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60" tabRatio="500" activeTab="1"/>
  </bookViews>
  <sheets>
    <sheet name="MENU" sheetId="1" r:id="rId1"/>
    <sheet name="Composição Gabinete" sheetId="2" r:id="rId2"/>
    <sheet name="ATEND. URG" sheetId="3" r:id="rId3"/>
    <sheet name="DEMANDA_UTI" sheetId="6" r:id="rId4"/>
    <sheet name="DEMANDA_ENF" sheetId="12" r:id="rId5"/>
    <sheet name="ATEND_SAÍDAS" sheetId="8" r:id="rId6"/>
    <sheet name="EQUIPES" sheetId="4" r:id="rId7"/>
    <sheet name="GESTÃO DE MAT_MED" sheetId="5" r:id="rId8"/>
    <sheet name="TAXA DE OCUP" sheetId="7" r:id="rId9"/>
    <sheet name="SOLIC X AUT_GYN" sheetId="9" r:id="rId10"/>
    <sheet name="Planilha1" sheetId="11" state="hidden" r:id="rId11"/>
  </sheets>
  <definedNames>
    <definedName name="ALTO" localSheetId="7">#REF!</definedName>
    <definedName name="ALTO">#REF!</definedName>
    <definedName name="_xlnm.Print_Area" localSheetId="5">ATEND_SAÍDAS!$B$2:$G$32</definedName>
    <definedName name="_xlnm.Print_Area" localSheetId="2">'ATEND. URG'!$B$2:$BL$32</definedName>
    <definedName name="_xlnm.Print_Area" localSheetId="1">'Composição Gabinete'!$B$2:$N$32</definedName>
    <definedName name="_xlnm.Print_Area" localSheetId="4">DEMANDA_ENF!$B$2:$BL$32</definedName>
    <definedName name="_xlnm.Print_Area" localSheetId="3">DEMANDA_UTI!$B$2:$BL$32</definedName>
    <definedName name="_xlnm.Print_Area" localSheetId="6">EQUIPES!$A$1:$AM$22</definedName>
    <definedName name="_xlnm.Print_Area" localSheetId="7">'GESTÃO DE MAT_MED'!$B$2:$AH$63</definedName>
    <definedName name="_xlnm.Print_Area" localSheetId="9">'SOLIC X AUT_GYN'!$B$2:$BL$32</definedName>
    <definedName name="_xlnm.Print_Area" localSheetId="8">'TAXA DE OCUP'!$A$2:$AJ$30</definedName>
    <definedName name="BAIXO" localSheetId="7">#REF!</definedName>
    <definedName name="BAIXO">#REF!</definedName>
    <definedName name="MÉDIO" localSheetId="7">#REF!</definedName>
    <definedName name="MÉDIO">#REF!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1"/>
            <color rgb="FF000000"/>
            <rFont val="Calibri"/>
            <charset val="134"/>
          </rPr>
          <t xml:space="preserve">Previsão de estoque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3" authorId="0">
      <text>
        <r>
          <rPr>
            <sz val="11"/>
            <color rgb="FF000000"/>
            <rFont val="Calibri"/>
            <charset val="134"/>
          </rPr>
          <t xml:space="preserve">Leito pronto para receber pacientes
</t>
        </r>
      </text>
    </comment>
    <comment ref="D18" authorId="0">
      <text>
        <r>
          <rPr>
            <sz val="11"/>
            <color rgb="FF000000"/>
            <rFont val="Calibri"/>
            <charset val="134"/>
          </rPr>
          <t xml:space="preserve">Leito pronto para receber pacientes
</t>
        </r>
      </text>
    </comment>
    <comment ref="D23" authorId="0">
      <text>
        <r>
          <rPr>
            <sz val="11"/>
            <color rgb="FF000000"/>
            <rFont val="Calibri"/>
            <charset val="134"/>
          </rPr>
          <t xml:space="preserve">Leito pronto para receber pacientes
</t>
        </r>
      </text>
    </comment>
    <comment ref="D28" authorId="0">
      <text>
        <r>
          <rPr>
            <sz val="11"/>
            <color rgb="FF000000"/>
            <rFont val="Calibri"/>
            <charset val="134"/>
          </rPr>
          <t xml:space="preserve">Leito pronto para receber pacientes
</t>
        </r>
      </text>
    </comment>
  </commentList>
</comments>
</file>

<file path=xl/sharedStrings.xml><?xml version="1.0" encoding="utf-8"?>
<sst xmlns="http://schemas.openxmlformats.org/spreadsheetml/2006/main" count="226" uniqueCount="115">
  <si>
    <t>EXEMPLO DE PREENCHIMENTO</t>
  </si>
  <si>
    <t>GABINETE DE RESPOSTA HOSPITALAR</t>
  </si>
  <si>
    <t xml:space="preserve">       Instruções:</t>
  </si>
  <si>
    <t>GABINETE DE CRISE - GOIÂNIA - ESTRUTURA SES</t>
  </si>
  <si>
    <t>Montando o Comitê de Crise Hospitalar
1. O Gabinete de Crise é uma estrutura temporária de análise, decisão e controle responsável pela gestão plena da situação emergencial. A gestão contínua da autoridade no hospital é a melhor garantia de sucesso. Dessa forma é o gabinete de crise quem decide e quem manda, devendo prontamente as equipes assistenciais acatarem as decisões e ordens emanadas.
2. Quem deve compor o Gabinete de Crise: (É Necessário definir quem será o LÍDER) • DIRETORES DO HOSPITAL: Técnico, Clínico, Administrativo, Financeiro;
• GESTORES ASSISTENCIAIS: Médicos chefes de serviço, Gerência de Enfermagem, Eng. Clínica, UTI, etc.
• GESTORES ADMINISTRATIVOS: Farmácia, Almoxarifado, Nutrição, Segurança, Apoio administrativo, etc.
3. Uma sala de tamanho adequado deve ser reservada para uso EXCLUSIVO do Gabinete de Crises e funcionar 24h por dia, enquanto for necessária a intervenção, deve conter: Mesas, Cadeiras, Quadros, Internet, Computadores, Telefones, Impressora, Mapa com todos os recursos disponíveis no Hospital, Censo de ocupação dos leitos e etc.</t>
  </si>
  <si>
    <t>COMANDO</t>
  </si>
  <si>
    <t>João (Diretor)</t>
  </si>
  <si>
    <t>Apoiadores Externos</t>
  </si>
  <si>
    <t>Dr. Rasível dos Reis</t>
  </si>
  <si>
    <t>Ministério Público</t>
  </si>
  <si>
    <t>ÁREA DE APOIO</t>
  </si>
  <si>
    <t>Bombeiros</t>
  </si>
  <si>
    <t>Renata (NIR)</t>
  </si>
  <si>
    <t>COSEMS</t>
  </si>
  <si>
    <t>COMUNICAÇÃO</t>
  </si>
  <si>
    <t>Fátima (Coord. UTI)</t>
  </si>
  <si>
    <t>Defesa Civil</t>
  </si>
  <si>
    <t>Sérgio (Comunicação)</t>
  </si>
  <si>
    <t>Alex (Relações Públicas)</t>
  </si>
  <si>
    <t>Iara Silva Lourenço</t>
  </si>
  <si>
    <t>Marcos Milki</t>
  </si>
  <si>
    <t>Adriana Nogueira</t>
  </si>
  <si>
    <t>OPERAÇÕES</t>
  </si>
  <si>
    <t>LOGÍSTICA</t>
  </si>
  <si>
    <t>ADM/FINANCEIRO</t>
  </si>
  <si>
    <t>PLANEJAMENTO</t>
  </si>
  <si>
    <t>Gustavo (Médico)</t>
  </si>
  <si>
    <t>Murilo (Farmácia)</t>
  </si>
  <si>
    <t>Bruna (Assist. Social)</t>
  </si>
  <si>
    <t>Carolina (CCIH)</t>
  </si>
  <si>
    <t>LOGISTÍCA</t>
  </si>
  <si>
    <t>Fernanda (Enfermagem)</t>
  </si>
  <si>
    <t>Tiago (Eng. Clínica)</t>
  </si>
  <si>
    <t>Vanessa (Rede)</t>
  </si>
  <si>
    <t>Dr. Sérgio Vêncio</t>
  </si>
  <si>
    <t>Amanda Limongi</t>
  </si>
  <si>
    <t>Thalles Paulino</t>
  </si>
  <si>
    <t>Luísa Helena</t>
  </si>
  <si>
    <t>Amanda (Laboratório)</t>
  </si>
  <si>
    <t xml:space="preserve">André (Almoxarifado) </t>
  </si>
  <si>
    <t>Dr. Luciano Carvalho</t>
  </si>
  <si>
    <t>Érika Lopes</t>
  </si>
  <si>
    <t>Lorena Nunes</t>
  </si>
  <si>
    <t>Aline Nogueira</t>
  </si>
  <si>
    <t>Jaqueline Gonçalves</t>
  </si>
  <si>
    <t>Paula Santos</t>
  </si>
  <si>
    <t>ATENDIMENTOS DE URGÊNCIA</t>
  </si>
  <si>
    <t>Inluir gráfico de pizza com o percentual de atendimentos por classificação de risco</t>
  </si>
  <si>
    <t>VOLUME</t>
  </si>
  <si>
    <t>DEMANDA POR LEITOS DE UTI</t>
  </si>
  <si>
    <t>DEMANDA POR LEITOS DE ENFERMARIA</t>
  </si>
  <si>
    <t>ATENDIMENTOS / SAÍDAS - GERAIS</t>
  </si>
  <si>
    <t>DIA</t>
  </si>
  <si>
    <t>TRANSFERÊNCIAS</t>
  </si>
  <si>
    <t>ÓBITOS</t>
  </si>
  <si>
    <t>SAÍDAS</t>
  </si>
  <si>
    <t>RANGE</t>
  </si>
  <si>
    <t>a</t>
  </si>
  <si>
    <t>DIMENSIONAMENTO PLANEJADO</t>
  </si>
  <si>
    <t>MÉDICO CLÍNICO</t>
  </si>
  <si>
    <t>D</t>
  </si>
  <si>
    <t>N</t>
  </si>
  <si>
    <t>SE NECESSÁRIO, ALTERE OS VALORES DA FAIXA</t>
  </si>
  <si>
    <t>MÉDICO PEDIATRA</t>
  </si>
  <si>
    <t>MÉDICO ORTOPEDISTA</t>
  </si>
  <si>
    <t>ENFERMEIRO</t>
  </si>
  <si>
    <t>TÉCNICO DE ENFERMAGEM</t>
  </si>
  <si>
    <t>TÉCNICO DE CME</t>
  </si>
  <si>
    <t>TÉCNICO DE GESSO</t>
  </si>
  <si>
    <t>CIRURGIÃO DENTISTA</t>
  </si>
  <si>
    <t>THD / ACD</t>
  </si>
  <si>
    <t>MÉDICOS</t>
  </si>
  <si>
    <t>FISIOTERAPEUTAS</t>
  </si>
  <si>
    <t>ENFERMEIROS</t>
  </si>
  <si>
    <t>TEC. ENFERMAGEM</t>
  </si>
  <si>
    <t>HIGIENIZAÇÃO</t>
  </si>
  <si>
    <t xml:space="preserve">GESTÃO DE INSUMOS E MEDICAMENTOS </t>
  </si>
  <si>
    <t>AREAS</t>
  </si>
  <si>
    <t>DIPIRONA</t>
  </si>
  <si>
    <t>R</t>
  </si>
  <si>
    <t>U</t>
  </si>
  <si>
    <t>A</t>
  </si>
  <si>
    <t>ESTOQUE</t>
  </si>
  <si>
    <t>HIDROCORTIZONA</t>
  </si>
  <si>
    <t>CEFTRIAXONA</t>
  </si>
  <si>
    <t>SUXAMETÔNIO</t>
  </si>
  <si>
    <t>FENTANIL</t>
  </si>
  <si>
    <t>NORADRENALINA</t>
  </si>
  <si>
    <t>ADRENALINA</t>
  </si>
  <si>
    <t>SORO FISIOLÓGICO</t>
  </si>
  <si>
    <t>EQUIPO DE BOMBA</t>
  </si>
  <si>
    <t>EQUIPO MACROGOTAS</t>
  </si>
  <si>
    <t>ABOCATH 18</t>
  </si>
  <si>
    <t>ABOCATH 20</t>
  </si>
  <si>
    <t>ABOCATH 22</t>
  </si>
  <si>
    <t>ABOCATH 24</t>
  </si>
  <si>
    <t>TAXA DE OCUPAÇÃO - ESPAÇOS DE CUIDADO</t>
  </si>
  <si>
    <t>TURNO:</t>
  </si>
  <si>
    <t>FAIXA</t>
  </si>
  <si>
    <t>QTD. LEITOS</t>
  </si>
  <si>
    <t>de</t>
  </si>
  <si>
    <t>ENFERMARIA ADULTO</t>
  </si>
  <si>
    <t>Ocupados</t>
  </si>
  <si>
    <t>Leitos disponíveis</t>
  </si>
  <si>
    <t>Taxa (%)</t>
  </si>
  <si>
    <t>ENFERMARIA PED</t>
  </si>
  <si>
    <t>SALA VERMELHA</t>
  </si>
  <si>
    <t xml:space="preserve">Leitos operacionais </t>
  </si>
  <si>
    <t>A INFORMAÇÃO DESSA LINHA É A QUE DEVE SER INSERIDA NO GOOGLE FORMS</t>
  </si>
  <si>
    <t>NECESSÁRIO PREENCHER PARA APOIAR O PREENCHIMENTO DO GOOGLE FORMS</t>
  </si>
  <si>
    <t>SOLICITAÇÕES /AUTORIZAÇÕES - REGULAÇÃO GOIÂNIA</t>
  </si>
  <si>
    <t>TURNO: DIURNO</t>
  </si>
  <si>
    <t>Ocupação</t>
  </si>
  <si>
    <t xml:space="preserve">Profissionais </t>
  </si>
  <si>
    <t>Capacidade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</si>
</sst>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0.00000000"/>
  </numFmts>
  <fonts count="40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1"/>
      <color rgb="FFFFFFFF"/>
      <name val="Calibri"/>
      <charset val="134"/>
    </font>
    <font>
      <sz val="11"/>
      <color rgb="FF000000"/>
      <name val="Calibri"/>
      <charset val="134"/>
    </font>
    <font>
      <sz val="16"/>
      <color rgb="FF000000"/>
      <name val="Calibri"/>
      <charset val="134"/>
    </font>
    <font>
      <b/>
      <sz val="12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000000"/>
      <name val="Calibri"/>
      <charset val="134"/>
    </font>
    <font>
      <sz val="8"/>
      <color rgb="FF000000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rgb="FFFFFFFF"/>
      <name val="Calibri"/>
      <charset val="134"/>
    </font>
    <font>
      <b/>
      <sz val="11"/>
      <name val="Calibri"/>
      <charset val="134"/>
    </font>
    <font>
      <strike/>
      <sz val="11"/>
      <color rgb="FF000000"/>
      <name val="Calibri"/>
      <charset val="134"/>
    </font>
    <font>
      <b/>
      <sz val="10"/>
      <color rgb="FF0070C0"/>
      <name val="Calibri"/>
      <charset val="134"/>
    </font>
    <font>
      <sz val="12"/>
      <name val="Calibri"/>
      <charset val="134"/>
    </font>
    <font>
      <sz val="24"/>
      <color rgb="FF000000"/>
      <name val="Calibri"/>
      <charset val="134"/>
    </font>
    <font>
      <b/>
      <sz val="24"/>
      <color rgb="FF1B416F"/>
      <name val="Calibri"/>
      <charset val="134"/>
    </font>
    <font>
      <b/>
      <sz val="18"/>
      <color rgb="FF000000"/>
      <name val="Calibri"/>
      <charset val="134"/>
    </font>
    <font>
      <u/>
      <sz val="11"/>
      <color rgb="FF0563C1"/>
      <name val="Calibri"/>
      <charset val="134"/>
    </font>
    <font>
      <u/>
      <sz val="11"/>
      <color rgb="FF800080"/>
      <name val="Calibri"/>
      <charset val="134"/>
    </font>
    <font>
      <sz val="10"/>
      <color theme="1"/>
      <name val="Aptos Narrow"/>
      <charset val="134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FFFFFF"/>
        <bgColor rgb="FFF2F2F2"/>
      </patternFill>
    </fill>
    <fill>
      <patternFill patternType="solid">
        <fgColor rgb="FFFFE699"/>
        <bgColor rgb="FFFFCC99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8080"/>
      </patternFill>
    </fill>
    <fill>
      <patternFill patternType="solid">
        <fgColor rgb="FF92D050"/>
        <bgColor rgb="FFA9D18E"/>
      </patternFill>
    </fill>
    <fill>
      <patternFill patternType="solid">
        <fgColor rgb="FFF2F2F2"/>
        <bgColor rgb="FFE7E6E6"/>
      </patternFill>
    </fill>
    <fill>
      <patternFill patternType="solid">
        <fgColor rgb="FFFF0000"/>
        <bgColor indexed="64"/>
      </patternFill>
    </fill>
    <fill>
      <patternFill patternType="solid">
        <fgColor rgb="FFDEEBF7"/>
        <bgColor rgb="FFE7E6E6"/>
      </patternFill>
    </fill>
    <fill>
      <patternFill patternType="solid">
        <fgColor rgb="FFA9D18E"/>
        <bgColor rgb="FF92D050"/>
      </patternFill>
    </fill>
    <fill>
      <patternFill patternType="solid">
        <fgColor rgb="FFFFC000"/>
        <bgColor rgb="FFFF9900"/>
      </patternFill>
    </fill>
    <fill>
      <patternFill patternType="solid">
        <fgColor rgb="FFE7E6E6"/>
        <bgColor rgb="FFDEEB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9" fontId="3" fillId="0" borderId="0" applyBorder="0" applyProtection="0"/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0" fontId="19" fillId="0" borderId="0" applyBorder="0" applyProtection="0"/>
    <xf numFmtId="0" fontId="22" fillId="0" borderId="0" applyNumberFormat="0" applyFill="0" applyBorder="0" applyAlignment="0" applyProtection="0">
      <alignment vertical="center"/>
    </xf>
    <xf numFmtId="0" fontId="21" fillId="15" borderId="5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2" applyNumberFormat="0" applyFill="0" applyAlignment="0" applyProtection="0">
      <alignment vertical="center"/>
    </xf>
    <xf numFmtId="0" fontId="27" fillId="0" borderId="52" applyNumberFormat="0" applyFill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6" borderId="54" applyNumberFormat="0" applyAlignment="0" applyProtection="0">
      <alignment vertical="center"/>
    </xf>
    <xf numFmtId="0" fontId="30" fillId="17" borderId="55" applyNumberFormat="0" applyAlignment="0" applyProtection="0">
      <alignment vertical="center"/>
    </xf>
    <xf numFmtId="0" fontId="31" fillId="17" borderId="54" applyNumberFormat="0" applyAlignment="0" applyProtection="0">
      <alignment vertical="center"/>
    </xf>
    <xf numFmtId="0" fontId="32" fillId="18" borderId="56" applyNumberFormat="0" applyAlignment="0" applyProtection="0">
      <alignment vertical="center"/>
    </xf>
    <xf numFmtId="0" fontId="33" fillId="0" borderId="57" applyNumberFormat="0" applyFill="0" applyAlignment="0" applyProtection="0">
      <alignment vertical="center"/>
    </xf>
    <xf numFmtId="0" fontId="34" fillId="0" borderId="58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0" borderId="0"/>
  </cellStyleXfs>
  <cellXfs count="239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Alignment="1">
      <alignment horizontal="center"/>
    </xf>
    <xf numFmtId="9" fontId="3" fillId="0" borderId="0" xfId="3" applyBorder="1" applyAlignment="1" applyProtection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Border="1"/>
    <xf numFmtId="0" fontId="5" fillId="0" borderId="6" xfId="0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3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0" fillId="0" borderId="22" xfId="0" applyBorder="1"/>
    <xf numFmtId="0" fontId="5" fillId="4" borderId="23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horizontal="center" vertical="center"/>
      <protection locked="0"/>
    </xf>
    <xf numFmtId="0" fontId="0" fillId="4" borderId="33" xfId="0" applyFill="1" applyBorder="1" applyAlignment="1" applyProtection="1">
      <alignment horizontal="center" vertical="center"/>
      <protection locked="0"/>
    </xf>
    <xf numFmtId="9" fontId="8" fillId="3" borderId="30" xfId="3" applyFont="1" applyFill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hidden="1"/>
    </xf>
    <xf numFmtId="0" fontId="0" fillId="3" borderId="31" xfId="0" applyFill="1" applyBorder="1" applyAlignment="1" applyProtection="1">
      <alignment horizontal="center" vertical="center"/>
      <protection hidden="1"/>
    </xf>
    <xf numFmtId="0" fontId="0" fillId="3" borderId="32" xfId="0" applyFill="1" applyBorder="1" applyAlignment="1" applyProtection="1">
      <alignment horizontal="center" vertical="center"/>
      <protection hidden="1"/>
    </xf>
    <xf numFmtId="0" fontId="0" fillId="3" borderId="33" xfId="0" applyFill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locked="0"/>
    </xf>
    <xf numFmtId="9" fontId="8" fillId="3" borderId="31" xfId="3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left" vertical="center"/>
      <protection locked="0"/>
    </xf>
    <xf numFmtId="0" fontId="0" fillId="3" borderId="0" xfId="0" applyFill="1" applyProtection="1">
      <protection locked="0"/>
    </xf>
    <xf numFmtId="0" fontId="7" fillId="6" borderId="0" xfId="0" applyFont="1" applyFill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vertical="center"/>
      <protection locked="0"/>
    </xf>
    <xf numFmtId="0" fontId="7" fillId="7" borderId="0" xfId="0" applyFont="1" applyFill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5" borderId="35" xfId="0" applyFill="1" applyBorder="1" applyProtection="1">
      <protection locked="0"/>
    </xf>
    <xf numFmtId="9" fontId="0" fillId="0" borderId="5" xfId="0" applyNumberFormat="1" applyBorder="1" applyAlignment="1" applyProtection="1">
      <alignment horizontal="center"/>
      <protection locked="0"/>
    </xf>
    <xf numFmtId="0" fontId="0" fillId="6" borderId="19" xfId="0" applyFill="1" applyBorder="1" applyProtection="1">
      <protection locked="0"/>
    </xf>
    <xf numFmtId="9" fontId="0" fillId="0" borderId="19" xfId="0" applyNumberFormat="1" applyBorder="1" applyAlignment="1" applyProtection="1">
      <alignment horizont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0" fillId="6" borderId="5" xfId="0" applyFill="1" applyBorder="1" applyProtection="1">
      <protection locked="0"/>
    </xf>
    <xf numFmtId="0" fontId="0" fillId="8" borderId="5" xfId="0" applyFill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 vertical="center"/>
      <protection hidden="1"/>
    </xf>
    <xf numFmtId="0" fontId="0" fillId="3" borderId="38" xfId="0" applyFill="1" applyBorder="1" applyAlignment="1" applyProtection="1">
      <alignment horizontal="center" vertical="center"/>
      <protection hidden="1"/>
    </xf>
    <xf numFmtId="9" fontId="8" fillId="3" borderId="37" xfId="3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top" wrapText="1"/>
      <protection locked="0"/>
    </xf>
    <xf numFmtId="0" fontId="0" fillId="0" borderId="34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0" fillId="0" borderId="29" xfId="0" applyBorder="1" applyProtection="1">
      <protection locked="0"/>
    </xf>
    <xf numFmtId="0" fontId="0" fillId="0" borderId="18" xfId="0" applyBorder="1" applyProtection="1">
      <protection locked="0"/>
    </xf>
    <xf numFmtId="0" fontId="7" fillId="0" borderId="26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7" borderId="3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9" xfId="0" applyFont="1" applyBorder="1" applyProtection="1">
      <protection locked="0"/>
    </xf>
    <xf numFmtId="0" fontId="12" fillId="9" borderId="40" xfId="0" applyFont="1" applyFill="1" applyBorder="1" applyAlignment="1" applyProtection="1">
      <alignment horizontal="center"/>
      <protection locked="0"/>
    </xf>
    <xf numFmtId="0" fontId="12" fillId="9" borderId="28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textRotation="255"/>
      <protection locked="0"/>
    </xf>
    <xf numFmtId="0" fontId="0" fillId="4" borderId="41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3" fillId="4" borderId="41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 textRotation="255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textRotation="90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4" fillId="3" borderId="34" xfId="0" applyFont="1" applyFill="1" applyBorder="1" applyAlignment="1" applyProtection="1">
      <alignment horizontal="center" vertical="center"/>
      <protection locked="0"/>
    </xf>
    <xf numFmtId="0" fontId="4" fillId="6" borderId="34" xfId="0" applyFont="1" applyFill="1" applyBorder="1" applyAlignment="1" applyProtection="1">
      <alignment horizontal="center" vertical="center"/>
      <protection locked="0"/>
    </xf>
    <xf numFmtId="0" fontId="0" fillId="4" borderId="41" xfId="0" applyFill="1" applyBorder="1" applyProtection="1">
      <protection locked="0"/>
    </xf>
    <xf numFmtId="1" fontId="0" fillId="4" borderId="41" xfId="0" applyNumberFormat="1" applyFill="1" applyBorder="1" applyProtection="1">
      <protection locked="0"/>
    </xf>
    <xf numFmtId="0" fontId="4" fillId="5" borderId="34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0" fillId="0" borderId="26" xfId="0" applyBorder="1" applyProtection="1"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9" fontId="3" fillId="0" borderId="5" xfId="0" applyNumberFormat="1" applyFont="1" applyBorder="1" applyAlignment="1" applyProtection="1">
      <alignment horizontal="center"/>
      <protection locked="0"/>
    </xf>
    <xf numFmtId="0" fontId="12" fillId="9" borderId="36" xfId="0" applyFont="1" applyFill="1" applyBorder="1" applyAlignment="1" applyProtection="1">
      <alignment horizontal="center"/>
      <protection locked="0"/>
    </xf>
    <xf numFmtId="9" fontId="0" fillId="3" borderId="19" xfId="0" applyNumberFormat="1" applyFill="1" applyBorder="1" applyAlignment="1" applyProtection="1">
      <alignment horizontal="center"/>
      <protection locked="0"/>
    </xf>
    <xf numFmtId="180" fontId="0" fillId="4" borderId="41" xfId="0" applyNumberFormat="1" applyFill="1" applyBorder="1" applyProtection="1"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4" fillId="4" borderId="42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7" fillId="7" borderId="2" xfId="0" applyFont="1" applyFill="1" applyBorder="1" applyAlignment="1" applyProtection="1">
      <alignment vertical="center"/>
      <protection locked="0"/>
    </xf>
    <xf numFmtId="0" fontId="7" fillId="6" borderId="2" xfId="0" applyFont="1" applyFill="1" applyBorder="1" applyAlignment="1" applyProtection="1">
      <alignment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vertical="center"/>
      <protection locked="0"/>
    </xf>
    <xf numFmtId="0" fontId="7" fillId="10" borderId="2" xfId="0" applyFont="1" applyFill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9" fontId="0" fillId="0" borderId="35" xfId="0" applyNumberForma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4" borderId="8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 applyProtection="1">
      <alignment vertical="center"/>
      <protection locked="0"/>
    </xf>
    <xf numFmtId="0" fontId="5" fillId="4" borderId="23" xfId="0" applyFont="1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vertical="center"/>
      <protection locked="0"/>
    </xf>
    <xf numFmtId="0" fontId="5" fillId="4" borderId="24" xfId="0" applyFont="1" applyFill="1" applyBorder="1" applyAlignment="1" applyProtection="1">
      <alignment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vertical="center"/>
      <protection locked="0"/>
    </xf>
    <xf numFmtId="0" fontId="5" fillId="4" borderId="17" xfId="0" applyFont="1" applyFill="1" applyBorder="1" applyAlignment="1" applyProtection="1">
      <alignment vertical="center"/>
      <protection locked="0"/>
    </xf>
    <xf numFmtId="0" fontId="5" fillId="4" borderId="25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wrapText="1"/>
    </xf>
    <xf numFmtId="0" fontId="5" fillId="4" borderId="7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0" fillId="0" borderId="29" xfId="0" applyBorder="1"/>
    <xf numFmtId="0" fontId="5" fillId="3" borderId="43" xfId="0" applyFont="1" applyFill="1" applyBorder="1" applyAlignment="1">
      <alignment vertical="center"/>
    </xf>
    <xf numFmtId="0" fontId="5" fillId="4" borderId="44" xfId="0" applyFont="1" applyFill="1" applyBorder="1" applyAlignment="1">
      <alignment vertical="center"/>
    </xf>
    <xf numFmtId="0" fontId="5" fillId="4" borderId="45" xfId="0" applyFont="1" applyFill="1" applyBorder="1" applyAlignment="1">
      <alignment vertical="center"/>
    </xf>
    <xf numFmtId="0" fontId="5" fillId="3" borderId="46" xfId="0" applyFont="1" applyFill="1" applyBorder="1" applyAlignment="1">
      <alignment vertical="center"/>
    </xf>
    <xf numFmtId="0" fontId="5" fillId="4" borderId="47" xfId="0" applyFont="1" applyFill="1" applyBorder="1" applyAlignment="1">
      <alignment vertical="center"/>
    </xf>
    <xf numFmtId="0" fontId="5" fillId="4" borderId="48" xfId="0" applyFont="1" applyFill="1" applyBorder="1" applyAlignment="1">
      <alignment vertical="center"/>
    </xf>
    <xf numFmtId="0" fontId="5" fillId="4" borderId="49" xfId="0" applyFont="1" applyFill="1" applyBorder="1" applyAlignment="1">
      <alignment vertical="center"/>
    </xf>
    <xf numFmtId="0" fontId="5" fillId="4" borderId="5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0" xfId="49"/>
    <xf numFmtId="0" fontId="16" fillId="3" borderId="19" xfId="49" applyFont="1" applyFill="1" applyBorder="1" applyAlignment="1">
      <alignment horizontal="center" vertical="center"/>
    </xf>
    <xf numFmtId="0" fontId="16" fillId="11" borderId="19" xfId="49" applyFont="1" applyFill="1" applyBorder="1" applyAlignment="1">
      <alignment horizontal="center" vertical="center"/>
    </xf>
    <xf numFmtId="0" fontId="7" fillId="0" borderId="29" xfId="49" applyBorder="1"/>
    <xf numFmtId="0" fontId="7" fillId="0" borderId="18" xfId="49" applyBorder="1"/>
    <xf numFmtId="0" fontId="7" fillId="0" borderId="3" xfId="49" applyBorder="1"/>
    <xf numFmtId="0" fontId="7" fillId="11" borderId="19" xfId="49" applyFill="1" applyBorder="1" applyAlignment="1">
      <alignment horizontal="center"/>
    </xf>
    <xf numFmtId="0" fontId="7" fillId="4" borderId="19" xfId="49" applyFill="1" applyBorder="1" applyAlignment="1">
      <alignment horizontal="center"/>
    </xf>
    <xf numFmtId="0" fontId="7" fillId="4" borderId="35" xfId="49" applyFill="1" applyBorder="1" applyAlignment="1">
      <alignment horizontal="center"/>
    </xf>
    <xf numFmtId="0" fontId="7" fillId="4" borderId="5" xfId="49" applyFill="1" applyBorder="1" applyAlignment="1">
      <alignment horizontal="center"/>
    </xf>
    <xf numFmtId="0" fontId="5" fillId="0" borderId="0" xfId="49" applyFont="1"/>
    <xf numFmtId="0" fontId="7" fillId="11" borderId="35" xfId="49" applyFill="1" applyBorder="1" applyAlignment="1">
      <alignment horizontal="center"/>
    </xf>
    <xf numFmtId="0" fontId="7" fillId="4" borderId="4" xfId="49" applyFill="1" applyBorder="1" applyAlignment="1">
      <alignment horizontal="center"/>
    </xf>
    <xf numFmtId="0" fontId="7" fillId="0" borderId="0" xfId="49" applyAlignment="1">
      <alignment horizontal="center"/>
    </xf>
    <xf numFmtId="0" fontId="7" fillId="0" borderId="26" xfId="49" applyBorder="1"/>
    <xf numFmtId="0" fontId="7" fillId="0" borderId="34" xfId="49" applyBorder="1"/>
    <xf numFmtId="0" fontId="7" fillId="0" borderId="20" xfId="49" applyBorder="1"/>
    <xf numFmtId="0" fontId="7" fillId="0" borderId="21" xfId="49" applyBorder="1"/>
    <xf numFmtId="0" fontId="7" fillId="4" borderId="29" xfId="49" applyFill="1" applyBorder="1" applyAlignment="1">
      <alignment horizontal="center"/>
    </xf>
    <xf numFmtId="0" fontId="7" fillId="4" borderId="20" xfId="49" applyFill="1" applyBorder="1" applyAlignment="1">
      <alignment horizontal="center"/>
    </xf>
    <xf numFmtId="0" fontId="7" fillId="4" borderId="3" xfId="49" applyFill="1" applyBorder="1" applyAlignment="1">
      <alignment horizontal="center"/>
    </xf>
    <xf numFmtId="0" fontId="7" fillId="4" borderId="21" xfId="49" applyFill="1" applyBorder="1" applyAlignment="1">
      <alignment horizontal="center"/>
    </xf>
    <xf numFmtId="0" fontId="7" fillId="4" borderId="26" xfId="49" applyFill="1" applyBorder="1" applyAlignment="1">
      <alignment horizontal="center"/>
    </xf>
    <xf numFmtId="0" fontId="7" fillId="4" borderId="39" xfId="49" applyFill="1" applyBorder="1" applyAlignment="1">
      <alignment horizontal="center"/>
    </xf>
    <xf numFmtId="0" fontId="7" fillId="0" borderId="39" xfId="49" applyBorder="1"/>
    <xf numFmtId="0" fontId="17" fillId="3" borderId="0" xfId="0" applyFont="1" applyFill="1" applyAlignment="1">
      <alignment horizontal="center"/>
    </xf>
    <xf numFmtId="0" fontId="0" fillId="3" borderId="0" xfId="0" applyFill="1"/>
    <xf numFmtId="0" fontId="0" fillId="12" borderId="0" xfId="0" applyFill="1" applyAlignment="1">
      <alignment horizontal="left" vertical="center" wrapText="1"/>
    </xf>
    <xf numFmtId="0" fontId="18" fillId="13" borderId="34" xfId="49" applyFont="1" applyFill="1" applyBorder="1" applyAlignment="1">
      <alignment horizontal="center" vertical="center"/>
    </xf>
    <xf numFmtId="0" fontId="7" fillId="0" borderId="19" xfId="49" applyBorder="1" applyAlignment="1">
      <alignment horizontal="center"/>
    </xf>
    <xf numFmtId="0" fontId="7" fillId="0" borderId="35" xfId="49" applyBorder="1" applyAlignment="1">
      <alignment horizontal="center"/>
    </xf>
    <xf numFmtId="0" fontId="7" fillId="0" borderId="5" xfId="49" applyBorder="1" applyAlignment="1">
      <alignment horizontal="center"/>
    </xf>
    <xf numFmtId="0" fontId="7" fillId="0" borderId="4" xfId="49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9" fillId="0" borderId="0" xfId="6" applyBorder="1" applyAlignment="1" applyProtection="1">
      <alignment horizontal="left"/>
    </xf>
    <xf numFmtId="0" fontId="1" fillId="0" borderId="0" xfId="0" applyFont="1" applyBorder="1"/>
    <xf numFmtId="0" fontId="0" fillId="14" borderId="0" xfId="0" applyFill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0" fillId="0" borderId="0" xfId="6" applyFont="1" applyBorder="1" applyProtection="1"/>
    <xf numFmtId="0" fontId="0" fillId="14" borderId="0" xfId="0" applyFill="1" applyBorder="1" applyAlignment="1">
      <alignment horizontal="center"/>
    </xf>
    <xf numFmtId="0" fontId="19" fillId="0" borderId="0" xfId="6" applyBorder="1" applyProtection="1"/>
    <xf numFmtId="0" fontId="19" fillId="14" borderId="0" xfId="6" applyFill="1" applyBorder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0" fontId="19" fillId="0" borderId="0" xfId="6" applyBorder="1" applyAlignment="1" applyProtection="1">
      <alignment horizontal="left" vertical="center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dxfs count="1">
    <dxf>
      <fill>
        <patternFill patternType="solid">
          <bgColor rgb="FF0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70C0"/>
      <rgbColor rgb="00A9D18E"/>
      <rgbColor rgb="00808080"/>
      <rgbColor rgb="005B9BD5"/>
      <rgbColor rgb="00993366"/>
      <rgbColor rgb="00F2F2F2"/>
      <rgbColor rgb="00DEEBF7"/>
      <rgbColor rgb="00660066"/>
      <rgbColor rgb="00FF8080"/>
      <rgbColor rgb="000563C1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E6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ED7D31"/>
      <rgbColor rgb="00595959"/>
      <rgbColor rgb="00A5A5A5"/>
      <rgbColor rgb="00002060"/>
      <rgbColor rgb="0000B050"/>
      <rgbColor rgb="00003300"/>
      <rgbColor rgb="00333300"/>
      <rgbColor rgb="00993300"/>
      <rgbColor rgb="00993366"/>
      <rgbColor rgb="001B416F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pt-BR" sz="1400" b="0" i="0" u="none" strike="noStrike" kern="1200" spc="-1" baseline="0">
                <a:solidFill>
                  <a:srgbClr val="595959"/>
                </a:solidFill>
                <a:latin typeface="Calibri" panose="020F0502020204030204"/>
                <a:ea typeface="+mn-ea"/>
                <a:cs typeface="+mn-cs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 panose="020F0502020204030204"/>
              </a:rPr>
              <a:t>Demanda - Internação Enf.</a:t>
            </a:r>
            <a:endParaRPr lang="pt-BR" sz="1400" b="0" strike="noStrike" spc="-1">
              <a:solidFill>
                <a:srgbClr val="595959"/>
              </a:solidFill>
              <a:latin typeface="Calibri" panose="020F0502020204030204"/>
            </a:endParaRP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70121"/>
        <c:axId val="30462594"/>
      </c:barChart>
      <c:catAx>
        <c:axId val="8007012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one"/>
        <c:spPr>
          <a:ln w="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spc="-1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0462594"/>
        <c:crosses val="autoZero"/>
        <c:auto val="1"/>
        <c:lblAlgn val="ctr"/>
        <c:lblOffset val="100"/>
        <c:noMultiLvlLbl val="0"/>
      </c:catAx>
      <c:valAx>
        <c:axId val="30462594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one"/>
        <c:spPr>
          <a:ln w="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spc="-1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0070121"/>
        <c:crosses val="autoZero"/>
        <c:crossBetween val="midCat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pt-BR" sz="900" b="0" i="0" u="none" strike="noStrike" kern="1200" spc="-1" baseline="0">
              <a:solidFill>
                <a:srgbClr val="595959"/>
              </a:solidFill>
              <a:latin typeface="Calibri" panose="020F0502020204030204"/>
              <a:ea typeface="+mn-ea"/>
              <a:cs typeface="+mn-cs"/>
            </a:defRPr>
          </a:pPr>
        </a:p>
      </c:txPr>
    </c:legend>
    <c:plotVisOnly val="1"/>
    <c:dispBlanksAs val="gap"/>
    <c:showDLblsOverMax val="1"/>
  </c:chart>
  <c:spPr>
    <a:noFill/>
    <a:ln w="9360" cap="flat" cmpd="sng" algn="ctr">
      <a:noFill/>
      <a:prstDash val="solid"/>
      <a:round/>
    </a:ln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pt-BR" sz="1400" b="0" i="0" u="none" strike="noStrike" kern="1200" spc="-1" baseline="0">
                <a:solidFill>
                  <a:srgbClr val="595959"/>
                </a:solidFill>
                <a:latin typeface="Calibri" panose="020F0502020204030204"/>
                <a:ea typeface="+mn-ea"/>
                <a:cs typeface="+mn-cs"/>
              </a:defRPr>
            </a:pPr>
            <a:r>
              <a:rPr lang="pt-BR" sz="1400" b="0" strike="noStrike" spc="-1">
                <a:solidFill>
                  <a:srgbClr val="595959"/>
                </a:solidFill>
                <a:latin typeface="Calibri" panose="020F0502020204030204"/>
              </a:rPr>
              <a:t>Demanda - Internação Enf.</a:t>
            </a:r>
            <a:endParaRPr lang="pt-BR" sz="1400" b="0" strike="noStrike" spc="-1">
              <a:solidFill>
                <a:srgbClr val="595959"/>
              </a:solidFill>
              <a:latin typeface="Calibri" panose="020F0502020204030204"/>
            </a:endParaRPr>
          </a:p>
        </c:rich>
      </c:tx>
      <c:layout/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070121"/>
        <c:axId val="30462594"/>
      </c:barChart>
      <c:catAx>
        <c:axId val="8007012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one"/>
        <c:spPr>
          <a:ln w="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spc="-1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30462594"/>
        <c:crosses val="autoZero"/>
        <c:auto val="1"/>
        <c:lblAlgn val="ctr"/>
        <c:lblOffset val="100"/>
        <c:noMultiLvlLbl val="0"/>
      </c:catAx>
      <c:valAx>
        <c:axId val="30462594"/>
        <c:scaling>
          <c:orientation val="minMax"/>
        </c:scaling>
        <c:delete val="0"/>
        <c:axPos val="l"/>
        <c:numFmt formatCode="General" sourceLinked="1"/>
        <c:majorTickMark val="cross"/>
        <c:minorTickMark val="cross"/>
        <c:tickLblPos val="none"/>
        <c:spPr>
          <a:ln w="0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pt-BR" sz="1800" b="0" i="0" u="none" strike="noStrike" kern="1200" spc="-1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0070121"/>
        <c:crosses val="autoZero"/>
        <c:crossBetween val="midCat"/>
      </c:valAx>
      <c:spPr>
        <a:noFill/>
        <a:ln w="0">
          <a:noFill/>
        </a:ln>
      </c:spPr>
    </c:plotArea>
    <c:legend>
      <c:legendPos val="b"/>
      <c:layout/>
      <c:overlay val="0"/>
      <c:spPr>
        <a:noFill/>
        <a:ln w="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pt-BR" sz="900" b="0" i="0" u="none" strike="noStrike" kern="1200" spc="-1" baseline="0">
              <a:solidFill>
                <a:srgbClr val="595959"/>
              </a:solidFill>
              <a:latin typeface="Calibri" panose="020F0502020204030204"/>
              <a:ea typeface="+mn-ea"/>
              <a:cs typeface="+mn-cs"/>
            </a:defRPr>
          </a:pPr>
        </a:p>
      </c:txPr>
    </c:legend>
    <c:plotVisOnly val="1"/>
    <c:dispBlanksAs val="gap"/>
    <c:showDLblsOverMax val="1"/>
  </c:chart>
  <c:spPr>
    <a:noFill/>
    <a:ln w="9360" cap="flat" cmpd="sng" algn="ctr">
      <a:noFill/>
      <a:prstDash val="solid"/>
      <a:round/>
    </a:ln>
  </c:spPr>
  <c:txPr>
    <a:bodyPr/>
    <a:lstStyle/>
    <a:p>
      <a:pPr>
        <a:defRPr lang="pt-BR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png"/><Relationship Id="rId3" Type="http://schemas.openxmlformats.org/officeDocument/2006/relationships/hyperlink" Target="#MENU!A1"/><Relationship Id="rId2" Type="http://schemas.openxmlformats.org/officeDocument/2006/relationships/hyperlink" Target="#'Composi&#231;&#227;o Gabinete'!A1"/><Relationship Id="rId1" Type="http://schemas.openxmlformats.org/officeDocument/2006/relationships/hyperlink" Target="#'Composi&#231;&#227;o Gabinete'!Y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U!A1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216765</xdr:colOff>
      <xdr:row>6</xdr:row>
      <xdr:rowOff>108825</xdr:rowOff>
    </xdr:from>
    <xdr:to>
      <xdr:col>2</xdr:col>
      <xdr:colOff>0</xdr:colOff>
      <xdr:row>25</xdr:row>
      <xdr:rowOff>118545</xdr:rowOff>
    </xdr:to>
    <xdr:pic>
      <xdr:nvPicPr>
        <xdr:cNvPr id="8" name="Imagem 7"/>
        <xdr:cNvPicPr/>
      </xdr:nvPicPr>
      <xdr:blipFill>
        <a:blip r:embed="rId1"/>
        <a:stretch>
          <a:fillRect/>
        </a:stretch>
      </xdr:blipFill>
      <xdr:spPr>
        <a:xfrm>
          <a:off x="216535" y="1251585"/>
          <a:ext cx="5594985" cy="363855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  <xdr:twoCellAnchor editAs="oneCell">
    <xdr:from>
      <xdr:col>0</xdr:col>
      <xdr:colOff>161560</xdr:colOff>
      <xdr:row>1</xdr:row>
      <xdr:rowOff>680</xdr:rowOff>
    </xdr:from>
    <xdr:to>
      <xdr:col>1</xdr:col>
      <xdr:colOff>3919200</xdr:colOff>
      <xdr:row>5</xdr:row>
      <xdr:rowOff>120640</xdr:rowOff>
    </xdr:to>
    <xdr:sp>
      <xdr:nvSpPr>
        <xdr:cNvPr id="9" name="Retângulo 8"/>
        <xdr:cNvSpPr/>
      </xdr:nvSpPr>
      <xdr:spPr>
        <a:xfrm>
          <a:off x="161290" y="191135"/>
          <a:ext cx="5279390" cy="8813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anchor="t">
          <a:spAutoFit/>
        </a:bodyPr>
        <a:lstStyle/>
        <a:p>
          <a:pPr algn="ctr">
            <a:lnSpc>
              <a:spcPct val="100000"/>
            </a:lnSpc>
          </a:pPr>
          <a:r>
            <a:rPr lang="pt-BR" sz="1400" b="0" strike="noStrike" spc="-1">
              <a:solidFill>
                <a:srgbClr val="5B9BD5"/>
              </a:solidFill>
              <a:latin typeface="Times New Roman" panose="02020603050405020304" pitchFamily="12"/>
            </a:rPr>
            <a:t> Monte o quadro na parede com as planilhas em branco e rotineiramente preencha as planilhas somente com as respostas advindas das planihas automatizadas, ou seja, o verde, amarelo ou vermelho, assim mantendo o ceonceito de gestão avista</a:t>
          </a:r>
          <a:endParaRPr lang="pt-BR" sz="1400" b="0" strike="noStrike" spc="-1">
            <a:latin typeface="Times New Roman" panose="02020603050405020304" pitchFamily="1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35280</xdr:colOff>
      <xdr:row>11</xdr:row>
      <xdr:rowOff>19440</xdr:rowOff>
    </xdr:from>
    <xdr:to>
      <xdr:col>6</xdr:col>
      <xdr:colOff>45000</xdr:colOff>
      <xdr:row>19</xdr:row>
      <xdr:rowOff>9720</xdr:rowOff>
    </xdr:to>
    <xdr:sp>
      <xdr:nvSpPr>
        <xdr:cNvPr id="10" name="Conector Reto 1"/>
        <xdr:cNvSpPr/>
      </xdr:nvSpPr>
      <xdr:spPr>
        <a:xfrm>
          <a:off x="3911600" y="2486025"/>
          <a:ext cx="9525" cy="1666875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3</xdr:col>
      <xdr:colOff>29160</xdr:colOff>
      <xdr:row>18</xdr:row>
      <xdr:rowOff>185400</xdr:rowOff>
    </xdr:from>
    <xdr:to>
      <xdr:col>12</xdr:col>
      <xdr:colOff>58320</xdr:colOff>
      <xdr:row>19</xdr:row>
      <xdr:rowOff>19440</xdr:rowOff>
    </xdr:to>
    <xdr:sp>
      <xdr:nvSpPr>
        <xdr:cNvPr id="11" name="Conector Reto 2"/>
        <xdr:cNvSpPr/>
      </xdr:nvSpPr>
      <xdr:spPr>
        <a:xfrm flipV="1">
          <a:off x="1739265" y="4118610"/>
          <a:ext cx="6527165" cy="43815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3</xdr:col>
      <xdr:colOff>29160</xdr:colOff>
      <xdr:row>19</xdr:row>
      <xdr:rowOff>9720</xdr:rowOff>
    </xdr:from>
    <xdr:to>
      <xdr:col>3</xdr:col>
      <xdr:colOff>29160</xdr:colOff>
      <xdr:row>20</xdr:row>
      <xdr:rowOff>204840</xdr:rowOff>
    </xdr:to>
    <xdr:sp>
      <xdr:nvSpPr>
        <xdr:cNvPr id="12" name="Conector Reto 3"/>
        <xdr:cNvSpPr/>
      </xdr:nvSpPr>
      <xdr:spPr>
        <a:xfrm>
          <a:off x="1739265" y="4152900"/>
          <a:ext cx="0" cy="404495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12</xdr:col>
      <xdr:colOff>38880</xdr:colOff>
      <xdr:row>18</xdr:row>
      <xdr:rowOff>181440</xdr:rowOff>
    </xdr:from>
    <xdr:to>
      <xdr:col>12</xdr:col>
      <xdr:colOff>44640</xdr:colOff>
      <xdr:row>20</xdr:row>
      <xdr:rowOff>209520</xdr:rowOff>
    </xdr:to>
    <xdr:sp>
      <xdr:nvSpPr>
        <xdr:cNvPr id="13" name="Conector Reto 4"/>
        <xdr:cNvSpPr/>
      </xdr:nvSpPr>
      <xdr:spPr>
        <a:xfrm flipH="1">
          <a:off x="8247380" y="4114800"/>
          <a:ext cx="5715" cy="447040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3</xdr:col>
      <xdr:colOff>721360</xdr:colOff>
      <xdr:row>16</xdr:row>
      <xdr:rowOff>95885</xdr:rowOff>
    </xdr:from>
    <xdr:to>
      <xdr:col>6</xdr:col>
      <xdr:colOff>44365</xdr:colOff>
      <xdr:row>16</xdr:row>
      <xdr:rowOff>95885</xdr:rowOff>
    </xdr:to>
    <xdr:sp>
      <xdr:nvSpPr>
        <xdr:cNvPr id="14" name="Conector Reto 5"/>
        <xdr:cNvSpPr/>
      </xdr:nvSpPr>
      <xdr:spPr>
        <a:xfrm flipH="1">
          <a:off x="2432050" y="3610610"/>
          <a:ext cx="1488440" cy="0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6</xdr:col>
      <xdr:colOff>31115</xdr:colOff>
      <xdr:row>15</xdr:row>
      <xdr:rowOff>81280</xdr:rowOff>
    </xdr:from>
    <xdr:to>
      <xdr:col>7</xdr:col>
      <xdr:colOff>704850</xdr:colOff>
      <xdr:row>15</xdr:row>
      <xdr:rowOff>94615</xdr:rowOff>
    </xdr:to>
    <xdr:sp>
      <xdr:nvSpPr>
        <xdr:cNvPr id="15" name="Conector Reto 6"/>
        <xdr:cNvSpPr/>
      </xdr:nvSpPr>
      <xdr:spPr>
        <a:xfrm flipH="1" flipV="1">
          <a:off x="3907790" y="3386455"/>
          <a:ext cx="1395730" cy="13335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6</xdr:col>
      <xdr:colOff>34925</xdr:colOff>
      <xdr:row>19</xdr:row>
      <xdr:rowOff>24765</xdr:rowOff>
    </xdr:from>
    <xdr:to>
      <xdr:col>6</xdr:col>
      <xdr:colOff>34925</xdr:colOff>
      <xdr:row>21</xdr:row>
      <xdr:rowOff>10695</xdr:rowOff>
    </xdr:to>
    <xdr:sp>
      <xdr:nvSpPr>
        <xdr:cNvPr id="16" name="Conector Reto 11"/>
        <xdr:cNvSpPr/>
      </xdr:nvSpPr>
      <xdr:spPr>
        <a:xfrm>
          <a:off x="3911600" y="4168140"/>
          <a:ext cx="0" cy="404495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9</xdr:col>
      <xdr:colOff>69120</xdr:colOff>
      <xdr:row>19</xdr:row>
      <xdr:rowOff>11520</xdr:rowOff>
    </xdr:from>
    <xdr:to>
      <xdr:col>9</xdr:col>
      <xdr:colOff>69120</xdr:colOff>
      <xdr:row>20</xdr:row>
      <xdr:rowOff>206640</xdr:rowOff>
    </xdr:to>
    <xdr:sp>
      <xdr:nvSpPr>
        <xdr:cNvPr id="17" name="Conector Reto 12"/>
        <xdr:cNvSpPr/>
      </xdr:nvSpPr>
      <xdr:spPr>
        <a:xfrm>
          <a:off x="6111240" y="4154805"/>
          <a:ext cx="0" cy="404495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29</xdr:col>
      <xdr:colOff>35280</xdr:colOff>
      <xdr:row>9</xdr:row>
      <xdr:rowOff>19440</xdr:rowOff>
    </xdr:from>
    <xdr:to>
      <xdr:col>29</xdr:col>
      <xdr:colOff>45000</xdr:colOff>
      <xdr:row>17</xdr:row>
      <xdr:rowOff>9720</xdr:rowOff>
    </xdr:to>
    <xdr:sp>
      <xdr:nvSpPr>
        <xdr:cNvPr id="18" name="Conector Reto 1"/>
        <xdr:cNvSpPr/>
      </xdr:nvSpPr>
      <xdr:spPr>
        <a:xfrm>
          <a:off x="20517485" y="2066925"/>
          <a:ext cx="9525" cy="1666875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/>
      </xdr:style>
    </xdr:sp>
    <xdr:clientData/>
  </xdr:twoCellAnchor>
  <xdr:twoCellAnchor>
    <xdr:from>
      <xdr:col>26</xdr:col>
      <xdr:colOff>29160</xdr:colOff>
      <xdr:row>16</xdr:row>
      <xdr:rowOff>185400</xdr:rowOff>
    </xdr:from>
    <xdr:to>
      <xdr:col>35</xdr:col>
      <xdr:colOff>58320</xdr:colOff>
      <xdr:row>17</xdr:row>
      <xdr:rowOff>19440</xdr:rowOff>
    </xdr:to>
    <xdr:sp>
      <xdr:nvSpPr>
        <xdr:cNvPr id="19" name="Conector Reto 2"/>
        <xdr:cNvSpPr/>
      </xdr:nvSpPr>
      <xdr:spPr>
        <a:xfrm flipV="1">
          <a:off x="18345150" y="3699510"/>
          <a:ext cx="6527165" cy="43815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26</xdr:col>
      <xdr:colOff>29160</xdr:colOff>
      <xdr:row>17</xdr:row>
      <xdr:rowOff>9720</xdr:rowOff>
    </xdr:from>
    <xdr:to>
      <xdr:col>26</xdr:col>
      <xdr:colOff>29160</xdr:colOff>
      <xdr:row>18</xdr:row>
      <xdr:rowOff>204840</xdr:rowOff>
    </xdr:to>
    <xdr:sp>
      <xdr:nvSpPr>
        <xdr:cNvPr id="20" name="Conector Reto 3"/>
        <xdr:cNvSpPr/>
      </xdr:nvSpPr>
      <xdr:spPr>
        <a:xfrm>
          <a:off x="18345150" y="3733800"/>
          <a:ext cx="0" cy="404495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35</xdr:col>
      <xdr:colOff>38880</xdr:colOff>
      <xdr:row>16</xdr:row>
      <xdr:rowOff>181440</xdr:rowOff>
    </xdr:from>
    <xdr:to>
      <xdr:col>35</xdr:col>
      <xdr:colOff>44640</xdr:colOff>
      <xdr:row>18</xdr:row>
      <xdr:rowOff>209520</xdr:rowOff>
    </xdr:to>
    <xdr:sp>
      <xdr:nvSpPr>
        <xdr:cNvPr id="21" name="Conector Reto 4"/>
        <xdr:cNvSpPr/>
      </xdr:nvSpPr>
      <xdr:spPr>
        <a:xfrm flipH="1">
          <a:off x="24853265" y="3695700"/>
          <a:ext cx="5715" cy="447040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27</xdr:col>
      <xdr:colOff>0</xdr:colOff>
      <xdr:row>13</xdr:row>
      <xdr:rowOff>175680</xdr:rowOff>
    </xdr:from>
    <xdr:to>
      <xdr:col>29</xdr:col>
      <xdr:colOff>45000</xdr:colOff>
      <xdr:row>13</xdr:row>
      <xdr:rowOff>175680</xdr:rowOff>
    </xdr:to>
    <xdr:sp>
      <xdr:nvSpPr>
        <xdr:cNvPr id="22" name="Conector Reto 5"/>
        <xdr:cNvSpPr/>
      </xdr:nvSpPr>
      <xdr:spPr>
        <a:xfrm flipH="1">
          <a:off x="19038570" y="3061335"/>
          <a:ext cx="1488440" cy="0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29</xdr:col>
      <xdr:colOff>31320</xdr:colOff>
      <xdr:row>11</xdr:row>
      <xdr:rowOff>162000</xdr:rowOff>
    </xdr:from>
    <xdr:to>
      <xdr:col>31</xdr:col>
      <xdr:colOff>44640</xdr:colOff>
      <xdr:row>11</xdr:row>
      <xdr:rowOff>175680</xdr:rowOff>
    </xdr:to>
    <xdr:sp>
      <xdr:nvSpPr>
        <xdr:cNvPr id="23" name="Conector Reto 6"/>
        <xdr:cNvSpPr/>
      </xdr:nvSpPr>
      <xdr:spPr>
        <a:xfrm flipH="1" flipV="1">
          <a:off x="20513675" y="2628900"/>
          <a:ext cx="1457325" cy="13335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29</xdr:col>
      <xdr:colOff>46800</xdr:colOff>
      <xdr:row>17</xdr:row>
      <xdr:rowOff>6840</xdr:rowOff>
    </xdr:from>
    <xdr:to>
      <xdr:col>29</xdr:col>
      <xdr:colOff>46800</xdr:colOff>
      <xdr:row>18</xdr:row>
      <xdr:rowOff>202320</xdr:rowOff>
    </xdr:to>
    <xdr:sp>
      <xdr:nvSpPr>
        <xdr:cNvPr id="24" name="Conector Reto 7"/>
        <xdr:cNvSpPr/>
      </xdr:nvSpPr>
      <xdr:spPr>
        <a:xfrm>
          <a:off x="20528915" y="3730625"/>
          <a:ext cx="0" cy="405130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32</xdr:col>
      <xdr:colOff>69120</xdr:colOff>
      <xdr:row>17</xdr:row>
      <xdr:rowOff>11520</xdr:rowOff>
    </xdr:from>
    <xdr:to>
      <xdr:col>32</xdr:col>
      <xdr:colOff>69120</xdr:colOff>
      <xdr:row>18</xdr:row>
      <xdr:rowOff>206640</xdr:rowOff>
    </xdr:to>
    <xdr:sp>
      <xdr:nvSpPr>
        <xdr:cNvPr id="25" name="Conector Reto 8"/>
        <xdr:cNvSpPr/>
      </xdr:nvSpPr>
      <xdr:spPr>
        <a:xfrm>
          <a:off x="22717125" y="3735705"/>
          <a:ext cx="0" cy="404495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30</xdr:col>
      <xdr:colOff>182160</xdr:colOff>
      <xdr:row>7</xdr:row>
      <xdr:rowOff>44280</xdr:rowOff>
    </xdr:from>
    <xdr:to>
      <xdr:col>31</xdr:col>
      <xdr:colOff>742680</xdr:colOff>
      <xdr:row>8</xdr:row>
      <xdr:rowOff>88200</xdr:rowOff>
    </xdr:to>
    <xdr:sp>
      <xdr:nvSpPr>
        <xdr:cNvPr id="31" name="CaixaDeTexto 31"/>
        <xdr:cNvSpPr/>
      </xdr:nvSpPr>
      <xdr:spPr>
        <a:xfrm>
          <a:off x="21386165" y="1672590"/>
          <a:ext cx="1262380" cy="253365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Diretoria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33</xdr:col>
      <xdr:colOff>184320</xdr:colOff>
      <xdr:row>10</xdr:row>
      <xdr:rowOff>99360</xdr:rowOff>
    </xdr:from>
    <xdr:to>
      <xdr:col>36</xdr:col>
      <xdr:colOff>179640</xdr:colOff>
      <xdr:row>12</xdr:row>
      <xdr:rowOff>151920</xdr:rowOff>
    </xdr:to>
    <xdr:sp>
      <xdr:nvSpPr>
        <xdr:cNvPr id="32" name="CaixaDeTexto 32"/>
        <xdr:cNvSpPr/>
      </xdr:nvSpPr>
      <xdr:spPr>
        <a:xfrm>
          <a:off x="23554690" y="2356485"/>
          <a:ext cx="2160905" cy="471805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NIR (Núcleo Interno de Regulação)</a:t>
          </a:r>
          <a:endParaRPr lang="pt-BR" sz="1100" b="0" strike="noStrike" spc="-1">
            <a:latin typeface="Times New Roman" panose="02020603050405020304" pitchFamily="12"/>
          </a:endParaRPr>
        </a:p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Equipe de apoio à tomada de decisão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199080</xdr:colOff>
      <xdr:row>8</xdr:row>
      <xdr:rowOff>29520</xdr:rowOff>
    </xdr:from>
    <xdr:to>
      <xdr:col>27</xdr:col>
      <xdr:colOff>194400</xdr:colOff>
      <xdr:row>10</xdr:row>
      <xdr:rowOff>209160</xdr:rowOff>
    </xdr:to>
    <xdr:sp>
      <xdr:nvSpPr>
        <xdr:cNvPr id="33" name="CaixaDeTexto 33"/>
        <xdr:cNvSpPr/>
      </xdr:nvSpPr>
      <xdr:spPr>
        <a:xfrm>
          <a:off x="17071340" y="1867535"/>
          <a:ext cx="2161540" cy="598805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Relação com imprensa</a:t>
          </a:r>
          <a:endParaRPr lang="pt-BR" sz="1100" b="0" strike="noStrike" spc="-1">
            <a:latin typeface="Times New Roman" panose="02020603050405020304" pitchFamily="12"/>
          </a:endParaRPr>
        </a:p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Comunicação geral</a:t>
          </a:r>
          <a:b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</a:b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Relação com outros GC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24</xdr:col>
      <xdr:colOff>308880</xdr:colOff>
      <xdr:row>24</xdr:row>
      <xdr:rowOff>171360</xdr:rowOff>
    </xdr:from>
    <xdr:to>
      <xdr:col>27</xdr:col>
      <xdr:colOff>423000</xdr:colOff>
      <xdr:row>29</xdr:row>
      <xdr:rowOff>360</xdr:rowOff>
    </xdr:to>
    <xdr:sp>
      <xdr:nvSpPr>
        <xdr:cNvPr id="34" name="CaixaDeTexto 34"/>
        <xdr:cNvSpPr/>
      </xdr:nvSpPr>
      <xdr:spPr>
        <a:xfrm>
          <a:off x="17181195" y="5352415"/>
          <a:ext cx="2280285" cy="848360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Equipe médica (Covid, Cir Geral, Clínica)</a:t>
          </a:r>
          <a:b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</a:b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Enfermagem</a:t>
          </a:r>
          <a:endParaRPr lang="pt-BR" sz="1100" b="0" strike="noStrike" spc="-1">
            <a:latin typeface="Times New Roman" panose="02020603050405020304" pitchFamily="12"/>
          </a:endParaRPr>
        </a:p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UTI</a:t>
          </a:r>
          <a:endParaRPr lang="pt-BR" sz="1100" b="0" strike="noStrike" spc="-1">
            <a:latin typeface="Times New Roman" panose="02020603050405020304" pitchFamily="12"/>
          </a:endParaRPr>
        </a:p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Laboratório (Exames)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28</xdr:col>
      <xdr:colOff>38160</xdr:colOff>
      <xdr:row>24</xdr:row>
      <xdr:rowOff>80280</xdr:rowOff>
    </xdr:from>
    <xdr:to>
      <xdr:col>30</xdr:col>
      <xdr:colOff>48960</xdr:colOff>
      <xdr:row>30</xdr:row>
      <xdr:rowOff>52560</xdr:rowOff>
    </xdr:to>
    <xdr:sp>
      <xdr:nvSpPr>
        <xdr:cNvPr id="35" name="CaixaDeTexto 35"/>
        <xdr:cNvSpPr/>
      </xdr:nvSpPr>
      <xdr:spPr>
        <a:xfrm>
          <a:off x="19798665" y="5261610"/>
          <a:ext cx="1454785" cy="1191260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EPI, Insumos, Marteiais</a:t>
          </a:r>
          <a:b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</a:b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Equipamentos</a:t>
          </a:r>
          <a:b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</a:b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Farmácia</a:t>
          </a:r>
          <a:b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</a:b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Rouparia</a:t>
          </a:r>
          <a:b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</a:b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Manutenção</a:t>
          </a:r>
          <a:b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</a:b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Transporte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31</xdr:col>
      <xdr:colOff>74160</xdr:colOff>
      <xdr:row>24</xdr:row>
      <xdr:rowOff>105840</xdr:rowOff>
    </xdr:from>
    <xdr:to>
      <xdr:col>33</xdr:col>
      <xdr:colOff>6480</xdr:colOff>
      <xdr:row>27</xdr:row>
      <xdr:rowOff>158400</xdr:rowOff>
    </xdr:to>
    <xdr:sp>
      <xdr:nvSpPr>
        <xdr:cNvPr id="36" name="CaixaDeTexto 36"/>
        <xdr:cNvSpPr/>
      </xdr:nvSpPr>
      <xdr:spPr>
        <a:xfrm>
          <a:off x="22000210" y="5287010"/>
          <a:ext cx="1376680" cy="671830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Recursos Humanos</a:t>
          </a:r>
          <a:b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</a:b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Serviços</a:t>
          </a:r>
          <a:endParaRPr lang="pt-BR" sz="1100" b="0" strike="noStrike" spc="-1">
            <a:latin typeface="Times New Roman" panose="02020603050405020304" pitchFamily="12"/>
          </a:endParaRPr>
        </a:p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Administração Geral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34</xdr:col>
      <xdr:colOff>184320</xdr:colOff>
      <xdr:row>24</xdr:row>
      <xdr:rowOff>131400</xdr:rowOff>
    </xdr:from>
    <xdr:to>
      <xdr:col>36</xdr:col>
      <xdr:colOff>48960</xdr:colOff>
      <xdr:row>29</xdr:row>
      <xdr:rowOff>73800</xdr:rowOff>
    </xdr:to>
    <xdr:sp>
      <xdr:nvSpPr>
        <xdr:cNvPr id="37" name="CaixaDeTexto 37"/>
        <xdr:cNvSpPr/>
      </xdr:nvSpPr>
      <xdr:spPr>
        <a:xfrm>
          <a:off x="24276685" y="5312410"/>
          <a:ext cx="1308735" cy="962025"/>
        </a:xfrm>
        <a:prstGeom prst="rect">
          <a:avLst/>
        </a:prstGeom>
        <a:solidFill>
          <a:schemeClr val="lt1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Dados (informações)</a:t>
          </a:r>
          <a:b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</a:b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CCIH</a:t>
          </a:r>
          <a:b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</a:b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Rede</a:t>
          </a:r>
          <a:b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</a:b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Especialistas</a:t>
          </a:r>
          <a:b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</a:b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- MS / Sec. Saúde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15</xdr:col>
      <xdr:colOff>607320</xdr:colOff>
      <xdr:row>0</xdr:row>
      <xdr:rowOff>59400</xdr:rowOff>
    </xdr:from>
    <xdr:to>
      <xdr:col>19</xdr:col>
      <xdr:colOff>369000</xdr:colOff>
      <xdr:row>3</xdr:row>
      <xdr:rowOff>130320</xdr:rowOff>
    </xdr:to>
    <xdr:sp>
      <xdr:nvSpPr>
        <xdr:cNvPr id="38" name="Seta para a direita 38">
          <a:hlinkClick xmlns:r="http://schemas.openxmlformats.org/officeDocument/2006/relationships" r:id="rId1"/>
        </xdr:cNvPr>
        <xdr:cNvSpPr/>
      </xdr:nvSpPr>
      <xdr:spPr>
        <a:xfrm>
          <a:off x="10981690" y="59055"/>
          <a:ext cx="2649855" cy="671195"/>
        </a:xfrm>
        <a:prstGeom prst="rightArrow">
          <a:avLst>
            <a:gd name="adj1" fmla="val 50000"/>
            <a:gd name="adj2" fmla="val 50000"/>
          </a:avLst>
        </a:prstGeom>
        <a:solidFill>
          <a:srgbClr val="5B9BD5"/>
        </a:solidFill>
        <a:ln>
          <a:solidFill>
            <a:srgbClr val="4372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FFFFFF"/>
              </a:solidFill>
              <a:latin typeface="Calibri" panose="020F0502020204030204"/>
            </a:rPr>
            <a:t>CLIQUE AQUI PARA VER O EXEMPLO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20</xdr:col>
      <xdr:colOff>369000</xdr:colOff>
      <xdr:row>0</xdr:row>
      <xdr:rowOff>11880</xdr:rowOff>
    </xdr:from>
    <xdr:to>
      <xdr:col>23</xdr:col>
      <xdr:colOff>690120</xdr:colOff>
      <xdr:row>3</xdr:row>
      <xdr:rowOff>213840</xdr:rowOff>
    </xdr:to>
    <xdr:sp>
      <xdr:nvSpPr>
        <xdr:cNvPr id="39" name="Seta para a direita 40">
          <a:hlinkClick xmlns:r="http://schemas.openxmlformats.org/officeDocument/2006/relationships" r:id="rId2"/>
        </xdr:cNvPr>
        <xdr:cNvSpPr/>
      </xdr:nvSpPr>
      <xdr:spPr>
        <a:xfrm flipH="1">
          <a:off x="14353540" y="11430"/>
          <a:ext cx="2486660" cy="802005"/>
        </a:xfrm>
        <a:prstGeom prst="rightArrow">
          <a:avLst>
            <a:gd name="adj1" fmla="val 50000"/>
            <a:gd name="adj2" fmla="val 50000"/>
          </a:avLst>
        </a:prstGeom>
        <a:solidFill>
          <a:srgbClr val="5B9BD5"/>
        </a:solidFill>
        <a:ln>
          <a:solidFill>
            <a:srgbClr val="43729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r>
            <a:rPr lang="pt-BR" sz="1100" b="1" strike="noStrike" spc="-1">
              <a:solidFill>
                <a:srgbClr val="FFFFFF"/>
              </a:solidFill>
              <a:latin typeface="Calibri" panose="020F0502020204030204"/>
            </a:rPr>
            <a:t>VOLTAR PARA O PREENCHIMENTO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 editAs="oneCell">
    <xdr:from>
      <xdr:col>14</xdr:col>
      <xdr:colOff>95400</xdr:colOff>
      <xdr:row>0</xdr:row>
      <xdr:rowOff>101160</xdr:rowOff>
    </xdr:from>
    <xdr:to>
      <xdr:col>15</xdr:col>
      <xdr:colOff>118800</xdr:colOff>
      <xdr:row>4</xdr:row>
      <xdr:rowOff>29880</xdr:rowOff>
    </xdr:to>
    <xdr:pic>
      <xdr:nvPicPr>
        <xdr:cNvPr id="40" name="Imagem 42">
          <a:hlinkClick xmlns:r="http://schemas.openxmlformats.org/officeDocument/2006/relationships" r:id="rId3"/>
        </xdr:cNvPr>
        <xdr:cNvPicPr/>
      </xdr:nvPicPr>
      <xdr:blipFill>
        <a:blip r:embed="rId4"/>
        <a:stretch>
          <a:fillRect/>
        </a:stretch>
      </xdr:blipFill>
      <xdr:spPr>
        <a:xfrm>
          <a:off x="9747885" y="100965"/>
          <a:ext cx="745490" cy="93853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6</xdr:col>
      <xdr:colOff>699770</xdr:colOff>
      <xdr:row>10</xdr:row>
      <xdr:rowOff>11430</xdr:rowOff>
    </xdr:from>
    <xdr:to>
      <xdr:col>7</xdr:col>
      <xdr:colOff>22860</xdr:colOff>
      <xdr:row>10</xdr:row>
      <xdr:rowOff>17145</xdr:rowOff>
    </xdr:to>
    <xdr:sp>
      <xdr:nvSpPr>
        <xdr:cNvPr id="2" name="Conector Reto 6"/>
        <xdr:cNvSpPr/>
      </xdr:nvSpPr>
      <xdr:spPr>
        <a:xfrm flipH="1" flipV="1">
          <a:off x="4576445" y="2268855"/>
          <a:ext cx="45085" cy="5715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  <xdr:twoCellAnchor>
    <xdr:from>
      <xdr:col>6</xdr:col>
      <xdr:colOff>710565</xdr:colOff>
      <xdr:row>9</xdr:row>
      <xdr:rowOff>192405</xdr:rowOff>
    </xdr:from>
    <xdr:to>
      <xdr:col>8</xdr:col>
      <xdr:colOff>43815</xdr:colOff>
      <xdr:row>10</xdr:row>
      <xdr:rowOff>10160</xdr:rowOff>
    </xdr:to>
    <xdr:sp>
      <xdr:nvSpPr>
        <xdr:cNvPr id="3" name="Conector Reto 6"/>
        <xdr:cNvSpPr/>
      </xdr:nvSpPr>
      <xdr:spPr>
        <a:xfrm rot="180000" flipH="1">
          <a:off x="4587240" y="2240280"/>
          <a:ext cx="777240" cy="27305"/>
        </a:xfrm>
        <a:prstGeom prst="line">
          <a:avLst/>
        </a:prstGeom>
        <a:ln w="19050">
          <a:solidFill>
            <a:srgbClr val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41" name="CaixaDeTexto 1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46" name="CaixaDeTexto 6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47" name="CaixaDeTexto 7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48" name="CaixaDeTexto 8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49" name="CaixaDeTexto 9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50" name="CaixaDeTexto 10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51" name="CaixaDeTexto 11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52" name="CaixaDeTexto 12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53" name="CaixaDeTexto 13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54" name="CaixaDeTexto 14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 editAs="oneCell">
    <xdr:from>
      <xdr:col>64</xdr:col>
      <xdr:colOff>95400</xdr:colOff>
      <xdr:row>0</xdr:row>
      <xdr:rowOff>112680</xdr:rowOff>
    </xdr:from>
    <xdr:to>
      <xdr:col>65</xdr:col>
      <xdr:colOff>345960</xdr:colOff>
      <xdr:row>4</xdr:row>
      <xdr:rowOff>9360</xdr:rowOff>
    </xdr:to>
    <xdr:pic>
      <xdr:nvPicPr>
        <xdr:cNvPr id="55" name="Imagem 15">
          <a:hlinkClick xmlns:r="http://schemas.openxmlformats.org/officeDocument/2006/relationships" r:id="rId1"/>
        </xdr:cNvPr>
        <xdr:cNvPicPr/>
      </xdr:nvPicPr>
      <xdr:blipFill>
        <a:blip r:embed="rId2"/>
        <a:stretch>
          <a:fillRect/>
        </a:stretch>
      </xdr:blipFill>
      <xdr:spPr>
        <a:xfrm>
          <a:off x="10076180" y="112395"/>
          <a:ext cx="527685" cy="69659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77" name="CaixaDeTexto 1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</xdr:col>
      <xdr:colOff>46985</xdr:colOff>
      <xdr:row>2</xdr:row>
      <xdr:rowOff>174565</xdr:rowOff>
    </xdr:from>
    <xdr:to>
      <xdr:col>11</xdr:col>
      <xdr:colOff>32945</xdr:colOff>
      <xdr:row>3</xdr:row>
      <xdr:rowOff>161965</xdr:rowOff>
    </xdr:to>
    <xdr:sp>
      <xdr:nvSpPr>
        <xdr:cNvPr id="78" name="CaixaDeTexto 2"/>
        <xdr:cNvSpPr/>
      </xdr:nvSpPr>
      <xdr:spPr>
        <a:xfrm>
          <a:off x="1522730" y="574040"/>
          <a:ext cx="850900" cy="1879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UTI PED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14</xdr:col>
      <xdr:colOff>57820</xdr:colOff>
      <xdr:row>2</xdr:row>
      <xdr:rowOff>165925</xdr:rowOff>
    </xdr:from>
    <xdr:to>
      <xdr:col>26</xdr:col>
      <xdr:colOff>87340</xdr:colOff>
      <xdr:row>3</xdr:row>
      <xdr:rowOff>171225</xdr:rowOff>
    </xdr:to>
    <xdr:sp>
      <xdr:nvSpPr>
        <xdr:cNvPr id="79" name="CaixaDeTexto 3"/>
        <xdr:cNvSpPr/>
      </xdr:nvSpPr>
      <xdr:spPr>
        <a:xfrm>
          <a:off x="2831465" y="565785"/>
          <a:ext cx="1758950" cy="205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UTI ADULTO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11</xdr:col>
      <xdr:colOff>120960</xdr:colOff>
      <xdr:row>3</xdr:row>
      <xdr:rowOff>86400</xdr:rowOff>
    </xdr:from>
    <xdr:to>
      <xdr:col>13</xdr:col>
      <xdr:colOff>151200</xdr:colOff>
      <xdr:row>3</xdr:row>
      <xdr:rowOff>86400</xdr:rowOff>
    </xdr:to>
    <xdr:sp>
      <xdr:nvSpPr>
        <xdr:cNvPr id="80" name="Conector Reto 4"/>
        <xdr:cNvSpPr/>
      </xdr:nvSpPr>
      <xdr:spPr>
        <a:xfrm>
          <a:off x="2461895" y="686435"/>
          <a:ext cx="311785" cy="0"/>
        </a:xfrm>
        <a:prstGeom prst="line">
          <a:avLst/>
        </a:prstGeom>
        <a:ln w="38100">
          <a:solidFill>
            <a:srgbClr val="5B9BD5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126360</xdr:colOff>
      <xdr:row>3</xdr:row>
      <xdr:rowOff>82800</xdr:rowOff>
    </xdr:from>
    <xdr:to>
      <xdr:col>5</xdr:col>
      <xdr:colOff>5040</xdr:colOff>
      <xdr:row>3</xdr:row>
      <xdr:rowOff>82800</xdr:rowOff>
    </xdr:to>
    <xdr:sp>
      <xdr:nvSpPr>
        <xdr:cNvPr id="81" name="Conector Reto 5"/>
        <xdr:cNvSpPr/>
      </xdr:nvSpPr>
      <xdr:spPr>
        <a:xfrm>
          <a:off x="1169670" y="682625"/>
          <a:ext cx="311150" cy="0"/>
        </a:xfrm>
        <a:prstGeom prst="line">
          <a:avLst/>
        </a:prstGeom>
        <a:ln w="38100">
          <a:solidFill>
            <a:srgbClr val="FF000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82" name="CaixaDeTexto 6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83" name="CaixaDeTexto 7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84" name="CaixaDeTexto 8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85" name="CaixaDeTexto 9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86" name="CaixaDeTexto 10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87" name="CaixaDeTexto 11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88" name="CaixaDeTexto 12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89" name="CaixaDeTexto 13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90" name="CaixaDeTexto 14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 editAs="oneCell">
    <xdr:from>
      <xdr:col>64</xdr:col>
      <xdr:colOff>43200</xdr:colOff>
      <xdr:row>0</xdr:row>
      <xdr:rowOff>138600</xdr:rowOff>
    </xdr:from>
    <xdr:to>
      <xdr:col>65</xdr:col>
      <xdr:colOff>294120</xdr:colOff>
      <xdr:row>4</xdr:row>
      <xdr:rowOff>5365</xdr:rowOff>
    </xdr:to>
    <xdr:pic>
      <xdr:nvPicPr>
        <xdr:cNvPr id="91" name="Imagem 16">
          <a:hlinkClick xmlns:r="http://schemas.openxmlformats.org/officeDocument/2006/relationships" r:id="rId2"/>
        </xdr:cNvPr>
        <xdr:cNvPicPr/>
      </xdr:nvPicPr>
      <xdr:blipFill>
        <a:blip r:embed="rId3"/>
        <a:stretch>
          <a:fillRect/>
        </a:stretch>
      </xdr:blipFill>
      <xdr:spPr>
        <a:xfrm>
          <a:off x="10024110" y="138430"/>
          <a:ext cx="528320" cy="6667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66</xdr:col>
      <xdr:colOff>0</xdr:colOff>
      <xdr:row>1</xdr:row>
      <xdr:rowOff>0</xdr:rowOff>
    </xdr:from>
    <xdr:to>
      <xdr:col>73</xdr:col>
      <xdr:colOff>450000</xdr:colOff>
      <xdr:row>14</xdr:row>
      <xdr:rowOff>129205</xdr:rowOff>
    </xdr:to>
    <xdr:graphicFrame>
      <xdr:nvGraphicFramePr>
        <xdr:cNvPr id="92" name="Gráfico 17"/>
        <xdr:cNvGraphicFramePr/>
      </xdr:nvGraphicFramePr>
      <xdr:xfrm>
        <a:off x="10847070" y="200025"/>
        <a:ext cx="4570095" cy="27387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2" name="CaixaDeTexto 1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</xdr:col>
      <xdr:colOff>46984</xdr:colOff>
      <xdr:row>2</xdr:row>
      <xdr:rowOff>174564</xdr:rowOff>
    </xdr:from>
    <xdr:to>
      <xdr:col>15</xdr:col>
      <xdr:colOff>126999</xdr:colOff>
      <xdr:row>3</xdr:row>
      <xdr:rowOff>190499</xdr:rowOff>
    </xdr:to>
    <xdr:sp>
      <xdr:nvSpPr>
        <xdr:cNvPr id="3" name="CaixaDeTexto 2"/>
        <xdr:cNvSpPr/>
      </xdr:nvSpPr>
      <xdr:spPr>
        <a:xfrm>
          <a:off x="1522730" y="574040"/>
          <a:ext cx="1521460" cy="2159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ENFERMARIA</a:t>
          </a:r>
          <a:r>
            <a:rPr lang="pt-BR" sz="1100" b="0" strike="noStrike" spc="-1" baseline="0">
              <a:solidFill>
                <a:srgbClr val="000000"/>
              </a:solidFill>
              <a:latin typeface="Calibri" panose="020F0502020204030204"/>
            </a:rPr>
            <a:t> PEDIÁTRICA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22</xdr:col>
      <xdr:colOff>153070</xdr:colOff>
      <xdr:row>2</xdr:row>
      <xdr:rowOff>165925</xdr:rowOff>
    </xdr:from>
    <xdr:to>
      <xdr:col>35</xdr:col>
      <xdr:colOff>23840</xdr:colOff>
      <xdr:row>3</xdr:row>
      <xdr:rowOff>171225</xdr:rowOff>
    </xdr:to>
    <xdr:sp>
      <xdr:nvSpPr>
        <xdr:cNvPr id="4" name="CaixaDeTexto 3"/>
        <xdr:cNvSpPr/>
      </xdr:nvSpPr>
      <xdr:spPr>
        <a:xfrm>
          <a:off x="4070985" y="565785"/>
          <a:ext cx="1753235" cy="2051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ENFERMARIA</a:t>
          </a:r>
          <a:r>
            <a:rPr lang="pt-BR" sz="1100" b="0" strike="noStrike" spc="-1" baseline="0">
              <a:solidFill>
                <a:srgbClr val="000000"/>
              </a:solidFill>
              <a:latin typeface="Calibri" panose="020F0502020204030204"/>
            </a:rPr>
            <a:t> </a:t>
          </a: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ADULTO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20</xdr:col>
      <xdr:colOff>25710</xdr:colOff>
      <xdr:row>3</xdr:row>
      <xdr:rowOff>86400</xdr:rowOff>
    </xdr:from>
    <xdr:to>
      <xdr:col>22</xdr:col>
      <xdr:colOff>55950</xdr:colOff>
      <xdr:row>3</xdr:row>
      <xdr:rowOff>86400</xdr:rowOff>
    </xdr:to>
    <xdr:sp>
      <xdr:nvSpPr>
        <xdr:cNvPr id="5" name="Conector Reto 4"/>
        <xdr:cNvSpPr/>
      </xdr:nvSpPr>
      <xdr:spPr>
        <a:xfrm>
          <a:off x="3663950" y="686435"/>
          <a:ext cx="318770" cy="0"/>
        </a:xfrm>
        <a:prstGeom prst="line">
          <a:avLst/>
        </a:prstGeom>
        <a:ln w="38100">
          <a:solidFill>
            <a:srgbClr val="5B9BD5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126360</xdr:colOff>
      <xdr:row>3</xdr:row>
      <xdr:rowOff>82800</xdr:rowOff>
    </xdr:from>
    <xdr:to>
      <xdr:col>5</xdr:col>
      <xdr:colOff>5040</xdr:colOff>
      <xdr:row>3</xdr:row>
      <xdr:rowOff>82800</xdr:rowOff>
    </xdr:to>
    <xdr:sp>
      <xdr:nvSpPr>
        <xdr:cNvPr id="6" name="Conector Reto 5"/>
        <xdr:cNvSpPr/>
      </xdr:nvSpPr>
      <xdr:spPr>
        <a:xfrm>
          <a:off x="1169670" y="682625"/>
          <a:ext cx="311150" cy="0"/>
        </a:xfrm>
        <a:prstGeom prst="line">
          <a:avLst/>
        </a:prstGeom>
        <a:ln w="38100">
          <a:solidFill>
            <a:srgbClr val="FF000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7" name="CaixaDeTexto 6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8" name="CaixaDeTexto 7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9" name="CaixaDeTexto 8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0" name="CaixaDeTexto 9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1" name="CaixaDeTexto 10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2" name="CaixaDeTexto 11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3" name="CaixaDeTexto 12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4" name="CaixaDeTexto 13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5" name="CaixaDeTexto 14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 editAs="oneCell">
    <xdr:from>
      <xdr:col>64</xdr:col>
      <xdr:colOff>43200</xdr:colOff>
      <xdr:row>0</xdr:row>
      <xdr:rowOff>138600</xdr:rowOff>
    </xdr:from>
    <xdr:to>
      <xdr:col>65</xdr:col>
      <xdr:colOff>294120</xdr:colOff>
      <xdr:row>4</xdr:row>
      <xdr:rowOff>5365</xdr:rowOff>
    </xdr:to>
    <xdr:pic>
      <xdr:nvPicPr>
        <xdr:cNvPr id="16" name="Imagem 16">
          <a:hlinkClick xmlns:r="http://schemas.openxmlformats.org/officeDocument/2006/relationships" r:id="rId2"/>
        </xdr:cNvPr>
        <xdr:cNvPicPr/>
      </xdr:nvPicPr>
      <xdr:blipFill>
        <a:blip r:embed="rId3"/>
        <a:stretch>
          <a:fillRect/>
        </a:stretch>
      </xdr:blipFill>
      <xdr:spPr>
        <a:xfrm>
          <a:off x="10024110" y="138430"/>
          <a:ext cx="528320" cy="6667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66</xdr:col>
      <xdr:colOff>0</xdr:colOff>
      <xdr:row>1</xdr:row>
      <xdr:rowOff>0</xdr:rowOff>
    </xdr:from>
    <xdr:to>
      <xdr:col>73</xdr:col>
      <xdr:colOff>450000</xdr:colOff>
      <xdr:row>14</xdr:row>
      <xdr:rowOff>129205</xdr:rowOff>
    </xdr:to>
    <xdr:graphicFrame>
      <xdr:nvGraphicFramePr>
        <xdr:cNvPr id="17" name="Gráfico 17"/>
        <xdr:cNvGraphicFramePr/>
      </xdr:nvGraphicFramePr>
      <xdr:xfrm>
        <a:off x="10847070" y="200025"/>
        <a:ext cx="4570095" cy="27387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112680</xdr:colOff>
      <xdr:row>1</xdr:row>
      <xdr:rowOff>34560</xdr:rowOff>
    </xdr:from>
    <xdr:to>
      <xdr:col>8</xdr:col>
      <xdr:colOff>363600</xdr:colOff>
      <xdr:row>4</xdr:row>
      <xdr:rowOff>116280</xdr:rowOff>
    </xdr:to>
    <xdr:pic>
      <xdr:nvPicPr>
        <xdr:cNvPr id="111" name="Imagem 14">
          <a:hlinkClick xmlns:r="http://schemas.openxmlformats.org/officeDocument/2006/relationships" r:id="rId1"/>
        </xdr:cNvPr>
        <xdr:cNvPicPr/>
      </xdr:nvPicPr>
      <xdr:blipFill>
        <a:blip r:embed="rId2"/>
        <a:stretch>
          <a:fillRect/>
        </a:stretch>
      </xdr:blipFill>
      <xdr:spPr>
        <a:xfrm>
          <a:off x="6911340" y="234315"/>
          <a:ext cx="528320" cy="68199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353160</xdr:colOff>
      <xdr:row>48</xdr:row>
      <xdr:rowOff>55080</xdr:rowOff>
    </xdr:from>
    <xdr:to>
      <xdr:col>8</xdr:col>
      <xdr:colOff>429480</xdr:colOff>
      <xdr:row>51</xdr:row>
      <xdr:rowOff>56880</xdr:rowOff>
    </xdr:to>
    <xdr:sp>
      <xdr:nvSpPr>
        <xdr:cNvPr id="112" name="Conector Reto 16"/>
        <xdr:cNvSpPr/>
      </xdr:nvSpPr>
      <xdr:spPr>
        <a:xfrm flipV="1">
          <a:off x="7429500" y="9570085"/>
          <a:ext cx="76200" cy="573405"/>
        </a:xfrm>
        <a:prstGeom prst="line">
          <a:avLst/>
        </a:prstGeom>
        <a:ln w="38100">
          <a:solidFill>
            <a:srgbClr val="00B05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6</xdr:col>
      <xdr:colOff>758825</xdr:colOff>
      <xdr:row>1</xdr:row>
      <xdr:rowOff>82550</xdr:rowOff>
    </xdr:from>
    <xdr:to>
      <xdr:col>6</xdr:col>
      <xdr:colOff>1481455</xdr:colOff>
      <xdr:row>2</xdr:row>
      <xdr:rowOff>132715</xdr:rowOff>
    </xdr:to>
    <xdr:sp>
      <xdr:nvSpPr>
        <xdr:cNvPr id="2" name="CaixaDeTexto 11"/>
        <xdr:cNvSpPr/>
      </xdr:nvSpPr>
      <xdr:spPr>
        <a:xfrm>
          <a:off x="5335270" y="282575"/>
          <a:ext cx="722630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31</xdr:col>
      <xdr:colOff>0</xdr:colOff>
      <xdr:row>0</xdr:row>
      <xdr:rowOff>47520</xdr:rowOff>
    </xdr:from>
    <xdr:to>
      <xdr:col>33</xdr:col>
      <xdr:colOff>291960</xdr:colOff>
      <xdr:row>1</xdr:row>
      <xdr:rowOff>180360</xdr:rowOff>
    </xdr:to>
    <xdr:sp>
      <xdr:nvSpPr>
        <xdr:cNvPr id="62" name="CaixaDeTexto 1"/>
        <xdr:cNvSpPr/>
      </xdr:nvSpPr>
      <xdr:spPr>
        <a:xfrm>
          <a:off x="8560435" y="46990"/>
          <a:ext cx="832485" cy="333375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0</xdr:col>
      <xdr:colOff>171360</xdr:colOff>
      <xdr:row>1</xdr:row>
      <xdr:rowOff>171360</xdr:rowOff>
    </xdr:from>
    <xdr:to>
      <xdr:col>13</xdr:col>
      <xdr:colOff>28080</xdr:colOff>
      <xdr:row>2</xdr:row>
      <xdr:rowOff>199440</xdr:rowOff>
    </xdr:to>
    <xdr:sp>
      <xdr:nvSpPr>
        <xdr:cNvPr id="63" name="CaixaDeTexto 2"/>
        <xdr:cNvSpPr/>
      </xdr:nvSpPr>
      <xdr:spPr>
        <a:xfrm>
          <a:off x="170815" y="370840"/>
          <a:ext cx="3422650" cy="2286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1" strike="noStrike" spc="-1">
              <a:solidFill>
                <a:srgbClr val="000000"/>
              </a:solidFill>
              <a:latin typeface="Calibri" panose="020F0502020204030204"/>
            </a:rPr>
            <a:t>D</a:t>
          </a: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 DIURNO</a:t>
          </a:r>
          <a:r>
            <a:rPr lang="pt-BR" sz="1100" b="1" strike="noStrike" spc="-1">
              <a:solidFill>
                <a:srgbClr val="000000"/>
              </a:solidFill>
              <a:latin typeface="Calibri" panose="020F0502020204030204"/>
            </a:rPr>
            <a:t> N</a:t>
          </a:r>
          <a:r>
            <a:rPr lang="pt-BR" sz="1100" b="1" strike="noStrike" spc="-1" baseline="0">
              <a:solidFill>
                <a:srgbClr val="000000"/>
              </a:solidFill>
              <a:latin typeface="Calibri" panose="020F0502020204030204"/>
            </a:rPr>
            <a:t> </a:t>
          </a:r>
          <a:r>
            <a:rPr lang="pt-BR" sz="1100" b="0" strike="noStrike" spc="-1" baseline="0">
              <a:solidFill>
                <a:srgbClr val="000000"/>
              </a:solidFill>
              <a:latin typeface="Calibri" panose="020F0502020204030204"/>
            </a:rPr>
            <a:t>NOTURNO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9</xdr:col>
      <xdr:colOff>11520</xdr:colOff>
      <xdr:row>1</xdr:row>
      <xdr:rowOff>172440</xdr:rowOff>
    </xdr:from>
    <xdr:to>
      <xdr:col>16</xdr:col>
      <xdr:colOff>190080</xdr:colOff>
      <xdr:row>2</xdr:row>
      <xdr:rowOff>190080</xdr:rowOff>
    </xdr:to>
    <xdr:sp>
      <xdr:nvSpPr>
        <xdr:cNvPr id="64" name="CaixaDeTexto 3"/>
        <xdr:cNvSpPr/>
      </xdr:nvSpPr>
      <xdr:spPr>
        <a:xfrm>
          <a:off x="2466975" y="372110"/>
          <a:ext cx="2120900" cy="21780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pt-BR" sz="1000"/>
            <a:t>100% DO </a:t>
          </a:r>
          <a:r>
            <a:rPr lang="pt-BR" sz="1000"/>
            <a:t>QUADRO ATIVO</a:t>
          </a:r>
          <a:endParaRPr lang="pt-BR" sz="1000"/>
        </a:p>
      </xdr:txBody>
    </xdr:sp>
    <xdr:clientData/>
  </xdr:twoCellAnchor>
  <xdr:twoCellAnchor>
    <xdr:from>
      <xdr:col>26</xdr:col>
      <xdr:colOff>247015</xdr:colOff>
      <xdr:row>1</xdr:row>
      <xdr:rowOff>194310</xdr:rowOff>
    </xdr:from>
    <xdr:to>
      <xdr:col>37</xdr:col>
      <xdr:colOff>112395</xdr:colOff>
      <xdr:row>3</xdr:row>
      <xdr:rowOff>18415</xdr:rowOff>
    </xdr:to>
    <xdr:sp>
      <xdr:nvSpPr>
        <xdr:cNvPr id="65" name="CaixaDeTexto 4"/>
        <xdr:cNvSpPr/>
      </xdr:nvSpPr>
      <xdr:spPr>
        <a:xfrm>
          <a:off x="7419975" y="394335"/>
          <a:ext cx="2917825" cy="23368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pt-BR" sz="1000"/>
            <a:t>MENOS DE 89% DO QUADRO ATIVO</a:t>
          </a:r>
          <a:endParaRPr lang="pt-BR" sz="1000"/>
        </a:p>
      </xdr:txBody>
    </xdr:sp>
    <xdr:clientData/>
  </xdr:twoCellAnchor>
  <xdr:twoCellAnchor>
    <xdr:from>
      <xdr:col>15</xdr:col>
      <xdr:colOff>242570</xdr:colOff>
      <xdr:row>1</xdr:row>
      <xdr:rowOff>146050</xdr:rowOff>
    </xdr:from>
    <xdr:to>
      <xdr:col>25</xdr:col>
      <xdr:colOff>106680</xdr:colOff>
      <xdr:row>2</xdr:row>
      <xdr:rowOff>173990</xdr:rowOff>
    </xdr:to>
    <xdr:sp>
      <xdr:nvSpPr>
        <xdr:cNvPr id="66" name="CaixaDeTexto 5"/>
        <xdr:cNvSpPr/>
      </xdr:nvSpPr>
      <xdr:spPr>
        <a:xfrm>
          <a:off x="4363085" y="346075"/>
          <a:ext cx="2639060" cy="22796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pt-BR" sz="1000">
              <a:latin typeface="Arial" panose="020B0604020202020204" pitchFamily="7" charset="0"/>
              <a:cs typeface="Arial" panose="020B0604020202020204" pitchFamily="7" charset="0"/>
            </a:rPr>
            <a:t>ENTRE 90 E 99% DO QUADRO ATIVO</a:t>
          </a:r>
          <a:endParaRPr lang="pt-BR" sz="10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 editAs="oneCell">
    <xdr:from>
      <xdr:col>39</xdr:col>
      <xdr:colOff>66600</xdr:colOff>
      <xdr:row>0</xdr:row>
      <xdr:rowOff>0</xdr:rowOff>
    </xdr:from>
    <xdr:to>
      <xdr:col>41</xdr:col>
      <xdr:colOff>183240</xdr:colOff>
      <xdr:row>3</xdr:row>
      <xdr:rowOff>104400</xdr:rowOff>
    </xdr:to>
    <xdr:pic>
      <xdr:nvPicPr>
        <xdr:cNvPr id="68" name="Imagem 15">
          <a:hlinkClick xmlns:r="http://schemas.openxmlformats.org/officeDocument/2006/relationships" r:id="rId1"/>
        </xdr:cNvPr>
        <xdr:cNvPicPr/>
      </xdr:nvPicPr>
      <xdr:blipFill>
        <a:blip r:embed="rId2"/>
        <a:stretch>
          <a:fillRect/>
        </a:stretch>
      </xdr:blipFill>
      <xdr:spPr>
        <a:xfrm>
          <a:off x="10846435" y="0"/>
          <a:ext cx="561340" cy="7137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44</xdr:col>
      <xdr:colOff>104760</xdr:colOff>
      <xdr:row>4</xdr:row>
      <xdr:rowOff>47160</xdr:rowOff>
    </xdr:from>
    <xdr:to>
      <xdr:col>44</xdr:col>
      <xdr:colOff>285480</xdr:colOff>
      <xdr:row>5</xdr:row>
      <xdr:rowOff>65880</xdr:rowOff>
    </xdr:to>
    <xdr:sp>
      <xdr:nvSpPr>
        <xdr:cNvPr id="69" name="Conector de Seta Reta 16"/>
        <xdr:cNvSpPr/>
      </xdr:nvSpPr>
      <xdr:spPr>
        <a:xfrm flipH="1" flipV="1">
          <a:off x="11995785" y="856615"/>
          <a:ext cx="180975" cy="24701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50">
          <a:solidFill>
            <a:srgbClr val="FF0000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45</xdr:col>
      <xdr:colOff>314280</xdr:colOff>
      <xdr:row>4</xdr:row>
      <xdr:rowOff>57240</xdr:rowOff>
    </xdr:from>
    <xdr:to>
      <xdr:col>46</xdr:col>
      <xdr:colOff>171000</xdr:colOff>
      <xdr:row>5</xdr:row>
      <xdr:rowOff>47520</xdr:rowOff>
    </xdr:to>
    <xdr:sp>
      <xdr:nvSpPr>
        <xdr:cNvPr id="70" name="Conector de Seta Reta 17"/>
        <xdr:cNvSpPr/>
      </xdr:nvSpPr>
      <xdr:spPr>
        <a:xfrm flipV="1">
          <a:off x="12593955" y="866775"/>
          <a:ext cx="245745" cy="218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50">
          <a:solidFill>
            <a:srgbClr val="FF0000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24</xdr:col>
      <xdr:colOff>11520</xdr:colOff>
      <xdr:row>1</xdr:row>
      <xdr:rowOff>86760</xdr:rowOff>
    </xdr:from>
    <xdr:to>
      <xdr:col>27</xdr:col>
      <xdr:colOff>68760</xdr:colOff>
      <xdr:row>2</xdr:row>
      <xdr:rowOff>155520</xdr:rowOff>
    </xdr:to>
    <xdr:sp>
      <xdr:nvSpPr>
        <xdr:cNvPr id="71" name="CaixaDeTexto 1"/>
        <xdr:cNvSpPr/>
      </xdr:nvSpPr>
      <xdr:spPr>
        <a:xfrm>
          <a:off x="9881870" y="210185"/>
          <a:ext cx="758190" cy="25908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1</xdr:col>
      <xdr:colOff>50760</xdr:colOff>
      <xdr:row>2</xdr:row>
      <xdr:rowOff>164520</xdr:rowOff>
    </xdr:from>
    <xdr:to>
      <xdr:col>6</xdr:col>
      <xdr:colOff>216360</xdr:colOff>
      <xdr:row>4</xdr:row>
      <xdr:rowOff>74880</xdr:rowOff>
    </xdr:to>
    <xdr:sp>
      <xdr:nvSpPr>
        <xdr:cNvPr id="72" name="CaixaDeTexto 3"/>
        <xdr:cNvSpPr/>
      </xdr:nvSpPr>
      <xdr:spPr>
        <a:xfrm>
          <a:off x="572135" y="478790"/>
          <a:ext cx="3699510" cy="2908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000" b="1" strike="noStrike" spc="-1">
              <a:solidFill>
                <a:srgbClr val="000000"/>
              </a:solidFill>
              <a:latin typeface="Calibri" panose="020F0502020204030204"/>
            </a:rPr>
            <a:t>R </a:t>
          </a:r>
          <a:r>
            <a:rPr lang="pt-BR" sz="1000" b="0" strike="noStrike" spc="-1">
              <a:solidFill>
                <a:srgbClr val="000000"/>
              </a:solidFill>
              <a:latin typeface="Calibri" panose="020F0502020204030204"/>
            </a:rPr>
            <a:t>Recebido </a:t>
          </a:r>
          <a:r>
            <a:rPr lang="pt-BR" sz="1000" b="1" strike="noStrike" spc="-1">
              <a:solidFill>
                <a:srgbClr val="000000"/>
              </a:solidFill>
              <a:latin typeface="Calibri" panose="020F0502020204030204"/>
            </a:rPr>
            <a:t>U </a:t>
          </a:r>
          <a:r>
            <a:rPr lang="pt-BR" sz="1000" b="0" strike="noStrike" spc="-1">
              <a:solidFill>
                <a:srgbClr val="000000"/>
              </a:solidFill>
              <a:latin typeface="Calibri" panose="020F0502020204030204"/>
            </a:rPr>
            <a:t>Utilizado </a:t>
          </a:r>
          <a:endParaRPr lang="pt-BR" sz="10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6</xdr:col>
      <xdr:colOff>106560</xdr:colOff>
      <xdr:row>2</xdr:row>
      <xdr:rowOff>183444</xdr:rowOff>
    </xdr:from>
    <xdr:to>
      <xdr:col>10</xdr:col>
      <xdr:colOff>310444</xdr:colOff>
      <xdr:row>4</xdr:row>
      <xdr:rowOff>63719</xdr:rowOff>
    </xdr:to>
    <xdr:sp>
      <xdr:nvSpPr>
        <xdr:cNvPr id="73" name="CaixaDeTexto 4"/>
        <xdr:cNvSpPr/>
      </xdr:nvSpPr>
      <xdr:spPr>
        <a:xfrm>
          <a:off x="4161790" y="497205"/>
          <a:ext cx="1881505" cy="2616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pt-BR"/>
            <a:t>ESTOQUE</a:t>
          </a:r>
          <a:r>
            <a:rPr lang="pt-BR" baseline="0"/>
            <a:t> MAIOR QUE </a:t>
          </a:r>
          <a:r>
            <a:rPr lang="pt-BR"/>
            <a:t>71%</a:t>
          </a:r>
          <a:endParaRPr lang="pt-BR"/>
        </a:p>
      </xdr:txBody>
    </xdr:sp>
    <xdr:clientData/>
  </xdr:twoCellAnchor>
  <xdr:twoCellAnchor>
    <xdr:from>
      <xdr:col>12</xdr:col>
      <xdr:colOff>403923</xdr:colOff>
      <xdr:row>2</xdr:row>
      <xdr:rowOff>143497</xdr:rowOff>
    </xdr:from>
    <xdr:to>
      <xdr:col>19</xdr:col>
      <xdr:colOff>74082</xdr:colOff>
      <xdr:row>4</xdr:row>
      <xdr:rowOff>57817</xdr:rowOff>
    </xdr:to>
    <xdr:sp>
      <xdr:nvSpPr>
        <xdr:cNvPr id="74" name="CaixaDeTexto 5"/>
        <xdr:cNvSpPr/>
      </xdr:nvSpPr>
      <xdr:spPr>
        <a:xfrm>
          <a:off x="6871335" y="457200"/>
          <a:ext cx="1826895" cy="2959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pt-BR"/>
            <a:t>ESTOQUE ENTRE 51% E 70% </a:t>
          </a:r>
          <a:endParaRPr lang="pt-BR"/>
        </a:p>
      </xdr:txBody>
    </xdr:sp>
    <xdr:clientData/>
  </xdr:twoCellAnchor>
  <xdr:twoCellAnchor>
    <xdr:from>
      <xdr:col>22</xdr:col>
      <xdr:colOff>21600</xdr:colOff>
      <xdr:row>2</xdr:row>
      <xdr:rowOff>155880</xdr:rowOff>
    </xdr:from>
    <xdr:to>
      <xdr:col>32</xdr:col>
      <xdr:colOff>57960</xdr:colOff>
      <xdr:row>4</xdr:row>
      <xdr:rowOff>70200</xdr:rowOff>
    </xdr:to>
    <xdr:sp>
      <xdr:nvSpPr>
        <xdr:cNvPr id="75" name="CaixaDeTexto 6"/>
        <xdr:cNvSpPr/>
      </xdr:nvSpPr>
      <xdr:spPr>
        <a:xfrm>
          <a:off x="9424670" y="469900"/>
          <a:ext cx="2372995" cy="29527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pt-BR"/>
            <a:t>ESTOQUE COM</a:t>
          </a:r>
          <a:r>
            <a:rPr lang="pt-BR" baseline="0"/>
            <a:t> 50% OU MENOS</a:t>
          </a:r>
          <a:endParaRPr lang="pt-BR"/>
        </a:p>
      </xdr:txBody>
    </xdr:sp>
    <xdr:clientData/>
  </xdr:twoCellAnchor>
  <xdr:twoCellAnchor editAs="oneCell">
    <xdr:from>
      <xdr:col>34</xdr:col>
      <xdr:colOff>25920</xdr:colOff>
      <xdr:row>0</xdr:row>
      <xdr:rowOff>51840</xdr:rowOff>
    </xdr:from>
    <xdr:to>
      <xdr:col>35</xdr:col>
      <xdr:colOff>129602</xdr:colOff>
      <xdr:row>2</xdr:row>
      <xdr:rowOff>155520</xdr:rowOff>
    </xdr:to>
    <xdr:pic>
      <xdr:nvPicPr>
        <xdr:cNvPr id="76" name="Imagem 7">
          <a:hlinkClick xmlns:r="http://schemas.openxmlformats.org/officeDocument/2006/relationships" r:id="rId1"/>
        </xdr:cNvPr>
        <xdr:cNvPicPr/>
      </xdr:nvPicPr>
      <xdr:blipFill>
        <a:blip r:embed="rId2"/>
        <a:stretch>
          <a:fillRect/>
        </a:stretch>
      </xdr:blipFill>
      <xdr:spPr>
        <a:xfrm>
          <a:off x="12232640" y="51435"/>
          <a:ext cx="370840" cy="41783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11880</xdr:colOff>
      <xdr:row>2</xdr:row>
      <xdr:rowOff>154800</xdr:rowOff>
    </xdr:from>
    <xdr:to>
      <xdr:col>18</xdr:col>
      <xdr:colOff>261720</xdr:colOff>
      <xdr:row>3</xdr:row>
      <xdr:rowOff>166320</xdr:rowOff>
    </xdr:to>
    <xdr:sp>
      <xdr:nvSpPr>
        <xdr:cNvPr id="94" name="CaixaDeTexto 1"/>
        <xdr:cNvSpPr/>
      </xdr:nvSpPr>
      <xdr:spPr>
        <a:xfrm>
          <a:off x="6656070" y="354330"/>
          <a:ext cx="3450590" cy="2019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pt-BR"/>
            <a:t>MAIS DE 91% LEITOS OCUPADOS</a:t>
          </a:r>
          <a:endParaRPr lang="pt-BR"/>
        </a:p>
      </xdr:txBody>
    </xdr:sp>
    <xdr:clientData/>
  </xdr:twoCellAnchor>
  <xdr:twoCellAnchor>
    <xdr:from>
      <xdr:col>19</xdr:col>
      <xdr:colOff>81000</xdr:colOff>
      <xdr:row>2</xdr:row>
      <xdr:rowOff>154800</xdr:rowOff>
    </xdr:from>
    <xdr:to>
      <xdr:col>29</xdr:col>
      <xdr:colOff>23400</xdr:colOff>
      <xdr:row>3</xdr:row>
      <xdr:rowOff>142560</xdr:rowOff>
    </xdr:to>
    <xdr:sp>
      <xdr:nvSpPr>
        <xdr:cNvPr id="95" name="CaixaDeTexto 2"/>
        <xdr:cNvSpPr/>
      </xdr:nvSpPr>
      <xdr:spPr>
        <a:xfrm>
          <a:off x="10325735" y="354330"/>
          <a:ext cx="3942715" cy="17843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pt-BR"/>
            <a:t>ENTRE 41% A 90% DOS LEITOS OCUPADOS</a:t>
          </a:r>
          <a:endParaRPr lang="pt-BR"/>
        </a:p>
      </xdr:txBody>
    </xdr:sp>
    <xdr:clientData/>
  </xdr:twoCellAnchor>
  <xdr:twoCellAnchor>
    <xdr:from>
      <xdr:col>29</xdr:col>
      <xdr:colOff>42840</xdr:colOff>
      <xdr:row>2</xdr:row>
      <xdr:rowOff>162000</xdr:rowOff>
    </xdr:from>
    <xdr:to>
      <xdr:col>36</xdr:col>
      <xdr:colOff>190080</xdr:colOff>
      <xdr:row>4</xdr:row>
      <xdr:rowOff>59400</xdr:rowOff>
    </xdr:to>
    <xdr:sp>
      <xdr:nvSpPr>
        <xdr:cNvPr id="96" name="CaixaDeTexto 3"/>
        <xdr:cNvSpPr/>
      </xdr:nvSpPr>
      <xdr:spPr>
        <a:xfrm>
          <a:off x="14288135" y="361950"/>
          <a:ext cx="2947670" cy="27813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r>
            <a:rPr lang="pt-BR"/>
            <a:t>ATÉ 40% DOS LEITOS OCUPADOS</a:t>
          </a:r>
          <a:endParaRPr lang="pt-BR"/>
        </a:p>
      </xdr:txBody>
    </xdr:sp>
    <xdr:clientData/>
  </xdr:twoCellAnchor>
  <xdr:twoCellAnchor>
    <xdr:from>
      <xdr:col>29</xdr:col>
      <xdr:colOff>0</xdr:colOff>
      <xdr:row>1</xdr:row>
      <xdr:rowOff>47520</xdr:rowOff>
    </xdr:from>
    <xdr:to>
      <xdr:col>31</xdr:col>
      <xdr:colOff>23400</xdr:colOff>
      <xdr:row>2</xdr:row>
      <xdr:rowOff>154440</xdr:rowOff>
    </xdr:to>
    <xdr:sp>
      <xdr:nvSpPr>
        <xdr:cNvPr id="97" name="CaixaDeTexto 4"/>
        <xdr:cNvSpPr/>
      </xdr:nvSpPr>
      <xdr:spPr>
        <a:xfrm>
          <a:off x="14245590" y="56515"/>
          <a:ext cx="822960" cy="297815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 editAs="oneCell">
    <xdr:from>
      <xdr:col>36</xdr:col>
      <xdr:colOff>95400</xdr:colOff>
      <xdr:row>1</xdr:row>
      <xdr:rowOff>2520</xdr:rowOff>
    </xdr:from>
    <xdr:to>
      <xdr:col>37</xdr:col>
      <xdr:colOff>273600</xdr:colOff>
      <xdr:row>5</xdr:row>
      <xdr:rowOff>71640</xdr:rowOff>
    </xdr:to>
    <xdr:pic>
      <xdr:nvPicPr>
        <xdr:cNvPr id="98" name="Imagem 6">
          <a:hlinkClick xmlns:r="http://schemas.openxmlformats.org/officeDocument/2006/relationships" r:id="rId1"/>
        </xdr:cNvPr>
        <xdr:cNvPicPr/>
      </xdr:nvPicPr>
      <xdr:blipFill>
        <a:blip r:embed="rId2"/>
        <a:stretch>
          <a:fillRect/>
        </a:stretch>
      </xdr:blipFill>
      <xdr:spPr>
        <a:xfrm>
          <a:off x="17141190" y="11430"/>
          <a:ext cx="666750" cy="8502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39</xdr:col>
      <xdr:colOff>321120</xdr:colOff>
      <xdr:row>9</xdr:row>
      <xdr:rowOff>154440</xdr:rowOff>
    </xdr:from>
    <xdr:to>
      <xdr:col>40</xdr:col>
      <xdr:colOff>106560</xdr:colOff>
      <xdr:row>11</xdr:row>
      <xdr:rowOff>70560</xdr:rowOff>
    </xdr:to>
    <xdr:sp>
      <xdr:nvSpPr>
        <xdr:cNvPr id="99" name="Conector de Seta Reta 11"/>
        <xdr:cNvSpPr/>
      </xdr:nvSpPr>
      <xdr:spPr>
        <a:xfrm flipH="1" flipV="1">
          <a:off x="18833465" y="1725930"/>
          <a:ext cx="118745" cy="30670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lnTo>
                <a:pt x="21600" y="21600"/>
              </a:lnTo>
            </a:path>
          </a:pathLst>
        </a:custGeom>
        <a:noFill/>
        <a:ln w="19050">
          <a:solidFill>
            <a:srgbClr val="FF0000"/>
          </a:solidFill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19" name="CaixaDeTexto 1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4</xdr:col>
      <xdr:colOff>124920</xdr:colOff>
      <xdr:row>2</xdr:row>
      <xdr:rowOff>189360</xdr:rowOff>
    </xdr:from>
    <xdr:to>
      <xdr:col>16</xdr:col>
      <xdr:colOff>78840</xdr:colOff>
      <xdr:row>4</xdr:row>
      <xdr:rowOff>9360</xdr:rowOff>
    </xdr:to>
    <xdr:sp>
      <xdr:nvSpPr>
        <xdr:cNvPr id="120" name="CaixaDeTexto 2"/>
        <xdr:cNvSpPr/>
      </xdr:nvSpPr>
      <xdr:spPr>
        <a:xfrm>
          <a:off x="1456690" y="589280"/>
          <a:ext cx="1684020" cy="21971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VAGAS SOLICITADAS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20</xdr:col>
      <xdr:colOff>96480</xdr:colOff>
      <xdr:row>2</xdr:row>
      <xdr:rowOff>167760</xdr:rowOff>
    </xdr:from>
    <xdr:to>
      <xdr:col>32</xdr:col>
      <xdr:colOff>117720</xdr:colOff>
      <xdr:row>3</xdr:row>
      <xdr:rowOff>186120</xdr:rowOff>
    </xdr:to>
    <xdr:sp>
      <xdr:nvSpPr>
        <xdr:cNvPr id="121" name="CaixaDeTexto 3"/>
        <xdr:cNvSpPr/>
      </xdr:nvSpPr>
      <xdr:spPr>
        <a:xfrm>
          <a:off x="3734435" y="567690"/>
          <a:ext cx="1751330" cy="21844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VAGAS AUTORIZADAS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</xdr:col>
      <xdr:colOff>109800</xdr:colOff>
      <xdr:row>3</xdr:row>
      <xdr:rowOff>65160</xdr:rowOff>
    </xdr:from>
    <xdr:to>
      <xdr:col>4</xdr:col>
      <xdr:colOff>131400</xdr:colOff>
      <xdr:row>3</xdr:row>
      <xdr:rowOff>65160</xdr:rowOff>
    </xdr:to>
    <xdr:sp>
      <xdr:nvSpPr>
        <xdr:cNvPr id="122" name="Conector Reto 4"/>
        <xdr:cNvSpPr/>
      </xdr:nvSpPr>
      <xdr:spPr>
        <a:xfrm>
          <a:off x="1153160" y="664845"/>
          <a:ext cx="309880" cy="0"/>
        </a:xfrm>
        <a:prstGeom prst="line">
          <a:avLst/>
        </a:prstGeom>
        <a:ln w="38100">
          <a:solidFill>
            <a:srgbClr val="5B9BD5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18</xdr:col>
      <xdr:colOff>77760</xdr:colOff>
      <xdr:row>3</xdr:row>
      <xdr:rowOff>104040</xdr:rowOff>
    </xdr:from>
    <xdr:to>
      <xdr:col>20</xdr:col>
      <xdr:colOff>99720</xdr:colOff>
      <xdr:row>3</xdr:row>
      <xdr:rowOff>104040</xdr:rowOff>
    </xdr:to>
    <xdr:sp>
      <xdr:nvSpPr>
        <xdr:cNvPr id="123" name="Conector Reto 5"/>
        <xdr:cNvSpPr/>
      </xdr:nvSpPr>
      <xdr:spPr>
        <a:xfrm>
          <a:off x="3427730" y="703580"/>
          <a:ext cx="310515" cy="0"/>
        </a:xfrm>
        <a:prstGeom prst="line">
          <a:avLst/>
        </a:prstGeom>
        <a:ln w="38100">
          <a:solidFill>
            <a:srgbClr val="FF000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24" name="CaixaDeTexto 6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25" name="CaixaDeTexto 7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26" name="CaixaDeTexto 8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27" name="CaixaDeTexto 9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28" name="CaixaDeTexto 10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29" name="CaixaDeTexto 11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30" name="CaixaDeTexto 12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31" name="CaixaDeTexto 13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50</xdr:col>
      <xdr:colOff>82080</xdr:colOff>
      <xdr:row>1</xdr:row>
      <xdr:rowOff>64800</xdr:rowOff>
    </xdr:from>
    <xdr:to>
      <xdr:col>54</xdr:col>
      <xdr:colOff>59760</xdr:colOff>
      <xdr:row>2</xdr:row>
      <xdr:rowOff>115200</xdr:rowOff>
    </xdr:to>
    <xdr:sp>
      <xdr:nvSpPr>
        <xdr:cNvPr id="132" name="CaixaDeTexto 14"/>
        <xdr:cNvSpPr/>
      </xdr:nvSpPr>
      <xdr:spPr>
        <a:xfrm>
          <a:off x="8044815" y="264795"/>
          <a:ext cx="554355" cy="250190"/>
        </a:xfrm>
        <a:prstGeom prst="rect">
          <a:avLst/>
        </a:prstGeom>
        <a:solidFill>
          <a:schemeClr val="lt1"/>
        </a:solidFill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pt-BR" sz="1100" b="0" strike="noStrike" spc="-1">
              <a:solidFill>
                <a:srgbClr val="000000"/>
              </a:solidFill>
              <a:latin typeface="Calibri" panose="020F0502020204030204"/>
            </a:rPr>
            <a:t>Mês:</a:t>
          </a:r>
          <a:endParaRPr lang="pt-BR" sz="1100" b="0" strike="noStrike" spc="-1">
            <a:latin typeface="Times New Roman" panose="02020603050405020304" pitchFamily="12"/>
          </a:endParaRPr>
        </a:p>
      </xdr:txBody>
    </xdr:sp>
    <xdr:clientData/>
  </xdr:twoCellAnchor>
  <xdr:twoCellAnchor editAs="oneCell">
    <xdr:from>
      <xdr:col>64</xdr:col>
      <xdr:colOff>95400</xdr:colOff>
      <xdr:row>0</xdr:row>
      <xdr:rowOff>112680</xdr:rowOff>
    </xdr:from>
    <xdr:to>
      <xdr:col>65</xdr:col>
      <xdr:colOff>345960</xdr:colOff>
      <xdr:row>3</xdr:row>
      <xdr:rowOff>187460</xdr:rowOff>
    </xdr:to>
    <xdr:pic>
      <xdr:nvPicPr>
        <xdr:cNvPr id="133" name="Imagem 15">
          <a:hlinkClick xmlns:r="http://schemas.openxmlformats.org/officeDocument/2006/relationships" r:id="rId1"/>
        </xdr:cNvPr>
        <xdr:cNvPicPr/>
      </xdr:nvPicPr>
      <xdr:blipFill>
        <a:blip r:embed="rId2"/>
        <a:stretch>
          <a:fillRect/>
        </a:stretch>
      </xdr:blipFill>
      <xdr:spPr>
        <a:xfrm>
          <a:off x="10076180" y="112395"/>
          <a:ext cx="527685" cy="67500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zoomScale="125" zoomScaleNormal="125" topLeftCell="A2" workbookViewId="0">
      <selection activeCell="M8" sqref="B1:M8"/>
    </sheetView>
  </sheetViews>
  <sheetFormatPr defaultColWidth="9" defaultRowHeight="15"/>
  <cols>
    <col min="1" max="1" width="22.8285714285714" customWidth="1"/>
    <col min="2" max="2" width="64.3333333333333" customWidth="1"/>
  </cols>
  <sheetData>
    <row r="1" spans="1:13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13">
      <c r="A2" s="228"/>
      <c r="B2" s="229"/>
      <c r="C2" s="227"/>
      <c r="D2" s="230"/>
      <c r="E2" s="227"/>
      <c r="F2" s="231"/>
      <c r="G2" s="231"/>
      <c r="H2" s="231"/>
      <c r="I2" s="231"/>
      <c r="J2" s="231"/>
      <c r="K2" s="231"/>
      <c r="L2" s="231"/>
      <c r="M2" s="227"/>
    </row>
    <row r="3" spans="1:13">
      <c r="A3" s="232"/>
      <c r="B3" s="233"/>
      <c r="C3" s="227"/>
      <c r="D3" s="230"/>
      <c r="E3" s="234"/>
      <c r="F3" s="234"/>
      <c r="G3" s="227"/>
      <c r="H3" s="227"/>
      <c r="I3" s="227"/>
      <c r="J3" s="227"/>
      <c r="K3" s="227"/>
      <c r="L3" s="227"/>
      <c r="M3" s="227"/>
    </row>
    <row r="4" spans="1:13">
      <c r="A4" s="232"/>
      <c r="B4" s="235"/>
      <c r="C4" s="227"/>
      <c r="D4" s="230"/>
      <c r="E4" s="227"/>
      <c r="F4" s="236"/>
      <c r="G4" s="236"/>
      <c r="H4" s="236"/>
      <c r="I4" s="236"/>
      <c r="J4" s="236"/>
      <c r="K4" s="236"/>
      <c r="L4" s="236"/>
      <c r="M4" s="227"/>
    </row>
    <row r="5" spans="1:13">
      <c r="A5" s="232"/>
      <c r="B5" s="235"/>
      <c r="C5" s="227"/>
      <c r="D5" s="227"/>
      <c r="E5" s="227"/>
      <c r="F5" s="236"/>
      <c r="G5" s="236"/>
      <c r="H5" s="236"/>
      <c r="I5" s="236"/>
      <c r="J5" s="236"/>
      <c r="K5" s="236"/>
      <c r="L5" s="236"/>
      <c r="M5" s="227"/>
    </row>
    <row r="6" spans="1:13">
      <c r="A6" s="232"/>
      <c r="B6" s="235"/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</row>
    <row r="7" spans="1:13">
      <c r="A7" s="232"/>
      <c r="B7" s="235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</row>
    <row r="8" spans="1:13">
      <c r="A8" s="232"/>
      <c r="B8" s="235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</row>
    <row r="9" spans="1:3">
      <c r="A9" s="232"/>
      <c r="B9" s="235"/>
      <c r="C9" s="227"/>
    </row>
    <row r="10" spans="1:3">
      <c r="A10" s="232"/>
      <c r="B10" s="235"/>
      <c r="C10" s="227"/>
    </row>
    <row r="11" customHeight="1" spans="1:3">
      <c r="A11" s="232"/>
      <c r="B11" s="235"/>
      <c r="C11" s="227"/>
    </row>
    <row r="12" spans="1:3">
      <c r="A12" s="232"/>
      <c r="B12" s="235"/>
      <c r="C12" s="227"/>
    </row>
    <row r="13" customHeight="1" spans="1:3">
      <c r="A13" s="232"/>
      <c r="B13" s="235"/>
      <c r="C13" s="227"/>
    </row>
    <row r="14" spans="1:3">
      <c r="A14" s="232"/>
      <c r="B14" s="235"/>
      <c r="C14" s="227"/>
    </row>
    <row r="15" ht="15.75" customHeight="1" spans="1:3">
      <c r="A15" s="227"/>
      <c r="B15" s="227"/>
      <c r="C15" s="227"/>
    </row>
    <row r="16" customHeight="1" spans="1:3">
      <c r="A16" s="237"/>
      <c r="B16" s="238"/>
      <c r="C16" s="227"/>
    </row>
    <row r="17" spans="1:3">
      <c r="A17" s="237"/>
      <c r="B17" s="238"/>
      <c r="C17" s="227"/>
    </row>
    <row r="18" spans="1:3">
      <c r="A18" s="227"/>
      <c r="B18" s="227"/>
      <c r="C18" s="227"/>
    </row>
  </sheetData>
  <mergeCells count="10">
    <mergeCell ref="F2:L2"/>
    <mergeCell ref="E3:F3"/>
    <mergeCell ref="A3:A4"/>
    <mergeCell ref="A5:A6"/>
    <mergeCell ref="A7:A8"/>
    <mergeCell ref="A9:A10"/>
    <mergeCell ref="A11:A14"/>
    <mergeCell ref="A16:A17"/>
    <mergeCell ref="B16:B17"/>
    <mergeCell ref="F4:L5"/>
  </mergeCells>
  <dataValidations count="1">
    <dataValidation type="list" allowBlank="1" showInputMessage="1" showErrorMessage="1" sqref="E3:F3">
      <formula1>"AC,AL,AP,AM,BA,CE,DF,ES,GO,MA,MT,MS,MG,PA,PB,PR,PE,PI,RJ,RN,RS,RO,RR,SC,SP,SE,TO"</formula1>
    </dataValidation>
  </dataValidations>
  <pageMargins left="0.511805555555556" right="0.511805555555556" top="0.7875" bottom="0.7875" header="0.511811023622047" footer="0.511811023622047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K34"/>
  <sheetViews>
    <sheetView showGridLines="0" tabSelected="1" zoomScale="85" zoomScaleNormal="85" workbookViewId="0">
      <selection activeCell="R31" sqref="R31"/>
    </sheetView>
  </sheetViews>
  <sheetFormatPr defaultColWidth="10.8285714285714" defaultRowHeight="15.75"/>
  <cols>
    <col min="1" max="1" width="4" style="194" customWidth="1"/>
    <col min="2" max="1024" width="10.8285714285714" style="194"/>
  </cols>
  <sheetData>
    <row r="1" spans="25:37">
      <c r="Y1" s="222" t="s">
        <v>0</v>
      </c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</row>
    <row r="2" spans="2:37"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</row>
    <row r="3" spans="2:37"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Y3" s="196" t="s">
        <v>1</v>
      </c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</row>
    <row r="4" ht="32.25" spans="2:37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Q4" s="219" t="s">
        <v>2</v>
      </c>
      <c r="R4" s="220"/>
      <c r="S4" s="220"/>
      <c r="T4" s="220"/>
      <c r="U4" s="220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</row>
    <row r="5" customHeight="1" spans="2:37">
      <c r="B5" s="196" t="s">
        <v>3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Q5" s="221" t="s">
        <v>4</v>
      </c>
      <c r="R5" s="221"/>
      <c r="S5" s="221"/>
      <c r="T5" s="221"/>
      <c r="U5" s="221"/>
      <c r="V5" s="221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</row>
    <row r="6" ht="16.5" spans="2:37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Q6" s="221"/>
      <c r="R6" s="221"/>
      <c r="S6" s="221"/>
      <c r="T6" s="221"/>
      <c r="U6" s="221"/>
      <c r="V6" s="221"/>
      <c r="Y6" s="197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210"/>
    </row>
    <row r="7" ht="16.5" spans="2:37"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Q7" s="221"/>
      <c r="R7" s="221"/>
      <c r="S7" s="221"/>
      <c r="T7" s="221"/>
      <c r="U7" s="221"/>
      <c r="V7" s="221"/>
      <c r="Y7" s="199"/>
      <c r="AK7" s="211"/>
    </row>
    <row r="8" ht="16.5" spans="2:37">
      <c r="B8" s="197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210"/>
      <c r="Q8" s="221"/>
      <c r="R8" s="221"/>
      <c r="S8" s="221"/>
      <c r="T8" s="221"/>
      <c r="U8" s="221"/>
      <c r="V8" s="221"/>
      <c r="Y8" s="199"/>
      <c r="AC8" s="200" t="s">
        <v>5</v>
      </c>
      <c r="AD8" s="200"/>
      <c r="AK8" s="211"/>
    </row>
    <row r="9" ht="16.5" spans="2:37">
      <c r="B9" s="199"/>
      <c r="N9" s="211"/>
      <c r="Q9" s="221"/>
      <c r="R9" s="221"/>
      <c r="S9" s="221"/>
      <c r="T9" s="221"/>
      <c r="U9" s="221"/>
      <c r="V9" s="221"/>
      <c r="Y9" s="199"/>
      <c r="AC9" s="223" t="s">
        <v>6</v>
      </c>
      <c r="AD9" s="223"/>
      <c r="AK9" s="211"/>
    </row>
    <row r="10" ht="16.5" spans="2:37">
      <c r="B10" s="199"/>
      <c r="F10" s="200" t="s">
        <v>5</v>
      </c>
      <c r="G10" s="200"/>
      <c r="I10" s="205" t="s">
        <v>7</v>
      </c>
      <c r="J10" s="205"/>
      <c r="N10" s="211"/>
      <c r="Q10" s="221"/>
      <c r="R10" s="221"/>
      <c r="S10" s="221"/>
      <c r="T10" s="221"/>
      <c r="U10" s="221"/>
      <c r="V10" s="221"/>
      <c r="Y10" s="199"/>
      <c r="AK10" s="211"/>
    </row>
    <row r="11" ht="16.5" spans="2:37">
      <c r="B11" s="199"/>
      <c r="F11" s="201" t="s">
        <v>8</v>
      </c>
      <c r="G11" s="201"/>
      <c r="I11" s="212" t="s">
        <v>9</v>
      </c>
      <c r="J11" s="213"/>
      <c r="N11" s="211"/>
      <c r="Q11" s="221"/>
      <c r="R11" s="221"/>
      <c r="S11" s="221"/>
      <c r="T11" s="221"/>
      <c r="U11" s="221"/>
      <c r="V11" s="221"/>
      <c r="Y11" s="199"/>
      <c r="AF11" s="200" t="s">
        <v>10</v>
      </c>
      <c r="AG11" s="200"/>
      <c r="AK11" s="211"/>
    </row>
    <row r="12" ht="16.5" spans="2:37">
      <c r="B12" s="199"/>
      <c r="I12" s="214" t="s">
        <v>11</v>
      </c>
      <c r="J12" s="215"/>
      <c r="N12" s="211"/>
      <c r="Q12" s="221"/>
      <c r="R12" s="221"/>
      <c r="S12" s="221"/>
      <c r="T12" s="221"/>
      <c r="U12" s="221"/>
      <c r="V12" s="221"/>
      <c r="Y12" s="199"/>
      <c r="AF12" s="224" t="s">
        <v>12</v>
      </c>
      <c r="AG12" s="224"/>
      <c r="AK12" s="211"/>
    </row>
    <row r="13" ht="16.5" spans="2:37">
      <c r="B13" s="199"/>
      <c r="I13" s="214" t="s">
        <v>13</v>
      </c>
      <c r="J13" s="215"/>
      <c r="N13" s="211"/>
      <c r="Q13" s="221"/>
      <c r="R13" s="221"/>
      <c r="S13" s="221"/>
      <c r="T13" s="221"/>
      <c r="U13" s="221"/>
      <c r="V13" s="221"/>
      <c r="Y13" s="199"/>
      <c r="Z13" s="200" t="s">
        <v>14</v>
      </c>
      <c r="AA13" s="200"/>
      <c r="AF13" s="225" t="s">
        <v>15</v>
      </c>
      <c r="AG13" s="225"/>
      <c r="AK13" s="211"/>
    </row>
    <row r="14" ht="16.5" spans="2:37">
      <c r="B14" s="199"/>
      <c r="I14" s="216" t="s">
        <v>16</v>
      </c>
      <c r="J14" s="217"/>
      <c r="N14" s="211"/>
      <c r="Q14" s="221"/>
      <c r="R14" s="221"/>
      <c r="S14" s="221"/>
      <c r="T14" s="221"/>
      <c r="U14" s="221"/>
      <c r="V14" s="221"/>
      <c r="Y14" s="199"/>
      <c r="Z14" s="224" t="s">
        <v>17</v>
      </c>
      <c r="AA14" s="224"/>
      <c r="AK14" s="211"/>
    </row>
    <row r="15" ht="16.5" spans="2:37">
      <c r="B15" s="199"/>
      <c r="N15" s="211"/>
      <c r="Q15" s="221"/>
      <c r="R15" s="221"/>
      <c r="S15" s="221"/>
      <c r="T15" s="221"/>
      <c r="U15" s="221"/>
      <c r="V15" s="221"/>
      <c r="Y15" s="199"/>
      <c r="Z15" s="225" t="s">
        <v>18</v>
      </c>
      <c r="AA15" s="225"/>
      <c r="AK15" s="211"/>
    </row>
    <row r="16" ht="16.5" spans="2:37">
      <c r="B16" s="199"/>
      <c r="C16" s="200" t="s">
        <v>14</v>
      </c>
      <c r="D16" s="200"/>
      <c r="I16" s="200" t="s">
        <v>10</v>
      </c>
      <c r="J16" s="200"/>
      <c r="N16" s="211"/>
      <c r="Q16" s="221"/>
      <c r="R16" s="221"/>
      <c r="S16" s="221"/>
      <c r="T16" s="221"/>
      <c r="U16" s="221"/>
      <c r="V16" s="221"/>
      <c r="Y16" s="199"/>
      <c r="AK16" s="211"/>
    </row>
    <row r="17" ht="16.5" spans="2:37">
      <c r="B17" s="199"/>
      <c r="C17" s="202" t="s">
        <v>19</v>
      </c>
      <c r="D17" s="202"/>
      <c r="I17" s="202" t="s">
        <v>20</v>
      </c>
      <c r="J17" s="202"/>
      <c r="N17" s="211"/>
      <c r="Q17" s="221"/>
      <c r="R17" s="221"/>
      <c r="S17" s="221"/>
      <c r="T17" s="221"/>
      <c r="U17" s="221"/>
      <c r="V17" s="221"/>
      <c r="Y17" s="199"/>
      <c r="AK17" s="211"/>
    </row>
    <row r="18" ht="16.5" spans="2:37">
      <c r="B18" s="199"/>
      <c r="C18" s="203"/>
      <c r="D18" s="203"/>
      <c r="I18" s="203" t="s">
        <v>21</v>
      </c>
      <c r="J18" s="203"/>
      <c r="N18" s="211"/>
      <c r="Q18" s="221"/>
      <c r="R18" s="221"/>
      <c r="S18" s="221"/>
      <c r="T18" s="221"/>
      <c r="U18" s="221"/>
      <c r="V18" s="221"/>
      <c r="Y18" s="199"/>
      <c r="AK18" s="211"/>
    </row>
    <row r="19" ht="16.5" spans="2:37">
      <c r="B19" s="199"/>
      <c r="N19" s="211"/>
      <c r="Q19" s="221"/>
      <c r="R19" s="221"/>
      <c r="S19" s="221"/>
      <c r="T19" s="221"/>
      <c r="U19" s="221"/>
      <c r="V19" s="221"/>
      <c r="Y19" s="199"/>
      <c r="AK19" s="211"/>
    </row>
    <row r="20" ht="16.5" spans="2:37">
      <c r="B20" s="199"/>
      <c r="N20" s="211"/>
      <c r="Q20" s="221"/>
      <c r="R20" s="221"/>
      <c r="S20" s="221"/>
      <c r="T20" s="221"/>
      <c r="U20" s="221"/>
      <c r="V20" s="221"/>
      <c r="Y20" s="199"/>
      <c r="Z20" s="205" t="s">
        <v>22</v>
      </c>
      <c r="AA20" s="205"/>
      <c r="AC20" s="200" t="s">
        <v>23</v>
      </c>
      <c r="AD20" s="200"/>
      <c r="AF20" s="200" t="s">
        <v>24</v>
      </c>
      <c r="AG20" s="200"/>
      <c r="AI20" s="200" t="s">
        <v>25</v>
      </c>
      <c r="AJ20" s="200"/>
      <c r="AK20" s="211"/>
    </row>
    <row r="21" ht="16.5" spans="2:37">
      <c r="B21" s="199"/>
      <c r="D21" s="204"/>
      <c r="N21" s="211"/>
      <c r="Q21" s="221"/>
      <c r="R21" s="221"/>
      <c r="S21" s="221"/>
      <c r="T21" s="221"/>
      <c r="U21" s="221"/>
      <c r="V21" s="221"/>
      <c r="Y21" s="199"/>
      <c r="Z21" s="224" t="s">
        <v>26</v>
      </c>
      <c r="AA21" s="224"/>
      <c r="AC21" s="224" t="s">
        <v>27</v>
      </c>
      <c r="AD21" s="224"/>
      <c r="AF21" s="224" t="s">
        <v>28</v>
      </c>
      <c r="AG21" s="224"/>
      <c r="AI21" s="224" t="s">
        <v>29</v>
      </c>
      <c r="AJ21" s="224"/>
      <c r="AK21" s="211"/>
    </row>
    <row r="22" ht="16.5" spans="2:37">
      <c r="B22" s="199"/>
      <c r="C22" s="205" t="s">
        <v>25</v>
      </c>
      <c r="D22" s="205"/>
      <c r="F22" s="200" t="s">
        <v>22</v>
      </c>
      <c r="G22" s="200"/>
      <c r="I22" s="200" t="s">
        <v>24</v>
      </c>
      <c r="J22" s="200"/>
      <c r="L22" s="200" t="s">
        <v>30</v>
      </c>
      <c r="M22" s="200"/>
      <c r="N22" s="211"/>
      <c r="Q22" s="221"/>
      <c r="R22" s="221"/>
      <c r="S22" s="221"/>
      <c r="T22" s="221"/>
      <c r="U22" s="221"/>
      <c r="V22" s="221"/>
      <c r="Y22" s="199"/>
      <c r="Z22" s="226" t="s">
        <v>31</v>
      </c>
      <c r="AA22" s="226"/>
      <c r="AC22" s="226" t="s">
        <v>32</v>
      </c>
      <c r="AD22" s="226"/>
      <c r="AF22" s="226"/>
      <c r="AG22" s="226"/>
      <c r="AI22" s="226" t="s">
        <v>33</v>
      </c>
      <c r="AJ22" s="226"/>
      <c r="AK22" s="211"/>
    </row>
    <row r="23" spans="2:37">
      <c r="B23" s="199"/>
      <c r="C23" s="202" t="s">
        <v>34</v>
      </c>
      <c r="D23" s="202"/>
      <c r="F23" s="202" t="s">
        <v>35</v>
      </c>
      <c r="G23" s="202"/>
      <c r="I23" s="202" t="s">
        <v>36</v>
      </c>
      <c r="J23" s="202"/>
      <c r="L23" s="202" t="s">
        <v>37</v>
      </c>
      <c r="M23" s="202"/>
      <c r="N23" s="211"/>
      <c r="Q23" s="221"/>
      <c r="R23" s="221"/>
      <c r="S23" s="221"/>
      <c r="T23" s="221"/>
      <c r="U23" s="221"/>
      <c r="V23" s="221"/>
      <c r="Y23" s="199"/>
      <c r="Z23" s="226" t="s">
        <v>38</v>
      </c>
      <c r="AA23" s="226"/>
      <c r="AC23" s="226" t="s">
        <v>39</v>
      </c>
      <c r="AD23" s="226"/>
      <c r="AF23" s="226"/>
      <c r="AG23" s="226"/>
      <c r="AI23" s="226"/>
      <c r="AJ23" s="226"/>
      <c r="AK23" s="211"/>
    </row>
    <row r="24" ht="16.5" spans="2:37">
      <c r="B24" s="199"/>
      <c r="C24" s="206" t="s">
        <v>40</v>
      </c>
      <c r="D24" s="206"/>
      <c r="F24" s="206" t="s">
        <v>41</v>
      </c>
      <c r="G24" s="206"/>
      <c r="I24" s="206"/>
      <c r="J24" s="206"/>
      <c r="L24" s="206" t="s">
        <v>36</v>
      </c>
      <c r="M24" s="206"/>
      <c r="N24" s="211"/>
      <c r="Q24" s="221"/>
      <c r="R24" s="221"/>
      <c r="S24" s="221"/>
      <c r="T24" s="221"/>
      <c r="U24" s="221"/>
      <c r="V24" s="221"/>
      <c r="Y24" s="199"/>
      <c r="Z24" s="225"/>
      <c r="AA24" s="225"/>
      <c r="AC24" s="225"/>
      <c r="AD24" s="225"/>
      <c r="AF24" s="225"/>
      <c r="AG24" s="225"/>
      <c r="AI24" s="225"/>
      <c r="AJ24" s="225"/>
      <c r="AK24" s="211"/>
    </row>
    <row r="25" spans="2:37">
      <c r="B25" s="199"/>
      <c r="C25" s="206"/>
      <c r="D25" s="206"/>
      <c r="F25" s="206" t="s">
        <v>42</v>
      </c>
      <c r="G25" s="206"/>
      <c r="I25" s="206"/>
      <c r="J25" s="206"/>
      <c r="L25" s="206" t="s">
        <v>43</v>
      </c>
      <c r="M25" s="206"/>
      <c r="N25" s="211"/>
      <c r="Q25" s="221"/>
      <c r="R25" s="221"/>
      <c r="S25" s="221"/>
      <c r="T25" s="221"/>
      <c r="U25" s="221"/>
      <c r="V25" s="221"/>
      <c r="Y25" s="199"/>
      <c r="Z25" s="207"/>
      <c r="AA25" s="207"/>
      <c r="AC25" s="207"/>
      <c r="AD25" s="207"/>
      <c r="AF25" s="207"/>
      <c r="AG25" s="207"/>
      <c r="AI25" s="207"/>
      <c r="AJ25" s="207"/>
      <c r="AK25" s="211"/>
    </row>
    <row r="26" ht="16.5" spans="2:37">
      <c r="B26" s="199"/>
      <c r="C26" s="203"/>
      <c r="D26" s="203"/>
      <c r="F26" s="206" t="s">
        <v>44</v>
      </c>
      <c r="G26" s="206"/>
      <c r="I26" s="203"/>
      <c r="J26" s="203"/>
      <c r="L26" s="203"/>
      <c r="M26" s="203"/>
      <c r="N26" s="211"/>
      <c r="Y26" s="199"/>
      <c r="Z26" s="207"/>
      <c r="AA26" s="207"/>
      <c r="AC26" s="207"/>
      <c r="AD26" s="207"/>
      <c r="AF26" s="207"/>
      <c r="AG26" s="207"/>
      <c r="AI26" s="207"/>
      <c r="AJ26" s="207"/>
      <c r="AK26" s="211"/>
    </row>
    <row r="27" ht="16.5" spans="2:37">
      <c r="B27" s="199"/>
      <c r="C27" s="207"/>
      <c r="D27" s="207"/>
      <c r="F27" s="203" t="s">
        <v>45</v>
      </c>
      <c r="G27" s="203"/>
      <c r="I27" s="207"/>
      <c r="J27" s="207"/>
      <c r="L27" s="207"/>
      <c r="M27" s="207"/>
      <c r="N27" s="211"/>
      <c r="Y27" s="199"/>
      <c r="Z27" s="207"/>
      <c r="AA27" s="207"/>
      <c r="AC27" s="207"/>
      <c r="AD27" s="207"/>
      <c r="AF27" s="207"/>
      <c r="AG27" s="207"/>
      <c r="AI27" s="207"/>
      <c r="AJ27" s="207"/>
      <c r="AK27" s="211"/>
    </row>
    <row r="28" spans="2:37">
      <c r="B28" s="199"/>
      <c r="F28" s="207"/>
      <c r="G28" s="207"/>
      <c r="N28" s="211"/>
      <c r="Y28" s="199"/>
      <c r="Z28" s="207"/>
      <c r="AA28" s="207"/>
      <c r="AC28" s="207"/>
      <c r="AD28" s="207"/>
      <c r="AF28" s="207"/>
      <c r="AG28" s="207"/>
      <c r="AI28" s="207"/>
      <c r="AJ28" s="207"/>
      <c r="AK28" s="211"/>
    </row>
    <row r="29" spans="2:37">
      <c r="B29" s="199"/>
      <c r="N29" s="211"/>
      <c r="Y29" s="199"/>
      <c r="Z29" s="207"/>
      <c r="AA29" s="207"/>
      <c r="AC29" s="207"/>
      <c r="AD29" s="207"/>
      <c r="AF29" s="207"/>
      <c r="AG29" s="207"/>
      <c r="AI29" s="207"/>
      <c r="AJ29" s="207"/>
      <c r="AK29" s="211"/>
    </row>
    <row r="30" spans="2:37">
      <c r="B30" s="199"/>
      <c r="N30" s="211"/>
      <c r="Y30" s="199"/>
      <c r="AK30" s="211"/>
    </row>
    <row r="31" spans="2:37">
      <c r="B31" s="199"/>
      <c r="N31" s="211"/>
      <c r="Y31" s="199"/>
      <c r="AK31" s="211"/>
    </row>
    <row r="32" ht="16.5" spans="2:37">
      <c r="B32" s="208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18"/>
      <c r="Y32" s="199"/>
      <c r="AK32" s="211"/>
    </row>
    <row r="33" spans="25:37">
      <c r="Y33" s="199"/>
      <c r="AK33" s="211"/>
    </row>
    <row r="34" ht="16.5" spans="25:37">
      <c r="Y34" s="208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18"/>
    </row>
  </sheetData>
  <mergeCells count="67">
    <mergeCell ref="AC8:AD8"/>
    <mergeCell ref="AC9:AD9"/>
    <mergeCell ref="F10:G10"/>
    <mergeCell ref="I10:J10"/>
    <mergeCell ref="F11:G11"/>
    <mergeCell ref="I11:J11"/>
    <mergeCell ref="AF11:AG11"/>
    <mergeCell ref="I12:J12"/>
    <mergeCell ref="AF12:AG12"/>
    <mergeCell ref="I13:J13"/>
    <mergeCell ref="Z13:AA13"/>
    <mergeCell ref="AF13:AG13"/>
    <mergeCell ref="I14:J14"/>
    <mergeCell ref="Z14:AA14"/>
    <mergeCell ref="Z15:AA15"/>
    <mergeCell ref="C16:D16"/>
    <mergeCell ref="I16:J16"/>
    <mergeCell ref="C17:D17"/>
    <mergeCell ref="I17:J17"/>
    <mergeCell ref="C18:D18"/>
    <mergeCell ref="I18:J18"/>
    <mergeCell ref="Z20:AA20"/>
    <mergeCell ref="AC20:AD20"/>
    <mergeCell ref="AF20:AG20"/>
    <mergeCell ref="AI20:AJ20"/>
    <mergeCell ref="Z21:AA21"/>
    <mergeCell ref="AC21:AD21"/>
    <mergeCell ref="AF21:AG21"/>
    <mergeCell ref="AI21:AJ21"/>
    <mergeCell ref="C22:D22"/>
    <mergeCell ref="F22:G22"/>
    <mergeCell ref="I22:J22"/>
    <mergeCell ref="L22:M22"/>
    <mergeCell ref="Z22:AA22"/>
    <mergeCell ref="AC22:AD22"/>
    <mergeCell ref="AF22:AG22"/>
    <mergeCell ref="AI22:AJ22"/>
    <mergeCell ref="C23:D23"/>
    <mergeCell ref="F23:G23"/>
    <mergeCell ref="I23:J23"/>
    <mergeCell ref="L23:M23"/>
    <mergeCell ref="Z23:AA23"/>
    <mergeCell ref="AC23:AD23"/>
    <mergeCell ref="AF23:AG23"/>
    <mergeCell ref="AI23:AJ23"/>
    <mergeCell ref="C24:D24"/>
    <mergeCell ref="F24:G24"/>
    <mergeCell ref="I24:J24"/>
    <mergeCell ref="L24:M24"/>
    <mergeCell ref="Z24:AA24"/>
    <mergeCell ref="AC24:AD24"/>
    <mergeCell ref="AF24:AG24"/>
    <mergeCell ref="AI24:AJ24"/>
    <mergeCell ref="C25:D25"/>
    <mergeCell ref="F25:G25"/>
    <mergeCell ref="I25:J25"/>
    <mergeCell ref="L25:M25"/>
    <mergeCell ref="C26:D26"/>
    <mergeCell ref="F26:G26"/>
    <mergeCell ref="I26:J26"/>
    <mergeCell ref="L26:M26"/>
    <mergeCell ref="F27:G27"/>
    <mergeCell ref="Y1:AK2"/>
    <mergeCell ref="B2:N4"/>
    <mergeCell ref="Y3:AK5"/>
    <mergeCell ref="B5:N7"/>
    <mergeCell ref="Q5:V25"/>
  </mergeCells>
  <pageMargins left="0.511805555555556" right="0.511805555555556" top="0.7875" bottom="0.7875" header="0.511811023622047" footer="0.511811023622047"/>
  <pageSetup paperSize="9" scale="98" orientation="landscape" horizontalDpi="3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U46"/>
  <sheetViews>
    <sheetView showGridLines="0" zoomScale="90" zoomScaleNormal="90" workbookViewId="0">
      <selection activeCell="A33" sqref="$A33:$XFD46"/>
    </sheetView>
  </sheetViews>
  <sheetFormatPr defaultColWidth="8.82857142857143" defaultRowHeight="15"/>
  <cols>
    <col min="1" max="1" width="3.82857142857143" customWidth="1"/>
    <col min="2" max="2" width="11.8285714285714" customWidth="1"/>
    <col min="3" max="64" width="2.16190476190476" customWidth="1"/>
    <col min="65" max="65" width="4.16190476190476" customWidth="1"/>
    <col min="69" max="69" width="10.3333333333333" customWidth="1"/>
  </cols>
  <sheetData>
    <row r="1" ht="15.75" spans="67:73">
      <c r="BO1" s="35"/>
      <c r="BP1" s="35"/>
      <c r="BQ1" s="35"/>
      <c r="BR1" s="35"/>
      <c r="BS1" s="35"/>
      <c r="BT1" s="35"/>
      <c r="BU1" s="35"/>
    </row>
    <row r="2" ht="15.75" customHeight="1" spans="2:70">
      <c r="B2" s="5" t="s">
        <v>46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26"/>
      <c r="AZ2" s="26"/>
      <c r="BA2" s="26"/>
      <c r="BB2" s="26"/>
      <c r="BC2" s="26"/>
      <c r="BD2" s="27"/>
      <c r="BE2" s="27"/>
      <c r="BF2" s="27"/>
      <c r="BG2" s="27"/>
      <c r="BH2" s="27"/>
      <c r="BI2" s="26"/>
      <c r="BJ2" s="26"/>
      <c r="BK2" s="26"/>
      <c r="BL2" s="29"/>
      <c r="BP2" s="192"/>
      <c r="BQ2" s="193"/>
      <c r="BR2" s="192"/>
    </row>
    <row r="3" ht="15.75" customHeight="1" spans="2:70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28"/>
      <c r="AZ3" s="28"/>
      <c r="BA3" s="28"/>
      <c r="BB3" s="28"/>
      <c r="BC3" s="28"/>
      <c r="BD3" s="27"/>
      <c r="BE3" s="27"/>
      <c r="BF3" s="27"/>
      <c r="BG3" s="27"/>
      <c r="BH3" s="27"/>
      <c r="BI3" s="28"/>
      <c r="BJ3" s="28"/>
      <c r="BK3" s="28"/>
      <c r="BL3" s="30"/>
      <c r="BP3" s="3"/>
      <c r="BQ3" s="96"/>
      <c r="BR3" s="96"/>
    </row>
    <row r="4" ht="15.75" customHeight="1" spans="2:70">
      <c r="B4" s="183"/>
      <c r="C4" s="6"/>
      <c r="D4" s="7"/>
      <c r="E4" s="8"/>
      <c r="F4" s="6"/>
      <c r="G4" s="6"/>
      <c r="H4" s="9"/>
      <c r="I4" s="9"/>
      <c r="J4" s="9"/>
      <c r="K4" s="6"/>
      <c r="L4" s="7"/>
      <c r="M4" s="8"/>
      <c r="N4" s="6"/>
      <c r="O4" s="6"/>
      <c r="P4" s="6"/>
      <c r="Q4" s="6"/>
      <c r="R4" s="6"/>
      <c r="S4" s="6"/>
      <c r="T4" s="6"/>
      <c r="U4" s="7"/>
      <c r="V4" s="8"/>
      <c r="W4" s="6"/>
      <c r="X4" s="6"/>
      <c r="Y4" s="8"/>
      <c r="Z4" s="6"/>
      <c r="AA4" s="6"/>
      <c r="AB4" s="6"/>
      <c r="AC4" s="6"/>
      <c r="AD4" s="6"/>
      <c r="AE4" s="6"/>
      <c r="AF4" s="6"/>
      <c r="AG4" s="6"/>
      <c r="AH4" s="5" t="s">
        <v>47</v>
      </c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31"/>
      <c r="BP4" s="3"/>
      <c r="BQ4" s="96"/>
      <c r="BR4" s="96"/>
    </row>
    <row r="5" s="3" customFormat="1" ht="16.5" spans="1:70">
      <c r="A5" s="10"/>
      <c r="B5" s="14" t="s">
        <v>48</v>
      </c>
      <c r="C5" s="12">
        <v>1</v>
      </c>
      <c r="D5" s="12"/>
      <c r="E5" s="12">
        <v>2</v>
      </c>
      <c r="F5" s="12"/>
      <c r="G5" s="12">
        <v>3</v>
      </c>
      <c r="H5" s="12"/>
      <c r="I5" s="12">
        <v>4</v>
      </c>
      <c r="J5" s="12"/>
      <c r="K5" s="12">
        <v>5</v>
      </c>
      <c r="L5" s="12"/>
      <c r="M5" s="12">
        <v>6</v>
      </c>
      <c r="N5" s="12"/>
      <c r="O5" s="12">
        <v>7</v>
      </c>
      <c r="P5" s="12"/>
      <c r="Q5" s="12">
        <v>8</v>
      </c>
      <c r="R5" s="12"/>
      <c r="S5" s="12">
        <v>9</v>
      </c>
      <c r="T5" s="12"/>
      <c r="U5" s="12">
        <v>10</v>
      </c>
      <c r="V5" s="12"/>
      <c r="W5" s="12">
        <v>11</v>
      </c>
      <c r="X5" s="12"/>
      <c r="Y5" s="12">
        <v>12</v>
      </c>
      <c r="Z5" s="12"/>
      <c r="AA5" s="12">
        <v>13</v>
      </c>
      <c r="AB5" s="12"/>
      <c r="AC5" s="12">
        <v>14</v>
      </c>
      <c r="AD5" s="12"/>
      <c r="AE5" s="12">
        <v>15</v>
      </c>
      <c r="AF5" s="12"/>
      <c r="AG5" s="12">
        <v>16</v>
      </c>
      <c r="AH5" s="12"/>
      <c r="AI5" s="12">
        <v>17</v>
      </c>
      <c r="AJ5" s="12"/>
      <c r="AK5" s="12">
        <v>18</v>
      </c>
      <c r="AL5" s="12"/>
      <c r="AM5" s="12">
        <v>19</v>
      </c>
      <c r="AN5" s="12"/>
      <c r="AO5" s="12">
        <v>20</v>
      </c>
      <c r="AP5" s="12"/>
      <c r="AQ5" s="12">
        <v>21</v>
      </c>
      <c r="AR5" s="12"/>
      <c r="AS5" s="12">
        <v>22</v>
      </c>
      <c r="AT5" s="12"/>
      <c r="AU5" s="12">
        <v>23</v>
      </c>
      <c r="AV5" s="12"/>
      <c r="AW5" s="12">
        <v>24</v>
      </c>
      <c r="AX5" s="12"/>
      <c r="AY5" s="12">
        <v>25</v>
      </c>
      <c r="AZ5" s="12"/>
      <c r="BA5" s="12">
        <v>26</v>
      </c>
      <c r="BB5" s="12"/>
      <c r="BC5" s="12">
        <v>27</v>
      </c>
      <c r="BD5" s="12"/>
      <c r="BE5" s="12">
        <v>28</v>
      </c>
      <c r="BF5" s="12"/>
      <c r="BG5" s="12">
        <v>29</v>
      </c>
      <c r="BH5" s="12"/>
      <c r="BI5" s="12">
        <v>30</v>
      </c>
      <c r="BJ5" s="12"/>
      <c r="BK5" s="12">
        <v>31</v>
      </c>
      <c r="BL5" s="12"/>
      <c r="BQ5" s="96"/>
      <c r="BR5" s="96"/>
    </row>
    <row r="6" ht="15.75" spans="1:70">
      <c r="A6" s="13"/>
      <c r="B6" s="18">
        <f t="shared" ref="B6:B40" si="0">B7+10</f>
        <v>460</v>
      </c>
      <c r="C6" s="15"/>
      <c r="D6" s="16"/>
      <c r="E6" s="17"/>
      <c r="F6" s="16"/>
      <c r="G6" s="17"/>
      <c r="H6" s="16"/>
      <c r="I6" s="17"/>
      <c r="J6" s="16"/>
      <c r="K6" s="17"/>
      <c r="L6" s="16"/>
      <c r="M6" s="17"/>
      <c r="N6" s="16"/>
      <c r="O6" s="17"/>
      <c r="P6" s="16"/>
      <c r="Q6" s="17"/>
      <c r="R6" s="16"/>
      <c r="S6" s="17"/>
      <c r="T6" s="16"/>
      <c r="U6" s="17"/>
      <c r="V6" s="16"/>
      <c r="W6" s="17"/>
      <c r="X6" s="16"/>
      <c r="Y6" s="17"/>
      <c r="Z6" s="16"/>
      <c r="AA6" s="17"/>
      <c r="AB6" s="16"/>
      <c r="AC6" s="17"/>
      <c r="AD6" s="16"/>
      <c r="AE6" s="17"/>
      <c r="AF6" s="16"/>
      <c r="AG6" s="17"/>
      <c r="AH6" s="16"/>
      <c r="AI6" s="17"/>
      <c r="AJ6" s="16"/>
      <c r="AK6" s="17"/>
      <c r="AL6" s="16"/>
      <c r="AM6" s="17"/>
      <c r="AN6" s="16"/>
      <c r="AO6" s="17"/>
      <c r="AP6" s="16"/>
      <c r="AQ6" s="17"/>
      <c r="AR6" s="16"/>
      <c r="AS6" s="17"/>
      <c r="AT6" s="16"/>
      <c r="AU6" s="17"/>
      <c r="AV6" s="16"/>
      <c r="AW6" s="17"/>
      <c r="AX6" s="16"/>
      <c r="AY6" s="17"/>
      <c r="AZ6" s="16"/>
      <c r="BA6" s="17"/>
      <c r="BB6" s="16"/>
      <c r="BC6" s="17"/>
      <c r="BD6" s="16"/>
      <c r="BE6" s="17"/>
      <c r="BF6" s="16"/>
      <c r="BG6" s="17"/>
      <c r="BH6" s="16"/>
      <c r="BI6" s="17"/>
      <c r="BJ6" s="16"/>
      <c r="BK6" s="17"/>
      <c r="BL6" s="32"/>
      <c r="BP6" s="3"/>
      <c r="BQ6" s="96"/>
      <c r="BR6" s="96"/>
    </row>
    <row r="7" ht="15.75" spans="1:70">
      <c r="A7" s="13"/>
      <c r="B7" s="18">
        <f t="shared" si="0"/>
        <v>450</v>
      </c>
      <c r="C7" s="19"/>
      <c r="D7" s="20"/>
      <c r="E7" s="21"/>
      <c r="F7" s="20"/>
      <c r="G7" s="21"/>
      <c r="H7" s="20"/>
      <c r="I7" s="21"/>
      <c r="J7" s="20"/>
      <c r="K7" s="21"/>
      <c r="L7" s="20"/>
      <c r="M7" s="21"/>
      <c r="N7" s="20"/>
      <c r="O7" s="21"/>
      <c r="P7" s="20"/>
      <c r="Q7" s="21"/>
      <c r="R7" s="20"/>
      <c r="S7" s="21"/>
      <c r="T7" s="20"/>
      <c r="U7" s="21"/>
      <c r="V7" s="20"/>
      <c r="W7" s="21"/>
      <c r="X7" s="20"/>
      <c r="Y7" s="21"/>
      <c r="Z7" s="20"/>
      <c r="AA7" s="21"/>
      <c r="AB7" s="20"/>
      <c r="AC7" s="21"/>
      <c r="AD7" s="20"/>
      <c r="AE7" s="21"/>
      <c r="AF7" s="20"/>
      <c r="AG7" s="21"/>
      <c r="AH7" s="20"/>
      <c r="AI7" s="21"/>
      <c r="AJ7" s="20"/>
      <c r="AK7" s="21"/>
      <c r="AL7" s="20"/>
      <c r="AM7" s="21"/>
      <c r="AN7" s="20"/>
      <c r="AO7" s="21"/>
      <c r="AP7" s="20"/>
      <c r="AQ7" s="21"/>
      <c r="AR7" s="20"/>
      <c r="AS7" s="21"/>
      <c r="AT7" s="20"/>
      <c r="AU7" s="21"/>
      <c r="AV7" s="20"/>
      <c r="AW7" s="21"/>
      <c r="AX7" s="20"/>
      <c r="AY7" s="21"/>
      <c r="AZ7" s="20"/>
      <c r="BA7" s="21"/>
      <c r="BB7" s="20"/>
      <c r="BC7" s="21"/>
      <c r="BD7" s="20"/>
      <c r="BE7" s="21"/>
      <c r="BF7" s="20"/>
      <c r="BG7" s="21"/>
      <c r="BH7" s="20"/>
      <c r="BI7" s="21"/>
      <c r="BJ7" s="20"/>
      <c r="BK7" s="21"/>
      <c r="BL7" s="33"/>
      <c r="BP7" s="3"/>
      <c r="BQ7" s="96"/>
      <c r="BR7" s="96"/>
    </row>
    <row r="8" ht="15.75" spans="1:70">
      <c r="A8" s="13"/>
      <c r="B8" s="18">
        <f t="shared" si="0"/>
        <v>440</v>
      </c>
      <c r="C8" s="19"/>
      <c r="D8" s="20"/>
      <c r="E8" s="21"/>
      <c r="F8" s="20"/>
      <c r="G8" s="21"/>
      <c r="H8" s="20"/>
      <c r="I8" s="21"/>
      <c r="J8" s="20"/>
      <c r="K8" s="21"/>
      <c r="L8" s="20"/>
      <c r="M8" s="21"/>
      <c r="N8" s="20"/>
      <c r="O8" s="21"/>
      <c r="P8" s="20"/>
      <c r="Q8" s="21"/>
      <c r="R8" s="20"/>
      <c r="S8" s="21"/>
      <c r="T8" s="20"/>
      <c r="U8" s="21"/>
      <c r="V8" s="20"/>
      <c r="W8" s="21"/>
      <c r="X8" s="20"/>
      <c r="Y8" s="21"/>
      <c r="Z8" s="20"/>
      <c r="AA8" s="21"/>
      <c r="AB8" s="20"/>
      <c r="AC8" s="21"/>
      <c r="AD8" s="20"/>
      <c r="AE8" s="21"/>
      <c r="AF8" s="20"/>
      <c r="AG8" s="21"/>
      <c r="AH8" s="20"/>
      <c r="AI8" s="21"/>
      <c r="AJ8" s="20"/>
      <c r="AK8" s="21"/>
      <c r="AL8" s="20"/>
      <c r="AM8" s="21"/>
      <c r="AN8" s="20"/>
      <c r="AO8" s="21"/>
      <c r="AP8" s="20"/>
      <c r="AQ8" s="21"/>
      <c r="AR8" s="20"/>
      <c r="AS8" s="21"/>
      <c r="AT8" s="20"/>
      <c r="AU8" s="21"/>
      <c r="AV8" s="20"/>
      <c r="AW8" s="21"/>
      <c r="AX8" s="20"/>
      <c r="AY8" s="21"/>
      <c r="AZ8" s="20"/>
      <c r="BA8" s="21"/>
      <c r="BB8" s="20"/>
      <c r="BC8" s="21"/>
      <c r="BD8" s="20"/>
      <c r="BE8" s="21"/>
      <c r="BF8" s="20"/>
      <c r="BG8" s="21"/>
      <c r="BH8" s="20"/>
      <c r="BI8" s="21"/>
      <c r="BJ8" s="20"/>
      <c r="BK8" s="21"/>
      <c r="BL8" s="33"/>
      <c r="BP8" s="3"/>
      <c r="BQ8" s="96"/>
      <c r="BR8" s="96"/>
    </row>
    <row r="9" ht="15.75" spans="1:70">
      <c r="A9" s="13"/>
      <c r="B9" s="18">
        <f t="shared" si="0"/>
        <v>430</v>
      </c>
      <c r="C9" s="19"/>
      <c r="D9" s="20"/>
      <c r="E9" s="21"/>
      <c r="F9" s="20"/>
      <c r="G9" s="21"/>
      <c r="H9" s="20"/>
      <c r="I9" s="21"/>
      <c r="J9" s="20"/>
      <c r="K9" s="21"/>
      <c r="L9" s="20"/>
      <c r="M9" s="21"/>
      <c r="N9" s="20"/>
      <c r="O9" s="21"/>
      <c r="P9" s="20"/>
      <c r="Q9" s="21"/>
      <c r="R9" s="20"/>
      <c r="S9" s="21"/>
      <c r="T9" s="20"/>
      <c r="U9" s="21"/>
      <c r="V9" s="20"/>
      <c r="W9" s="21"/>
      <c r="X9" s="20"/>
      <c r="Y9" s="21"/>
      <c r="Z9" s="20"/>
      <c r="AA9" s="21"/>
      <c r="AB9" s="20"/>
      <c r="AC9" s="21"/>
      <c r="AD9" s="20"/>
      <c r="AE9" s="21"/>
      <c r="AF9" s="20"/>
      <c r="AG9" s="21"/>
      <c r="AH9" s="20"/>
      <c r="AI9" s="21"/>
      <c r="AJ9" s="20"/>
      <c r="AK9" s="21"/>
      <c r="AL9" s="20"/>
      <c r="AM9" s="21"/>
      <c r="AN9" s="20"/>
      <c r="AO9" s="21"/>
      <c r="AP9" s="20"/>
      <c r="AQ9" s="21"/>
      <c r="AR9" s="20"/>
      <c r="AS9" s="21"/>
      <c r="AT9" s="20"/>
      <c r="AU9" s="21"/>
      <c r="AV9" s="20"/>
      <c r="AW9" s="21"/>
      <c r="AX9" s="20"/>
      <c r="AY9" s="21"/>
      <c r="AZ9" s="20"/>
      <c r="BA9" s="21"/>
      <c r="BB9" s="20"/>
      <c r="BC9" s="21"/>
      <c r="BD9" s="20"/>
      <c r="BE9" s="21"/>
      <c r="BF9" s="20"/>
      <c r="BG9" s="21"/>
      <c r="BH9" s="20"/>
      <c r="BI9" s="21"/>
      <c r="BJ9" s="20"/>
      <c r="BK9" s="21"/>
      <c r="BL9" s="33"/>
      <c r="BP9" s="3"/>
      <c r="BQ9" s="96"/>
      <c r="BR9" s="96"/>
    </row>
    <row r="10" ht="15.75" spans="1:70">
      <c r="A10" s="13"/>
      <c r="B10" s="18">
        <f t="shared" si="0"/>
        <v>420</v>
      </c>
      <c r="C10" s="19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20"/>
      <c r="O10" s="21"/>
      <c r="P10" s="20"/>
      <c r="Q10" s="21"/>
      <c r="R10" s="20"/>
      <c r="S10" s="21"/>
      <c r="T10" s="20"/>
      <c r="U10" s="21"/>
      <c r="V10" s="20"/>
      <c r="W10" s="21"/>
      <c r="X10" s="20"/>
      <c r="Y10" s="21"/>
      <c r="Z10" s="20"/>
      <c r="AA10" s="21"/>
      <c r="AB10" s="20"/>
      <c r="AC10" s="21"/>
      <c r="AD10" s="20"/>
      <c r="AE10" s="21"/>
      <c r="AF10" s="20"/>
      <c r="AG10" s="21"/>
      <c r="AH10" s="20"/>
      <c r="AI10" s="21"/>
      <c r="AJ10" s="20"/>
      <c r="AK10" s="21"/>
      <c r="AL10" s="20"/>
      <c r="AM10" s="21"/>
      <c r="AN10" s="20"/>
      <c r="AO10" s="21"/>
      <c r="AP10" s="20"/>
      <c r="AQ10" s="21"/>
      <c r="AR10" s="20"/>
      <c r="AS10" s="21"/>
      <c r="AT10" s="20"/>
      <c r="AU10" s="21"/>
      <c r="AV10" s="20"/>
      <c r="AW10" s="21"/>
      <c r="AX10" s="20"/>
      <c r="AY10" s="21"/>
      <c r="AZ10" s="20"/>
      <c r="BA10" s="21"/>
      <c r="BB10" s="20"/>
      <c r="BC10" s="21"/>
      <c r="BD10" s="20"/>
      <c r="BE10" s="21"/>
      <c r="BF10" s="20"/>
      <c r="BG10" s="21"/>
      <c r="BH10" s="20"/>
      <c r="BI10" s="21"/>
      <c r="BJ10" s="20"/>
      <c r="BK10" s="21"/>
      <c r="BL10" s="33"/>
      <c r="BP10" s="3"/>
      <c r="BQ10" s="96"/>
      <c r="BR10" s="96"/>
    </row>
    <row r="11" ht="15.75" spans="1:70">
      <c r="A11" s="13"/>
      <c r="B11" s="18">
        <f t="shared" si="0"/>
        <v>410</v>
      </c>
      <c r="C11" s="19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20"/>
      <c r="W11" s="21"/>
      <c r="X11" s="20"/>
      <c r="Y11" s="21"/>
      <c r="Z11" s="20"/>
      <c r="AA11" s="21"/>
      <c r="AB11" s="20"/>
      <c r="AC11" s="21"/>
      <c r="AD11" s="20"/>
      <c r="AE11" s="21"/>
      <c r="AF11" s="20"/>
      <c r="AG11" s="21"/>
      <c r="AH11" s="20"/>
      <c r="AI11" s="21"/>
      <c r="AJ11" s="20"/>
      <c r="AK11" s="21"/>
      <c r="AL11" s="20"/>
      <c r="AM11" s="21"/>
      <c r="AN11" s="20"/>
      <c r="AO11" s="21"/>
      <c r="AP11" s="20"/>
      <c r="AQ11" s="21"/>
      <c r="AR11" s="20"/>
      <c r="AS11" s="21"/>
      <c r="AT11" s="20"/>
      <c r="AU11" s="21"/>
      <c r="AV11" s="20"/>
      <c r="AW11" s="21"/>
      <c r="AX11" s="20"/>
      <c r="AY11" s="21"/>
      <c r="AZ11" s="20"/>
      <c r="BA11" s="21"/>
      <c r="BB11" s="20"/>
      <c r="BC11" s="21"/>
      <c r="BD11" s="20"/>
      <c r="BE11" s="21"/>
      <c r="BF11" s="20"/>
      <c r="BG11" s="21"/>
      <c r="BH11" s="20"/>
      <c r="BI11" s="21"/>
      <c r="BJ11" s="20"/>
      <c r="BK11" s="21"/>
      <c r="BL11" s="33"/>
      <c r="BP11" s="3"/>
      <c r="BQ11" s="96"/>
      <c r="BR11" s="96"/>
    </row>
    <row r="12" ht="15.75" spans="1:70">
      <c r="A12" s="13"/>
      <c r="B12" s="18">
        <f t="shared" si="0"/>
        <v>400</v>
      </c>
      <c r="C12" s="19"/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20"/>
      <c r="O12" s="21"/>
      <c r="P12" s="20"/>
      <c r="Q12" s="21"/>
      <c r="R12" s="20"/>
      <c r="S12" s="21"/>
      <c r="T12" s="20"/>
      <c r="U12" s="21"/>
      <c r="V12" s="20"/>
      <c r="W12" s="21"/>
      <c r="X12" s="20"/>
      <c r="Y12" s="21"/>
      <c r="Z12" s="20"/>
      <c r="AA12" s="21"/>
      <c r="AB12" s="20"/>
      <c r="AC12" s="21"/>
      <c r="AD12" s="20"/>
      <c r="AE12" s="21"/>
      <c r="AF12" s="20"/>
      <c r="AG12" s="21"/>
      <c r="AH12" s="20"/>
      <c r="AI12" s="21"/>
      <c r="AJ12" s="20"/>
      <c r="AK12" s="21"/>
      <c r="AL12" s="20"/>
      <c r="AM12" s="21"/>
      <c r="AN12" s="20"/>
      <c r="AO12" s="21"/>
      <c r="AP12" s="20"/>
      <c r="AQ12" s="21"/>
      <c r="AR12" s="20"/>
      <c r="AS12" s="21"/>
      <c r="AT12" s="20"/>
      <c r="AU12" s="21"/>
      <c r="AV12" s="20"/>
      <c r="AW12" s="21"/>
      <c r="AX12" s="20"/>
      <c r="AY12" s="21"/>
      <c r="AZ12" s="20"/>
      <c r="BA12" s="21"/>
      <c r="BB12" s="20"/>
      <c r="BC12" s="21"/>
      <c r="BD12" s="20"/>
      <c r="BE12" s="21"/>
      <c r="BF12" s="20"/>
      <c r="BG12" s="21"/>
      <c r="BH12" s="20"/>
      <c r="BI12" s="21"/>
      <c r="BJ12" s="20"/>
      <c r="BK12" s="21"/>
      <c r="BL12" s="33"/>
      <c r="BP12" s="3"/>
      <c r="BQ12" s="96"/>
      <c r="BR12" s="96"/>
    </row>
    <row r="13" ht="15.75" customHeight="1" spans="1:70">
      <c r="A13" s="13"/>
      <c r="B13" s="18">
        <f t="shared" si="0"/>
        <v>390</v>
      </c>
      <c r="C13" s="19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20"/>
      <c r="AC13" s="21"/>
      <c r="AD13" s="20"/>
      <c r="AE13" s="21"/>
      <c r="AF13" s="20"/>
      <c r="AG13" s="21"/>
      <c r="AH13" s="20"/>
      <c r="AI13" s="21"/>
      <c r="AJ13" s="20"/>
      <c r="AK13" s="21"/>
      <c r="AL13" s="20"/>
      <c r="AM13" s="21"/>
      <c r="AN13" s="20"/>
      <c r="AO13" s="21"/>
      <c r="AP13" s="20"/>
      <c r="AQ13" s="21"/>
      <c r="AR13" s="20"/>
      <c r="AS13" s="21"/>
      <c r="AT13" s="20"/>
      <c r="AU13" s="21"/>
      <c r="AV13" s="20"/>
      <c r="AW13" s="21"/>
      <c r="AX13" s="20"/>
      <c r="AY13" s="21"/>
      <c r="AZ13" s="20"/>
      <c r="BA13" s="21"/>
      <c r="BB13" s="20"/>
      <c r="BC13" s="21"/>
      <c r="BD13" s="20"/>
      <c r="BE13" s="21"/>
      <c r="BF13" s="20"/>
      <c r="BG13" s="21"/>
      <c r="BH13" s="20"/>
      <c r="BI13" s="21"/>
      <c r="BJ13" s="20"/>
      <c r="BK13" s="21"/>
      <c r="BL13" s="33"/>
      <c r="BP13" s="3"/>
      <c r="BQ13" s="96"/>
      <c r="BR13" s="96"/>
    </row>
    <row r="14" ht="15.75" customHeight="1" spans="1:70">
      <c r="A14" s="13"/>
      <c r="B14" s="18">
        <f t="shared" si="0"/>
        <v>380</v>
      </c>
      <c r="C14" s="19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0"/>
      <c r="AA14" s="21"/>
      <c r="AB14" s="20"/>
      <c r="AC14" s="21"/>
      <c r="AD14" s="20"/>
      <c r="AE14" s="21"/>
      <c r="AF14" s="20"/>
      <c r="AG14" s="21"/>
      <c r="AH14" s="20"/>
      <c r="AI14" s="21"/>
      <c r="AJ14" s="20"/>
      <c r="AK14" s="21"/>
      <c r="AL14" s="20"/>
      <c r="AM14" s="21"/>
      <c r="AN14" s="20"/>
      <c r="AO14" s="21"/>
      <c r="AP14" s="20"/>
      <c r="AQ14" s="21"/>
      <c r="AR14" s="20"/>
      <c r="AS14" s="21"/>
      <c r="AT14" s="20"/>
      <c r="AU14" s="21"/>
      <c r="AV14" s="20"/>
      <c r="AW14" s="21"/>
      <c r="AX14" s="20"/>
      <c r="AY14" s="21"/>
      <c r="AZ14" s="20"/>
      <c r="BA14" s="21"/>
      <c r="BB14" s="20"/>
      <c r="BC14" s="21"/>
      <c r="BD14" s="20"/>
      <c r="BE14" s="21"/>
      <c r="BF14" s="20"/>
      <c r="BG14" s="21"/>
      <c r="BH14" s="20"/>
      <c r="BI14" s="21"/>
      <c r="BJ14" s="20"/>
      <c r="BK14" s="21"/>
      <c r="BL14" s="33"/>
      <c r="BP14" s="3"/>
      <c r="BQ14" s="96"/>
      <c r="BR14" s="96"/>
    </row>
    <row r="15" ht="15.75" spans="1:70">
      <c r="A15" s="13"/>
      <c r="B15" s="18">
        <f t="shared" si="0"/>
        <v>370</v>
      </c>
      <c r="C15" s="19"/>
      <c r="D15" s="20"/>
      <c r="E15" s="21"/>
      <c r="F15" s="20"/>
      <c r="G15" s="21"/>
      <c r="H15" s="20"/>
      <c r="I15" s="21"/>
      <c r="J15" s="20"/>
      <c r="K15" s="21"/>
      <c r="L15" s="20"/>
      <c r="M15" s="21"/>
      <c r="N15" s="20"/>
      <c r="O15" s="21"/>
      <c r="P15" s="20"/>
      <c r="Q15" s="21"/>
      <c r="R15" s="20"/>
      <c r="S15" s="21"/>
      <c r="T15" s="20"/>
      <c r="U15" s="21"/>
      <c r="V15" s="20"/>
      <c r="W15" s="21"/>
      <c r="X15" s="20"/>
      <c r="Y15" s="21"/>
      <c r="Z15" s="20"/>
      <c r="AA15" s="21"/>
      <c r="AB15" s="20"/>
      <c r="AC15" s="21"/>
      <c r="AD15" s="20"/>
      <c r="AE15" s="21"/>
      <c r="AF15" s="20"/>
      <c r="AG15" s="21"/>
      <c r="AH15" s="20"/>
      <c r="AI15" s="21"/>
      <c r="AJ15" s="20"/>
      <c r="AK15" s="21"/>
      <c r="AL15" s="20"/>
      <c r="AM15" s="21"/>
      <c r="AN15" s="20"/>
      <c r="AO15" s="21"/>
      <c r="AP15" s="20"/>
      <c r="AQ15" s="21"/>
      <c r="AR15" s="20"/>
      <c r="AS15" s="21"/>
      <c r="AT15" s="20"/>
      <c r="AU15" s="21"/>
      <c r="AV15" s="20"/>
      <c r="AW15" s="21"/>
      <c r="AX15" s="20"/>
      <c r="AY15" s="21"/>
      <c r="AZ15" s="20"/>
      <c r="BA15" s="21"/>
      <c r="BB15" s="20"/>
      <c r="BC15" s="21"/>
      <c r="BD15" s="20"/>
      <c r="BE15" s="21"/>
      <c r="BF15" s="20"/>
      <c r="BG15" s="21"/>
      <c r="BH15" s="20"/>
      <c r="BI15" s="21"/>
      <c r="BJ15" s="20"/>
      <c r="BK15" s="21"/>
      <c r="BL15" s="33"/>
      <c r="BP15" s="3"/>
      <c r="BQ15" s="96"/>
      <c r="BR15" s="96"/>
    </row>
    <row r="16" ht="15.75" spans="1:70">
      <c r="A16" s="13"/>
      <c r="B16" s="18">
        <f t="shared" si="0"/>
        <v>360</v>
      </c>
      <c r="C16" s="19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0"/>
      <c r="Y16" s="21"/>
      <c r="Z16" s="20"/>
      <c r="AA16" s="21"/>
      <c r="AB16" s="20"/>
      <c r="AC16" s="21"/>
      <c r="AD16" s="20"/>
      <c r="AE16" s="21"/>
      <c r="AF16" s="20"/>
      <c r="AG16" s="21"/>
      <c r="AH16" s="20"/>
      <c r="AI16" s="21"/>
      <c r="AJ16" s="20"/>
      <c r="AK16" s="21"/>
      <c r="AL16" s="20"/>
      <c r="AM16" s="21"/>
      <c r="AN16" s="20"/>
      <c r="AO16" s="21"/>
      <c r="AP16" s="20"/>
      <c r="AQ16" s="21"/>
      <c r="AR16" s="20"/>
      <c r="AS16" s="21"/>
      <c r="AT16" s="20"/>
      <c r="AU16" s="21"/>
      <c r="AV16" s="20"/>
      <c r="AW16" s="21"/>
      <c r="AX16" s="20"/>
      <c r="AY16" s="21"/>
      <c r="AZ16" s="20"/>
      <c r="BA16" s="21"/>
      <c r="BB16" s="20"/>
      <c r="BC16" s="21"/>
      <c r="BD16" s="20"/>
      <c r="BE16" s="21"/>
      <c r="BF16" s="20"/>
      <c r="BG16" s="21"/>
      <c r="BH16" s="20"/>
      <c r="BI16" s="21"/>
      <c r="BJ16" s="20"/>
      <c r="BK16" s="21"/>
      <c r="BL16" s="33"/>
      <c r="BP16" s="3"/>
      <c r="BQ16" s="96"/>
      <c r="BR16" s="96"/>
    </row>
    <row r="17" ht="15.75" spans="1:70">
      <c r="A17" s="13"/>
      <c r="B17" s="18">
        <f t="shared" si="0"/>
        <v>350</v>
      </c>
      <c r="C17" s="19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21"/>
      <c r="AB17" s="20"/>
      <c r="AC17" s="21"/>
      <c r="AD17" s="20"/>
      <c r="AE17" s="21"/>
      <c r="AF17" s="20"/>
      <c r="AG17" s="21"/>
      <c r="AH17" s="20"/>
      <c r="AI17" s="21"/>
      <c r="AJ17" s="20"/>
      <c r="AK17" s="21"/>
      <c r="AL17" s="20"/>
      <c r="AM17" s="21"/>
      <c r="AN17" s="20"/>
      <c r="AO17" s="21"/>
      <c r="AP17" s="20"/>
      <c r="AQ17" s="21"/>
      <c r="AR17" s="20"/>
      <c r="AS17" s="21"/>
      <c r="AT17" s="20"/>
      <c r="AU17" s="21"/>
      <c r="AV17" s="20"/>
      <c r="AW17" s="21"/>
      <c r="AX17" s="20"/>
      <c r="AY17" s="21"/>
      <c r="AZ17" s="20"/>
      <c r="BA17" s="21"/>
      <c r="BB17" s="20"/>
      <c r="BC17" s="21"/>
      <c r="BD17" s="20"/>
      <c r="BE17" s="21"/>
      <c r="BF17" s="20"/>
      <c r="BG17" s="21"/>
      <c r="BH17" s="20"/>
      <c r="BI17" s="21"/>
      <c r="BJ17" s="20"/>
      <c r="BK17" s="21"/>
      <c r="BL17" s="33"/>
      <c r="BP17" s="3"/>
      <c r="BQ17" s="96"/>
      <c r="BR17" s="96"/>
    </row>
    <row r="18" ht="15.75" spans="1:70">
      <c r="A18" s="13"/>
      <c r="B18" s="18">
        <f t="shared" si="0"/>
        <v>340</v>
      </c>
      <c r="C18" s="19"/>
      <c r="D18" s="20"/>
      <c r="E18" s="21"/>
      <c r="F18" s="20"/>
      <c r="G18" s="21"/>
      <c r="H18" s="20"/>
      <c r="I18" s="21"/>
      <c r="J18" s="20"/>
      <c r="K18" s="2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0"/>
      <c r="AA18" s="21"/>
      <c r="AB18" s="20"/>
      <c r="AC18" s="21"/>
      <c r="AD18" s="20"/>
      <c r="AE18" s="21"/>
      <c r="AF18" s="20"/>
      <c r="AG18" s="21"/>
      <c r="AH18" s="20"/>
      <c r="AI18" s="21"/>
      <c r="AJ18" s="20"/>
      <c r="AK18" s="21"/>
      <c r="AL18" s="20"/>
      <c r="AM18" s="21"/>
      <c r="AN18" s="20"/>
      <c r="AO18" s="21"/>
      <c r="AP18" s="20"/>
      <c r="AQ18" s="21"/>
      <c r="AR18" s="20"/>
      <c r="AS18" s="21"/>
      <c r="AT18" s="20"/>
      <c r="AU18" s="21"/>
      <c r="AV18" s="20"/>
      <c r="AW18" s="21"/>
      <c r="AX18" s="20"/>
      <c r="AY18" s="21"/>
      <c r="AZ18" s="20"/>
      <c r="BA18" s="21"/>
      <c r="BB18" s="20"/>
      <c r="BC18" s="21"/>
      <c r="BD18" s="20"/>
      <c r="BE18" s="21"/>
      <c r="BF18" s="20"/>
      <c r="BG18" s="21"/>
      <c r="BH18" s="20"/>
      <c r="BI18" s="21"/>
      <c r="BJ18" s="20"/>
      <c r="BK18" s="21"/>
      <c r="BL18" s="33"/>
      <c r="BP18" s="3"/>
      <c r="BQ18" s="96"/>
      <c r="BR18" s="96"/>
    </row>
    <row r="19" ht="15.75" spans="1:70">
      <c r="A19" s="13"/>
      <c r="B19" s="18">
        <f t="shared" si="0"/>
        <v>330</v>
      </c>
      <c r="C19" s="19"/>
      <c r="D19" s="20"/>
      <c r="E19" s="21"/>
      <c r="F19" s="20"/>
      <c r="G19" s="21"/>
      <c r="H19" s="20"/>
      <c r="I19" s="21"/>
      <c r="J19" s="20"/>
      <c r="K19" s="21"/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0"/>
      <c r="AA19" s="21"/>
      <c r="AB19" s="20"/>
      <c r="AC19" s="21"/>
      <c r="AD19" s="20"/>
      <c r="AE19" s="21"/>
      <c r="AF19" s="20"/>
      <c r="AG19" s="21"/>
      <c r="AH19" s="20"/>
      <c r="AI19" s="21"/>
      <c r="AJ19" s="20"/>
      <c r="AK19" s="21"/>
      <c r="AL19" s="20"/>
      <c r="AM19" s="21"/>
      <c r="AN19" s="20"/>
      <c r="AO19" s="21"/>
      <c r="AP19" s="20"/>
      <c r="AQ19" s="21"/>
      <c r="AR19" s="20"/>
      <c r="AS19" s="21"/>
      <c r="AT19" s="20"/>
      <c r="AU19" s="21"/>
      <c r="AV19" s="20"/>
      <c r="AW19" s="21"/>
      <c r="AX19" s="20"/>
      <c r="AY19" s="21"/>
      <c r="AZ19" s="20"/>
      <c r="BA19" s="21"/>
      <c r="BB19" s="20"/>
      <c r="BC19" s="21"/>
      <c r="BD19" s="20"/>
      <c r="BE19" s="21"/>
      <c r="BF19" s="20"/>
      <c r="BG19" s="21"/>
      <c r="BH19" s="20"/>
      <c r="BI19" s="21"/>
      <c r="BJ19" s="20"/>
      <c r="BK19" s="21"/>
      <c r="BL19" s="33"/>
      <c r="BP19" s="3"/>
      <c r="BQ19" s="96"/>
      <c r="BR19" s="96"/>
    </row>
    <row r="20" ht="15.75" spans="1:70">
      <c r="A20" s="13"/>
      <c r="B20" s="18">
        <f t="shared" si="0"/>
        <v>320</v>
      </c>
      <c r="C20" s="19"/>
      <c r="D20" s="20"/>
      <c r="E20" s="21"/>
      <c r="F20" s="20"/>
      <c r="G20" s="21"/>
      <c r="H20" s="20"/>
      <c r="I20" s="21"/>
      <c r="J20" s="20"/>
      <c r="K20" s="21"/>
      <c r="L20" s="20"/>
      <c r="M20" s="21"/>
      <c r="N20" s="20"/>
      <c r="O20" s="21"/>
      <c r="P20" s="20"/>
      <c r="Q20" s="21"/>
      <c r="R20" s="20"/>
      <c r="S20" s="21"/>
      <c r="T20" s="20"/>
      <c r="U20" s="21"/>
      <c r="V20" s="20"/>
      <c r="W20" s="21"/>
      <c r="X20" s="20"/>
      <c r="Y20" s="21"/>
      <c r="Z20" s="20"/>
      <c r="AA20" s="21"/>
      <c r="AB20" s="20"/>
      <c r="AC20" s="21"/>
      <c r="AD20" s="20"/>
      <c r="AE20" s="21"/>
      <c r="AF20" s="20"/>
      <c r="AG20" s="21"/>
      <c r="AH20" s="20"/>
      <c r="AI20" s="21"/>
      <c r="AJ20" s="20"/>
      <c r="AK20" s="21"/>
      <c r="AL20" s="20"/>
      <c r="AM20" s="21"/>
      <c r="AN20" s="20"/>
      <c r="AO20" s="21"/>
      <c r="AP20" s="20"/>
      <c r="AQ20" s="21"/>
      <c r="AR20" s="20"/>
      <c r="AS20" s="21"/>
      <c r="AT20" s="20"/>
      <c r="AU20" s="21"/>
      <c r="AV20" s="20"/>
      <c r="AW20" s="21"/>
      <c r="AX20" s="20"/>
      <c r="AY20" s="21"/>
      <c r="AZ20" s="20"/>
      <c r="BA20" s="21"/>
      <c r="BB20" s="20"/>
      <c r="BC20" s="21"/>
      <c r="BD20" s="20"/>
      <c r="BE20" s="21"/>
      <c r="BF20" s="20"/>
      <c r="BG20" s="21"/>
      <c r="BH20" s="20"/>
      <c r="BI20" s="21"/>
      <c r="BJ20" s="20"/>
      <c r="BK20" s="21"/>
      <c r="BL20" s="33"/>
      <c r="BP20" s="3"/>
      <c r="BQ20" s="96"/>
      <c r="BR20" s="96"/>
    </row>
    <row r="21" ht="15.75" spans="1:70">
      <c r="A21" s="13"/>
      <c r="B21" s="18">
        <f t="shared" si="0"/>
        <v>310</v>
      </c>
      <c r="C21" s="19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20"/>
      <c r="AC21" s="21"/>
      <c r="AD21" s="20"/>
      <c r="AE21" s="21"/>
      <c r="AF21" s="20"/>
      <c r="AG21" s="21"/>
      <c r="AH21" s="20"/>
      <c r="AI21" s="21"/>
      <c r="AJ21" s="20"/>
      <c r="AK21" s="21"/>
      <c r="AL21" s="20"/>
      <c r="AM21" s="21"/>
      <c r="AN21" s="20"/>
      <c r="AO21" s="21"/>
      <c r="AP21" s="20"/>
      <c r="AQ21" s="21"/>
      <c r="AR21" s="20"/>
      <c r="AS21" s="21"/>
      <c r="AT21" s="20"/>
      <c r="AU21" s="21"/>
      <c r="AV21" s="20"/>
      <c r="AW21" s="21"/>
      <c r="AX21" s="20"/>
      <c r="AY21" s="21"/>
      <c r="AZ21" s="20"/>
      <c r="BA21" s="21"/>
      <c r="BB21" s="20"/>
      <c r="BC21" s="21"/>
      <c r="BD21" s="20"/>
      <c r="BE21" s="21"/>
      <c r="BF21" s="20"/>
      <c r="BG21" s="21"/>
      <c r="BH21" s="20"/>
      <c r="BI21" s="21"/>
      <c r="BJ21" s="20"/>
      <c r="BK21" s="21"/>
      <c r="BL21" s="33"/>
      <c r="BP21" s="3"/>
      <c r="BQ21" s="96"/>
      <c r="BR21" s="96"/>
    </row>
    <row r="22" ht="15.75" spans="1:70">
      <c r="A22" s="13"/>
      <c r="B22" s="18">
        <f t="shared" si="0"/>
        <v>300</v>
      </c>
      <c r="C22" s="19"/>
      <c r="D22" s="20"/>
      <c r="E22" s="21"/>
      <c r="F22" s="20"/>
      <c r="G22" s="21"/>
      <c r="H22" s="20"/>
      <c r="I22" s="21"/>
      <c r="J22" s="20"/>
      <c r="K22" s="2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20"/>
      <c r="W22" s="21"/>
      <c r="X22" s="20"/>
      <c r="Y22" s="21"/>
      <c r="Z22" s="20"/>
      <c r="AA22" s="21"/>
      <c r="AB22" s="20"/>
      <c r="AC22" s="21"/>
      <c r="AD22" s="20"/>
      <c r="AE22" s="21"/>
      <c r="AF22" s="20"/>
      <c r="AG22" s="21"/>
      <c r="AH22" s="20"/>
      <c r="AI22" s="21"/>
      <c r="AJ22" s="20"/>
      <c r="AK22" s="21"/>
      <c r="AL22" s="20"/>
      <c r="AM22" s="21"/>
      <c r="AN22" s="20"/>
      <c r="AO22" s="21"/>
      <c r="AP22" s="20"/>
      <c r="AQ22" s="21"/>
      <c r="AR22" s="20"/>
      <c r="AS22" s="21"/>
      <c r="AT22" s="20"/>
      <c r="AU22" s="21"/>
      <c r="AV22" s="20"/>
      <c r="AW22" s="21"/>
      <c r="AX22" s="20"/>
      <c r="AY22" s="21"/>
      <c r="AZ22" s="20"/>
      <c r="BA22" s="21"/>
      <c r="BB22" s="20"/>
      <c r="BC22" s="21"/>
      <c r="BD22" s="20"/>
      <c r="BE22" s="21"/>
      <c r="BF22" s="20"/>
      <c r="BG22" s="21"/>
      <c r="BH22" s="20"/>
      <c r="BI22" s="21"/>
      <c r="BJ22" s="20"/>
      <c r="BK22" s="21"/>
      <c r="BL22" s="33"/>
      <c r="BP22" s="3"/>
      <c r="BQ22" s="96"/>
      <c r="BR22" s="96"/>
    </row>
    <row r="23" ht="15.75" spans="1:70">
      <c r="A23" s="13"/>
      <c r="B23" s="18">
        <f t="shared" si="0"/>
        <v>290</v>
      </c>
      <c r="C23" s="19"/>
      <c r="D23" s="20"/>
      <c r="E23" s="21"/>
      <c r="F23" s="20"/>
      <c r="G23" s="21"/>
      <c r="H23" s="20"/>
      <c r="I23" s="21"/>
      <c r="J23" s="20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20"/>
      <c r="W23" s="21"/>
      <c r="X23" s="20"/>
      <c r="Y23" s="21"/>
      <c r="Z23" s="20"/>
      <c r="AA23" s="21"/>
      <c r="AB23" s="20"/>
      <c r="AC23" s="21"/>
      <c r="AD23" s="20"/>
      <c r="AE23" s="21"/>
      <c r="AF23" s="20"/>
      <c r="AG23" s="21"/>
      <c r="AH23" s="20"/>
      <c r="AI23" s="21"/>
      <c r="AJ23" s="20"/>
      <c r="AK23" s="21"/>
      <c r="AL23" s="20"/>
      <c r="AM23" s="21"/>
      <c r="AN23" s="20"/>
      <c r="AO23" s="21"/>
      <c r="AP23" s="20"/>
      <c r="AQ23" s="21"/>
      <c r="AR23" s="20"/>
      <c r="AS23" s="21"/>
      <c r="AT23" s="20"/>
      <c r="AU23" s="21"/>
      <c r="AV23" s="20"/>
      <c r="AW23" s="21"/>
      <c r="AX23" s="20"/>
      <c r="AY23" s="21"/>
      <c r="AZ23" s="20"/>
      <c r="BA23" s="21"/>
      <c r="BB23" s="20"/>
      <c r="BC23" s="21"/>
      <c r="BD23" s="20"/>
      <c r="BE23" s="21"/>
      <c r="BF23" s="20"/>
      <c r="BG23" s="21"/>
      <c r="BH23" s="20"/>
      <c r="BI23" s="21"/>
      <c r="BJ23" s="20"/>
      <c r="BK23" s="21"/>
      <c r="BL23" s="33"/>
      <c r="BP23" s="3"/>
      <c r="BQ23" s="96"/>
      <c r="BR23" s="96"/>
    </row>
    <row r="24" ht="15.75" spans="1:70">
      <c r="A24" s="13"/>
      <c r="B24" s="18">
        <f t="shared" si="0"/>
        <v>280</v>
      </c>
      <c r="C24" s="19"/>
      <c r="D24" s="20"/>
      <c r="E24" s="21"/>
      <c r="F24" s="20"/>
      <c r="G24" s="21"/>
      <c r="H24" s="20"/>
      <c r="I24" s="21"/>
      <c r="J24" s="20"/>
      <c r="K24" s="21"/>
      <c r="L24" s="20"/>
      <c r="M24" s="21"/>
      <c r="N24" s="20"/>
      <c r="O24" s="21"/>
      <c r="P24" s="20"/>
      <c r="Q24" s="21"/>
      <c r="R24" s="20"/>
      <c r="S24" s="21"/>
      <c r="T24" s="20"/>
      <c r="U24" s="21"/>
      <c r="V24" s="20"/>
      <c r="W24" s="21"/>
      <c r="X24" s="20"/>
      <c r="Y24" s="21"/>
      <c r="Z24" s="20"/>
      <c r="AA24" s="21"/>
      <c r="AB24" s="20"/>
      <c r="AC24" s="21"/>
      <c r="AD24" s="20"/>
      <c r="AE24" s="21"/>
      <c r="AF24" s="20"/>
      <c r="AG24" s="21"/>
      <c r="AH24" s="20"/>
      <c r="AI24" s="21"/>
      <c r="AJ24" s="20"/>
      <c r="AK24" s="21"/>
      <c r="AL24" s="20"/>
      <c r="AM24" s="21"/>
      <c r="AN24" s="20"/>
      <c r="AO24" s="21"/>
      <c r="AP24" s="20"/>
      <c r="AQ24" s="21"/>
      <c r="AR24" s="20"/>
      <c r="AS24" s="21"/>
      <c r="AT24" s="20"/>
      <c r="AU24" s="21"/>
      <c r="AV24" s="20"/>
      <c r="AW24" s="21"/>
      <c r="AX24" s="20"/>
      <c r="AY24" s="21"/>
      <c r="AZ24" s="20"/>
      <c r="BA24" s="21"/>
      <c r="BB24" s="20"/>
      <c r="BC24" s="21"/>
      <c r="BD24" s="20"/>
      <c r="BE24" s="21"/>
      <c r="BF24" s="20"/>
      <c r="BG24" s="21"/>
      <c r="BH24" s="20"/>
      <c r="BI24" s="21"/>
      <c r="BJ24" s="20"/>
      <c r="BK24" s="21"/>
      <c r="BL24" s="33"/>
      <c r="BP24" s="3"/>
      <c r="BQ24" s="96"/>
      <c r="BR24" s="96"/>
    </row>
    <row r="25" ht="15.75" spans="1:70">
      <c r="A25" s="13"/>
      <c r="B25" s="18">
        <f t="shared" si="0"/>
        <v>270</v>
      </c>
      <c r="C25" s="19"/>
      <c r="D25" s="20"/>
      <c r="E25" s="21"/>
      <c r="F25" s="20"/>
      <c r="G25" s="21"/>
      <c r="H25" s="20"/>
      <c r="I25" s="21"/>
      <c r="J25" s="20"/>
      <c r="K25" s="21"/>
      <c r="L25" s="20"/>
      <c r="M25" s="21"/>
      <c r="N25" s="20"/>
      <c r="O25" s="21"/>
      <c r="P25" s="20"/>
      <c r="Q25" s="21"/>
      <c r="R25" s="20"/>
      <c r="S25" s="21"/>
      <c r="T25" s="20"/>
      <c r="U25" s="21"/>
      <c r="V25" s="20"/>
      <c r="W25" s="21"/>
      <c r="X25" s="20"/>
      <c r="Y25" s="21"/>
      <c r="Z25" s="20"/>
      <c r="AA25" s="21"/>
      <c r="AB25" s="20"/>
      <c r="AC25" s="21"/>
      <c r="AD25" s="20"/>
      <c r="AE25" s="21"/>
      <c r="AF25" s="20"/>
      <c r="AG25" s="21"/>
      <c r="AH25" s="20"/>
      <c r="AI25" s="21"/>
      <c r="AJ25" s="20"/>
      <c r="AK25" s="21"/>
      <c r="AL25" s="20"/>
      <c r="AM25" s="21"/>
      <c r="AN25" s="20"/>
      <c r="AO25" s="21"/>
      <c r="AP25" s="20"/>
      <c r="AQ25" s="21"/>
      <c r="AR25" s="20"/>
      <c r="AS25" s="21"/>
      <c r="AT25" s="20"/>
      <c r="AU25" s="21"/>
      <c r="AV25" s="20"/>
      <c r="AW25" s="21"/>
      <c r="AX25" s="20"/>
      <c r="AY25" s="21"/>
      <c r="AZ25" s="20"/>
      <c r="BA25" s="21"/>
      <c r="BB25" s="20"/>
      <c r="BC25" s="21"/>
      <c r="BD25" s="20"/>
      <c r="BE25" s="21"/>
      <c r="BF25" s="20"/>
      <c r="BG25" s="21"/>
      <c r="BH25" s="20"/>
      <c r="BI25" s="21"/>
      <c r="BJ25" s="20"/>
      <c r="BK25" s="21"/>
      <c r="BL25" s="33"/>
      <c r="BP25" s="3"/>
      <c r="BQ25" s="96"/>
      <c r="BR25" s="96"/>
    </row>
    <row r="26" ht="15.75" spans="1:70">
      <c r="A26" s="13"/>
      <c r="B26" s="18">
        <f t="shared" si="0"/>
        <v>260</v>
      </c>
      <c r="C26" s="19"/>
      <c r="D26" s="20"/>
      <c r="E26" s="21"/>
      <c r="F26" s="20"/>
      <c r="G26" s="21"/>
      <c r="H26" s="20"/>
      <c r="I26" s="21"/>
      <c r="J26" s="20"/>
      <c r="K26" s="21"/>
      <c r="L26" s="20"/>
      <c r="M26" s="21"/>
      <c r="N26" s="20"/>
      <c r="O26" s="21"/>
      <c r="P26" s="20"/>
      <c r="Q26" s="21"/>
      <c r="R26" s="20"/>
      <c r="S26" s="21"/>
      <c r="T26" s="20"/>
      <c r="U26" s="21"/>
      <c r="V26" s="20"/>
      <c r="W26" s="21"/>
      <c r="X26" s="20"/>
      <c r="Y26" s="21"/>
      <c r="Z26" s="20"/>
      <c r="AA26" s="21"/>
      <c r="AB26" s="20"/>
      <c r="AC26" s="21"/>
      <c r="AD26" s="20"/>
      <c r="AE26" s="21"/>
      <c r="AF26" s="20"/>
      <c r="AG26" s="21"/>
      <c r="AH26" s="20"/>
      <c r="AI26" s="21"/>
      <c r="AJ26" s="20"/>
      <c r="AK26" s="21"/>
      <c r="AL26" s="20"/>
      <c r="AM26" s="21"/>
      <c r="AN26" s="20"/>
      <c r="AO26" s="21"/>
      <c r="AP26" s="20"/>
      <c r="AQ26" s="21"/>
      <c r="AR26" s="20"/>
      <c r="AS26" s="21"/>
      <c r="AT26" s="20"/>
      <c r="AU26" s="21"/>
      <c r="AV26" s="20"/>
      <c r="AW26" s="21"/>
      <c r="AX26" s="20"/>
      <c r="AY26" s="21"/>
      <c r="AZ26" s="20"/>
      <c r="BA26" s="21"/>
      <c r="BB26" s="20"/>
      <c r="BC26" s="21"/>
      <c r="BD26" s="20"/>
      <c r="BE26" s="21"/>
      <c r="BF26" s="20"/>
      <c r="BG26" s="21"/>
      <c r="BH26" s="20"/>
      <c r="BI26" s="21"/>
      <c r="BJ26" s="20"/>
      <c r="BK26" s="21"/>
      <c r="BL26" s="33"/>
      <c r="BP26" s="3"/>
      <c r="BQ26" s="96"/>
      <c r="BR26" s="96"/>
    </row>
    <row r="27" ht="15.75" spans="1:70">
      <c r="A27" s="13"/>
      <c r="B27" s="18">
        <f t="shared" si="0"/>
        <v>250</v>
      </c>
      <c r="C27" s="19"/>
      <c r="D27" s="20"/>
      <c r="E27" s="21"/>
      <c r="F27" s="20"/>
      <c r="G27" s="21"/>
      <c r="H27" s="20"/>
      <c r="I27" s="21"/>
      <c r="J27" s="20"/>
      <c r="K27" s="21"/>
      <c r="L27" s="20"/>
      <c r="M27" s="21"/>
      <c r="N27" s="20"/>
      <c r="O27" s="21"/>
      <c r="P27" s="20"/>
      <c r="Q27" s="21"/>
      <c r="R27" s="20"/>
      <c r="S27" s="21"/>
      <c r="T27" s="20"/>
      <c r="U27" s="21"/>
      <c r="V27" s="20"/>
      <c r="W27" s="21"/>
      <c r="X27" s="20"/>
      <c r="Y27" s="21"/>
      <c r="Z27" s="20"/>
      <c r="AA27" s="21"/>
      <c r="AB27" s="20"/>
      <c r="AC27" s="21"/>
      <c r="AD27" s="20"/>
      <c r="AE27" s="21"/>
      <c r="AF27" s="20"/>
      <c r="AG27" s="21"/>
      <c r="AH27" s="20"/>
      <c r="AI27" s="21"/>
      <c r="AJ27" s="20"/>
      <c r="AK27" s="21"/>
      <c r="AL27" s="20"/>
      <c r="AM27" s="21"/>
      <c r="AN27" s="20"/>
      <c r="AO27" s="21"/>
      <c r="AP27" s="20"/>
      <c r="AQ27" s="21"/>
      <c r="AR27" s="20"/>
      <c r="AS27" s="21"/>
      <c r="AT27" s="20"/>
      <c r="AU27" s="21"/>
      <c r="AV27" s="20"/>
      <c r="AW27" s="21"/>
      <c r="AX27" s="20"/>
      <c r="AY27" s="21"/>
      <c r="AZ27" s="20"/>
      <c r="BA27" s="21"/>
      <c r="BB27" s="20"/>
      <c r="BC27" s="21"/>
      <c r="BD27" s="20"/>
      <c r="BE27" s="21"/>
      <c r="BF27" s="20"/>
      <c r="BG27" s="21"/>
      <c r="BH27" s="20"/>
      <c r="BI27" s="21"/>
      <c r="BJ27" s="20"/>
      <c r="BK27" s="21"/>
      <c r="BL27" s="33"/>
      <c r="BP27" s="3"/>
      <c r="BQ27" s="96"/>
      <c r="BR27" s="96"/>
    </row>
    <row r="28" ht="15.75" spans="1:70">
      <c r="A28" s="13"/>
      <c r="B28" s="18">
        <f t="shared" si="0"/>
        <v>240</v>
      </c>
      <c r="C28" s="19"/>
      <c r="D28" s="20"/>
      <c r="E28" s="21"/>
      <c r="F28" s="20"/>
      <c r="G28" s="21"/>
      <c r="H28" s="20"/>
      <c r="I28" s="21"/>
      <c r="J28" s="20"/>
      <c r="K28" s="2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0"/>
      <c r="Y28" s="21"/>
      <c r="Z28" s="20"/>
      <c r="AA28" s="21"/>
      <c r="AB28" s="20"/>
      <c r="AC28" s="21"/>
      <c r="AD28" s="20"/>
      <c r="AE28" s="21"/>
      <c r="AF28" s="20"/>
      <c r="AG28" s="21"/>
      <c r="AH28" s="20"/>
      <c r="AI28" s="21"/>
      <c r="AJ28" s="20"/>
      <c r="AK28" s="21"/>
      <c r="AL28" s="20"/>
      <c r="AM28" s="21"/>
      <c r="AN28" s="20"/>
      <c r="AO28" s="21"/>
      <c r="AP28" s="20"/>
      <c r="AQ28" s="21"/>
      <c r="AR28" s="20"/>
      <c r="AS28" s="21"/>
      <c r="AT28" s="20"/>
      <c r="AU28" s="21"/>
      <c r="AV28" s="20"/>
      <c r="AW28" s="21"/>
      <c r="AX28" s="20"/>
      <c r="AY28" s="21"/>
      <c r="AZ28" s="20"/>
      <c r="BA28" s="21"/>
      <c r="BB28" s="20"/>
      <c r="BC28" s="21"/>
      <c r="BD28" s="20"/>
      <c r="BE28" s="21"/>
      <c r="BF28" s="20"/>
      <c r="BG28" s="21"/>
      <c r="BH28" s="20"/>
      <c r="BI28" s="21"/>
      <c r="BJ28" s="20"/>
      <c r="BK28" s="21"/>
      <c r="BL28" s="33"/>
      <c r="BP28" s="3"/>
      <c r="BQ28" s="96"/>
      <c r="BR28" s="96"/>
    </row>
    <row r="29" ht="15.75" spans="1:70">
      <c r="A29" s="13"/>
      <c r="B29" s="18">
        <f t="shared" si="0"/>
        <v>230</v>
      </c>
      <c r="C29" s="19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20"/>
      <c r="AC29" s="21"/>
      <c r="AD29" s="20"/>
      <c r="AE29" s="21"/>
      <c r="AF29" s="20"/>
      <c r="AG29" s="21"/>
      <c r="AH29" s="20"/>
      <c r="AI29" s="21"/>
      <c r="AJ29" s="20"/>
      <c r="AK29" s="21"/>
      <c r="AL29" s="20"/>
      <c r="AM29" s="21"/>
      <c r="AN29" s="20"/>
      <c r="AO29" s="21"/>
      <c r="AP29" s="20"/>
      <c r="AQ29" s="21"/>
      <c r="AR29" s="20"/>
      <c r="AS29" s="21"/>
      <c r="AT29" s="20"/>
      <c r="AU29" s="21"/>
      <c r="AV29" s="20"/>
      <c r="AW29" s="21"/>
      <c r="AX29" s="20"/>
      <c r="AY29" s="21"/>
      <c r="AZ29" s="20"/>
      <c r="BA29" s="21"/>
      <c r="BB29" s="20"/>
      <c r="BC29" s="21"/>
      <c r="BD29" s="20"/>
      <c r="BE29" s="21"/>
      <c r="BF29" s="20"/>
      <c r="BG29" s="21"/>
      <c r="BH29" s="20"/>
      <c r="BI29" s="21"/>
      <c r="BJ29" s="20"/>
      <c r="BK29" s="21"/>
      <c r="BL29" s="33"/>
      <c r="BP29" s="3"/>
      <c r="BQ29" s="96"/>
      <c r="BR29" s="96"/>
    </row>
    <row r="30" ht="15.75" spans="1:70">
      <c r="A30" s="13"/>
      <c r="B30" s="18">
        <f t="shared" si="0"/>
        <v>220</v>
      </c>
      <c r="C30" s="19"/>
      <c r="D30" s="20"/>
      <c r="E30" s="21"/>
      <c r="F30" s="20"/>
      <c r="G30" s="21"/>
      <c r="H30" s="20"/>
      <c r="I30" s="21"/>
      <c r="J30" s="20"/>
      <c r="K30" s="21"/>
      <c r="L30" s="20"/>
      <c r="M30" s="21"/>
      <c r="N30" s="20"/>
      <c r="O30" s="21"/>
      <c r="P30" s="20"/>
      <c r="Q30" s="21"/>
      <c r="R30" s="20"/>
      <c r="S30" s="21"/>
      <c r="T30" s="20"/>
      <c r="U30" s="21"/>
      <c r="V30" s="20"/>
      <c r="W30" s="21"/>
      <c r="X30" s="20"/>
      <c r="Y30" s="21"/>
      <c r="Z30" s="20"/>
      <c r="AA30" s="21"/>
      <c r="AB30" s="20"/>
      <c r="AC30" s="21"/>
      <c r="AD30" s="20"/>
      <c r="AE30" s="21"/>
      <c r="AF30" s="20"/>
      <c r="AG30" s="21"/>
      <c r="AH30" s="20"/>
      <c r="AI30" s="21"/>
      <c r="AJ30" s="20"/>
      <c r="AK30" s="21"/>
      <c r="AL30" s="20"/>
      <c r="AM30" s="21"/>
      <c r="AN30" s="20"/>
      <c r="AO30" s="21"/>
      <c r="AP30" s="20"/>
      <c r="AQ30" s="21"/>
      <c r="AR30" s="20"/>
      <c r="AS30" s="21"/>
      <c r="AT30" s="20"/>
      <c r="AU30" s="21"/>
      <c r="AV30" s="20"/>
      <c r="AW30" s="21"/>
      <c r="AX30" s="20"/>
      <c r="AY30" s="21"/>
      <c r="AZ30" s="20"/>
      <c r="BA30" s="21"/>
      <c r="BB30" s="20"/>
      <c r="BC30" s="21"/>
      <c r="BD30" s="20"/>
      <c r="BE30" s="21"/>
      <c r="BF30" s="20"/>
      <c r="BG30" s="21"/>
      <c r="BH30" s="20"/>
      <c r="BI30" s="21"/>
      <c r="BJ30" s="20"/>
      <c r="BK30" s="21"/>
      <c r="BL30" s="33"/>
      <c r="BP30" s="3"/>
      <c r="BQ30" s="96"/>
      <c r="BR30" s="96"/>
    </row>
    <row r="31" ht="15.75" spans="1:70">
      <c r="A31" s="13"/>
      <c r="B31" s="18">
        <f t="shared" si="0"/>
        <v>210</v>
      </c>
      <c r="C31" s="19"/>
      <c r="D31" s="20"/>
      <c r="E31" s="21"/>
      <c r="F31" s="20"/>
      <c r="G31" s="21"/>
      <c r="H31" s="20"/>
      <c r="I31" s="21"/>
      <c r="J31" s="20"/>
      <c r="K31" s="21"/>
      <c r="L31" s="20"/>
      <c r="M31" s="21"/>
      <c r="N31" s="20"/>
      <c r="O31" s="21"/>
      <c r="P31" s="20"/>
      <c r="Q31" s="21"/>
      <c r="R31" s="20"/>
      <c r="S31" s="21"/>
      <c r="T31" s="20"/>
      <c r="U31" s="21"/>
      <c r="V31" s="20"/>
      <c r="W31" s="21"/>
      <c r="X31" s="20"/>
      <c r="Y31" s="21"/>
      <c r="Z31" s="20"/>
      <c r="AA31" s="21"/>
      <c r="AB31" s="20"/>
      <c r="AC31" s="21"/>
      <c r="AD31" s="20"/>
      <c r="AE31" s="21"/>
      <c r="AF31" s="20"/>
      <c r="AG31" s="21"/>
      <c r="AH31" s="20"/>
      <c r="AI31" s="21"/>
      <c r="AJ31" s="20"/>
      <c r="AK31" s="21"/>
      <c r="AL31" s="20"/>
      <c r="AM31" s="21"/>
      <c r="AN31" s="20"/>
      <c r="AO31" s="21"/>
      <c r="AP31" s="20"/>
      <c r="AQ31" s="21"/>
      <c r="AR31" s="20"/>
      <c r="AS31" s="21"/>
      <c r="AT31" s="20"/>
      <c r="AU31" s="21"/>
      <c r="AV31" s="20"/>
      <c r="AW31" s="21"/>
      <c r="AX31" s="20"/>
      <c r="AY31" s="21"/>
      <c r="AZ31" s="20"/>
      <c r="BA31" s="21"/>
      <c r="BB31" s="20"/>
      <c r="BC31" s="21"/>
      <c r="BD31" s="20"/>
      <c r="BE31" s="21"/>
      <c r="BF31" s="20"/>
      <c r="BG31" s="21"/>
      <c r="BH31" s="20"/>
      <c r="BI31" s="21"/>
      <c r="BJ31" s="20"/>
      <c r="BK31" s="21"/>
      <c r="BL31" s="33"/>
      <c r="BP31" s="3"/>
      <c r="BQ31" s="96"/>
      <c r="BR31" s="96"/>
    </row>
    <row r="32" ht="15.75" spans="1:70">
      <c r="A32" s="13"/>
      <c r="B32" s="18">
        <f t="shared" si="0"/>
        <v>200</v>
      </c>
      <c r="C32" s="184"/>
      <c r="D32" s="185"/>
      <c r="E32" s="186"/>
      <c r="F32" s="185"/>
      <c r="G32" s="186"/>
      <c r="H32" s="185"/>
      <c r="I32" s="186"/>
      <c r="J32" s="185"/>
      <c r="K32" s="186"/>
      <c r="L32" s="185"/>
      <c r="M32" s="186"/>
      <c r="N32" s="185"/>
      <c r="O32" s="186"/>
      <c r="P32" s="185"/>
      <c r="Q32" s="186"/>
      <c r="R32" s="185"/>
      <c r="S32" s="186"/>
      <c r="T32" s="185"/>
      <c r="U32" s="186"/>
      <c r="V32" s="185"/>
      <c r="W32" s="186"/>
      <c r="X32" s="185"/>
      <c r="Y32" s="186"/>
      <c r="Z32" s="185"/>
      <c r="AA32" s="186"/>
      <c r="AB32" s="185"/>
      <c r="AC32" s="186"/>
      <c r="AD32" s="185"/>
      <c r="AE32" s="186"/>
      <c r="AF32" s="185"/>
      <c r="AG32" s="186"/>
      <c r="AH32" s="185"/>
      <c r="AI32" s="186"/>
      <c r="AJ32" s="185"/>
      <c r="AK32" s="186"/>
      <c r="AL32" s="185"/>
      <c r="AM32" s="186"/>
      <c r="AN32" s="185"/>
      <c r="AO32" s="186"/>
      <c r="AP32" s="185"/>
      <c r="AQ32" s="186"/>
      <c r="AR32" s="185"/>
      <c r="AS32" s="186"/>
      <c r="AT32" s="185"/>
      <c r="AU32" s="186"/>
      <c r="AV32" s="185"/>
      <c r="AW32" s="186"/>
      <c r="AX32" s="185"/>
      <c r="AY32" s="186"/>
      <c r="AZ32" s="185"/>
      <c r="BA32" s="186"/>
      <c r="BB32" s="185"/>
      <c r="BC32" s="186"/>
      <c r="BD32" s="185"/>
      <c r="BE32" s="186"/>
      <c r="BF32" s="185"/>
      <c r="BG32" s="186"/>
      <c r="BH32" s="185"/>
      <c r="BI32" s="186"/>
      <c r="BJ32" s="185"/>
      <c r="BK32" s="186"/>
      <c r="BL32" s="190"/>
      <c r="BP32" s="3"/>
      <c r="BQ32" s="96"/>
      <c r="BR32" s="96"/>
    </row>
    <row r="33" ht="15.75" spans="2:70">
      <c r="B33" s="18">
        <f t="shared" si="0"/>
        <v>190</v>
      </c>
      <c r="C33" s="187"/>
      <c r="D33" s="188"/>
      <c r="E33" s="189"/>
      <c r="F33" s="188"/>
      <c r="G33" s="189"/>
      <c r="H33" s="188"/>
      <c r="I33" s="189"/>
      <c r="J33" s="188"/>
      <c r="K33" s="189"/>
      <c r="L33" s="188"/>
      <c r="M33" s="189"/>
      <c r="N33" s="188"/>
      <c r="O33" s="189"/>
      <c r="P33" s="188"/>
      <c r="Q33" s="189"/>
      <c r="R33" s="188"/>
      <c r="S33" s="189"/>
      <c r="T33" s="188"/>
      <c r="U33" s="189"/>
      <c r="V33" s="188"/>
      <c r="W33" s="189"/>
      <c r="X33" s="188"/>
      <c r="Y33" s="189"/>
      <c r="Z33" s="188"/>
      <c r="AA33" s="189"/>
      <c r="AB33" s="188"/>
      <c r="AC33" s="189"/>
      <c r="AD33" s="188"/>
      <c r="AE33" s="189"/>
      <c r="AF33" s="188"/>
      <c r="AG33" s="189"/>
      <c r="AH33" s="188"/>
      <c r="AI33" s="189"/>
      <c r="AJ33" s="188"/>
      <c r="AK33" s="189"/>
      <c r="AL33" s="188"/>
      <c r="AM33" s="189"/>
      <c r="AN33" s="188"/>
      <c r="AO33" s="189"/>
      <c r="AP33" s="188"/>
      <c r="AQ33" s="189"/>
      <c r="AR33" s="188"/>
      <c r="AS33" s="189"/>
      <c r="AT33" s="188"/>
      <c r="AU33" s="189"/>
      <c r="AV33" s="188"/>
      <c r="AW33" s="189"/>
      <c r="AX33" s="188"/>
      <c r="AY33" s="189"/>
      <c r="AZ33" s="188"/>
      <c r="BA33" s="189"/>
      <c r="BB33" s="188"/>
      <c r="BC33" s="189"/>
      <c r="BD33" s="188"/>
      <c r="BE33" s="189"/>
      <c r="BF33" s="188"/>
      <c r="BG33" s="189"/>
      <c r="BH33" s="188"/>
      <c r="BI33" s="189"/>
      <c r="BJ33" s="188"/>
      <c r="BK33" s="189"/>
      <c r="BL33" s="191"/>
      <c r="BP33" s="3"/>
      <c r="BQ33" s="96"/>
      <c r="BR33" s="96"/>
    </row>
    <row r="34" ht="15.75" spans="2:64">
      <c r="B34" s="18">
        <f t="shared" si="0"/>
        <v>180</v>
      </c>
      <c r="C34" s="19"/>
      <c r="D34" s="20"/>
      <c r="E34" s="21"/>
      <c r="F34" s="20"/>
      <c r="G34" s="21"/>
      <c r="H34" s="20"/>
      <c r="I34" s="21"/>
      <c r="J34" s="20"/>
      <c r="K34" s="21"/>
      <c r="L34" s="20"/>
      <c r="M34" s="21"/>
      <c r="N34" s="20"/>
      <c r="O34" s="21"/>
      <c r="P34" s="20"/>
      <c r="Q34" s="21"/>
      <c r="R34" s="20"/>
      <c r="S34" s="21"/>
      <c r="T34" s="20"/>
      <c r="U34" s="21"/>
      <c r="V34" s="20"/>
      <c r="W34" s="21"/>
      <c r="X34" s="20"/>
      <c r="Y34" s="21"/>
      <c r="Z34" s="20"/>
      <c r="AA34" s="21"/>
      <c r="AB34" s="20"/>
      <c r="AC34" s="21"/>
      <c r="AD34" s="20"/>
      <c r="AE34" s="21"/>
      <c r="AF34" s="20"/>
      <c r="AG34" s="21"/>
      <c r="AH34" s="20"/>
      <c r="AI34" s="21"/>
      <c r="AJ34" s="20"/>
      <c r="AK34" s="21"/>
      <c r="AL34" s="20"/>
      <c r="AM34" s="21"/>
      <c r="AN34" s="20"/>
      <c r="AO34" s="21"/>
      <c r="AP34" s="20"/>
      <c r="AQ34" s="21"/>
      <c r="AR34" s="20"/>
      <c r="AS34" s="21"/>
      <c r="AT34" s="20"/>
      <c r="AU34" s="21"/>
      <c r="AV34" s="20"/>
      <c r="AW34" s="21"/>
      <c r="AX34" s="20"/>
      <c r="AY34" s="21"/>
      <c r="AZ34" s="20"/>
      <c r="BA34" s="21"/>
      <c r="BB34" s="20"/>
      <c r="BC34" s="21"/>
      <c r="BD34" s="20"/>
      <c r="BE34" s="21"/>
      <c r="BF34" s="20"/>
      <c r="BG34" s="21"/>
      <c r="BH34" s="20"/>
      <c r="BI34" s="21"/>
      <c r="BJ34" s="20"/>
      <c r="BK34" s="21"/>
      <c r="BL34" s="33"/>
    </row>
    <row r="35" ht="15.75" spans="2:64">
      <c r="B35" s="18">
        <f t="shared" si="0"/>
        <v>170</v>
      </c>
      <c r="C35" s="19"/>
      <c r="D35" s="20"/>
      <c r="E35" s="21"/>
      <c r="F35" s="20"/>
      <c r="G35" s="21"/>
      <c r="H35" s="20"/>
      <c r="I35" s="21"/>
      <c r="J35" s="20"/>
      <c r="K35" s="21"/>
      <c r="L35" s="20"/>
      <c r="M35" s="21"/>
      <c r="N35" s="20"/>
      <c r="O35" s="21"/>
      <c r="P35" s="20"/>
      <c r="Q35" s="21"/>
      <c r="R35" s="20"/>
      <c r="S35" s="21"/>
      <c r="T35" s="20"/>
      <c r="U35" s="21"/>
      <c r="V35" s="20"/>
      <c r="W35" s="21"/>
      <c r="X35" s="20"/>
      <c r="Y35" s="21"/>
      <c r="Z35" s="20"/>
      <c r="AA35" s="21"/>
      <c r="AB35" s="20"/>
      <c r="AC35" s="21"/>
      <c r="AD35" s="20"/>
      <c r="AE35" s="21"/>
      <c r="AF35" s="20"/>
      <c r="AG35" s="21"/>
      <c r="AH35" s="20"/>
      <c r="AI35" s="21"/>
      <c r="AJ35" s="20"/>
      <c r="AK35" s="21"/>
      <c r="AL35" s="20"/>
      <c r="AM35" s="21"/>
      <c r="AN35" s="20"/>
      <c r="AO35" s="21"/>
      <c r="AP35" s="20"/>
      <c r="AQ35" s="21"/>
      <c r="AR35" s="20"/>
      <c r="AS35" s="21"/>
      <c r="AT35" s="20"/>
      <c r="AU35" s="21"/>
      <c r="AV35" s="20"/>
      <c r="AW35" s="21"/>
      <c r="AX35" s="20"/>
      <c r="AY35" s="21"/>
      <c r="AZ35" s="20"/>
      <c r="BA35" s="21"/>
      <c r="BB35" s="20"/>
      <c r="BC35" s="21"/>
      <c r="BD35" s="20"/>
      <c r="BE35" s="21"/>
      <c r="BF35" s="20"/>
      <c r="BG35" s="21"/>
      <c r="BH35" s="20"/>
      <c r="BI35" s="21"/>
      <c r="BJ35" s="20"/>
      <c r="BK35" s="21"/>
      <c r="BL35" s="33"/>
    </row>
    <row r="36" ht="15.75" spans="2:64">
      <c r="B36" s="18">
        <f t="shared" si="0"/>
        <v>160</v>
      </c>
      <c r="C36" s="19"/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  <c r="AB36" s="20"/>
      <c r="AC36" s="21"/>
      <c r="AD36" s="20"/>
      <c r="AE36" s="21"/>
      <c r="AF36" s="20"/>
      <c r="AG36" s="21"/>
      <c r="AH36" s="20"/>
      <c r="AI36" s="21"/>
      <c r="AJ36" s="20"/>
      <c r="AK36" s="21"/>
      <c r="AL36" s="20"/>
      <c r="AM36" s="21"/>
      <c r="AN36" s="20"/>
      <c r="AO36" s="21"/>
      <c r="AP36" s="20"/>
      <c r="AQ36" s="21"/>
      <c r="AR36" s="20"/>
      <c r="AS36" s="21"/>
      <c r="AT36" s="20"/>
      <c r="AU36" s="21"/>
      <c r="AV36" s="20"/>
      <c r="AW36" s="21"/>
      <c r="AX36" s="20"/>
      <c r="AY36" s="21"/>
      <c r="AZ36" s="20"/>
      <c r="BA36" s="21"/>
      <c r="BB36" s="20"/>
      <c r="BC36" s="21"/>
      <c r="BD36" s="20"/>
      <c r="BE36" s="21"/>
      <c r="BF36" s="20"/>
      <c r="BG36" s="21"/>
      <c r="BH36" s="20"/>
      <c r="BI36" s="21"/>
      <c r="BJ36" s="20"/>
      <c r="BK36" s="21"/>
      <c r="BL36" s="33"/>
    </row>
    <row r="37" ht="15.75" spans="2:64">
      <c r="B37" s="18">
        <f t="shared" si="0"/>
        <v>150</v>
      </c>
      <c r="C37" s="19"/>
      <c r="D37" s="20"/>
      <c r="E37" s="21"/>
      <c r="F37" s="20"/>
      <c r="G37" s="21"/>
      <c r="H37" s="20"/>
      <c r="I37" s="21"/>
      <c r="J37" s="20"/>
      <c r="K37" s="21"/>
      <c r="L37" s="20"/>
      <c r="M37" s="21"/>
      <c r="N37" s="20"/>
      <c r="O37" s="21"/>
      <c r="P37" s="20"/>
      <c r="Q37" s="21"/>
      <c r="R37" s="20"/>
      <c r="S37" s="21"/>
      <c r="T37" s="20"/>
      <c r="U37" s="21"/>
      <c r="V37" s="20"/>
      <c r="W37" s="21"/>
      <c r="X37" s="20"/>
      <c r="Y37" s="21"/>
      <c r="Z37" s="20"/>
      <c r="AA37" s="21"/>
      <c r="AB37" s="20"/>
      <c r="AC37" s="21"/>
      <c r="AD37" s="20"/>
      <c r="AE37" s="21"/>
      <c r="AF37" s="20"/>
      <c r="AG37" s="21"/>
      <c r="AH37" s="20"/>
      <c r="AI37" s="21"/>
      <c r="AJ37" s="20"/>
      <c r="AK37" s="21"/>
      <c r="AL37" s="20"/>
      <c r="AM37" s="21"/>
      <c r="AN37" s="20"/>
      <c r="AO37" s="21"/>
      <c r="AP37" s="20"/>
      <c r="AQ37" s="21"/>
      <c r="AR37" s="20"/>
      <c r="AS37" s="21"/>
      <c r="AT37" s="20"/>
      <c r="AU37" s="21"/>
      <c r="AV37" s="20"/>
      <c r="AW37" s="21"/>
      <c r="AX37" s="20"/>
      <c r="AY37" s="21"/>
      <c r="AZ37" s="20"/>
      <c r="BA37" s="21"/>
      <c r="BB37" s="20"/>
      <c r="BC37" s="21"/>
      <c r="BD37" s="20"/>
      <c r="BE37" s="21"/>
      <c r="BF37" s="20"/>
      <c r="BG37" s="21"/>
      <c r="BH37" s="20"/>
      <c r="BI37" s="21"/>
      <c r="BJ37" s="20"/>
      <c r="BK37" s="21"/>
      <c r="BL37" s="33"/>
    </row>
    <row r="38" ht="15.75" spans="2:64">
      <c r="B38" s="18">
        <f t="shared" si="0"/>
        <v>140</v>
      </c>
      <c r="C38" s="19"/>
      <c r="D38" s="20"/>
      <c r="E38" s="21"/>
      <c r="F38" s="20"/>
      <c r="G38" s="21"/>
      <c r="H38" s="20"/>
      <c r="I38" s="21"/>
      <c r="J38" s="20"/>
      <c r="K38" s="21"/>
      <c r="L38" s="20"/>
      <c r="M38" s="21"/>
      <c r="N38" s="20"/>
      <c r="O38" s="21"/>
      <c r="P38" s="20"/>
      <c r="Q38" s="21"/>
      <c r="R38" s="20"/>
      <c r="S38" s="21"/>
      <c r="T38" s="20"/>
      <c r="U38" s="21"/>
      <c r="V38" s="20"/>
      <c r="W38" s="21"/>
      <c r="X38" s="20"/>
      <c r="Y38" s="21"/>
      <c r="Z38" s="20"/>
      <c r="AA38" s="21"/>
      <c r="AB38" s="20"/>
      <c r="AC38" s="21"/>
      <c r="AD38" s="20"/>
      <c r="AE38" s="21"/>
      <c r="AF38" s="20"/>
      <c r="AG38" s="21"/>
      <c r="AH38" s="20"/>
      <c r="AI38" s="21"/>
      <c r="AJ38" s="20"/>
      <c r="AK38" s="21"/>
      <c r="AL38" s="20"/>
      <c r="AM38" s="21"/>
      <c r="AN38" s="20"/>
      <c r="AO38" s="21"/>
      <c r="AP38" s="20"/>
      <c r="AQ38" s="21"/>
      <c r="AR38" s="20"/>
      <c r="AS38" s="21"/>
      <c r="AT38" s="20"/>
      <c r="AU38" s="21"/>
      <c r="AV38" s="20"/>
      <c r="AW38" s="21"/>
      <c r="AX38" s="20"/>
      <c r="AY38" s="21"/>
      <c r="AZ38" s="20"/>
      <c r="BA38" s="21"/>
      <c r="BB38" s="20"/>
      <c r="BC38" s="21"/>
      <c r="BD38" s="20"/>
      <c r="BE38" s="21"/>
      <c r="BF38" s="20"/>
      <c r="BG38" s="21"/>
      <c r="BH38" s="20"/>
      <c r="BI38" s="21"/>
      <c r="BJ38" s="20"/>
      <c r="BK38" s="21"/>
      <c r="BL38" s="33"/>
    </row>
    <row r="39" ht="15.75" spans="2:64">
      <c r="B39" s="18">
        <f t="shared" si="0"/>
        <v>130</v>
      </c>
      <c r="C39" s="19"/>
      <c r="D39" s="20"/>
      <c r="E39" s="21"/>
      <c r="F39" s="20"/>
      <c r="G39" s="21"/>
      <c r="H39" s="20"/>
      <c r="I39" s="21"/>
      <c r="J39" s="20"/>
      <c r="K39" s="21"/>
      <c r="L39" s="20"/>
      <c r="M39" s="21"/>
      <c r="N39" s="20"/>
      <c r="O39" s="21"/>
      <c r="P39" s="20"/>
      <c r="Q39" s="21"/>
      <c r="R39" s="20"/>
      <c r="S39" s="21"/>
      <c r="T39" s="20"/>
      <c r="U39" s="21"/>
      <c r="V39" s="20"/>
      <c r="W39" s="21"/>
      <c r="X39" s="20"/>
      <c r="Y39" s="21"/>
      <c r="Z39" s="20"/>
      <c r="AA39" s="21"/>
      <c r="AB39" s="20"/>
      <c r="AC39" s="21"/>
      <c r="AD39" s="20"/>
      <c r="AE39" s="21"/>
      <c r="AF39" s="20"/>
      <c r="AG39" s="21"/>
      <c r="AH39" s="20"/>
      <c r="AI39" s="21"/>
      <c r="AJ39" s="20"/>
      <c r="AK39" s="21"/>
      <c r="AL39" s="20"/>
      <c r="AM39" s="21"/>
      <c r="AN39" s="20"/>
      <c r="AO39" s="21"/>
      <c r="AP39" s="20"/>
      <c r="AQ39" s="21"/>
      <c r="AR39" s="20"/>
      <c r="AS39" s="21"/>
      <c r="AT39" s="20"/>
      <c r="AU39" s="21"/>
      <c r="AV39" s="20"/>
      <c r="AW39" s="21"/>
      <c r="AX39" s="20"/>
      <c r="AY39" s="21"/>
      <c r="AZ39" s="20"/>
      <c r="BA39" s="21"/>
      <c r="BB39" s="20"/>
      <c r="BC39" s="21"/>
      <c r="BD39" s="20"/>
      <c r="BE39" s="21"/>
      <c r="BF39" s="20"/>
      <c r="BG39" s="21"/>
      <c r="BH39" s="20"/>
      <c r="BI39" s="21"/>
      <c r="BJ39" s="20"/>
      <c r="BK39" s="21"/>
      <c r="BL39" s="33"/>
    </row>
    <row r="40" ht="15.75" spans="2:64">
      <c r="B40" s="18">
        <f t="shared" si="0"/>
        <v>120</v>
      </c>
      <c r="C40" s="19"/>
      <c r="D40" s="20"/>
      <c r="E40" s="21"/>
      <c r="F40" s="20"/>
      <c r="G40" s="21"/>
      <c r="H40" s="20"/>
      <c r="I40" s="21"/>
      <c r="J40" s="20"/>
      <c r="K40" s="21"/>
      <c r="L40" s="20"/>
      <c r="M40" s="21"/>
      <c r="N40" s="20"/>
      <c r="O40" s="21"/>
      <c r="P40" s="20"/>
      <c r="Q40" s="21"/>
      <c r="R40" s="20"/>
      <c r="S40" s="21"/>
      <c r="T40" s="20"/>
      <c r="U40" s="21"/>
      <c r="V40" s="20"/>
      <c r="W40" s="21"/>
      <c r="X40" s="20"/>
      <c r="Y40" s="21"/>
      <c r="Z40" s="20"/>
      <c r="AA40" s="21"/>
      <c r="AB40" s="20"/>
      <c r="AC40" s="21"/>
      <c r="AD40" s="20"/>
      <c r="AE40" s="21"/>
      <c r="AF40" s="20"/>
      <c r="AG40" s="21"/>
      <c r="AH40" s="20"/>
      <c r="AI40" s="21"/>
      <c r="AJ40" s="20"/>
      <c r="AK40" s="21"/>
      <c r="AL40" s="20"/>
      <c r="AM40" s="21"/>
      <c r="AN40" s="20"/>
      <c r="AO40" s="21"/>
      <c r="AP40" s="20"/>
      <c r="AQ40" s="21"/>
      <c r="AR40" s="20"/>
      <c r="AS40" s="21"/>
      <c r="AT40" s="20"/>
      <c r="AU40" s="21"/>
      <c r="AV40" s="20"/>
      <c r="AW40" s="21"/>
      <c r="AX40" s="20"/>
      <c r="AY40" s="21"/>
      <c r="AZ40" s="20"/>
      <c r="BA40" s="21"/>
      <c r="BB40" s="20"/>
      <c r="BC40" s="21"/>
      <c r="BD40" s="20"/>
      <c r="BE40" s="21"/>
      <c r="BF40" s="20"/>
      <c r="BG40" s="21"/>
      <c r="BH40" s="20"/>
      <c r="BI40" s="21"/>
      <c r="BJ40" s="20"/>
      <c r="BK40" s="21"/>
      <c r="BL40" s="33"/>
    </row>
    <row r="41" ht="15.75" spans="2:64">
      <c r="B41" s="18">
        <f t="shared" ref="B41" si="1">B42+10</f>
        <v>110</v>
      </c>
      <c r="C41" s="19"/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  <c r="AB41" s="20"/>
      <c r="AC41" s="21"/>
      <c r="AD41" s="20"/>
      <c r="AE41" s="21"/>
      <c r="AF41" s="20"/>
      <c r="AG41" s="21"/>
      <c r="AH41" s="20"/>
      <c r="AI41" s="21"/>
      <c r="AJ41" s="20"/>
      <c r="AK41" s="21"/>
      <c r="AL41" s="20"/>
      <c r="AM41" s="21"/>
      <c r="AN41" s="20"/>
      <c r="AO41" s="21"/>
      <c r="AP41" s="20"/>
      <c r="AQ41" s="21"/>
      <c r="AR41" s="20"/>
      <c r="AS41" s="21"/>
      <c r="AT41" s="20"/>
      <c r="AU41" s="21"/>
      <c r="AV41" s="20"/>
      <c r="AW41" s="21"/>
      <c r="AX41" s="20"/>
      <c r="AY41" s="21"/>
      <c r="AZ41" s="20"/>
      <c r="BA41" s="21"/>
      <c r="BB41" s="20"/>
      <c r="BC41" s="21"/>
      <c r="BD41" s="20"/>
      <c r="BE41" s="21"/>
      <c r="BF41" s="20"/>
      <c r="BG41" s="21"/>
      <c r="BH41" s="20"/>
      <c r="BI41" s="21"/>
      <c r="BJ41" s="20"/>
      <c r="BK41" s="21"/>
      <c r="BL41" s="33"/>
    </row>
    <row r="42" ht="15.75" spans="2:64">
      <c r="B42" s="18">
        <f t="shared" ref="B42:B45" si="2">B43+20</f>
        <v>100</v>
      </c>
      <c r="C42" s="19"/>
      <c r="D42" s="20"/>
      <c r="E42" s="21"/>
      <c r="F42" s="20"/>
      <c r="G42" s="21"/>
      <c r="H42" s="20"/>
      <c r="I42" s="21"/>
      <c r="J42" s="20"/>
      <c r="K42" s="21"/>
      <c r="L42" s="20"/>
      <c r="M42" s="21"/>
      <c r="N42" s="20"/>
      <c r="O42" s="21"/>
      <c r="P42" s="20"/>
      <c r="Q42" s="21"/>
      <c r="R42" s="20"/>
      <c r="S42" s="21"/>
      <c r="T42" s="20"/>
      <c r="U42" s="21"/>
      <c r="V42" s="20"/>
      <c r="W42" s="21"/>
      <c r="X42" s="20"/>
      <c r="Y42" s="21"/>
      <c r="Z42" s="20"/>
      <c r="AA42" s="21"/>
      <c r="AB42" s="20"/>
      <c r="AC42" s="21"/>
      <c r="AD42" s="20"/>
      <c r="AE42" s="21"/>
      <c r="AF42" s="20"/>
      <c r="AG42" s="21"/>
      <c r="AH42" s="20"/>
      <c r="AI42" s="21"/>
      <c r="AJ42" s="20"/>
      <c r="AK42" s="21"/>
      <c r="AL42" s="20"/>
      <c r="AM42" s="21"/>
      <c r="AN42" s="20"/>
      <c r="AO42" s="21"/>
      <c r="AP42" s="20"/>
      <c r="AQ42" s="21"/>
      <c r="AR42" s="20"/>
      <c r="AS42" s="21"/>
      <c r="AT42" s="20"/>
      <c r="AU42" s="21"/>
      <c r="AV42" s="20"/>
      <c r="AW42" s="21"/>
      <c r="AX42" s="20"/>
      <c r="AY42" s="21"/>
      <c r="AZ42" s="20"/>
      <c r="BA42" s="21"/>
      <c r="BB42" s="20"/>
      <c r="BC42" s="21"/>
      <c r="BD42" s="20"/>
      <c r="BE42" s="21"/>
      <c r="BF42" s="20"/>
      <c r="BG42" s="21"/>
      <c r="BH42" s="20"/>
      <c r="BI42" s="21"/>
      <c r="BJ42" s="20"/>
      <c r="BK42" s="21"/>
      <c r="BL42" s="33"/>
    </row>
    <row r="43" ht="15.75" spans="2:64">
      <c r="B43" s="18">
        <f t="shared" si="2"/>
        <v>80</v>
      </c>
      <c r="C43" s="19"/>
      <c r="D43" s="20"/>
      <c r="E43" s="21"/>
      <c r="F43" s="20"/>
      <c r="G43" s="21"/>
      <c r="H43" s="20"/>
      <c r="I43" s="21"/>
      <c r="J43" s="20"/>
      <c r="K43" s="21"/>
      <c r="L43" s="20"/>
      <c r="M43" s="21"/>
      <c r="N43" s="20"/>
      <c r="O43" s="21"/>
      <c r="P43" s="20"/>
      <c r="Q43" s="21"/>
      <c r="R43" s="20"/>
      <c r="S43" s="21"/>
      <c r="T43" s="20"/>
      <c r="U43" s="21"/>
      <c r="V43" s="20"/>
      <c r="W43" s="21"/>
      <c r="X43" s="20"/>
      <c r="Y43" s="21"/>
      <c r="Z43" s="20"/>
      <c r="AA43" s="21"/>
      <c r="AB43" s="20"/>
      <c r="AC43" s="21"/>
      <c r="AD43" s="20"/>
      <c r="AE43" s="21"/>
      <c r="AF43" s="20"/>
      <c r="AG43" s="21"/>
      <c r="AH43" s="20"/>
      <c r="AI43" s="21"/>
      <c r="AJ43" s="20"/>
      <c r="AK43" s="21"/>
      <c r="AL43" s="20"/>
      <c r="AM43" s="21"/>
      <c r="AN43" s="20"/>
      <c r="AO43" s="21"/>
      <c r="AP43" s="20"/>
      <c r="AQ43" s="21"/>
      <c r="AR43" s="20"/>
      <c r="AS43" s="21"/>
      <c r="AT43" s="20"/>
      <c r="AU43" s="21"/>
      <c r="AV43" s="20"/>
      <c r="AW43" s="21"/>
      <c r="AX43" s="20"/>
      <c r="AY43" s="21"/>
      <c r="AZ43" s="20"/>
      <c r="BA43" s="21"/>
      <c r="BB43" s="20"/>
      <c r="BC43" s="21"/>
      <c r="BD43" s="20"/>
      <c r="BE43" s="21"/>
      <c r="BF43" s="20"/>
      <c r="BG43" s="21"/>
      <c r="BH43" s="20"/>
      <c r="BI43" s="21"/>
      <c r="BJ43" s="20"/>
      <c r="BK43" s="21"/>
      <c r="BL43" s="33"/>
    </row>
    <row r="44" ht="15.75" spans="2:64">
      <c r="B44" s="18">
        <f t="shared" si="2"/>
        <v>60</v>
      </c>
      <c r="C44" s="19"/>
      <c r="D44" s="20"/>
      <c r="E44" s="21"/>
      <c r="F44" s="20"/>
      <c r="G44" s="21"/>
      <c r="H44" s="20"/>
      <c r="I44" s="21"/>
      <c r="J44" s="20"/>
      <c r="K44" s="21"/>
      <c r="L44" s="20"/>
      <c r="M44" s="21"/>
      <c r="N44" s="20"/>
      <c r="O44" s="21"/>
      <c r="P44" s="20"/>
      <c r="Q44" s="21"/>
      <c r="R44" s="20"/>
      <c r="S44" s="21"/>
      <c r="T44" s="20"/>
      <c r="U44" s="21"/>
      <c r="V44" s="20"/>
      <c r="W44" s="21"/>
      <c r="X44" s="20"/>
      <c r="Y44" s="21"/>
      <c r="Z44" s="20"/>
      <c r="AA44" s="21"/>
      <c r="AB44" s="20"/>
      <c r="AC44" s="21"/>
      <c r="AD44" s="20"/>
      <c r="AE44" s="21"/>
      <c r="AF44" s="20"/>
      <c r="AG44" s="21"/>
      <c r="AH44" s="20"/>
      <c r="AI44" s="21"/>
      <c r="AJ44" s="20"/>
      <c r="AK44" s="21"/>
      <c r="AL44" s="20"/>
      <c r="AM44" s="21"/>
      <c r="AN44" s="20"/>
      <c r="AO44" s="21"/>
      <c r="AP44" s="20"/>
      <c r="AQ44" s="21"/>
      <c r="AR44" s="20"/>
      <c r="AS44" s="21"/>
      <c r="AT44" s="20"/>
      <c r="AU44" s="21"/>
      <c r="AV44" s="20"/>
      <c r="AW44" s="21"/>
      <c r="AX44" s="20"/>
      <c r="AY44" s="21"/>
      <c r="AZ44" s="20"/>
      <c r="BA44" s="21"/>
      <c r="BB44" s="20"/>
      <c r="BC44" s="21"/>
      <c r="BD44" s="20"/>
      <c r="BE44" s="21"/>
      <c r="BF44" s="20"/>
      <c r="BG44" s="21"/>
      <c r="BH44" s="20"/>
      <c r="BI44" s="21"/>
      <c r="BJ44" s="20"/>
      <c r="BK44" s="21"/>
      <c r="BL44" s="33"/>
    </row>
    <row r="45" ht="15.75" spans="2:64">
      <c r="B45" s="18">
        <f t="shared" si="2"/>
        <v>40</v>
      </c>
      <c r="C45" s="19"/>
      <c r="D45" s="20"/>
      <c r="E45" s="21"/>
      <c r="F45" s="20"/>
      <c r="G45" s="21"/>
      <c r="H45" s="20"/>
      <c r="I45" s="21"/>
      <c r="J45" s="20"/>
      <c r="K45" s="21"/>
      <c r="L45" s="20"/>
      <c r="M45" s="21"/>
      <c r="N45" s="20"/>
      <c r="O45" s="21"/>
      <c r="P45" s="20"/>
      <c r="Q45" s="21"/>
      <c r="R45" s="20"/>
      <c r="S45" s="21"/>
      <c r="T45" s="20"/>
      <c r="U45" s="21"/>
      <c r="V45" s="20"/>
      <c r="W45" s="21"/>
      <c r="X45" s="20"/>
      <c r="Y45" s="21"/>
      <c r="Z45" s="20"/>
      <c r="AA45" s="21"/>
      <c r="AB45" s="20"/>
      <c r="AC45" s="21"/>
      <c r="AD45" s="20"/>
      <c r="AE45" s="21"/>
      <c r="AF45" s="20"/>
      <c r="AG45" s="21"/>
      <c r="AH45" s="20"/>
      <c r="AI45" s="21"/>
      <c r="AJ45" s="20"/>
      <c r="AK45" s="21"/>
      <c r="AL45" s="20"/>
      <c r="AM45" s="21"/>
      <c r="AN45" s="20"/>
      <c r="AO45" s="21"/>
      <c r="AP45" s="20"/>
      <c r="AQ45" s="21"/>
      <c r="AR45" s="20"/>
      <c r="AS45" s="21"/>
      <c r="AT45" s="20"/>
      <c r="AU45" s="21"/>
      <c r="AV45" s="20"/>
      <c r="AW45" s="21"/>
      <c r="AX45" s="20"/>
      <c r="AY45" s="21"/>
      <c r="AZ45" s="20"/>
      <c r="BA45" s="21"/>
      <c r="BB45" s="20"/>
      <c r="BC45" s="21"/>
      <c r="BD45" s="20"/>
      <c r="BE45" s="21"/>
      <c r="BF45" s="20"/>
      <c r="BG45" s="21"/>
      <c r="BH45" s="20"/>
      <c r="BI45" s="21"/>
      <c r="BJ45" s="20"/>
      <c r="BK45" s="21"/>
      <c r="BL45" s="33"/>
    </row>
    <row r="46" ht="16.5" spans="2:64">
      <c r="B46" s="22">
        <v>20</v>
      </c>
      <c r="C46" s="23"/>
      <c r="D46" s="24"/>
      <c r="E46" s="25"/>
      <c r="F46" s="24"/>
      <c r="G46" s="25"/>
      <c r="H46" s="24"/>
      <c r="I46" s="25"/>
      <c r="J46" s="24"/>
      <c r="K46" s="25"/>
      <c r="L46" s="24"/>
      <c r="M46" s="25"/>
      <c r="N46" s="24"/>
      <c r="O46" s="25"/>
      <c r="P46" s="24"/>
      <c r="Q46" s="25"/>
      <c r="R46" s="24"/>
      <c r="S46" s="25"/>
      <c r="T46" s="24"/>
      <c r="U46" s="25"/>
      <c r="V46" s="24"/>
      <c r="W46" s="25"/>
      <c r="X46" s="24"/>
      <c r="Y46" s="25"/>
      <c r="Z46" s="24"/>
      <c r="AA46" s="25"/>
      <c r="AB46" s="24"/>
      <c r="AC46" s="25"/>
      <c r="AD46" s="24"/>
      <c r="AE46" s="25"/>
      <c r="AF46" s="24"/>
      <c r="AG46" s="25"/>
      <c r="AH46" s="24"/>
      <c r="AI46" s="25"/>
      <c r="AJ46" s="24"/>
      <c r="AK46" s="25"/>
      <c r="AL46" s="24"/>
      <c r="AM46" s="25"/>
      <c r="AN46" s="24"/>
      <c r="AO46" s="25"/>
      <c r="AP46" s="24"/>
      <c r="AQ46" s="25"/>
      <c r="AR46" s="24"/>
      <c r="AS46" s="25"/>
      <c r="AT46" s="24"/>
      <c r="AU46" s="25"/>
      <c r="AV46" s="24"/>
      <c r="AW46" s="25"/>
      <c r="AX46" s="24"/>
      <c r="AY46" s="25"/>
      <c r="AZ46" s="24"/>
      <c r="BA46" s="25"/>
      <c r="BB46" s="24"/>
      <c r="BC46" s="25"/>
      <c r="BD46" s="24"/>
      <c r="BE46" s="25"/>
      <c r="BF46" s="24"/>
      <c r="BG46" s="25"/>
      <c r="BH46" s="24"/>
      <c r="BI46" s="25"/>
      <c r="BJ46" s="24"/>
      <c r="BK46" s="25"/>
      <c r="BL46" s="34"/>
    </row>
  </sheetData>
  <mergeCells count="34">
    <mergeCell ref="BO1:BU1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BK5:BL5"/>
    <mergeCell ref="B2:AX3"/>
    <mergeCell ref="BD2:BH3"/>
  </mergeCells>
  <dataValidations count="1">
    <dataValidation type="list" allowBlank="1" showInputMessage="1" showErrorMessage="1" sqref="BD2:BH3">
      <formula1>"Jan,Mar,Abr,Mai,Jun,Jul,Ago,Set,Out,Nov,Dez"</formula1>
    </dataValidation>
  </dataValidations>
  <pageMargins left="0.25" right="0.25" top="0.75" bottom="0.75" header="0.511811023622047" footer="0.511811023622047"/>
  <pageSetup paperSize="9" orientation="landscape" horizontalDpi="300" verticalDpi="3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L32"/>
  <sheetViews>
    <sheetView showGridLines="0" zoomScale="80" zoomScaleNormal="80" workbookViewId="0">
      <selection activeCell="BN36" sqref="BN36"/>
    </sheetView>
  </sheetViews>
  <sheetFormatPr defaultColWidth="8.82857142857143" defaultRowHeight="15"/>
  <cols>
    <col min="1" max="1" width="3.82857142857143" customWidth="1"/>
    <col min="2" max="2" width="11.8285714285714" customWidth="1"/>
    <col min="3" max="64" width="2.16190476190476" customWidth="1"/>
    <col min="65" max="65" width="4.16190476190476" customWidth="1"/>
  </cols>
  <sheetData>
    <row r="1" ht="15.75"/>
    <row r="2" ht="15.75" customHeight="1" spans="2:64">
      <c r="B2" s="5" t="s">
        <v>49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26"/>
      <c r="AZ2" s="26"/>
      <c r="BA2" s="26"/>
      <c r="BB2" s="26"/>
      <c r="BC2" s="26"/>
      <c r="BD2" s="27"/>
      <c r="BE2" s="27"/>
      <c r="BF2" s="27"/>
      <c r="BG2" s="27"/>
      <c r="BH2" s="27"/>
      <c r="BI2" s="26"/>
      <c r="BJ2" s="26"/>
      <c r="BK2" s="26"/>
      <c r="BL2" s="29"/>
    </row>
    <row r="3" ht="15.75" customHeight="1" spans="2:6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28"/>
      <c r="AZ3" s="28"/>
      <c r="BA3" s="28"/>
      <c r="BB3" s="28"/>
      <c r="BC3" s="28"/>
      <c r="BD3" s="27"/>
      <c r="BE3" s="27"/>
      <c r="BF3" s="27"/>
      <c r="BG3" s="27"/>
      <c r="BH3" s="27"/>
      <c r="BI3" s="28"/>
      <c r="BJ3" s="28"/>
      <c r="BK3" s="28"/>
      <c r="BL3" s="30"/>
    </row>
    <row r="4" ht="15.75" customHeight="1" spans="2:64">
      <c r="B4" s="5"/>
      <c r="C4" s="6"/>
      <c r="D4" s="7"/>
      <c r="E4" s="8"/>
      <c r="F4" s="6"/>
      <c r="G4" s="6"/>
      <c r="H4" s="9"/>
      <c r="I4" s="9"/>
      <c r="J4" s="9"/>
      <c r="K4" s="6"/>
      <c r="L4" s="7"/>
      <c r="M4" s="8"/>
      <c r="N4" s="6"/>
      <c r="O4" s="6"/>
      <c r="P4" s="6"/>
      <c r="Q4" s="6"/>
      <c r="R4" s="6"/>
      <c r="S4" s="6"/>
      <c r="T4" s="6"/>
      <c r="U4" s="7"/>
      <c r="V4" s="8"/>
      <c r="W4" s="6"/>
      <c r="X4" s="6"/>
      <c r="Y4" s="8"/>
      <c r="Z4" s="6"/>
      <c r="AA4" s="6"/>
      <c r="AB4" s="6"/>
      <c r="AC4" s="6"/>
      <c r="AD4" s="6"/>
      <c r="AE4" s="6"/>
      <c r="AF4" s="6"/>
      <c r="AG4" s="6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31"/>
    </row>
    <row r="5" s="3" customFormat="1" ht="16.5" spans="1:64">
      <c r="A5" s="10"/>
      <c r="B5" s="11" t="s">
        <v>48</v>
      </c>
      <c r="C5" s="12">
        <v>1</v>
      </c>
      <c r="D5" s="12"/>
      <c r="E5" s="12">
        <v>2</v>
      </c>
      <c r="F5" s="12"/>
      <c r="G5" s="12">
        <v>3</v>
      </c>
      <c r="H5" s="12"/>
      <c r="I5" s="12">
        <v>4</v>
      </c>
      <c r="J5" s="12"/>
      <c r="K5" s="12">
        <v>5</v>
      </c>
      <c r="L5" s="12"/>
      <c r="M5" s="12">
        <v>6</v>
      </c>
      <c r="N5" s="12"/>
      <c r="O5" s="12">
        <v>7</v>
      </c>
      <c r="P5" s="12"/>
      <c r="Q5" s="12">
        <v>8</v>
      </c>
      <c r="R5" s="12"/>
      <c r="S5" s="12">
        <v>9</v>
      </c>
      <c r="T5" s="12"/>
      <c r="U5" s="12">
        <v>10</v>
      </c>
      <c r="V5" s="12"/>
      <c r="W5" s="12">
        <v>11</v>
      </c>
      <c r="X5" s="12"/>
      <c r="Y5" s="12">
        <v>12</v>
      </c>
      <c r="Z5" s="12"/>
      <c r="AA5" s="12">
        <v>13</v>
      </c>
      <c r="AB5" s="12"/>
      <c r="AC5" s="12">
        <v>14</v>
      </c>
      <c r="AD5" s="12"/>
      <c r="AE5" s="12">
        <v>15</v>
      </c>
      <c r="AF5" s="12"/>
      <c r="AG5" s="12">
        <v>16</v>
      </c>
      <c r="AH5" s="12"/>
      <c r="AI5" s="12">
        <v>17</v>
      </c>
      <c r="AJ5" s="12"/>
      <c r="AK5" s="12">
        <v>18</v>
      </c>
      <c r="AL5" s="12"/>
      <c r="AM5" s="12">
        <v>19</v>
      </c>
      <c r="AN5" s="12"/>
      <c r="AO5" s="12">
        <v>20</v>
      </c>
      <c r="AP5" s="12"/>
      <c r="AQ5" s="12">
        <v>21</v>
      </c>
      <c r="AR5" s="12"/>
      <c r="AS5" s="12">
        <v>22</v>
      </c>
      <c r="AT5" s="12"/>
      <c r="AU5" s="12">
        <v>23</v>
      </c>
      <c r="AV5" s="12"/>
      <c r="AW5" s="12">
        <v>24</v>
      </c>
      <c r="AX5" s="12"/>
      <c r="AY5" s="12">
        <v>25</v>
      </c>
      <c r="AZ5" s="12"/>
      <c r="BA5" s="12">
        <v>26</v>
      </c>
      <c r="BB5" s="12"/>
      <c r="BC5" s="12">
        <v>27</v>
      </c>
      <c r="BD5" s="12"/>
      <c r="BE5" s="12">
        <v>28</v>
      </c>
      <c r="BF5" s="12"/>
      <c r="BG5" s="12">
        <v>29</v>
      </c>
      <c r="BH5" s="12"/>
      <c r="BI5" s="12">
        <v>30</v>
      </c>
      <c r="BJ5" s="12"/>
      <c r="BK5" s="12">
        <v>31</v>
      </c>
      <c r="BL5" s="12"/>
    </row>
    <row r="6" ht="15.75" spans="1:64">
      <c r="A6" s="13"/>
      <c r="B6" s="14">
        <v>27</v>
      </c>
      <c r="C6" s="180"/>
      <c r="D6" s="16"/>
      <c r="E6" s="17"/>
      <c r="F6" s="16"/>
      <c r="G6" s="17"/>
      <c r="H6" s="16"/>
      <c r="I6" s="17"/>
      <c r="J6" s="16"/>
      <c r="K6" s="17"/>
      <c r="L6" s="16"/>
      <c r="M6" s="17"/>
      <c r="N6" s="16"/>
      <c r="O6" s="17"/>
      <c r="P6" s="16"/>
      <c r="Q6" s="17"/>
      <c r="R6" s="16"/>
      <c r="S6" s="17"/>
      <c r="T6" s="16"/>
      <c r="U6" s="17"/>
      <c r="V6" s="16"/>
      <c r="W6" s="17"/>
      <c r="X6" s="16"/>
      <c r="Y6" s="17"/>
      <c r="Z6" s="16"/>
      <c r="AA6" s="17"/>
      <c r="AB6" s="16"/>
      <c r="AC6" s="17"/>
      <c r="AD6" s="16"/>
      <c r="AE6" s="17"/>
      <c r="AF6" s="16"/>
      <c r="AG6" s="17"/>
      <c r="AH6" s="16"/>
      <c r="AI6" s="17"/>
      <c r="AJ6" s="16"/>
      <c r="AK6" s="17"/>
      <c r="AL6" s="16"/>
      <c r="AM6" s="17"/>
      <c r="AN6" s="16"/>
      <c r="AO6" s="17"/>
      <c r="AP6" s="16"/>
      <c r="AQ6" s="17"/>
      <c r="AR6" s="16"/>
      <c r="AS6" s="17"/>
      <c r="AT6" s="16"/>
      <c r="AU6" s="17"/>
      <c r="AV6" s="16"/>
      <c r="AW6" s="17"/>
      <c r="AX6" s="16"/>
      <c r="AY6" s="17"/>
      <c r="AZ6" s="16"/>
      <c r="BA6" s="17"/>
      <c r="BB6" s="16"/>
      <c r="BC6" s="17"/>
      <c r="BD6" s="16"/>
      <c r="BE6" s="17"/>
      <c r="BF6" s="16"/>
      <c r="BG6" s="17"/>
      <c r="BH6" s="16"/>
      <c r="BI6" s="17"/>
      <c r="BJ6" s="16"/>
      <c r="BK6" s="17"/>
      <c r="BL6" s="32"/>
    </row>
    <row r="7" ht="15.75" spans="1:64">
      <c r="A7" s="13"/>
      <c r="B7" s="18">
        <v>26</v>
      </c>
      <c r="C7" s="181"/>
      <c r="D7" s="20"/>
      <c r="E7" s="21"/>
      <c r="F7" s="20"/>
      <c r="G7" s="21"/>
      <c r="H7" s="20"/>
      <c r="I7" s="21"/>
      <c r="J7" s="20"/>
      <c r="K7" s="21"/>
      <c r="L7" s="20"/>
      <c r="M7" s="21"/>
      <c r="N7" s="20"/>
      <c r="O7" s="21"/>
      <c r="P7" s="20"/>
      <c r="Q7" s="21"/>
      <c r="R7" s="20"/>
      <c r="S7" s="21"/>
      <c r="T7" s="20"/>
      <c r="U7" s="21"/>
      <c r="V7" s="20"/>
      <c r="W7" s="21"/>
      <c r="X7" s="20"/>
      <c r="Y7" s="21"/>
      <c r="Z7" s="20"/>
      <c r="AA7" s="21"/>
      <c r="AB7" s="20"/>
      <c r="AC7" s="21"/>
      <c r="AD7" s="20"/>
      <c r="AE7" s="21"/>
      <c r="AF7" s="20"/>
      <c r="AG7" s="21"/>
      <c r="AH7" s="20"/>
      <c r="AI7" s="21"/>
      <c r="AJ7" s="20"/>
      <c r="AK7" s="21"/>
      <c r="AL7" s="20"/>
      <c r="AM7" s="21"/>
      <c r="AN7" s="20"/>
      <c r="AO7" s="21"/>
      <c r="AP7" s="20"/>
      <c r="AQ7" s="21"/>
      <c r="AR7" s="20"/>
      <c r="AS7" s="21"/>
      <c r="AT7" s="20"/>
      <c r="AU7" s="21"/>
      <c r="AV7" s="20"/>
      <c r="AW7" s="21"/>
      <c r="AX7" s="20"/>
      <c r="AY7" s="21"/>
      <c r="AZ7" s="20"/>
      <c r="BA7" s="21"/>
      <c r="BB7" s="20"/>
      <c r="BC7" s="21"/>
      <c r="BD7" s="20"/>
      <c r="BE7" s="21"/>
      <c r="BF7" s="20"/>
      <c r="BG7" s="21"/>
      <c r="BH7" s="20"/>
      <c r="BI7" s="21"/>
      <c r="BJ7" s="20"/>
      <c r="BK7" s="21"/>
      <c r="BL7" s="33"/>
    </row>
    <row r="8" ht="15.75" spans="1:64">
      <c r="A8" s="13"/>
      <c r="B8" s="18">
        <v>25</v>
      </c>
      <c r="C8" s="181"/>
      <c r="D8" s="20"/>
      <c r="E8" s="21"/>
      <c r="F8" s="20"/>
      <c r="G8" s="21"/>
      <c r="H8" s="20"/>
      <c r="I8" s="21"/>
      <c r="J8" s="20"/>
      <c r="K8" s="21"/>
      <c r="L8" s="20"/>
      <c r="M8" s="21"/>
      <c r="N8" s="20"/>
      <c r="O8" s="21"/>
      <c r="P8" s="20"/>
      <c r="Q8" s="21"/>
      <c r="R8" s="20"/>
      <c r="S8" s="21"/>
      <c r="T8" s="20"/>
      <c r="U8" s="21"/>
      <c r="V8" s="20"/>
      <c r="W8" s="21"/>
      <c r="X8" s="20"/>
      <c r="Y8" s="21"/>
      <c r="Z8" s="20"/>
      <c r="AA8" s="21"/>
      <c r="AB8" s="20"/>
      <c r="AC8" s="21"/>
      <c r="AD8" s="20"/>
      <c r="AE8" s="21"/>
      <c r="AF8" s="20"/>
      <c r="AG8" s="21"/>
      <c r="AH8" s="20"/>
      <c r="AI8" s="21"/>
      <c r="AJ8" s="20"/>
      <c r="AK8" s="21"/>
      <c r="AL8" s="20"/>
      <c r="AM8" s="21"/>
      <c r="AN8" s="20"/>
      <c r="AO8" s="21"/>
      <c r="AP8" s="20"/>
      <c r="AQ8" s="21"/>
      <c r="AR8" s="20"/>
      <c r="AS8" s="21"/>
      <c r="AT8" s="20"/>
      <c r="AU8" s="21"/>
      <c r="AV8" s="20"/>
      <c r="AW8" s="21"/>
      <c r="AX8" s="20"/>
      <c r="AY8" s="21"/>
      <c r="AZ8" s="20"/>
      <c r="BA8" s="21"/>
      <c r="BB8" s="20"/>
      <c r="BC8" s="21"/>
      <c r="BD8" s="20"/>
      <c r="BE8" s="21"/>
      <c r="BF8" s="20"/>
      <c r="BG8" s="21"/>
      <c r="BH8" s="20"/>
      <c r="BI8" s="21"/>
      <c r="BJ8" s="20"/>
      <c r="BK8" s="21"/>
      <c r="BL8" s="33"/>
    </row>
    <row r="9" ht="15.75" spans="1:64">
      <c r="A9" s="13"/>
      <c r="B9" s="18">
        <v>24</v>
      </c>
      <c r="C9" s="181"/>
      <c r="D9" s="20"/>
      <c r="E9" s="21"/>
      <c r="F9" s="20"/>
      <c r="G9" s="21"/>
      <c r="H9" s="20"/>
      <c r="I9" s="21"/>
      <c r="J9" s="20"/>
      <c r="K9" s="21"/>
      <c r="L9" s="20"/>
      <c r="M9" s="21"/>
      <c r="N9" s="20"/>
      <c r="O9" s="21"/>
      <c r="P9" s="20"/>
      <c r="Q9" s="21"/>
      <c r="R9" s="20"/>
      <c r="S9" s="21"/>
      <c r="T9" s="20"/>
      <c r="U9" s="21"/>
      <c r="V9" s="20"/>
      <c r="W9" s="21"/>
      <c r="X9" s="20"/>
      <c r="Y9" s="21"/>
      <c r="Z9" s="20"/>
      <c r="AA9" s="21"/>
      <c r="AB9" s="20"/>
      <c r="AC9" s="21"/>
      <c r="AD9" s="20"/>
      <c r="AE9" s="21"/>
      <c r="AF9" s="20"/>
      <c r="AG9" s="21"/>
      <c r="AH9" s="20"/>
      <c r="AI9" s="21"/>
      <c r="AJ9" s="20"/>
      <c r="AK9" s="21"/>
      <c r="AL9" s="20"/>
      <c r="AM9" s="21"/>
      <c r="AN9" s="20"/>
      <c r="AO9" s="21"/>
      <c r="AP9" s="20"/>
      <c r="AQ9" s="21"/>
      <c r="AR9" s="20"/>
      <c r="AS9" s="21"/>
      <c r="AT9" s="20"/>
      <c r="AU9" s="21"/>
      <c r="AV9" s="20"/>
      <c r="AW9" s="21"/>
      <c r="AX9" s="20"/>
      <c r="AY9" s="21"/>
      <c r="AZ9" s="20"/>
      <c r="BA9" s="21"/>
      <c r="BB9" s="20"/>
      <c r="BC9" s="21"/>
      <c r="BD9" s="20"/>
      <c r="BE9" s="21"/>
      <c r="BF9" s="20"/>
      <c r="BG9" s="21"/>
      <c r="BH9" s="20"/>
      <c r="BI9" s="21"/>
      <c r="BJ9" s="20"/>
      <c r="BK9" s="21"/>
      <c r="BL9" s="33"/>
    </row>
    <row r="10" ht="15.75" spans="1:64">
      <c r="A10" s="13"/>
      <c r="B10" s="18">
        <v>23</v>
      </c>
      <c r="C10" s="18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20"/>
      <c r="O10" s="21"/>
      <c r="P10" s="20"/>
      <c r="Q10" s="21"/>
      <c r="R10" s="20"/>
      <c r="S10" s="21"/>
      <c r="T10" s="20"/>
      <c r="U10" s="21"/>
      <c r="V10" s="20"/>
      <c r="W10" s="21"/>
      <c r="X10" s="20"/>
      <c r="Y10" s="21"/>
      <c r="Z10" s="20"/>
      <c r="AA10" s="21"/>
      <c r="AB10" s="20"/>
      <c r="AC10" s="21"/>
      <c r="AD10" s="20"/>
      <c r="AE10" s="21"/>
      <c r="AF10" s="20"/>
      <c r="AG10" s="21"/>
      <c r="AH10" s="20"/>
      <c r="AI10" s="21"/>
      <c r="AJ10" s="20"/>
      <c r="AK10" s="21"/>
      <c r="AL10" s="20"/>
      <c r="AM10" s="21"/>
      <c r="AN10" s="20"/>
      <c r="AO10" s="21"/>
      <c r="AP10" s="20"/>
      <c r="AQ10" s="21"/>
      <c r="AR10" s="20"/>
      <c r="AS10" s="21"/>
      <c r="AT10" s="20"/>
      <c r="AU10" s="21"/>
      <c r="AV10" s="20"/>
      <c r="AW10" s="21"/>
      <c r="AX10" s="20"/>
      <c r="AY10" s="21"/>
      <c r="AZ10" s="20"/>
      <c r="BA10" s="21"/>
      <c r="BB10" s="20"/>
      <c r="BC10" s="21"/>
      <c r="BD10" s="20"/>
      <c r="BE10" s="21"/>
      <c r="BF10" s="20"/>
      <c r="BG10" s="21"/>
      <c r="BH10" s="20"/>
      <c r="BI10" s="21"/>
      <c r="BJ10" s="20"/>
      <c r="BK10" s="21"/>
      <c r="BL10" s="33"/>
    </row>
    <row r="11" ht="15.75" spans="1:64">
      <c r="A11" s="13"/>
      <c r="B11" s="18">
        <v>22</v>
      </c>
      <c r="C11" s="181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20"/>
      <c r="W11" s="21"/>
      <c r="X11" s="20"/>
      <c r="Y11" s="21"/>
      <c r="Z11" s="20"/>
      <c r="AA11" s="21"/>
      <c r="AB11" s="20"/>
      <c r="AC11" s="21"/>
      <c r="AD11" s="20"/>
      <c r="AE11" s="21"/>
      <c r="AF11" s="20"/>
      <c r="AG11" s="21"/>
      <c r="AH11" s="20"/>
      <c r="AI11" s="21"/>
      <c r="AJ11" s="20"/>
      <c r="AK11" s="21"/>
      <c r="AL11" s="20"/>
      <c r="AM11" s="21"/>
      <c r="AN11" s="20"/>
      <c r="AO11" s="21"/>
      <c r="AP11" s="20"/>
      <c r="AQ11" s="21"/>
      <c r="AR11" s="20"/>
      <c r="AS11" s="21"/>
      <c r="AT11" s="20"/>
      <c r="AU11" s="21"/>
      <c r="AV11" s="20"/>
      <c r="AW11" s="21"/>
      <c r="AX11" s="20"/>
      <c r="AY11" s="21"/>
      <c r="AZ11" s="20"/>
      <c r="BA11" s="21"/>
      <c r="BB11" s="20"/>
      <c r="BC11" s="21"/>
      <c r="BD11" s="20"/>
      <c r="BE11" s="21"/>
      <c r="BF11" s="20"/>
      <c r="BG11" s="21"/>
      <c r="BH11" s="20"/>
      <c r="BI11" s="21"/>
      <c r="BJ11" s="20"/>
      <c r="BK11" s="21"/>
      <c r="BL11" s="33"/>
    </row>
    <row r="12" ht="15.75" spans="1:64">
      <c r="A12" s="13"/>
      <c r="B12" s="18">
        <v>21</v>
      </c>
      <c r="C12" s="181"/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20"/>
      <c r="O12" s="21"/>
      <c r="P12" s="20"/>
      <c r="Q12" s="21"/>
      <c r="R12" s="20"/>
      <c r="S12" s="21"/>
      <c r="T12" s="20"/>
      <c r="U12" s="21"/>
      <c r="V12" s="20"/>
      <c r="W12" s="21"/>
      <c r="X12" s="20"/>
      <c r="Y12" s="21"/>
      <c r="Z12" s="20"/>
      <c r="AA12" s="21"/>
      <c r="AB12" s="20"/>
      <c r="AC12" s="21"/>
      <c r="AD12" s="20"/>
      <c r="AE12" s="21"/>
      <c r="AF12" s="20"/>
      <c r="AG12" s="21"/>
      <c r="AH12" s="20"/>
      <c r="AI12" s="21"/>
      <c r="AJ12" s="20"/>
      <c r="AK12" s="21"/>
      <c r="AL12" s="20"/>
      <c r="AM12" s="21"/>
      <c r="AN12" s="20"/>
      <c r="AO12" s="21"/>
      <c r="AP12" s="20"/>
      <c r="AQ12" s="21"/>
      <c r="AR12" s="20"/>
      <c r="AS12" s="21"/>
      <c r="AT12" s="20"/>
      <c r="AU12" s="21"/>
      <c r="AV12" s="20"/>
      <c r="AW12" s="21"/>
      <c r="AX12" s="20"/>
      <c r="AY12" s="21"/>
      <c r="AZ12" s="20"/>
      <c r="BA12" s="21"/>
      <c r="BB12" s="20"/>
      <c r="BC12" s="21"/>
      <c r="BD12" s="20"/>
      <c r="BE12" s="21"/>
      <c r="BF12" s="20"/>
      <c r="BG12" s="21"/>
      <c r="BH12" s="20"/>
      <c r="BI12" s="21"/>
      <c r="BJ12" s="20"/>
      <c r="BK12" s="21"/>
      <c r="BL12" s="33"/>
    </row>
    <row r="13" ht="15.75" customHeight="1" spans="1:64">
      <c r="A13" s="13"/>
      <c r="B13" s="18">
        <v>20</v>
      </c>
      <c r="C13" s="18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20"/>
      <c r="AC13" s="21"/>
      <c r="AD13" s="20"/>
      <c r="AE13" s="21"/>
      <c r="AF13" s="20"/>
      <c r="AG13" s="21"/>
      <c r="AH13" s="20"/>
      <c r="AI13" s="21"/>
      <c r="AJ13" s="20"/>
      <c r="AK13" s="21"/>
      <c r="AL13" s="20"/>
      <c r="AM13" s="21"/>
      <c r="AN13" s="20"/>
      <c r="AO13" s="21"/>
      <c r="AP13" s="20"/>
      <c r="AQ13" s="21"/>
      <c r="AR13" s="20"/>
      <c r="AS13" s="21"/>
      <c r="AT13" s="20"/>
      <c r="AU13" s="21"/>
      <c r="AV13" s="20"/>
      <c r="AW13" s="21"/>
      <c r="AX13" s="20"/>
      <c r="AY13" s="21"/>
      <c r="AZ13" s="20"/>
      <c r="BA13" s="21"/>
      <c r="BB13" s="20"/>
      <c r="BC13" s="21"/>
      <c r="BD13" s="20"/>
      <c r="BE13" s="21"/>
      <c r="BF13" s="20"/>
      <c r="BG13" s="21"/>
      <c r="BH13" s="20"/>
      <c r="BI13" s="21"/>
      <c r="BJ13" s="20"/>
      <c r="BK13" s="21"/>
      <c r="BL13" s="33"/>
    </row>
    <row r="14" ht="15.75" customHeight="1" spans="1:64">
      <c r="A14" s="13"/>
      <c r="B14" s="18">
        <v>19</v>
      </c>
      <c r="C14" s="181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0"/>
      <c r="AA14" s="21"/>
      <c r="AB14" s="20"/>
      <c r="AC14" s="21"/>
      <c r="AD14" s="20"/>
      <c r="AE14" s="21"/>
      <c r="AF14" s="20"/>
      <c r="AG14" s="21"/>
      <c r="AH14" s="20"/>
      <c r="AI14" s="21"/>
      <c r="AJ14" s="20"/>
      <c r="AK14" s="21"/>
      <c r="AL14" s="20"/>
      <c r="AM14" s="21"/>
      <c r="AN14" s="20"/>
      <c r="AO14" s="21"/>
      <c r="AP14" s="20"/>
      <c r="AQ14" s="21"/>
      <c r="AR14" s="20"/>
      <c r="AS14" s="21"/>
      <c r="AT14" s="20"/>
      <c r="AU14" s="21"/>
      <c r="AV14" s="20"/>
      <c r="AW14" s="21"/>
      <c r="AX14" s="20"/>
      <c r="AY14" s="21"/>
      <c r="AZ14" s="20"/>
      <c r="BA14" s="21"/>
      <c r="BB14" s="20"/>
      <c r="BC14" s="21"/>
      <c r="BD14" s="20"/>
      <c r="BE14" s="21"/>
      <c r="BF14" s="20"/>
      <c r="BG14" s="21"/>
      <c r="BH14" s="20"/>
      <c r="BI14" s="21"/>
      <c r="BJ14" s="20"/>
      <c r="BK14" s="21"/>
      <c r="BL14" s="33"/>
    </row>
    <row r="15" ht="15.75" spans="1:64">
      <c r="A15" s="13"/>
      <c r="B15" s="18">
        <v>18</v>
      </c>
      <c r="C15" s="181"/>
      <c r="D15" s="20"/>
      <c r="E15" s="21"/>
      <c r="F15" s="20"/>
      <c r="G15" s="21"/>
      <c r="H15" s="20"/>
      <c r="I15" s="21"/>
      <c r="J15" s="20"/>
      <c r="K15" s="21"/>
      <c r="L15" s="20"/>
      <c r="M15" s="21"/>
      <c r="N15" s="20"/>
      <c r="O15" s="21"/>
      <c r="P15" s="20"/>
      <c r="Q15" s="21"/>
      <c r="R15" s="20"/>
      <c r="S15" s="21"/>
      <c r="T15" s="20"/>
      <c r="U15" s="21"/>
      <c r="V15" s="20"/>
      <c r="W15" s="21"/>
      <c r="X15" s="20"/>
      <c r="Y15" s="21"/>
      <c r="Z15" s="20"/>
      <c r="AA15" s="21"/>
      <c r="AB15" s="20"/>
      <c r="AC15" s="21"/>
      <c r="AD15" s="20"/>
      <c r="AE15" s="21"/>
      <c r="AF15" s="20"/>
      <c r="AG15" s="21"/>
      <c r="AH15" s="20"/>
      <c r="AI15" s="21"/>
      <c r="AJ15" s="20"/>
      <c r="AK15" s="21"/>
      <c r="AL15" s="20"/>
      <c r="AM15" s="21"/>
      <c r="AN15" s="20"/>
      <c r="AO15" s="21"/>
      <c r="AP15" s="20"/>
      <c r="AQ15" s="21"/>
      <c r="AR15" s="20"/>
      <c r="AS15" s="21"/>
      <c r="AT15" s="20"/>
      <c r="AU15" s="21"/>
      <c r="AV15" s="20"/>
      <c r="AW15" s="21"/>
      <c r="AX15" s="20"/>
      <c r="AY15" s="21"/>
      <c r="AZ15" s="20"/>
      <c r="BA15" s="21"/>
      <c r="BB15" s="20"/>
      <c r="BC15" s="21"/>
      <c r="BD15" s="20"/>
      <c r="BE15" s="21"/>
      <c r="BF15" s="20"/>
      <c r="BG15" s="21"/>
      <c r="BH15" s="20"/>
      <c r="BI15" s="21"/>
      <c r="BJ15" s="20"/>
      <c r="BK15" s="21"/>
      <c r="BL15" s="33"/>
    </row>
    <row r="16" ht="15.75" spans="1:64">
      <c r="A16" s="13"/>
      <c r="B16" s="18">
        <v>17</v>
      </c>
      <c r="C16" s="18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0"/>
      <c r="Y16" s="21"/>
      <c r="Z16" s="20"/>
      <c r="AA16" s="21"/>
      <c r="AB16" s="20"/>
      <c r="AC16" s="21"/>
      <c r="AD16" s="20"/>
      <c r="AE16" s="21"/>
      <c r="AF16" s="20"/>
      <c r="AG16" s="21"/>
      <c r="AH16" s="20"/>
      <c r="AI16" s="21"/>
      <c r="AJ16" s="20"/>
      <c r="AK16" s="21"/>
      <c r="AL16" s="20"/>
      <c r="AM16" s="21"/>
      <c r="AN16" s="20"/>
      <c r="AO16" s="21"/>
      <c r="AP16" s="20"/>
      <c r="AQ16" s="21"/>
      <c r="AR16" s="20"/>
      <c r="AS16" s="21"/>
      <c r="AT16" s="20"/>
      <c r="AU16" s="21"/>
      <c r="AV16" s="20"/>
      <c r="AW16" s="21"/>
      <c r="AX16" s="20"/>
      <c r="AY16" s="21"/>
      <c r="AZ16" s="20"/>
      <c r="BA16" s="21"/>
      <c r="BB16" s="20"/>
      <c r="BC16" s="21"/>
      <c r="BD16" s="20"/>
      <c r="BE16" s="21"/>
      <c r="BF16" s="20"/>
      <c r="BG16" s="21"/>
      <c r="BH16" s="20"/>
      <c r="BI16" s="21"/>
      <c r="BJ16" s="20"/>
      <c r="BK16" s="21"/>
      <c r="BL16" s="33"/>
    </row>
    <row r="17" ht="15.75" spans="1:64">
      <c r="A17" s="13"/>
      <c r="B17" s="18">
        <v>16</v>
      </c>
      <c r="C17" s="181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21"/>
      <c r="AB17" s="20"/>
      <c r="AC17" s="21"/>
      <c r="AD17" s="20"/>
      <c r="AE17" s="21"/>
      <c r="AF17" s="20"/>
      <c r="AG17" s="21"/>
      <c r="AH17" s="20"/>
      <c r="AI17" s="21"/>
      <c r="AJ17" s="20"/>
      <c r="AK17" s="21"/>
      <c r="AL17" s="20"/>
      <c r="AM17" s="21"/>
      <c r="AN17" s="20"/>
      <c r="AO17" s="21"/>
      <c r="AP17" s="20"/>
      <c r="AQ17" s="21"/>
      <c r="AR17" s="20"/>
      <c r="AS17" s="21"/>
      <c r="AT17" s="20"/>
      <c r="AU17" s="21"/>
      <c r="AV17" s="20"/>
      <c r="AW17" s="21"/>
      <c r="AX17" s="20"/>
      <c r="AY17" s="21"/>
      <c r="AZ17" s="20"/>
      <c r="BA17" s="21"/>
      <c r="BB17" s="20"/>
      <c r="BC17" s="21"/>
      <c r="BD17" s="20"/>
      <c r="BE17" s="21"/>
      <c r="BF17" s="20"/>
      <c r="BG17" s="21"/>
      <c r="BH17" s="20"/>
      <c r="BI17" s="21"/>
      <c r="BJ17" s="20"/>
      <c r="BK17" s="21"/>
      <c r="BL17" s="33"/>
    </row>
    <row r="18" ht="15.75" spans="1:64">
      <c r="A18" s="13"/>
      <c r="B18" s="18">
        <v>15</v>
      </c>
      <c r="C18" s="181"/>
      <c r="D18" s="20"/>
      <c r="E18" s="21"/>
      <c r="F18" s="20"/>
      <c r="G18" s="21"/>
      <c r="H18" s="20"/>
      <c r="I18" s="21"/>
      <c r="J18" s="20"/>
      <c r="K18" s="2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0"/>
      <c r="AA18" s="21"/>
      <c r="AB18" s="20"/>
      <c r="AC18" s="21"/>
      <c r="AD18" s="20"/>
      <c r="AE18" s="21"/>
      <c r="AF18" s="20"/>
      <c r="AG18" s="21"/>
      <c r="AH18" s="20"/>
      <c r="AI18" s="21"/>
      <c r="AJ18" s="20"/>
      <c r="AK18" s="21"/>
      <c r="AL18" s="20"/>
      <c r="AM18" s="21"/>
      <c r="AN18" s="20"/>
      <c r="AO18" s="21"/>
      <c r="AP18" s="20"/>
      <c r="AQ18" s="21"/>
      <c r="AR18" s="20"/>
      <c r="AS18" s="21"/>
      <c r="AT18" s="20"/>
      <c r="AU18" s="21"/>
      <c r="AV18" s="20"/>
      <c r="AW18" s="21"/>
      <c r="AX18" s="20"/>
      <c r="AY18" s="21"/>
      <c r="AZ18" s="20"/>
      <c r="BA18" s="21"/>
      <c r="BB18" s="20"/>
      <c r="BC18" s="21"/>
      <c r="BD18" s="20"/>
      <c r="BE18" s="21"/>
      <c r="BF18" s="20"/>
      <c r="BG18" s="21"/>
      <c r="BH18" s="20"/>
      <c r="BI18" s="21"/>
      <c r="BJ18" s="20"/>
      <c r="BK18" s="21"/>
      <c r="BL18" s="33"/>
    </row>
    <row r="19" ht="15.75" spans="1:64">
      <c r="A19" s="13"/>
      <c r="B19" s="18">
        <v>14</v>
      </c>
      <c r="C19" s="181"/>
      <c r="D19" s="20"/>
      <c r="E19" s="21"/>
      <c r="F19" s="20"/>
      <c r="G19" s="21"/>
      <c r="H19" s="20"/>
      <c r="I19" s="21"/>
      <c r="J19" s="20"/>
      <c r="K19" s="21"/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0"/>
      <c r="AA19" s="21"/>
      <c r="AB19" s="20"/>
      <c r="AC19" s="21"/>
      <c r="AD19" s="20"/>
      <c r="AE19" s="21"/>
      <c r="AF19" s="20"/>
      <c r="AG19" s="21"/>
      <c r="AH19" s="20"/>
      <c r="AI19" s="21"/>
      <c r="AJ19" s="20"/>
      <c r="AK19" s="21"/>
      <c r="AL19" s="20"/>
      <c r="AM19" s="21"/>
      <c r="AN19" s="20"/>
      <c r="AO19" s="21"/>
      <c r="AP19" s="20"/>
      <c r="AQ19" s="21"/>
      <c r="AR19" s="20"/>
      <c r="AS19" s="21"/>
      <c r="AT19" s="20"/>
      <c r="AU19" s="21"/>
      <c r="AV19" s="20"/>
      <c r="AW19" s="21"/>
      <c r="AX19" s="20"/>
      <c r="AY19" s="21"/>
      <c r="AZ19" s="20"/>
      <c r="BA19" s="21"/>
      <c r="BB19" s="20"/>
      <c r="BC19" s="21"/>
      <c r="BD19" s="20"/>
      <c r="BE19" s="21"/>
      <c r="BF19" s="20"/>
      <c r="BG19" s="21"/>
      <c r="BH19" s="20"/>
      <c r="BI19" s="21"/>
      <c r="BJ19" s="20"/>
      <c r="BK19" s="21"/>
      <c r="BL19" s="33"/>
    </row>
    <row r="20" ht="15.75" spans="1:64">
      <c r="A20" s="13"/>
      <c r="B20" s="18">
        <v>13</v>
      </c>
      <c r="C20" s="181"/>
      <c r="D20" s="20"/>
      <c r="E20" s="21"/>
      <c r="F20" s="20"/>
      <c r="G20" s="21"/>
      <c r="H20" s="20"/>
      <c r="I20" s="21"/>
      <c r="J20" s="20"/>
      <c r="K20" s="21"/>
      <c r="L20" s="20"/>
      <c r="M20" s="21"/>
      <c r="N20" s="20"/>
      <c r="O20" s="21"/>
      <c r="P20" s="20"/>
      <c r="Q20" s="21"/>
      <c r="R20" s="20"/>
      <c r="S20" s="21"/>
      <c r="T20" s="20"/>
      <c r="U20" s="21"/>
      <c r="V20" s="20"/>
      <c r="W20" s="21"/>
      <c r="X20" s="20"/>
      <c r="Y20" s="21"/>
      <c r="Z20" s="20"/>
      <c r="AA20" s="21"/>
      <c r="AB20" s="20"/>
      <c r="AC20" s="21"/>
      <c r="AD20" s="20"/>
      <c r="AE20" s="21"/>
      <c r="AF20" s="20"/>
      <c r="AG20" s="21"/>
      <c r="AH20" s="20"/>
      <c r="AI20" s="21"/>
      <c r="AJ20" s="20"/>
      <c r="AK20" s="21"/>
      <c r="AL20" s="20"/>
      <c r="AM20" s="21"/>
      <c r="AN20" s="20"/>
      <c r="AO20" s="21"/>
      <c r="AP20" s="20"/>
      <c r="AQ20" s="21"/>
      <c r="AR20" s="20"/>
      <c r="AS20" s="21"/>
      <c r="AT20" s="20"/>
      <c r="AU20" s="21"/>
      <c r="AV20" s="20"/>
      <c r="AW20" s="21"/>
      <c r="AX20" s="20"/>
      <c r="AY20" s="21"/>
      <c r="AZ20" s="20"/>
      <c r="BA20" s="21"/>
      <c r="BB20" s="20"/>
      <c r="BC20" s="21"/>
      <c r="BD20" s="20"/>
      <c r="BE20" s="21"/>
      <c r="BF20" s="20"/>
      <c r="BG20" s="21"/>
      <c r="BH20" s="20"/>
      <c r="BI20" s="21"/>
      <c r="BJ20" s="20"/>
      <c r="BK20" s="21"/>
      <c r="BL20" s="33"/>
    </row>
    <row r="21" ht="15.75" spans="1:64">
      <c r="A21" s="13"/>
      <c r="B21" s="18">
        <v>12</v>
      </c>
      <c r="C21" s="18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20"/>
      <c r="AC21" s="21"/>
      <c r="AD21" s="20"/>
      <c r="AE21" s="21"/>
      <c r="AF21" s="20"/>
      <c r="AG21" s="21"/>
      <c r="AH21" s="20"/>
      <c r="AI21" s="21"/>
      <c r="AJ21" s="20"/>
      <c r="AK21" s="21"/>
      <c r="AL21" s="20"/>
      <c r="AM21" s="21"/>
      <c r="AN21" s="20"/>
      <c r="AO21" s="21"/>
      <c r="AP21" s="20"/>
      <c r="AQ21" s="21"/>
      <c r="AR21" s="20"/>
      <c r="AS21" s="21"/>
      <c r="AT21" s="20"/>
      <c r="AU21" s="21"/>
      <c r="AV21" s="20"/>
      <c r="AW21" s="21"/>
      <c r="AX21" s="20"/>
      <c r="AY21" s="21"/>
      <c r="AZ21" s="20"/>
      <c r="BA21" s="21"/>
      <c r="BB21" s="20"/>
      <c r="BC21" s="21"/>
      <c r="BD21" s="20"/>
      <c r="BE21" s="21"/>
      <c r="BF21" s="20"/>
      <c r="BG21" s="21"/>
      <c r="BH21" s="20"/>
      <c r="BI21" s="21"/>
      <c r="BJ21" s="20"/>
      <c r="BK21" s="21"/>
      <c r="BL21" s="33"/>
    </row>
    <row r="22" ht="15.75" spans="1:64">
      <c r="A22" s="13"/>
      <c r="B22" s="18">
        <v>11</v>
      </c>
      <c r="C22" s="181"/>
      <c r="D22" s="20"/>
      <c r="E22" s="21"/>
      <c r="F22" s="20"/>
      <c r="G22" s="21"/>
      <c r="H22" s="20"/>
      <c r="I22" s="21"/>
      <c r="J22" s="20"/>
      <c r="K22" s="2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20"/>
      <c r="W22" s="21"/>
      <c r="X22" s="20"/>
      <c r="Y22" s="21"/>
      <c r="Z22" s="20"/>
      <c r="AA22" s="21"/>
      <c r="AB22" s="20"/>
      <c r="AC22" s="21"/>
      <c r="AD22" s="20"/>
      <c r="AE22" s="21"/>
      <c r="AF22" s="20"/>
      <c r="AG22" s="21"/>
      <c r="AH22" s="20"/>
      <c r="AI22" s="21"/>
      <c r="AJ22" s="20"/>
      <c r="AK22" s="21"/>
      <c r="AL22" s="20"/>
      <c r="AM22" s="21"/>
      <c r="AN22" s="20"/>
      <c r="AO22" s="21"/>
      <c r="AP22" s="20"/>
      <c r="AQ22" s="21"/>
      <c r="AR22" s="20"/>
      <c r="AS22" s="21"/>
      <c r="AT22" s="20"/>
      <c r="AU22" s="21"/>
      <c r="AV22" s="20"/>
      <c r="AW22" s="21"/>
      <c r="AX22" s="20"/>
      <c r="AY22" s="21"/>
      <c r="AZ22" s="20"/>
      <c r="BA22" s="21"/>
      <c r="BB22" s="20"/>
      <c r="BC22" s="21"/>
      <c r="BD22" s="20"/>
      <c r="BE22" s="21"/>
      <c r="BF22" s="20"/>
      <c r="BG22" s="21"/>
      <c r="BH22" s="20"/>
      <c r="BI22" s="21"/>
      <c r="BJ22" s="20"/>
      <c r="BK22" s="21"/>
      <c r="BL22" s="33"/>
    </row>
    <row r="23" ht="15.75" spans="1:64">
      <c r="A23" s="13"/>
      <c r="B23" s="18">
        <v>10</v>
      </c>
      <c r="C23" s="181"/>
      <c r="D23" s="20"/>
      <c r="E23" s="21"/>
      <c r="F23" s="20"/>
      <c r="G23" s="21"/>
      <c r="H23" s="20"/>
      <c r="I23" s="21"/>
      <c r="J23" s="20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20"/>
      <c r="W23" s="21"/>
      <c r="X23" s="20"/>
      <c r="Y23" s="21"/>
      <c r="Z23" s="20"/>
      <c r="AA23" s="21"/>
      <c r="AB23" s="20"/>
      <c r="AC23" s="21"/>
      <c r="AD23" s="20"/>
      <c r="AE23" s="21"/>
      <c r="AF23" s="20"/>
      <c r="AG23" s="21"/>
      <c r="AH23" s="20"/>
      <c r="AI23" s="21"/>
      <c r="AJ23" s="20"/>
      <c r="AK23" s="21"/>
      <c r="AL23" s="20"/>
      <c r="AM23" s="21"/>
      <c r="AN23" s="20"/>
      <c r="AO23" s="21"/>
      <c r="AP23" s="20"/>
      <c r="AQ23" s="21"/>
      <c r="AR23" s="20"/>
      <c r="AS23" s="21"/>
      <c r="AT23" s="20"/>
      <c r="AU23" s="21"/>
      <c r="AV23" s="20"/>
      <c r="AW23" s="21"/>
      <c r="AX23" s="20"/>
      <c r="AY23" s="21"/>
      <c r="AZ23" s="20"/>
      <c r="BA23" s="21"/>
      <c r="BB23" s="20"/>
      <c r="BC23" s="21"/>
      <c r="BD23" s="20"/>
      <c r="BE23" s="21"/>
      <c r="BF23" s="20"/>
      <c r="BG23" s="21"/>
      <c r="BH23" s="20"/>
      <c r="BI23" s="21"/>
      <c r="BJ23" s="20"/>
      <c r="BK23" s="21"/>
      <c r="BL23" s="33"/>
    </row>
    <row r="24" ht="15.75" spans="1:64">
      <c r="A24" s="13"/>
      <c r="B24" s="18">
        <v>9</v>
      </c>
      <c r="C24" s="181"/>
      <c r="D24" s="20"/>
      <c r="E24" s="21"/>
      <c r="F24" s="20"/>
      <c r="G24" s="21"/>
      <c r="H24" s="20"/>
      <c r="I24" s="21"/>
      <c r="J24" s="20"/>
      <c r="K24" s="21"/>
      <c r="L24" s="20"/>
      <c r="M24" s="21"/>
      <c r="N24" s="20"/>
      <c r="O24" s="21"/>
      <c r="P24" s="20"/>
      <c r="Q24" s="21"/>
      <c r="R24" s="20"/>
      <c r="S24" s="21"/>
      <c r="T24" s="20"/>
      <c r="U24" s="21"/>
      <c r="V24" s="20"/>
      <c r="W24" s="21"/>
      <c r="X24" s="20"/>
      <c r="Y24" s="21"/>
      <c r="Z24" s="20"/>
      <c r="AA24" s="21"/>
      <c r="AB24" s="20"/>
      <c r="AC24" s="21"/>
      <c r="AD24" s="20"/>
      <c r="AE24" s="21"/>
      <c r="AF24" s="20"/>
      <c r="AG24" s="21"/>
      <c r="AH24" s="20"/>
      <c r="AI24" s="21"/>
      <c r="AJ24" s="20"/>
      <c r="AK24" s="21"/>
      <c r="AL24" s="20"/>
      <c r="AM24" s="21"/>
      <c r="AN24" s="20"/>
      <c r="AO24" s="21"/>
      <c r="AP24" s="20"/>
      <c r="AQ24" s="21"/>
      <c r="AR24" s="20"/>
      <c r="AS24" s="21"/>
      <c r="AT24" s="20"/>
      <c r="AU24" s="21"/>
      <c r="AV24" s="20"/>
      <c r="AW24" s="21"/>
      <c r="AX24" s="20"/>
      <c r="AY24" s="21"/>
      <c r="AZ24" s="20"/>
      <c r="BA24" s="21"/>
      <c r="BB24" s="20"/>
      <c r="BC24" s="21"/>
      <c r="BD24" s="20"/>
      <c r="BE24" s="21"/>
      <c r="BF24" s="20"/>
      <c r="BG24" s="21"/>
      <c r="BH24" s="20"/>
      <c r="BI24" s="21"/>
      <c r="BJ24" s="20"/>
      <c r="BK24" s="21"/>
      <c r="BL24" s="33"/>
    </row>
    <row r="25" ht="15.75" spans="1:64">
      <c r="A25" s="13"/>
      <c r="B25" s="18">
        <v>8</v>
      </c>
      <c r="C25" s="181"/>
      <c r="D25" s="20"/>
      <c r="E25" s="21"/>
      <c r="F25" s="20"/>
      <c r="G25" s="21"/>
      <c r="H25" s="20"/>
      <c r="I25" s="21"/>
      <c r="J25" s="20"/>
      <c r="K25" s="21"/>
      <c r="L25" s="20"/>
      <c r="M25" s="21"/>
      <c r="N25" s="20"/>
      <c r="O25" s="21"/>
      <c r="P25" s="20"/>
      <c r="Q25" s="21"/>
      <c r="R25" s="20"/>
      <c r="S25" s="21"/>
      <c r="T25" s="20"/>
      <c r="U25" s="21"/>
      <c r="V25" s="20"/>
      <c r="W25" s="21"/>
      <c r="X25" s="20"/>
      <c r="Y25" s="21"/>
      <c r="Z25" s="20"/>
      <c r="AA25" s="21"/>
      <c r="AB25" s="20"/>
      <c r="AC25" s="21"/>
      <c r="AD25" s="20"/>
      <c r="AE25" s="21"/>
      <c r="AF25" s="20"/>
      <c r="AG25" s="21"/>
      <c r="AH25" s="20"/>
      <c r="AI25" s="21"/>
      <c r="AJ25" s="20"/>
      <c r="AK25" s="21"/>
      <c r="AL25" s="20"/>
      <c r="AM25" s="21"/>
      <c r="AN25" s="20"/>
      <c r="AO25" s="21"/>
      <c r="AP25" s="20"/>
      <c r="AQ25" s="21"/>
      <c r="AR25" s="20"/>
      <c r="AS25" s="21"/>
      <c r="AT25" s="20"/>
      <c r="AU25" s="21"/>
      <c r="AV25" s="20"/>
      <c r="AW25" s="21"/>
      <c r="AX25" s="20"/>
      <c r="AY25" s="21"/>
      <c r="AZ25" s="20"/>
      <c r="BA25" s="21"/>
      <c r="BB25" s="20"/>
      <c r="BC25" s="21"/>
      <c r="BD25" s="20"/>
      <c r="BE25" s="21"/>
      <c r="BF25" s="20"/>
      <c r="BG25" s="21"/>
      <c r="BH25" s="20"/>
      <c r="BI25" s="21"/>
      <c r="BJ25" s="20"/>
      <c r="BK25" s="21"/>
      <c r="BL25" s="33"/>
    </row>
    <row r="26" ht="15.75" spans="1:64">
      <c r="A26" s="13"/>
      <c r="B26" s="18">
        <v>7</v>
      </c>
      <c r="C26" s="181"/>
      <c r="D26" s="20"/>
      <c r="E26" s="21"/>
      <c r="F26" s="20"/>
      <c r="G26" s="21"/>
      <c r="H26" s="20"/>
      <c r="I26" s="21"/>
      <c r="J26" s="20"/>
      <c r="K26" s="21"/>
      <c r="L26" s="20"/>
      <c r="M26" s="21"/>
      <c r="N26" s="20"/>
      <c r="O26" s="21"/>
      <c r="P26" s="20"/>
      <c r="Q26" s="21"/>
      <c r="R26" s="20"/>
      <c r="S26" s="21"/>
      <c r="T26" s="20"/>
      <c r="U26" s="21"/>
      <c r="V26" s="20"/>
      <c r="W26" s="21"/>
      <c r="X26" s="20"/>
      <c r="Y26" s="21"/>
      <c r="Z26" s="20"/>
      <c r="AA26" s="21"/>
      <c r="AB26" s="20"/>
      <c r="AC26" s="21"/>
      <c r="AD26" s="20"/>
      <c r="AE26" s="21"/>
      <c r="AF26" s="20"/>
      <c r="AG26" s="21"/>
      <c r="AH26" s="20"/>
      <c r="AI26" s="21"/>
      <c r="AJ26" s="20"/>
      <c r="AK26" s="21"/>
      <c r="AL26" s="20"/>
      <c r="AM26" s="21"/>
      <c r="AN26" s="20"/>
      <c r="AO26" s="21"/>
      <c r="AP26" s="20"/>
      <c r="AQ26" s="21"/>
      <c r="AR26" s="20"/>
      <c r="AS26" s="21"/>
      <c r="AT26" s="20"/>
      <c r="AU26" s="21"/>
      <c r="AV26" s="20"/>
      <c r="AW26" s="21"/>
      <c r="AX26" s="20"/>
      <c r="AY26" s="21"/>
      <c r="AZ26" s="20"/>
      <c r="BA26" s="21"/>
      <c r="BB26" s="20"/>
      <c r="BC26" s="21"/>
      <c r="BD26" s="20"/>
      <c r="BE26" s="21"/>
      <c r="BF26" s="20"/>
      <c r="BG26" s="21"/>
      <c r="BH26" s="20"/>
      <c r="BI26" s="21"/>
      <c r="BJ26" s="20"/>
      <c r="BK26" s="21"/>
      <c r="BL26" s="33"/>
    </row>
    <row r="27" ht="15.75" spans="1:64">
      <c r="A27" s="13"/>
      <c r="B27" s="18">
        <v>6</v>
      </c>
      <c r="C27" s="181"/>
      <c r="D27" s="20"/>
      <c r="E27" s="21"/>
      <c r="F27" s="20"/>
      <c r="G27" s="21"/>
      <c r="H27" s="20"/>
      <c r="I27" s="21"/>
      <c r="J27" s="20"/>
      <c r="K27" s="21"/>
      <c r="L27" s="20"/>
      <c r="M27" s="21"/>
      <c r="N27" s="20"/>
      <c r="O27" s="21"/>
      <c r="P27" s="20"/>
      <c r="Q27" s="21"/>
      <c r="R27" s="20"/>
      <c r="S27" s="21"/>
      <c r="T27" s="20"/>
      <c r="U27" s="21"/>
      <c r="V27" s="20"/>
      <c r="W27" s="21"/>
      <c r="X27" s="20"/>
      <c r="Y27" s="21"/>
      <c r="Z27" s="20"/>
      <c r="AA27" s="21"/>
      <c r="AB27" s="20"/>
      <c r="AC27" s="21"/>
      <c r="AD27" s="20"/>
      <c r="AE27" s="21"/>
      <c r="AF27" s="20"/>
      <c r="AG27" s="21"/>
      <c r="AH27" s="20"/>
      <c r="AI27" s="21"/>
      <c r="AJ27" s="20"/>
      <c r="AK27" s="21"/>
      <c r="AL27" s="20"/>
      <c r="AM27" s="21"/>
      <c r="AN27" s="20"/>
      <c r="AO27" s="21"/>
      <c r="AP27" s="20"/>
      <c r="AQ27" s="21"/>
      <c r="AR27" s="20"/>
      <c r="AS27" s="21"/>
      <c r="AT27" s="20"/>
      <c r="AU27" s="21"/>
      <c r="AV27" s="20"/>
      <c r="AW27" s="21"/>
      <c r="AX27" s="20"/>
      <c r="AY27" s="21"/>
      <c r="AZ27" s="20"/>
      <c r="BA27" s="21"/>
      <c r="BB27" s="20"/>
      <c r="BC27" s="21"/>
      <c r="BD27" s="20"/>
      <c r="BE27" s="21"/>
      <c r="BF27" s="20"/>
      <c r="BG27" s="21"/>
      <c r="BH27" s="20"/>
      <c r="BI27" s="21"/>
      <c r="BJ27" s="20"/>
      <c r="BK27" s="21"/>
      <c r="BL27" s="33"/>
    </row>
    <row r="28" ht="15.75" spans="1:64">
      <c r="A28" s="13"/>
      <c r="B28" s="18">
        <v>5</v>
      </c>
      <c r="C28" s="181"/>
      <c r="D28" s="20"/>
      <c r="E28" s="21"/>
      <c r="F28" s="20"/>
      <c r="G28" s="21"/>
      <c r="H28" s="20"/>
      <c r="I28" s="21"/>
      <c r="J28" s="20"/>
      <c r="K28" s="2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0"/>
      <c r="Y28" s="21"/>
      <c r="Z28" s="20"/>
      <c r="AA28" s="21"/>
      <c r="AB28" s="20"/>
      <c r="AC28" s="21"/>
      <c r="AD28" s="20"/>
      <c r="AE28" s="21"/>
      <c r="AF28" s="20"/>
      <c r="AG28" s="21"/>
      <c r="AH28" s="20"/>
      <c r="AI28" s="21"/>
      <c r="AJ28" s="20"/>
      <c r="AK28" s="21"/>
      <c r="AL28" s="20"/>
      <c r="AM28" s="21"/>
      <c r="AN28" s="20"/>
      <c r="AO28" s="21"/>
      <c r="AP28" s="20"/>
      <c r="AQ28" s="21"/>
      <c r="AR28" s="20"/>
      <c r="AS28" s="21"/>
      <c r="AT28" s="20"/>
      <c r="AU28" s="21"/>
      <c r="AV28" s="20"/>
      <c r="AW28" s="21"/>
      <c r="AX28" s="20"/>
      <c r="AY28" s="21"/>
      <c r="AZ28" s="20"/>
      <c r="BA28" s="21"/>
      <c r="BB28" s="20"/>
      <c r="BC28" s="21"/>
      <c r="BD28" s="20"/>
      <c r="BE28" s="21"/>
      <c r="BF28" s="20"/>
      <c r="BG28" s="21"/>
      <c r="BH28" s="20"/>
      <c r="BI28" s="21"/>
      <c r="BJ28" s="20"/>
      <c r="BK28" s="21"/>
      <c r="BL28" s="33"/>
    </row>
    <row r="29" ht="15.75" spans="1:64">
      <c r="A29" s="13"/>
      <c r="B29" s="18">
        <v>4</v>
      </c>
      <c r="C29" s="181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20"/>
      <c r="AC29" s="21"/>
      <c r="AD29" s="20"/>
      <c r="AE29" s="21"/>
      <c r="AF29" s="20"/>
      <c r="AG29" s="21"/>
      <c r="AH29" s="20"/>
      <c r="AI29" s="21"/>
      <c r="AJ29" s="20"/>
      <c r="AK29" s="21"/>
      <c r="AL29" s="20"/>
      <c r="AM29" s="21"/>
      <c r="AN29" s="20"/>
      <c r="AO29" s="21"/>
      <c r="AP29" s="20"/>
      <c r="AQ29" s="21"/>
      <c r="AR29" s="20"/>
      <c r="AS29" s="21"/>
      <c r="AT29" s="20"/>
      <c r="AU29" s="21"/>
      <c r="AV29" s="20"/>
      <c r="AW29" s="21"/>
      <c r="AX29" s="20"/>
      <c r="AY29" s="21"/>
      <c r="AZ29" s="20"/>
      <c r="BA29" s="21"/>
      <c r="BB29" s="20"/>
      <c r="BC29" s="21"/>
      <c r="BD29" s="20"/>
      <c r="BE29" s="21"/>
      <c r="BF29" s="20"/>
      <c r="BG29" s="21"/>
      <c r="BH29" s="20"/>
      <c r="BI29" s="21"/>
      <c r="BJ29" s="20"/>
      <c r="BK29" s="21"/>
      <c r="BL29" s="33"/>
    </row>
    <row r="30" ht="15.75" spans="1:64">
      <c r="A30" s="13"/>
      <c r="B30" s="18">
        <v>3</v>
      </c>
      <c r="C30" s="181"/>
      <c r="D30" s="20"/>
      <c r="E30" s="21"/>
      <c r="F30" s="20"/>
      <c r="G30" s="21"/>
      <c r="H30" s="20"/>
      <c r="I30" s="21"/>
      <c r="J30" s="20"/>
      <c r="K30" s="21"/>
      <c r="L30" s="20"/>
      <c r="M30" s="21"/>
      <c r="N30" s="20"/>
      <c r="O30" s="21"/>
      <c r="P30" s="20"/>
      <c r="Q30" s="21"/>
      <c r="R30" s="20"/>
      <c r="S30" s="21"/>
      <c r="T30" s="20"/>
      <c r="U30" s="21"/>
      <c r="V30" s="20"/>
      <c r="W30" s="21"/>
      <c r="X30" s="20"/>
      <c r="Y30" s="21"/>
      <c r="Z30" s="20"/>
      <c r="AA30" s="21"/>
      <c r="AB30" s="20"/>
      <c r="AC30" s="21"/>
      <c r="AD30" s="20"/>
      <c r="AE30" s="21"/>
      <c r="AF30" s="20"/>
      <c r="AG30" s="21"/>
      <c r="AH30" s="20"/>
      <c r="AI30" s="21"/>
      <c r="AJ30" s="20"/>
      <c r="AK30" s="21"/>
      <c r="AL30" s="20"/>
      <c r="AM30" s="21"/>
      <c r="AN30" s="20"/>
      <c r="AO30" s="21"/>
      <c r="AP30" s="20"/>
      <c r="AQ30" s="21"/>
      <c r="AR30" s="20"/>
      <c r="AS30" s="21"/>
      <c r="AT30" s="20"/>
      <c r="AU30" s="21"/>
      <c r="AV30" s="20"/>
      <c r="AW30" s="21"/>
      <c r="AX30" s="20"/>
      <c r="AY30" s="21"/>
      <c r="AZ30" s="20"/>
      <c r="BA30" s="21"/>
      <c r="BB30" s="20"/>
      <c r="BC30" s="21"/>
      <c r="BD30" s="20"/>
      <c r="BE30" s="21"/>
      <c r="BF30" s="20"/>
      <c r="BG30" s="21"/>
      <c r="BH30" s="20"/>
      <c r="BI30" s="21"/>
      <c r="BJ30" s="20"/>
      <c r="BK30" s="21"/>
      <c r="BL30" s="33"/>
    </row>
    <row r="31" ht="15.75" spans="1:64">
      <c r="A31" s="13"/>
      <c r="B31" s="18">
        <v>2</v>
      </c>
      <c r="C31" s="181"/>
      <c r="D31" s="20"/>
      <c r="E31" s="21"/>
      <c r="F31" s="20"/>
      <c r="G31" s="21"/>
      <c r="H31" s="20"/>
      <c r="I31" s="21"/>
      <c r="J31" s="20"/>
      <c r="K31" s="21"/>
      <c r="L31" s="20"/>
      <c r="M31" s="21"/>
      <c r="N31" s="20"/>
      <c r="O31" s="21"/>
      <c r="P31" s="20"/>
      <c r="Q31" s="21"/>
      <c r="R31" s="20"/>
      <c r="S31" s="21"/>
      <c r="T31" s="20"/>
      <c r="U31" s="21"/>
      <c r="V31" s="20"/>
      <c r="W31" s="21"/>
      <c r="X31" s="20"/>
      <c r="Y31" s="21"/>
      <c r="Z31" s="20"/>
      <c r="AA31" s="21"/>
      <c r="AB31" s="20"/>
      <c r="AC31" s="21"/>
      <c r="AD31" s="20"/>
      <c r="AE31" s="21"/>
      <c r="AF31" s="20"/>
      <c r="AG31" s="21"/>
      <c r="AH31" s="20"/>
      <c r="AI31" s="21"/>
      <c r="AJ31" s="20"/>
      <c r="AK31" s="21"/>
      <c r="AL31" s="20"/>
      <c r="AM31" s="21"/>
      <c r="AN31" s="20"/>
      <c r="AO31" s="21"/>
      <c r="AP31" s="20"/>
      <c r="AQ31" s="21"/>
      <c r="AR31" s="20"/>
      <c r="AS31" s="21"/>
      <c r="AT31" s="20"/>
      <c r="AU31" s="21"/>
      <c r="AV31" s="20"/>
      <c r="AW31" s="21"/>
      <c r="AX31" s="20"/>
      <c r="AY31" s="21"/>
      <c r="AZ31" s="20"/>
      <c r="BA31" s="21"/>
      <c r="BB31" s="20"/>
      <c r="BC31" s="21"/>
      <c r="BD31" s="20"/>
      <c r="BE31" s="21"/>
      <c r="BF31" s="20"/>
      <c r="BG31" s="21"/>
      <c r="BH31" s="20"/>
      <c r="BI31" s="21"/>
      <c r="BJ31" s="20"/>
      <c r="BK31" s="21"/>
      <c r="BL31" s="33"/>
    </row>
    <row r="32" ht="16.5" spans="1:64">
      <c r="A32" s="13"/>
      <c r="B32" s="22">
        <v>1</v>
      </c>
      <c r="C32" s="182"/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25"/>
      <c r="T32" s="24"/>
      <c r="U32" s="25"/>
      <c r="V32" s="24"/>
      <c r="W32" s="25"/>
      <c r="X32" s="24"/>
      <c r="Y32" s="25"/>
      <c r="Z32" s="24"/>
      <c r="AA32" s="25"/>
      <c r="AB32" s="24"/>
      <c r="AC32" s="25"/>
      <c r="AD32" s="24"/>
      <c r="AE32" s="25"/>
      <c r="AF32" s="24"/>
      <c r="AG32" s="25"/>
      <c r="AH32" s="24"/>
      <c r="AI32" s="25"/>
      <c r="AJ32" s="24"/>
      <c r="AK32" s="25"/>
      <c r="AL32" s="24"/>
      <c r="AM32" s="25"/>
      <c r="AN32" s="24"/>
      <c r="AO32" s="25"/>
      <c r="AP32" s="24"/>
      <c r="AQ32" s="25"/>
      <c r="AR32" s="24"/>
      <c r="AS32" s="25"/>
      <c r="AT32" s="24"/>
      <c r="AU32" s="25"/>
      <c r="AV32" s="24"/>
      <c r="AW32" s="25"/>
      <c r="AX32" s="24"/>
      <c r="AY32" s="25"/>
      <c r="AZ32" s="24"/>
      <c r="BA32" s="25"/>
      <c r="BB32" s="24"/>
      <c r="BC32" s="25"/>
      <c r="BD32" s="24"/>
      <c r="BE32" s="25"/>
      <c r="BF32" s="24"/>
      <c r="BG32" s="25"/>
      <c r="BH32" s="24"/>
      <c r="BI32" s="25"/>
      <c r="BJ32" s="24"/>
      <c r="BK32" s="25"/>
      <c r="BL32" s="34"/>
    </row>
  </sheetData>
  <mergeCells count="33"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BK5:BL5"/>
    <mergeCell ref="B2:AX3"/>
    <mergeCell ref="BD2:BH3"/>
  </mergeCells>
  <dataValidations count="1">
    <dataValidation type="list" allowBlank="1" showInputMessage="1" showErrorMessage="1" sqref="BD2:BH3">
      <formula1>"Jan,Mar,Abr,Mai,Jun,Jul,Ago,Set,Out,Nov,Dez"</formula1>
    </dataValidation>
  </dataValidations>
  <pageMargins left="0.25" right="0.25" top="0.75" bottom="0.75" header="0.511811023622047" footer="0.511811023622047"/>
  <pageSetup paperSize="9" orientation="landscape" horizontalDpi="300" verticalDpi="3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L32"/>
  <sheetViews>
    <sheetView showGridLines="0" zoomScale="80" zoomScaleNormal="80" workbookViewId="0">
      <selection activeCell="BD2" sqref="BD2:BH3"/>
    </sheetView>
  </sheetViews>
  <sheetFormatPr defaultColWidth="8.82857142857143" defaultRowHeight="15"/>
  <cols>
    <col min="1" max="1" width="3.82857142857143" customWidth="1"/>
    <col min="2" max="2" width="11.8285714285714" customWidth="1"/>
    <col min="3" max="64" width="2.16190476190476" customWidth="1"/>
    <col min="65" max="65" width="4.16190476190476" customWidth="1"/>
  </cols>
  <sheetData>
    <row r="1" ht="15.75"/>
    <row r="2" ht="15.75" customHeight="1" spans="2:64">
      <c r="B2" s="5" t="s">
        <v>50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26"/>
      <c r="AZ2" s="26"/>
      <c r="BA2" s="26"/>
      <c r="BB2" s="26"/>
      <c r="BC2" s="26"/>
      <c r="BD2" s="27"/>
      <c r="BE2" s="27"/>
      <c r="BF2" s="27"/>
      <c r="BG2" s="27"/>
      <c r="BH2" s="27"/>
      <c r="BI2" s="26"/>
      <c r="BJ2" s="26"/>
      <c r="BK2" s="26"/>
      <c r="BL2" s="29"/>
    </row>
    <row r="3" ht="15.75" customHeight="1" spans="2:6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28"/>
      <c r="AZ3" s="28"/>
      <c r="BA3" s="28"/>
      <c r="BB3" s="28"/>
      <c r="BC3" s="28"/>
      <c r="BD3" s="27"/>
      <c r="BE3" s="27"/>
      <c r="BF3" s="27"/>
      <c r="BG3" s="27"/>
      <c r="BH3" s="27"/>
      <c r="BI3" s="28"/>
      <c r="BJ3" s="28"/>
      <c r="BK3" s="28"/>
      <c r="BL3" s="30"/>
    </row>
    <row r="4" ht="15.75" customHeight="1" spans="2:64">
      <c r="B4" s="5"/>
      <c r="C4" s="6"/>
      <c r="D4" s="7"/>
      <c r="E4" s="8"/>
      <c r="F4" s="6"/>
      <c r="G4" s="6"/>
      <c r="H4" s="9"/>
      <c r="I4" s="9"/>
      <c r="J4" s="9"/>
      <c r="K4" s="6"/>
      <c r="L4" s="7"/>
      <c r="M4" s="8"/>
      <c r="N4" s="6"/>
      <c r="O4" s="6"/>
      <c r="P4" s="6"/>
      <c r="Q4" s="6"/>
      <c r="R4" s="6"/>
      <c r="S4" s="6"/>
      <c r="T4" s="6"/>
      <c r="U4" s="7"/>
      <c r="V4" s="8"/>
      <c r="W4" s="6"/>
      <c r="X4" s="6"/>
      <c r="Y4" s="8"/>
      <c r="Z4" s="6"/>
      <c r="AA4" s="6"/>
      <c r="AB4" s="6"/>
      <c r="AC4" s="6"/>
      <c r="AD4" s="6"/>
      <c r="AE4" s="6"/>
      <c r="AF4" s="6"/>
      <c r="AG4" s="6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31"/>
    </row>
    <row r="5" s="3" customFormat="1" ht="16.5" spans="1:64">
      <c r="A5" s="10"/>
      <c r="B5" s="11" t="s">
        <v>48</v>
      </c>
      <c r="C5" s="12">
        <v>1</v>
      </c>
      <c r="D5" s="12"/>
      <c r="E5" s="12">
        <v>2</v>
      </c>
      <c r="F5" s="12"/>
      <c r="G5" s="12">
        <v>3</v>
      </c>
      <c r="H5" s="12"/>
      <c r="I5" s="12">
        <v>4</v>
      </c>
      <c r="J5" s="12"/>
      <c r="K5" s="12">
        <v>5</v>
      </c>
      <c r="L5" s="12"/>
      <c r="M5" s="12">
        <v>6</v>
      </c>
      <c r="N5" s="12"/>
      <c r="O5" s="12">
        <v>7</v>
      </c>
      <c r="P5" s="12"/>
      <c r="Q5" s="12">
        <v>8</v>
      </c>
      <c r="R5" s="12"/>
      <c r="S5" s="12">
        <v>9</v>
      </c>
      <c r="T5" s="12"/>
      <c r="U5" s="12">
        <v>10</v>
      </c>
      <c r="V5" s="12"/>
      <c r="W5" s="12">
        <v>11</v>
      </c>
      <c r="X5" s="12"/>
      <c r="Y5" s="12">
        <v>12</v>
      </c>
      <c r="Z5" s="12"/>
      <c r="AA5" s="12">
        <v>13</v>
      </c>
      <c r="AB5" s="12"/>
      <c r="AC5" s="12">
        <v>14</v>
      </c>
      <c r="AD5" s="12"/>
      <c r="AE5" s="12">
        <v>15</v>
      </c>
      <c r="AF5" s="12"/>
      <c r="AG5" s="12">
        <v>16</v>
      </c>
      <c r="AH5" s="12"/>
      <c r="AI5" s="12">
        <v>17</v>
      </c>
      <c r="AJ5" s="12"/>
      <c r="AK5" s="12">
        <v>18</v>
      </c>
      <c r="AL5" s="12"/>
      <c r="AM5" s="12">
        <v>19</v>
      </c>
      <c r="AN5" s="12"/>
      <c r="AO5" s="12">
        <v>20</v>
      </c>
      <c r="AP5" s="12"/>
      <c r="AQ5" s="12">
        <v>21</v>
      </c>
      <c r="AR5" s="12"/>
      <c r="AS5" s="12">
        <v>22</v>
      </c>
      <c r="AT5" s="12"/>
      <c r="AU5" s="12">
        <v>23</v>
      </c>
      <c r="AV5" s="12"/>
      <c r="AW5" s="12">
        <v>24</v>
      </c>
      <c r="AX5" s="12"/>
      <c r="AY5" s="12">
        <v>25</v>
      </c>
      <c r="AZ5" s="12"/>
      <c r="BA5" s="12">
        <v>26</v>
      </c>
      <c r="BB5" s="12"/>
      <c r="BC5" s="12">
        <v>27</v>
      </c>
      <c r="BD5" s="12"/>
      <c r="BE5" s="12">
        <v>28</v>
      </c>
      <c r="BF5" s="12"/>
      <c r="BG5" s="12">
        <v>29</v>
      </c>
      <c r="BH5" s="12"/>
      <c r="BI5" s="12">
        <v>30</v>
      </c>
      <c r="BJ5" s="12"/>
      <c r="BK5" s="12">
        <v>31</v>
      </c>
      <c r="BL5" s="12"/>
    </row>
    <row r="6" ht="15.75" spans="1:64">
      <c r="A6" s="13"/>
      <c r="B6" s="14">
        <v>27</v>
      </c>
      <c r="C6" s="180"/>
      <c r="D6" s="16"/>
      <c r="E6" s="17"/>
      <c r="F6" s="16"/>
      <c r="G6" s="17"/>
      <c r="H6" s="16"/>
      <c r="I6" s="17"/>
      <c r="J6" s="16"/>
      <c r="K6" s="17"/>
      <c r="L6" s="16"/>
      <c r="M6" s="17"/>
      <c r="N6" s="16"/>
      <c r="O6" s="17"/>
      <c r="P6" s="16"/>
      <c r="Q6" s="17"/>
      <c r="R6" s="16"/>
      <c r="S6" s="17"/>
      <c r="T6" s="16"/>
      <c r="U6" s="17"/>
      <c r="V6" s="16"/>
      <c r="W6" s="17"/>
      <c r="X6" s="16"/>
      <c r="Y6" s="17"/>
      <c r="Z6" s="16"/>
      <c r="AA6" s="17"/>
      <c r="AB6" s="16"/>
      <c r="AC6" s="17"/>
      <c r="AD6" s="16"/>
      <c r="AE6" s="17"/>
      <c r="AF6" s="16"/>
      <c r="AG6" s="17"/>
      <c r="AH6" s="16"/>
      <c r="AI6" s="17"/>
      <c r="AJ6" s="16"/>
      <c r="AK6" s="17"/>
      <c r="AL6" s="16"/>
      <c r="AM6" s="17"/>
      <c r="AN6" s="16"/>
      <c r="AO6" s="17"/>
      <c r="AP6" s="16"/>
      <c r="AQ6" s="17"/>
      <c r="AR6" s="16"/>
      <c r="AS6" s="17"/>
      <c r="AT6" s="16"/>
      <c r="AU6" s="17"/>
      <c r="AV6" s="16"/>
      <c r="AW6" s="17"/>
      <c r="AX6" s="16"/>
      <c r="AY6" s="17"/>
      <c r="AZ6" s="16"/>
      <c r="BA6" s="17"/>
      <c r="BB6" s="16"/>
      <c r="BC6" s="17"/>
      <c r="BD6" s="16"/>
      <c r="BE6" s="17"/>
      <c r="BF6" s="16"/>
      <c r="BG6" s="17"/>
      <c r="BH6" s="16"/>
      <c r="BI6" s="17"/>
      <c r="BJ6" s="16"/>
      <c r="BK6" s="17"/>
      <c r="BL6" s="32"/>
    </row>
    <row r="7" ht="15.75" spans="1:64">
      <c r="A7" s="13"/>
      <c r="B7" s="18">
        <v>26</v>
      </c>
      <c r="C7" s="181"/>
      <c r="D7" s="20"/>
      <c r="E7" s="21"/>
      <c r="F7" s="20"/>
      <c r="G7" s="21"/>
      <c r="H7" s="20"/>
      <c r="I7" s="21"/>
      <c r="J7" s="20"/>
      <c r="K7" s="21"/>
      <c r="L7" s="20"/>
      <c r="M7" s="21"/>
      <c r="N7" s="20"/>
      <c r="O7" s="21"/>
      <c r="P7" s="20"/>
      <c r="Q7" s="21"/>
      <c r="R7" s="20"/>
      <c r="S7" s="21"/>
      <c r="T7" s="20"/>
      <c r="U7" s="21"/>
      <c r="V7" s="20"/>
      <c r="W7" s="21"/>
      <c r="X7" s="20"/>
      <c r="Y7" s="21"/>
      <c r="Z7" s="20"/>
      <c r="AA7" s="21"/>
      <c r="AB7" s="20"/>
      <c r="AC7" s="21"/>
      <c r="AD7" s="20"/>
      <c r="AE7" s="21"/>
      <c r="AF7" s="20"/>
      <c r="AG7" s="21"/>
      <c r="AH7" s="20"/>
      <c r="AI7" s="21"/>
      <c r="AJ7" s="20"/>
      <c r="AK7" s="21"/>
      <c r="AL7" s="20"/>
      <c r="AM7" s="21"/>
      <c r="AN7" s="20"/>
      <c r="AO7" s="21"/>
      <c r="AP7" s="20"/>
      <c r="AQ7" s="21"/>
      <c r="AR7" s="20"/>
      <c r="AS7" s="21"/>
      <c r="AT7" s="20"/>
      <c r="AU7" s="21"/>
      <c r="AV7" s="20"/>
      <c r="AW7" s="21"/>
      <c r="AX7" s="20"/>
      <c r="AY7" s="21"/>
      <c r="AZ7" s="20"/>
      <c r="BA7" s="21"/>
      <c r="BB7" s="20"/>
      <c r="BC7" s="21"/>
      <c r="BD7" s="20"/>
      <c r="BE7" s="21"/>
      <c r="BF7" s="20"/>
      <c r="BG7" s="21"/>
      <c r="BH7" s="20"/>
      <c r="BI7" s="21"/>
      <c r="BJ7" s="20"/>
      <c r="BK7" s="21"/>
      <c r="BL7" s="33"/>
    </row>
    <row r="8" ht="15.75" spans="1:64">
      <c r="A8" s="13"/>
      <c r="B8" s="18">
        <v>25</v>
      </c>
      <c r="C8" s="181"/>
      <c r="D8" s="20"/>
      <c r="E8" s="21"/>
      <c r="F8" s="20"/>
      <c r="G8" s="21"/>
      <c r="H8" s="20"/>
      <c r="I8" s="21"/>
      <c r="J8" s="20"/>
      <c r="K8" s="21"/>
      <c r="L8" s="20"/>
      <c r="M8" s="21"/>
      <c r="N8" s="20"/>
      <c r="O8" s="21"/>
      <c r="P8" s="20"/>
      <c r="Q8" s="21"/>
      <c r="R8" s="20"/>
      <c r="S8" s="21"/>
      <c r="T8" s="20"/>
      <c r="U8" s="21"/>
      <c r="V8" s="20"/>
      <c r="W8" s="21"/>
      <c r="X8" s="20"/>
      <c r="Y8" s="21"/>
      <c r="Z8" s="20"/>
      <c r="AA8" s="21"/>
      <c r="AB8" s="20"/>
      <c r="AC8" s="21"/>
      <c r="AD8" s="20"/>
      <c r="AE8" s="21"/>
      <c r="AF8" s="20"/>
      <c r="AG8" s="21"/>
      <c r="AH8" s="20"/>
      <c r="AI8" s="21"/>
      <c r="AJ8" s="20"/>
      <c r="AK8" s="21"/>
      <c r="AL8" s="20"/>
      <c r="AM8" s="21"/>
      <c r="AN8" s="20"/>
      <c r="AO8" s="21"/>
      <c r="AP8" s="20"/>
      <c r="AQ8" s="21"/>
      <c r="AR8" s="20"/>
      <c r="AS8" s="21"/>
      <c r="AT8" s="20"/>
      <c r="AU8" s="21"/>
      <c r="AV8" s="20"/>
      <c r="AW8" s="21"/>
      <c r="AX8" s="20"/>
      <c r="AY8" s="21"/>
      <c r="AZ8" s="20"/>
      <c r="BA8" s="21"/>
      <c r="BB8" s="20"/>
      <c r="BC8" s="21"/>
      <c r="BD8" s="20"/>
      <c r="BE8" s="21"/>
      <c r="BF8" s="20"/>
      <c r="BG8" s="21"/>
      <c r="BH8" s="20"/>
      <c r="BI8" s="21"/>
      <c r="BJ8" s="20"/>
      <c r="BK8" s="21"/>
      <c r="BL8" s="33"/>
    </row>
    <row r="9" ht="15.75" spans="1:64">
      <c r="A9" s="13"/>
      <c r="B9" s="18">
        <v>24</v>
      </c>
      <c r="C9" s="181"/>
      <c r="D9" s="20"/>
      <c r="E9" s="21"/>
      <c r="F9" s="20"/>
      <c r="G9" s="21"/>
      <c r="H9" s="20"/>
      <c r="I9" s="21"/>
      <c r="J9" s="20"/>
      <c r="K9" s="21"/>
      <c r="L9" s="20"/>
      <c r="M9" s="21"/>
      <c r="N9" s="20"/>
      <c r="O9" s="21"/>
      <c r="P9" s="20"/>
      <c r="Q9" s="21"/>
      <c r="R9" s="20"/>
      <c r="S9" s="21"/>
      <c r="T9" s="20"/>
      <c r="U9" s="21"/>
      <c r="V9" s="20"/>
      <c r="W9" s="21"/>
      <c r="X9" s="20"/>
      <c r="Y9" s="21"/>
      <c r="Z9" s="20"/>
      <c r="AA9" s="21"/>
      <c r="AB9" s="20"/>
      <c r="AC9" s="21"/>
      <c r="AD9" s="20"/>
      <c r="AE9" s="21"/>
      <c r="AF9" s="20"/>
      <c r="AG9" s="21"/>
      <c r="AH9" s="20"/>
      <c r="AI9" s="21"/>
      <c r="AJ9" s="20"/>
      <c r="AK9" s="21"/>
      <c r="AL9" s="20"/>
      <c r="AM9" s="21"/>
      <c r="AN9" s="20"/>
      <c r="AO9" s="21"/>
      <c r="AP9" s="20"/>
      <c r="AQ9" s="21"/>
      <c r="AR9" s="20"/>
      <c r="AS9" s="21"/>
      <c r="AT9" s="20"/>
      <c r="AU9" s="21"/>
      <c r="AV9" s="20"/>
      <c r="AW9" s="21"/>
      <c r="AX9" s="20"/>
      <c r="AY9" s="21"/>
      <c r="AZ9" s="20"/>
      <c r="BA9" s="21"/>
      <c r="BB9" s="20"/>
      <c r="BC9" s="21"/>
      <c r="BD9" s="20"/>
      <c r="BE9" s="21"/>
      <c r="BF9" s="20"/>
      <c r="BG9" s="21"/>
      <c r="BH9" s="20"/>
      <c r="BI9" s="21"/>
      <c r="BJ9" s="20"/>
      <c r="BK9" s="21"/>
      <c r="BL9" s="33"/>
    </row>
    <row r="10" ht="15.75" spans="1:64">
      <c r="A10" s="13"/>
      <c r="B10" s="18">
        <v>23</v>
      </c>
      <c r="C10" s="181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20"/>
      <c r="O10" s="21"/>
      <c r="P10" s="20"/>
      <c r="Q10" s="21"/>
      <c r="R10" s="20"/>
      <c r="S10" s="21"/>
      <c r="T10" s="20"/>
      <c r="U10" s="21"/>
      <c r="V10" s="20"/>
      <c r="W10" s="21"/>
      <c r="X10" s="20"/>
      <c r="Y10" s="21"/>
      <c r="Z10" s="20"/>
      <c r="AA10" s="21"/>
      <c r="AB10" s="20"/>
      <c r="AC10" s="21"/>
      <c r="AD10" s="20"/>
      <c r="AE10" s="21"/>
      <c r="AF10" s="20"/>
      <c r="AG10" s="21"/>
      <c r="AH10" s="20"/>
      <c r="AI10" s="21"/>
      <c r="AJ10" s="20"/>
      <c r="AK10" s="21"/>
      <c r="AL10" s="20"/>
      <c r="AM10" s="21"/>
      <c r="AN10" s="20"/>
      <c r="AO10" s="21"/>
      <c r="AP10" s="20"/>
      <c r="AQ10" s="21"/>
      <c r="AR10" s="20"/>
      <c r="AS10" s="21"/>
      <c r="AT10" s="20"/>
      <c r="AU10" s="21"/>
      <c r="AV10" s="20"/>
      <c r="AW10" s="21"/>
      <c r="AX10" s="20"/>
      <c r="AY10" s="21"/>
      <c r="AZ10" s="20"/>
      <c r="BA10" s="21"/>
      <c r="BB10" s="20"/>
      <c r="BC10" s="21"/>
      <c r="BD10" s="20"/>
      <c r="BE10" s="21"/>
      <c r="BF10" s="20"/>
      <c r="BG10" s="21"/>
      <c r="BH10" s="20"/>
      <c r="BI10" s="21"/>
      <c r="BJ10" s="20"/>
      <c r="BK10" s="21"/>
      <c r="BL10" s="33"/>
    </row>
    <row r="11" ht="15.75" spans="1:64">
      <c r="A11" s="13"/>
      <c r="B11" s="18">
        <v>22</v>
      </c>
      <c r="C11" s="181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20"/>
      <c r="W11" s="21"/>
      <c r="X11" s="20"/>
      <c r="Y11" s="21"/>
      <c r="Z11" s="20"/>
      <c r="AA11" s="21"/>
      <c r="AB11" s="20"/>
      <c r="AC11" s="21"/>
      <c r="AD11" s="20"/>
      <c r="AE11" s="21"/>
      <c r="AF11" s="20"/>
      <c r="AG11" s="21"/>
      <c r="AH11" s="20"/>
      <c r="AI11" s="21"/>
      <c r="AJ11" s="20"/>
      <c r="AK11" s="21"/>
      <c r="AL11" s="20"/>
      <c r="AM11" s="21"/>
      <c r="AN11" s="20"/>
      <c r="AO11" s="21"/>
      <c r="AP11" s="20"/>
      <c r="AQ11" s="21"/>
      <c r="AR11" s="20"/>
      <c r="AS11" s="21"/>
      <c r="AT11" s="20"/>
      <c r="AU11" s="21"/>
      <c r="AV11" s="20"/>
      <c r="AW11" s="21"/>
      <c r="AX11" s="20"/>
      <c r="AY11" s="21"/>
      <c r="AZ11" s="20"/>
      <c r="BA11" s="21"/>
      <c r="BB11" s="20"/>
      <c r="BC11" s="21"/>
      <c r="BD11" s="20"/>
      <c r="BE11" s="21"/>
      <c r="BF11" s="20"/>
      <c r="BG11" s="21"/>
      <c r="BH11" s="20"/>
      <c r="BI11" s="21"/>
      <c r="BJ11" s="20"/>
      <c r="BK11" s="21"/>
      <c r="BL11" s="33"/>
    </row>
    <row r="12" ht="15.75" spans="1:64">
      <c r="A12" s="13"/>
      <c r="B12" s="18">
        <v>21</v>
      </c>
      <c r="C12" s="181"/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20"/>
      <c r="O12" s="21"/>
      <c r="P12" s="20"/>
      <c r="Q12" s="21"/>
      <c r="R12" s="20"/>
      <c r="S12" s="21"/>
      <c r="T12" s="20"/>
      <c r="U12" s="21"/>
      <c r="V12" s="20"/>
      <c r="W12" s="21"/>
      <c r="X12" s="20"/>
      <c r="Y12" s="21"/>
      <c r="Z12" s="20"/>
      <c r="AA12" s="21"/>
      <c r="AB12" s="20"/>
      <c r="AC12" s="21"/>
      <c r="AD12" s="20"/>
      <c r="AE12" s="21"/>
      <c r="AF12" s="20"/>
      <c r="AG12" s="21"/>
      <c r="AH12" s="20"/>
      <c r="AI12" s="21"/>
      <c r="AJ12" s="20"/>
      <c r="AK12" s="21"/>
      <c r="AL12" s="20"/>
      <c r="AM12" s="21"/>
      <c r="AN12" s="20"/>
      <c r="AO12" s="21"/>
      <c r="AP12" s="20"/>
      <c r="AQ12" s="21"/>
      <c r="AR12" s="20"/>
      <c r="AS12" s="21"/>
      <c r="AT12" s="20"/>
      <c r="AU12" s="21"/>
      <c r="AV12" s="20"/>
      <c r="AW12" s="21"/>
      <c r="AX12" s="20"/>
      <c r="AY12" s="21"/>
      <c r="AZ12" s="20"/>
      <c r="BA12" s="21"/>
      <c r="BB12" s="20"/>
      <c r="BC12" s="21"/>
      <c r="BD12" s="20"/>
      <c r="BE12" s="21"/>
      <c r="BF12" s="20"/>
      <c r="BG12" s="21"/>
      <c r="BH12" s="20"/>
      <c r="BI12" s="21"/>
      <c r="BJ12" s="20"/>
      <c r="BK12" s="21"/>
      <c r="BL12" s="33"/>
    </row>
    <row r="13" ht="15.75" customHeight="1" spans="1:64">
      <c r="A13" s="13"/>
      <c r="B13" s="18">
        <v>20</v>
      </c>
      <c r="C13" s="18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20"/>
      <c r="AC13" s="21"/>
      <c r="AD13" s="20"/>
      <c r="AE13" s="21"/>
      <c r="AF13" s="20"/>
      <c r="AG13" s="21"/>
      <c r="AH13" s="20"/>
      <c r="AI13" s="21"/>
      <c r="AJ13" s="20"/>
      <c r="AK13" s="21"/>
      <c r="AL13" s="20"/>
      <c r="AM13" s="21"/>
      <c r="AN13" s="20"/>
      <c r="AO13" s="21"/>
      <c r="AP13" s="20"/>
      <c r="AQ13" s="21"/>
      <c r="AR13" s="20"/>
      <c r="AS13" s="21"/>
      <c r="AT13" s="20"/>
      <c r="AU13" s="21"/>
      <c r="AV13" s="20"/>
      <c r="AW13" s="21"/>
      <c r="AX13" s="20"/>
      <c r="AY13" s="21"/>
      <c r="AZ13" s="20"/>
      <c r="BA13" s="21"/>
      <c r="BB13" s="20"/>
      <c r="BC13" s="21"/>
      <c r="BD13" s="20"/>
      <c r="BE13" s="21"/>
      <c r="BF13" s="20"/>
      <c r="BG13" s="21"/>
      <c r="BH13" s="20"/>
      <c r="BI13" s="21"/>
      <c r="BJ13" s="20"/>
      <c r="BK13" s="21"/>
      <c r="BL13" s="33"/>
    </row>
    <row r="14" ht="15.75" customHeight="1" spans="1:64">
      <c r="A14" s="13"/>
      <c r="B14" s="18">
        <v>19</v>
      </c>
      <c r="C14" s="181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0"/>
      <c r="AA14" s="21"/>
      <c r="AB14" s="20"/>
      <c r="AC14" s="21"/>
      <c r="AD14" s="20"/>
      <c r="AE14" s="21"/>
      <c r="AF14" s="20"/>
      <c r="AG14" s="21"/>
      <c r="AH14" s="20"/>
      <c r="AI14" s="21"/>
      <c r="AJ14" s="20"/>
      <c r="AK14" s="21"/>
      <c r="AL14" s="20"/>
      <c r="AM14" s="21"/>
      <c r="AN14" s="20"/>
      <c r="AO14" s="21"/>
      <c r="AP14" s="20"/>
      <c r="AQ14" s="21"/>
      <c r="AR14" s="20"/>
      <c r="AS14" s="21"/>
      <c r="AT14" s="20"/>
      <c r="AU14" s="21"/>
      <c r="AV14" s="20"/>
      <c r="AW14" s="21"/>
      <c r="AX14" s="20"/>
      <c r="AY14" s="21"/>
      <c r="AZ14" s="20"/>
      <c r="BA14" s="21"/>
      <c r="BB14" s="20"/>
      <c r="BC14" s="21"/>
      <c r="BD14" s="20"/>
      <c r="BE14" s="21"/>
      <c r="BF14" s="20"/>
      <c r="BG14" s="21"/>
      <c r="BH14" s="20"/>
      <c r="BI14" s="21"/>
      <c r="BJ14" s="20"/>
      <c r="BK14" s="21"/>
      <c r="BL14" s="33"/>
    </row>
    <row r="15" ht="15.75" spans="1:64">
      <c r="A15" s="13"/>
      <c r="B15" s="18">
        <v>18</v>
      </c>
      <c r="C15" s="181"/>
      <c r="D15" s="20"/>
      <c r="E15" s="21"/>
      <c r="F15" s="20"/>
      <c r="G15" s="21"/>
      <c r="H15" s="20"/>
      <c r="I15" s="21"/>
      <c r="J15" s="20"/>
      <c r="K15" s="21"/>
      <c r="L15" s="20"/>
      <c r="M15" s="21"/>
      <c r="N15" s="20"/>
      <c r="O15" s="21"/>
      <c r="P15" s="20"/>
      <c r="Q15" s="21"/>
      <c r="R15" s="20"/>
      <c r="S15" s="21"/>
      <c r="T15" s="20"/>
      <c r="U15" s="21"/>
      <c r="V15" s="20"/>
      <c r="W15" s="21"/>
      <c r="X15" s="20"/>
      <c r="Y15" s="21"/>
      <c r="Z15" s="20"/>
      <c r="AA15" s="21"/>
      <c r="AB15" s="20"/>
      <c r="AC15" s="21"/>
      <c r="AD15" s="20"/>
      <c r="AE15" s="21"/>
      <c r="AF15" s="20"/>
      <c r="AG15" s="21"/>
      <c r="AH15" s="20"/>
      <c r="AI15" s="21"/>
      <c r="AJ15" s="20"/>
      <c r="AK15" s="21"/>
      <c r="AL15" s="20"/>
      <c r="AM15" s="21"/>
      <c r="AN15" s="20"/>
      <c r="AO15" s="21"/>
      <c r="AP15" s="20"/>
      <c r="AQ15" s="21"/>
      <c r="AR15" s="20"/>
      <c r="AS15" s="21"/>
      <c r="AT15" s="20"/>
      <c r="AU15" s="21"/>
      <c r="AV15" s="20"/>
      <c r="AW15" s="21"/>
      <c r="AX15" s="20"/>
      <c r="AY15" s="21"/>
      <c r="AZ15" s="20"/>
      <c r="BA15" s="21"/>
      <c r="BB15" s="20"/>
      <c r="BC15" s="21"/>
      <c r="BD15" s="20"/>
      <c r="BE15" s="21"/>
      <c r="BF15" s="20"/>
      <c r="BG15" s="21"/>
      <c r="BH15" s="20"/>
      <c r="BI15" s="21"/>
      <c r="BJ15" s="20"/>
      <c r="BK15" s="21"/>
      <c r="BL15" s="33"/>
    </row>
    <row r="16" ht="15.75" spans="1:64">
      <c r="A16" s="13"/>
      <c r="B16" s="18">
        <v>17</v>
      </c>
      <c r="C16" s="181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0"/>
      <c r="Y16" s="21"/>
      <c r="Z16" s="20"/>
      <c r="AA16" s="21"/>
      <c r="AB16" s="20"/>
      <c r="AC16" s="21"/>
      <c r="AD16" s="20"/>
      <c r="AE16" s="21"/>
      <c r="AF16" s="20"/>
      <c r="AG16" s="21"/>
      <c r="AH16" s="20"/>
      <c r="AI16" s="21"/>
      <c r="AJ16" s="20"/>
      <c r="AK16" s="21"/>
      <c r="AL16" s="20"/>
      <c r="AM16" s="21"/>
      <c r="AN16" s="20"/>
      <c r="AO16" s="21"/>
      <c r="AP16" s="20"/>
      <c r="AQ16" s="21"/>
      <c r="AR16" s="20"/>
      <c r="AS16" s="21"/>
      <c r="AT16" s="20"/>
      <c r="AU16" s="21"/>
      <c r="AV16" s="20"/>
      <c r="AW16" s="21"/>
      <c r="AX16" s="20"/>
      <c r="AY16" s="21"/>
      <c r="AZ16" s="20"/>
      <c r="BA16" s="21"/>
      <c r="BB16" s="20"/>
      <c r="BC16" s="21"/>
      <c r="BD16" s="20"/>
      <c r="BE16" s="21"/>
      <c r="BF16" s="20"/>
      <c r="BG16" s="21"/>
      <c r="BH16" s="20"/>
      <c r="BI16" s="21"/>
      <c r="BJ16" s="20"/>
      <c r="BK16" s="21"/>
      <c r="BL16" s="33"/>
    </row>
    <row r="17" ht="15.75" spans="1:64">
      <c r="A17" s="13"/>
      <c r="B17" s="18">
        <v>16</v>
      </c>
      <c r="C17" s="181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21"/>
      <c r="AB17" s="20"/>
      <c r="AC17" s="21"/>
      <c r="AD17" s="20"/>
      <c r="AE17" s="21"/>
      <c r="AF17" s="20"/>
      <c r="AG17" s="21"/>
      <c r="AH17" s="20"/>
      <c r="AI17" s="21"/>
      <c r="AJ17" s="20"/>
      <c r="AK17" s="21"/>
      <c r="AL17" s="20"/>
      <c r="AM17" s="21"/>
      <c r="AN17" s="20"/>
      <c r="AO17" s="21"/>
      <c r="AP17" s="20"/>
      <c r="AQ17" s="21"/>
      <c r="AR17" s="20"/>
      <c r="AS17" s="21"/>
      <c r="AT17" s="20"/>
      <c r="AU17" s="21"/>
      <c r="AV17" s="20"/>
      <c r="AW17" s="21"/>
      <c r="AX17" s="20"/>
      <c r="AY17" s="21"/>
      <c r="AZ17" s="20"/>
      <c r="BA17" s="21"/>
      <c r="BB17" s="20"/>
      <c r="BC17" s="21"/>
      <c r="BD17" s="20"/>
      <c r="BE17" s="21"/>
      <c r="BF17" s="20"/>
      <c r="BG17" s="21"/>
      <c r="BH17" s="20"/>
      <c r="BI17" s="21"/>
      <c r="BJ17" s="20"/>
      <c r="BK17" s="21"/>
      <c r="BL17" s="33"/>
    </row>
    <row r="18" ht="15.75" spans="1:64">
      <c r="A18" s="13"/>
      <c r="B18" s="18">
        <v>15</v>
      </c>
      <c r="C18" s="181"/>
      <c r="D18" s="20"/>
      <c r="E18" s="21"/>
      <c r="F18" s="20"/>
      <c r="G18" s="21"/>
      <c r="H18" s="20"/>
      <c r="I18" s="21"/>
      <c r="J18" s="20"/>
      <c r="K18" s="2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0"/>
      <c r="AA18" s="21"/>
      <c r="AB18" s="20"/>
      <c r="AC18" s="21"/>
      <c r="AD18" s="20"/>
      <c r="AE18" s="21"/>
      <c r="AF18" s="20"/>
      <c r="AG18" s="21"/>
      <c r="AH18" s="20"/>
      <c r="AI18" s="21"/>
      <c r="AJ18" s="20"/>
      <c r="AK18" s="21"/>
      <c r="AL18" s="20"/>
      <c r="AM18" s="21"/>
      <c r="AN18" s="20"/>
      <c r="AO18" s="21"/>
      <c r="AP18" s="20"/>
      <c r="AQ18" s="21"/>
      <c r="AR18" s="20"/>
      <c r="AS18" s="21"/>
      <c r="AT18" s="20"/>
      <c r="AU18" s="21"/>
      <c r="AV18" s="20"/>
      <c r="AW18" s="21"/>
      <c r="AX18" s="20"/>
      <c r="AY18" s="21"/>
      <c r="AZ18" s="20"/>
      <c r="BA18" s="21"/>
      <c r="BB18" s="20"/>
      <c r="BC18" s="21"/>
      <c r="BD18" s="20"/>
      <c r="BE18" s="21"/>
      <c r="BF18" s="20"/>
      <c r="BG18" s="21"/>
      <c r="BH18" s="20"/>
      <c r="BI18" s="21"/>
      <c r="BJ18" s="20"/>
      <c r="BK18" s="21"/>
      <c r="BL18" s="33"/>
    </row>
    <row r="19" ht="15.75" spans="1:64">
      <c r="A19" s="13"/>
      <c r="B19" s="18">
        <v>14</v>
      </c>
      <c r="C19" s="181"/>
      <c r="D19" s="20"/>
      <c r="E19" s="21"/>
      <c r="F19" s="20"/>
      <c r="G19" s="21"/>
      <c r="H19" s="20"/>
      <c r="I19" s="21"/>
      <c r="J19" s="20"/>
      <c r="K19" s="21"/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0"/>
      <c r="AA19" s="21"/>
      <c r="AB19" s="20"/>
      <c r="AC19" s="21"/>
      <c r="AD19" s="20"/>
      <c r="AE19" s="21"/>
      <c r="AF19" s="20"/>
      <c r="AG19" s="21"/>
      <c r="AH19" s="20"/>
      <c r="AI19" s="21"/>
      <c r="AJ19" s="20"/>
      <c r="AK19" s="21"/>
      <c r="AL19" s="20"/>
      <c r="AM19" s="21"/>
      <c r="AN19" s="20"/>
      <c r="AO19" s="21"/>
      <c r="AP19" s="20"/>
      <c r="AQ19" s="21"/>
      <c r="AR19" s="20"/>
      <c r="AS19" s="21"/>
      <c r="AT19" s="20"/>
      <c r="AU19" s="21"/>
      <c r="AV19" s="20"/>
      <c r="AW19" s="21"/>
      <c r="AX19" s="20"/>
      <c r="AY19" s="21"/>
      <c r="AZ19" s="20"/>
      <c r="BA19" s="21"/>
      <c r="BB19" s="20"/>
      <c r="BC19" s="21"/>
      <c r="BD19" s="20"/>
      <c r="BE19" s="21"/>
      <c r="BF19" s="20"/>
      <c r="BG19" s="21"/>
      <c r="BH19" s="20"/>
      <c r="BI19" s="21"/>
      <c r="BJ19" s="20"/>
      <c r="BK19" s="21"/>
      <c r="BL19" s="33"/>
    </row>
    <row r="20" ht="15.75" spans="1:64">
      <c r="A20" s="13"/>
      <c r="B20" s="18">
        <v>13</v>
      </c>
      <c r="C20" s="181"/>
      <c r="D20" s="20"/>
      <c r="E20" s="21"/>
      <c r="F20" s="20"/>
      <c r="G20" s="21"/>
      <c r="H20" s="20"/>
      <c r="I20" s="21"/>
      <c r="J20" s="20"/>
      <c r="K20" s="21"/>
      <c r="L20" s="20"/>
      <c r="M20" s="21"/>
      <c r="N20" s="20"/>
      <c r="O20" s="21"/>
      <c r="P20" s="20"/>
      <c r="Q20" s="21"/>
      <c r="R20" s="20"/>
      <c r="S20" s="21"/>
      <c r="T20" s="20"/>
      <c r="U20" s="21"/>
      <c r="V20" s="20"/>
      <c r="W20" s="21"/>
      <c r="X20" s="20"/>
      <c r="Y20" s="21"/>
      <c r="Z20" s="20"/>
      <c r="AA20" s="21"/>
      <c r="AB20" s="20"/>
      <c r="AC20" s="21"/>
      <c r="AD20" s="20"/>
      <c r="AE20" s="21"/>
      <c r="AF20" s="20"/>
      <c r="AG20" s="21"/>
      <c r="AH20" s="20"/>
      <c r="AI20" s="21"/>
      <c r="AJ20" s="20"/>
      <c r="AK20" s="21"/>
      <c r="AL20" s="20"/>
      <c r="AM20" s="21"/>
      <c r="AN20" s="20"/>
      <c r="AO20" s="21"/>
      <c r="AP20" s="20"/>
      <c r="AQ20" s="21"/>
      <c r="AR20" s="20"/>
      <c r="AS20" s="21"/>
      <c r="AT20" s="20"/>
      <c r="AU20" s="21"/>
      <c r="AV20" s="20"/>
      <c r="AW20" s="21"/>
      <c r="AX20" s="20"/>
      <c r="AY20" s="21"/>
      <c r="AZ20" s="20"/>
      <c r="BA20" s="21"/>
      <c r="BB20" s="20"/>
      <c r="BC20" s="21"/>
      <c r="BD20" s="20"/>
      <c r="BE20" s="21"/>
      <c r="BF20" s="20"/>
      <c r="BG20" s="21"/>
      <c r="BH20" s="20"/>
      <c r="BI20" s="21"/>
      <c r="BJ20" s="20"/>
      <c r="BK20" s="21"/>
      <c r="BL20" s="33"/>
    </row>
    <row r="21" ht="15.75" spans="1:64">
      <c r="A21" s="13"/>
      <c r="B21" s="18">
        <v>12</v>
      </c>
      <c r="C21" s="18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20"/>
      <c r="AC21" s="21"/>
      <c r="AD21" s="20"/>
      <c r="AE21" s="21"/>
      <c r="AF21" s="20"/>
      <c r="AG21" s="21"/>
      <c r="AH21" s="20"/>
      <c r="AI21" s="21"/>
      <c r="AJ21" s="20"/>
      <c r="AK21" s="21"/>
      <c r="AL21" s="20"/>
      <c r="AM21" s="21"/>
      <c r="AN21" s="20"/>
      <c r="AO21" s="21"/>
      <c r="AP21" s="20"/>
      <c r="AQ21" s="21"/>
      <c r="AR21" s="20"/>
      <c r="AS21" s="21"/>
      <c r="AT21" s="20"/>
      <c r="AU21" s="21"/>
      <c r="AV21" s="20"/>
      <c r="AW21" s="21"/>
      <c r="AX21" s="20"/>
      <c r="AY21" s="21"/>
      <c r="AZ21" s="20"/>
      <c r="BA21" s="21"/>
      <c r="BB21" s="20"/>
      <c r="BC21" s="21"/>
      <c r="BD21" s="20"/>
      <c r="BE21" s="21"/>
      <c r="BF21" s="20"/>
      <c r="BG21" s="21"/>
      <c r="BH21" s="20"/>
      <c r="BI21" s="21"/>
      <c r="BJ21" s="20"/>
      <c r="BK21" s="21"/>
      <c r="BL21" s="33"/>
    </row>
    <row r="22" ht="15.75" spans="1:64">
      <c r="A22" s="13"/>
      <c r="B22" s="18">
        <v>11</v>
      </c>
      <c r="C22" s="181"/>
      <c r="D22" s="20"/>
      <c r="E22" s="21"/>
      <c r="F22" s="20"/>
      <c r="G22" s="21"/>
      <c r="H22" s="20"/>
      <c r="I22" s="21"/>
      <c r="J22" s="20"/>
      <c r="K22" s="2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20"/>
      <c r="W22" s="21"/>
      <c r="X22" s="20"/>
      <c r="Y22" s="21"/>
      <c r="Z22" s="20"/>
      <c r="AA22" s="21"/>
      <c r="AB22" s="20"/>
      <c r="AC22" s="21"/>
      <c r="AD22" s="20"/>
      <c r="AE22" s="21"/>
      <c r="AF22" s="20"/>
      <c r="AG22" s="21"/>
      <c r="AH22" s="20"/>
      <c r="AI22" s="21"/>
      <c r="AJ22" s="20"/>
      <c r="AK22" s="21"/>
      <c r="AL22" s="20"/>
      <c r="AM22" s="21"/>
      <c r="AN22" s="20"/>
      <c r="AO22" s="21"/>
      <c r="AP22" s="20"/>
      <c r="AQ22" s="21"/>
      <c r="AR22" s="20"/>
      <c r="AS22" s="21"/>
      <c r="AT22" s="20"/>
      <c r="AU22" s="21"/>
      <c r="AV22" s="20"/>
      <c r="AW22" s="21"/>
      <c r="AX22" s="20"/>
      <c r="AY22" s="21"/>
      <c r="AZ22" s="20"/>
      <c r="BA22" s="21"/>
      <c r="BB22" s="20"/>
      <c r="BC22" s="21"/>
      <c r="BD22" s="20"/>
      <c r="BE22" s="21"/>
      <c r="BF22" s="20"/>
      <c r="BG22" s="21"/>
      <c r="BH22" s="20"/>
      <c r="BI22" s="21"/>
      <c r="BJ22" s="20"/>
      <c r="BK22" s="21"/>
      <c r="BL22" s="33"/>
    </row>
    <row r="23" ht="15.75" spans="1:64">
      <c r="A23" s="13"/>
      <c r="B23" s="18">
        <v>10</v>
      </c>
      <c r="C23" s="181"/>
      <c r="D23" s="20"/>
      <c r="E23" s="21"/>
      <c r="F23" s="20"/>
      <c r="G23" s="21"/>
      <c r="H23" s="20"/>
      <c r="I23" s="21"/>
      <c r="J23" s="20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20"/>
      <c r="W23" s="21"/>
      <c r="X23" s="20"/>
      <c r="Y23" s="21"/>
      <c r="Z23" s="20"/>
      <c r="AA23" s="21"/>
      <c r="AB23" s="20"/>
      <c r="AC23" s="21"/>
      <c r="AD23" s="20"/>
      <c r="AE23" s="21"/>
      <c r="AF23" s="20"/>
      <c r="AG23" s="21"/>
      <c r="AH23" s="20"/>
      <c r="AI23" s="21"/>
      <c r="AJ23" s="20"/>
      <c r="AK23" s="21"/>
      <c r="AL23" s="20"/>
      <c r="AM23" s="21"/>
      <c r="AN23" s="20"/>
      <c r="AO23" s="21"/>
      <c r="AP23" s="20"/>
      <c r="AQ23" s="21"/>
      <c r="AR23" s="20"/>
      <c r="AS23" s="21"/>
      <c r="AT23" s="20"/>
      <c r="AU23" s="21"/>
      <c r="AV23" s="20"/>
      <c r="AW23" s="21"/>
      <c r="AX23" s="20"/>
      <c r="AY23" s="21"/>
      <c r="AZ23" s="20"/>
      <c r="BA23" s="21"/>
      <c r="BB23" s="20"/>
      <c r="BC23" s="21"/>
      <c r="BD23" s="20"/>
      <c r="BE23" s="21"/>
      <c r="BF23" s="20"/>
      <c r="BG23" s="21"/>
      <c r="BH23" s="20"/>
      <c r="BI23" s="21"/>
      <c r="BJ23" s="20"/>
      <c r="BK23" s="21"/>
      <c r="BL23" s="33"/>
    </row>
    <row r="24" ht="15.75" spans="1:64">
      <c r="A24" s="13"/>
      <c r="B24" s="18">
        <v>9</v>
      </c>
      <c r="C24" s="181"/>
      <c r="D24" s="20"/>
      <c r="E24" s="21"/>
      <c r="F24" s="20"/>
      <c r="G24" s="21"/>
      <c r="H24" s="20"/>
      <c r="I24" s="21"/>
      <c r="J24" s="20"/>
      <c r="K24" s="21"/>
      <c r="L24" s="20"/>
      <c r="M24" s="21"/>
      <c r="N24" s="20"/>
      <c r="O24" s="21"/>
      <c r="P24" s="20"/>
      <c r="Q24" s="21"/>
      <c r="R24" s="20"/>
      <c r="S24" s="21"/>
      <c r="T24" s="20"/>
      <c r="U24" s="21"/>
      <c r="V24" s="20"/>
      <c r="W24" s="21"/>
      <c r="X24" s="20"/>
      <c r="Y24" s="21"/>
      <c r="Z24" s="20"/>
      <c r="AA24" s="21"/>
      <c r="AB24" s="20"/>
      <c r="AC24" s="21"/>
      <c r="AD24" s="20"/>
      <c r="AE24" s="21"/>
      <c r="AF24" s="20"/>
      <c r="AG24" s="21"/>
      <c r="AH24" s="20"/>
      <c r="AI24" s="21"/>
      <c r="AJ24" s="20"/>
      <c r="AK24" s="21"/>
      <c r="AL24" s="20"/>
      <c r="AM24" s="21"/>
      <c r="AN24" s="20"/>
      <c r="AO24" s="21"/>
      <c r="AP24" s="20"/>
      <c r="AQ24" s="21"/>
      <c r="AR24" s="20"/>
      <c r="AS24" s="21"/>
      <c r="AT24" s="20"/>
      <c r="AU24" s="21"/>
      <c r="AV24" s="20"/>
      <c r="AW24" s="21"/>
      <c r="AX24" s="20"/>
      <c r="AY24" s="21"/>
      <c r="AZ24" s="20"/>
      <c r="BA24" s="21"/>
      <c r="BB24" s="20"/>
      <c r="BC24" s="21"/>
      <c r="BD24" s="20"/>
      <c r="BE24" s="21"/>
      <c r="BF24" s="20"/>
      <c r="BG24" s="21"/>
      <c r="BH24" s="20"/>
      <c r="BI24" s="21"/>
      <c r="BJ24" s="20"/>
      <c r="BK24" s="21"/>
      <c r="BL24" s="33"/>
    </row>
    <row r="25" ht="15.75" spans="1:64">
      <c r="A25" s="13"/>
      <c r="B25" s="18">
        <v>8</v>
      </c>
      <c r="C25" s="181"/>
      <c r="D25" s="20"/>
      <c r="E25" s="21"/>
      <c r="F25" s="20"/>
      <c r="G25" s="21"/>
      <c r="H25" s="20"/>
      <c r="I25" s="21"/>
      <c r="J25" s="20"/>
      <c r="K25" s="21"/>
      <c r="L25" s="20"/>
      <c r="M25" s="21"/>
      <c r="N25" s="20"/>
      <c r="O25" s="21"/>
      <c r="P25" s="20"/>
      <c r="Q25" s="21"/>
      <c r="R25" s="20"/>
      <c r="S25" s="21"/>
      <c r="T25" s="20"/>
      <c r="U25" s="21"/>
      <c r="V25" s="20"/>
      <c r="W25" s="21"/>
      <c r="X25" s="20"/>
      <c r="Y25" s="21"/>
      <c r="Z25" s="20"/>
      <c r="AA25" s="21"/>
      <c r="AB25" s="20"/>
      <c r="AC25" s="21"/>
      <c r="AD25" s="20"/>
      <c r="AE25" s="21"/>
      <c r="AF25" s="20"/>
      <c r="AG25" s="21"/>
      <c r="AH25" s="20"/>
      <c r="AI25" s="21"/>
      <c r="AJ25" s="20"/>
      <c r="AK25" s="21"/>
      <c r="AL25" s="20"/>
      <c r="AM25" s="21"/>
      <c r="AN25" s="20"/>
      <c r="AO25" s="21"/>
      <c r="AP25" s="20"/>
      <c r="AQ25" s="21"/>
      <c r="AR25" s="20"/>
      <c r="AS25" s="21"/>
      <c r="AT25" s="20"/>
      <c r="AU25" s="21"/>
      <c r="AV25" s="20"/>
      <c r="AW25" s="21"/>
      <c r="AX25" s="20"/>
      <c r="AY25" s="21"/>
      <c r="AZ25" s="20"/>
      <c r="BA25" s="21"/>
      <c r="BB25" s="20"/>
      <c r="BC25" s="21"/>
      <c r="BD25" s="20"/>
      <c r="BE25" s="21"/>
      <c r="BF25" s="20"/>
      <c r="BG25" s="21"/>
      <c r="BH25" s="20"/>
      <c r="BI25" s="21"/>
      <c r="BJ25" s="20"/>
      <c r="BK25" s="21"/>
      <c r="BL25" s="33"/>
    </row>
    <row r="26" ht="15.75" spans="1:64">
      <c r="A26" s="13"/>
      <c r="B26" s="18">
        <v>7</v>
      </c>
      <c r="C26" s="181"/>
      <c r="D26" s="20"/>
      <c r="E26" s="21"/>
      <c r="F26" s="20"/>
      <c r="G26" s="21"/>
      <c r="H26" s="20"/>
      <c r="I26" s="21"/>
      <c r="J26" s="20"/>
      <c r="K26" s="21"/>
      <c r="L26" s="20"/>
      <c r="M26" s="21"/>
      <c r="N26" s="20"/>
      <c r="O26" s="21"/>
      <c r="P26" s="20"/>
      <c r="Q26" s="21"/>
      <c r="R26" s="20"/>
      <c r="S26" s="21"/>
      <c r="T26" s="20"/>
      <c r="U26" s="21"/>
      <c r="V26" s="20"/>
      <c r="W26" s="21"/>
      <c r="X26" s="20"/>
      <c r="Y26" s="21"/>
      <c r="Z26" s="20"/>
      <c r="AA26" s="21"/>
      <c r="AB26" s="20"/>
      <c r="AC26" s="21"/>
      <c r="AD26" s="20"/>
      <c r="AE26" s="21"/>
      <c r="AF26" s="20"/>
      <c r="AG26" s="21"/>
      <c r="AH26" s="20"/>
      <c r="AI26" s="21"/>
      <c r="AJ26" s="20"/>
      <c r="AK26" s="21"/>
      <c r="AL26" s="20"/>
      <c r="AM26" s="21"/>
      <c r="AN26" s="20"/>
      <c r="AO26" s="21"/>
      <c r="AP26" s="20"/>
      <c r="AQ26" s="21"/>
      <c r="AR26" s="20"/>
      <c r="AS26" s="21"/>
      <c r="AT26" s="20"/>
      <c r="AU26" s="21"/>
      <c r="AV26" s="20"/>
      <c r="AW26" s="21"/>
      <c r="AX26" s="20"/>
      <c r="AY26" s="21"/>
      <c r="AZ26" s="20"/>
      <c r="BA26" s="21"/>
      <c r="BB26" s="20"/>
      <c r="BC26" s="21"/>
      <c r="BD26" s="20"/>
      <c r="BE26" s="21"/>
      <c r="BF26" s="20"/>
      <c r="BG26" s="21"/>
      <c r="BH26" s="20"/>
      <c r="BI26" s="21"/>
      <c r="BJ26" s="20"/>
      <c r="BK26" s="21"/>
      <c r="BL26" s="33"/>
    </row>
    <row r="27" ht="15.75" spans="1:64">
      <c r="A27" s="13"/>
      <c r="B27" s="18">
        <v>6</v>
      </c>
      <c r="C27" s="181"/>
      <c r="D27" s="20"/>
      <c r="E27" s="21"/>
      <c r="F27" s="20"/>
      <c r="G27" s="21"/>
      <c r="H27" s="20"/>
      <c r="I27" s="21"/>
      <c r="J27" s="20"/>
      <c r="K27" s="21"/>
      <c r="L27" s="20"/>
      <c r="M27" s="21"/>
      <c r="N27" s="20"/>
      <c r="O27" s="21"/>
      <c r="P27" s="20"/>
      <c r="Q27" s="21"/>
      <c r="R27" s="20"/>
      <c r="S27" s="21"/>
      <c r="T27" s="20"/>
      <c r="U27" s="21"/>
      <c r="V27" s="20"/>
      <c r="W27" s="21"/>
      <c r="X27" s="20"/>
      <c r="Y27" s="21"/>
      <c r="Z27" s="20"/>
      <c r="AA27" s="21"/>
      <c r="AB27" s="20"/>
      <c r="AC27" s="21"/>
      <c r="AD27" s="20"/>
      <c r="AE27" s="21"/>
      <c r="AF27" s="20"/>
      <c r="AG27" s="21"/>
      <c r="AH27" s="20"/>
      <c r="AI27" s="21"/>
      <c r="AJ27" s="20"/>
      <c r="AK27" s="21"/>
      <c r="AL27" s="20"/>
      <c r="AM27" s="21"/>
      <c r="AN27" s="20"/>
      <c r="AO27" s="21"/>
      <c r="AP27" s="20"/>
      <c r="AQ27" s="21"/>
      <c r="AR27" s="20"/>
      <c r="AS27" s="21"/>
      <c r="AT27" s="20"/>
      <c r="AU27" s="21"/>
      <c r="AV27" s="20"/>
      <c r="AW27" s="21"/>
      <c r="AX27" s="20"/>
      <c r="AY27" s="21"/>
      <c r="AZ27" s="20"/>
      <c r="BA27" s="21"/>
      <c r="BB27" s="20"/>
      <c r="BC27" s="21"/>
      <c r="BD27" s="20"/>
      <c r="BE27" s="21"/>
      <c r="BF27" s="20"/>
      <c r="BG27" s="21"/>
      <c r="BH27" s="20"/>
      <c r="BI27" s="21"/>
      <c r="BJ27" s="20"/>
      <c r="BK27" s="21"/>
      <c r="BL27" s="33"/>
    </row>
    <row r="28" ht="15.75" spans="1:64">
      <c r="A28" s="13"/>
      <c r="B28" s="18">
        <v>5</v>
      </c>
      <c r="C28" s="181"/>
      <c r="D28" s="20"/>
      <c r="E28" s="21"/>
      <c r="F28" s="20"/>
      <c r="G28" s="21"/>
      <c r="H28" s="20"/>
      <c r="I28" s="21"/>
      <c r="J28" s="20"/>
      <c r="K28" s="2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0"/>
      <c r="Y28" s="21"/>
      <c r="Z28" s="20"/>
      <c r="AA28" s="21"/>
      <c r="AB28" s="20"/>
      <c r="AC28" s="21"/>
      <c r="AD28" s="20"/>
      <c r="AE28" s="21"/>
      <c r="AF28" s="20"/>
      <c r="AG28" s="21"/>
      <c r="AH28" s="20"/>
      <c r="AI28" s="21"/>
      <c r="AJ28" s="20"/>
      <c r="AK28" s="21"/>
      <c r="AL28" s="20"/>
      <c r="AM28" s="21"/>
      <c r="AN28" s="20"/>
      <c r="AO28" s="21"/>
      <c r="AP28" s="20"/>
      <c r="AQ28" s="21"/>
      <c r="AR28" s="20"/>
      <c r="AS28" s="21"/>
      <c r="AT28" s="20"/>
      <c r="AU28" s="21"/>
      <c r="AV28" s="20"/>
      <c r="AW28" s="21"/>
      <c r="AX28" s="20"/>
      <c r="AY28" s="21"/>
      <c r="AZ28" s="20"/>
      <c r="BA28" s="21"/>
      <c r="BB28" s="20"/>
      <c r="BC28" s="21"/>
      <c r="BD28" s="20"/>
      <c r="BE28" s="21"/>
      <c r="BF28" s="20"/>
      <c r="BG28" s="21"/>
      <c r="BH28" s="20"/>
      <c r="BI28" s="21"/>
      <c r="BJ28" s="20"/>
      <c r="BK28" s="21"/>
      <c r="BL28" s="33"/>
    </row>
    <row r="29" ht="15.75" spans="1:64">
      <c r="A29" s="13"/>
      <c r="B29" s="18">
        <v>4</v>
      </c>
      <c r="C29" s="181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20"/>
      <c r="AC29" s="21"/>
      <c r="AD29" s="20"/>
      <c r="AE29" s="21"/>
      <c r="AF29" s="20"/>
      <c r="AG29" s="21"/>
      <c r="AH29" s="20"/>
      <c r="AI29" s="21"/>
      <c r="AJ29" s="20"/>
      <c r="AK29" s="21"/>
      <c r="AL29" s="20"/>
      <c r="AM29" s="21"/>
      <c r="AN29" s="20"/>
      <c r="AO29" s="21"/>
      <c r="AP29" s="20"/>
      <c r="AQ29" s="21"/>
      <c r="AR29" s="20"/>
      <c r="AS29" s="21"/>
      <c r="AT29" s="20"/>
      <c r="AU29" s="21"/>
      <c r="AV29" s="20"/>
      <c r="AW29" s="21"/>
      <c r="AX29" s="20"/>
      <c r="AY29" s="21"/>
      <c r="AZ29" s="20"/>
      <c r="BA29" s="21"/>
      <c r="BB29" s="20"/>
      <c r="BC29" s="21"/>
      <c r="BD29" s="20"/>
      <c r="BE29" s="21"/>
      <c r="BF29" s="20"/>
      <c r="BG29" s="21"/>
      <c r="BH29" s="20"/>
      <c r="BI29" s="21"/>
      <c r="BJ29" s="20"/>
      <c r="BK29" s="21"/>
      <c r="BL29" s="33"/>
    </row>
    <row r="30" ht="15.75" spans="1:64">
      <c r="A30" s="13"/>
      <c r="B30" s="18">
        <v>3</v>
      </c>
      <c r="C30" s="181"/>
      <c r="D30" s="20"/>
      <c r="E30" s="21"/>
      <c r="F30" s="20"/>
      <c r="G30" s="21"/>
      <c r="H30" s="20"/>
      <c r="I30" s="21"/>
      <c r="J30" s="20"/>
      <c r="K30" s="21"/>
      <c r="L30" s="20"/>
      <c r="M30" s="21"/>
      <c r="N30" s="20"/>
      <c r="O30" s="21"/>
      <c r="P30" s="20"/>
      <c r="Q30" s="21"/>
      <c r="R30" s="20"/>
      <c r="S30" s="21"/>
      <c r="T30" s="20"/>
      <c r="U30" s="21"/>
      <c r="V30" s="20"/>
      <c r="W30" s="21"/>
      <c r="X30" s="20"/>
      <c r="Y30" s="21"/>
      <c r="Z30" s="20"/>
      <c r="AA30" s="21"/>
      <c r="AB30" s="20"/>
      <c r="AC30" s="21"/>
      <c r="AD30" s="20"/>
      <c r="AE30" s="21"/>
      <c r="AF30" s="20"/>
      <c r="AG30" s="21"/>
      <c r="AH30" s="20"/>
      <c r="AI30" s="21"/>
      <c r="AJ30" s="20"/>
      <c r="AK30" s="21"/>
      <c r="AL30" s="20"/>
      <c r="AM30" s="21"/>
      <c r="AN30" s="20"/>
      <c r="AO30" s="21"/>
      <c r="AP30" s="20"/>
      <c r="AQ30" s="21"/>
      <c r="AR30" s="20"/>
      <c r="AS30" s="21"/>
      <c r="AT30" s="20"/>
      <c r="AU30" s="21"/>
      <c r="AV30" s="20"/>
      <c r="AW30" s="21"/>
      <c r="AX30" s="20"/>
      <c r="AY30" s="21"/>
      <c r="AZ30" s="20"/>
      <c r="BA30" s="21"/>
      <c r="BB30" s="20"/>
      <c r="BC30" s="21"/>
      <c r="BD30" s="20"/>
      <c r="BE30" s="21"/>
      <c r="BF30" s="20"/>
      <c r="BG30" s="21"/>
      <c r="BH30" s="20"/>
      <c r="BI30" s="21"/>
      <c r="BJ30" s="20"/>
      <c r="BK30" s="21"/>
      <c r="BL30" s="33"/>
    </row>
    <row r="31" ht="15.75" spans="1:64">
      <c r="A31" s="13"/>
      <c r="B31" s="18">
        <v>2</v>
      </c>
      <c r="C31" s="181"/>
      <c r="D31" s="20"/>
      <c r="E31" s="21"/>
      <c r="F31" s="20"/>
      <c r="G31" s="21"/>
      <c r="H31" s="20"/>
      <c r="I31" s="21"/>
      <c r="J31" s="20"/>
      <c r="K31" s="21"/>
      <c r="L31" s="20"/>
      <c r="M31" s="21"/>
      <c r="N31" s="20"/>
      <c r="O31" s="21"/>
      <c r="P31" s="20"/>
      <c r="Q31" s="21"/>
      <c r="R31" s="20"/>
      <c r="S31" s="21"/>
      <c r="T31" s="20"/>
      <c r="U31" s="21"/>
      <c r="V31" s="20"/>
      <c r="W31" s="21"/>
      <c r="X31" s="20"/>
      <c r="Y31" s="21"/>
      <c r="Z31" s="20"/>
      <c r="AA31" s="21"/>
      <c r="AB31" s="20"/>
      <c r="AC31" s="21"/>
      <c r="AD31" s="20"/>
      <c r="AE31" s="21"/>
      <c r="AF31" s="20"/>
      <c r="AG31" s="21"/>
      <c r="AH31" s="20"/>
      <c r="AI31" s="21"/>
      <c r="AJ31" s="20"/>
      <c r="AK31" s="21"/>
      <c r="AL31" s="20"/>
      <c r="AM31" s="21"/>
      <c r="AN31" s="20"/>
      <c r="AO31" s="21"/>
      <c r="AP31" s="20"/>
      <c r="AQ31" s="21"/>
      <c r="AR31" s="20"/>
      <c r="AS31" s="21"/>
      <c r="AT31" s="20"/>
      <c r="AU31" s="21"/>
      <c r="AV31" s="20"/>
      <c r="AW31" s="21"/>
      <c r="AX31" s="20"/>
      <c r="AY31" s="21"/>
      <c r="AZ31" s="20"/>
      <c r="BA31" s="21"/>
      <c r="BB31" s="20"/>
      <c r="BC31" s="21"/>
      <c r="BD31" s="20"/>
      <c r="BE31" s="21"/>
      <c r="BF31" s="20"/>
      <c r="BG31" s="21"/>
      <c r="BH31" s="20"/>
      <c r="BI31" s="21"/>
      <c r="BJ31" s="20"/>
      <c r="BK31" s="21"/>
      <c r="BL31" s="33"/>
    </row>
    <row r="32" ht="16.5" spans="1:64">
      <c r="A32" s="13"/>
      <c r="B32" s="22">
        <v>1</v>
      </c>
      <c r="C32" s="182"/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25"/>
      <c r="T32" s="24"/>
      <c r="U32" s="25"/>
      <c r="V32" s="24"/>
      <c r="W32" s="25"/>
      <c r="X32" s="24"/>
      <c r="Y32" s="25"/>
      <c r="Z32" s="24"/>
      <c r="AA32" s="25"/>
      <c r="AB32" s="24"/>
      <c r="AC32" s="25"/>
      <c r="AD32" s="24"/>
      <c r="AE32" s="25"/>
      <c r="AF32" s="24"/>
      <c r="AG32" s="25"/>
      <c r="AH32" s="24"/>
      <c r="AI32" s="25"/>
      <c r="AJ32" s="24"/>
      <c r="AK32" s="25"/>
      <c r="AL32" s="24"/>
      <c r="AM32" s="25"/>
      <c r="AN32" s="24"/>
      <c r="AO32" s="25"/>
      <c r="AP32" s="24"/>
      <c r="AQ32" s="25"/>
      <c r="AR32" s="24"/>
      <c r="AS32" s="25"/>
      <c r="AT32" s="24"/>
      <c r="AU32" s="25"/>
      <c r="AV32" s="24"/>
      <c r="AW32" s="25"/>
      <c r="AX32" s="24"/>
      <c r="AY32" s="25"/>
      <c r="AZ32" s="24"/>
      <c r="BA32" s="25"/>
      <c r="BB32" s="24"/>
      <c r="BC32" s="25"/>
      <c r="BD32" s="24"/>
      <c r="BE32" s="25"/>
      <c r="BF32" s="24"/>
      <c r="BG32" s="25"/>
      <c r="BH32" s="24"/>
      <c r="BI32" s="25"/>
      <c r="BJ32" s="24"/>
      <c r="BK32" s="25"/>
      <c r="BL32" s="34"/>
    </row>
  </sheetData>
  <mergeCells count="33"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BK5:BL5"/>
    <mergeCell ref="B2:AX3"/>
    <mergeCell ref="BD2:BH3"/>
  </mergeCells>
  <dataValidations count="1">
    <dataValidation type="list" allowBlank="1" showInputMessage="1" showErrorMessage="1" sqref="BD2:BH3">
      <formula1>"Jan,Mar,Abr,Mai,Jun,Jul,Ago,Set,Out,Nov,Dez"</formula1>
    </dataValidation>
  </dataValidations>
  <pageMargins left="0.25" right="0.25" top="0.75" bottom="0.75" header="0.511811023622047" footer="0.511811023622047"/>
  <pageSetup paperSize="9" orientation="landscape" horizontalDpi="300" verticalDpi="3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showGridLines="0" workbookViewId="0">
      <selection activeCell="K16" sqref="K16:L16"/>
    </sheetView>
  </sheetViews>
  <sheetFormatPr defaultColWidth="8.82857142857143" defaultRowHeight="15"/>
  <cols>
    <col min="1" max="1" width="3.82857142857143" customWidth="1"/>
    <col min="2" max="2" width="14.8285714285714" customWidth="1"/>
    <col min="3" max="3" width="21.8285714285714" customWidth="1"/>
    <col min="4" max="4" width="2.16190476190476" customWidth="1"/>
    <col min="5" max="5" width="23.8285714285714" customWidth="1"/>
    <col min="6" max="6" width="2.16190476190476" customWidth="1"/>
    <col min="7" max="7" width="33.3333333333333" customWidth="1"/>
    <col min="8" max="8" width="4.16190476190476" customWidth="1"/>
  </cols>
  <sheetData>
    <row r="1" ht="15.75" customHeight="1" spans="10:10">
      <c r="J1" s="179"/>
    </row>
    <row r="2" ht="15.75" customHeight="1" spans="2:7">
      <c r="B2" s="161" t="s">
        <v>51</v>
      </c>
      <c r="C2" s="162"/>
      <c r="D2" s="162"/>
      <c r="E2" s="162"/>
      <c r="F2" s="162"/>
      <c r="G2" s="163"/>
    </row>
    <row r="3" ht="15.75" customHeight="1" spans="2:7">
      <c r="B3" s="164"/>
      <c r="C3" s="165"/>
      <c r="D3" s="165"/>
      <c r="E3" s="165"/>
      <c r="F3" s="165"/>
      <c r="G3" s="166"/>
    </row>
    <row r="4" ht="15.75" customHeight="1" spans="2:7">
      <c r="B4" s="5"/>
      <c r="C4" s="7"/>
      <c r="D4" s="8"/>
      <c r="E4" s="6"/>
      <c r="F4" s="6"/>
      <c r="G4" s="9"/>
    </row>
    <row r="5" s="3" customFormat="1" ht="16.5" spans="1:7">
      <c r="A5" s="10"/>
      <c r="B5" s="11" t="s">
        <v>52</v>
      </c>
      <c r="C5" s="12" t="s">
        <v>53</v>
      </c>
      <c r="D5" s="12" t="s">
        <v>54</v>
      </c>
      <c r="E5" s="12"/>
      <c r="F5" s="12" t="s">
        <v>55</v>
      </c>
      <c r="G5" s="12"/>
    </row>
    <row r="6" ht="15.75" spans="1:7">
      <c r="A6" s="13"/>
      <c r="B6" s="14">
        <v>1</v>
      </c>
      <c r="C6" s="167"/>
      <c r="D6" s="168"/>
      <c r="E6" s="167"/>
      <c r="F6" s="168"/>
      <c r="G6" s="169"/>
    </row>
    <row r="7" ht="15.75" spans="1:7">
      <c r="A7" s="13"/>
      <c r="B7" s="18">
        <v>2</v>
      </c>
      <c r="C7" s="170"/>
      <c r="D7" s="171"/>
      <c r="E7" s="170"/>
      <c r="F7" s="171"/>
      <c r="G7" s="172"/>
    </row>
    <row r="8" ht="15.75" spans="1:7">
      <c r="A8" s="13"/>
      <c r="B8" s="18">
        <v>3</v>
      </c>
      <c r="C8" s="170"/>
      <c r="D8" s="171"/>
      <c r="E8" s="170"/>
      <c r="F8" s="171"/>
      <c r="G8" s="172"/>
    </row>
    <row r="9" ht="15.75" spans="1:7">
      <c r="A9" s="13"/>
      <c r="B9" s="18">
        <v>4</v>
      </c>
      <c r="C9" s="170"/>
      <c r="D9" s="171"/>
      <c r="E9" s="170"/>
      <c r="F9" s="171"/>
      <c r="G9" s="172"/>
    </row>
    <row r="10" ht="15.75" spans="1:7">
      <c r="A10" s="13"/>
      <c r="B10" s="18">
        <v>5</v>
      </c>
      <c r="C10" s="170"/>
      <c r="D10" s="171"/>
      <c r="E10" s="170"/>
      <c r="F10" s="171"/>
      <c r="G10" s="172"/>
    </row>
    <row r="11" ht="15.75" spans="1:7">
      <c r="A11" s="13"/>
      <c r="B11" s="18">
        <v>6</v>
      </c>
      <c r="C11" s="170"/>
      <c r="D11" s="171"/>
      <c r="E11" s="170"/>
      <c r="F11" s="171"/>
      <c r="G11" s="172"/>
    </row>
    <row r="12" ht="15.75" spans="1:7">
      <c r="A12" s="13"/>
      <c r="B12" s="18">
        <v>7</v>
      </c>
      <c r="C12" s="170"/>
      <c r="D12" s="171"/>
      <c r="E12" s="170"/>
      <c r="F12" s="171"/>
      <c r="G12" s="172"/>
    </row>
    <row r="13" ht="15.75" customHeight="1" spans="1:7">
      <c r="A13" s="13"/>
      <c r="B13" s="18">
        <v>8</v>
      </c>
      <c r="C13" s="170"/>
      <c r="D13" s="171"/>
      <c r="E13" s="170"/>
      <c r="F13" s="171"/>
      <c r="G13" s="172"/>
    </row>
    <row r="14" ht="15.75" customHeight="1" spans="1:7">
      <c r="A14" s="13"/>
      <c r="B14" s="18">
        <v>9</v>
      </c>
      <c r="C14" s="170"/>
      <c r="D14" s="171"/>
      <c r="E14" s="170"/>
      <c r="F14" s="171"/>
      <c r="G14" s="172"/>
    </row>
    <row r="15" ht="15.75" spans="1:7">
      <c r="A15" s="13"/>
      <c r="B15" s="18">
        <v>10</v>
      </c>
      <c r="C15" s="170"/>
      <c r="D15" s="171"/>
      <c r="E15" s="170"/>
      <c r="F15" s="171"/>
      <c r="G15" s="172"/>
    </row>
    <row r="16" ht="15.75" spans="1:7">
      <c r="A16" s="13"/>
      <c r="B16" s="18">
        <v>11</v>
      </c>
      <c r="C16" s="170"/>
      <c r="D16" s="171"/>
      <c r="E16" s="170"/>
      <c r="F16" s="171"/>
      <c r="G16" s="172"/>
    </row>
    <row r="17" ht="15.75" spans="1:7">
      <c r="A17" s="13"/>
      <c r="B17" s="18">
        <v>12</v>
      </c>
      <c r="C17" s="170"/>
      <c r="D17" s="171"/>
      <c r="E17" s="170"/>
      <c r="F17" s="171"/>
      <c r="G17" s="172"/>
    </row>
    <row r="18" ht="15.75" spans="1:7">
      <c r="A18" s="13"/>
      <c r="B18" s="18">
        <v>13</v>
      </c>
      <c r="C18" s="170"/>
      <c r="D18" s="171"/>
      <c r="E18" s="170"/>
      <c r="F18" s="171"/>
      <c r="G18" s="172"/>
    </row>
    <row r="19" ht="15.75" spans="1:7">
      <c r="A19" s="13"/>
      <c r="B19" s="18">
        <v>14</v>
      </c>
      <c r="C19" s="170"/>
      <c r="D19" s="171"/>
      <c r="E19" s="170"/>
      <c r="F19" s="171"/>
      <c r="G19" s="172"/>
    </row>
    <row r="20" ht="15.75" spans="1:7">
      <c r="A20" s="13"/>
      <c r="B20" s="18">
        <v>15</v>
      </c>
      <c r="C20" s="170"/>
      <c r="D20" s="171"/>
      <c r="E20" s="170"/>
      <c r="F20" s="171"/>
      <c r="G20" s="172"/>
    </row>
    <row r="21" ht="15.75" spans="1:7">
      <c r="A21" s="13"/>
      <c r="B21" s="18">
        <v>16</v>
      </c>
      <c r="C21" s="170"/>
      <c r="D21" s="171"/>
      <c r="E21" s="170"/>
      <c r="F21" s="171"/>
      <c r="G21" s="172"/>
    </row>
    <row r="22" ht="15.75" spans="1:7">
      <c r="A22" s="13"/>
      <c r="B22" s="18">
        <v>17</v>
      </c>
      <c r="C22" s="170"/>
      <c r="D22" s="171"/>
      <c r="E22" s="170"/>
      <c r="F22" s="171"/>
      <c r="G22" s="172"/>
    </row>
    <row r="23" ht="15.75" spans="1:7">
      <c r="A23" s="13"/>
      <c r="B23" s="18">
        <v>18</v>
      </c>
      <c r="C23" s="170"/>
      <c r="D23" s="171"/>
      <c r="E23" s="170"/>
      <c r="F23" s="171"/>
      <c r="G23" s="172"/>
    </row>
    <row r="24" ht="15.75" spans="1:7">
      <c r="A24" s="13"/>
      <c r="B24" s="18">
        <v>19</v>
      </c>
      <c r="C24" s="170"/>
      <c r="D24" s="171"/>
      <c r="E24" s="170"/>
      <c r="F24" s="171"/>
      <c r="G24" s="172"/>
    </row>
    <row r="25" ht="15.75" spans="1:7">
      <c r="A25" s="13"/>
      <c r="B25" s="18">
        <v>20</v>
      </c>
      <c r="C25" s="170"/>
      <c r="D25" s="171"/>
      <c r="E25" s="170"/>
      <c r="F25" s="171"/>
      <c r="G25" s="172"/>
    </row>
    <row r="26" ht="15.75" spans="1:7">
      <c r="A26" s="13"/>
      <c r="B26" s="18">
        <v>21</v>
      </c>
      <c r="C26" s="170"/>
      <c r="D26" s="171"/>
      <c r="E26" s="170"/>
      <c r="F26" s="171"/>
      <c r="G26" s="172"/>
    </row>
    <row r="27" ht="15.75" spans="1:7">
      <c r="A27" s="13"/>
      <c r="B27" s="18">
        <v>22</v>
      </c>
      <c r="C27" s="170"/>
      <c r="D27" s="171"/>
      <c r="E27" s="170"/>
      <c r="F27" s="171"/>
      <c r="G27" s="172"/>
    </row>
    <row r="28" ht="15.75" spans="1:7">
      <c r="A28" s="13"/>
      <c r="B28" s="18">
        <v>23</v>
      </c>
      <c r="C28" s="170"/>
      <c r="D28" s="171"/>
      <c r="E28" s="170"/>
      <c r="F28" s="171"/>
      <c r="G28" s="172"/>
    </row>
    <row r="29" ht="15.75" spans="1:7">
      <c r="A29" s="13"/>
      <c r="B29" s="18">
        <v>24</v>
      </c>
      <c r="C29" s="170"/>
      <c r="D29" s="171"/>
      <c r="E29" s="170"/>
      <c r="F29" s="171"/>
      <c r="G29" s="172"/>
    </row>
    <row r="30" ht="15.75" spans="1:7">
      <c r="A30" s="13"/>
      <c r="B30" s="18">
        <v>25</v>
      </c>
      <c r="C30" s="170"/>
      <c r="D30" s="171"/>
      <c r="E30" s="170"/>
      <c r="F30" s="171"/>
      <c r="G30" s="172"/>
    </row>
    <row r="31" ht="15.75" spans="1:7">
      <c r="A31" s="13"/>
      <c r="B31" s="18">
        <v>26</v>
      </c>
      <c r="C31" s="170"/>
      <c r="D31" s="171"/>
      <c r="E31" s="170"/>
      <c r="F31" s="171"/>
      <c r="G31" s="172"/>
    </row>
    <row r="32" ht="16.5" spans="1:7">
      <c r="A32" s="13"/>
      <c r="B32" s="22">
        <v>27</v>
      </c>
      <c r="C32" s="170"/>
      <c r="D32" s="173"/>
      <c r="E32" s="174"/>
      <c r="F32" s="173"/>
      <c r="G32" s="175"/>
    </row>
    <row r="33" ht="15.75" spans="2:7">
      <c r="B33" s="14">
        <v>28</v>
      </c>
      <c r="C33" s="170"/>
      <c r="D33" s="173"/>
      <c r="E33" s="174"/>
      <c r="F33" s="173"/>
      <c r="G33" s="175"/>
    </row>
    <row r="34" ht="15.75" spans="2:7">
      <c r="B34" s="18">
        <v>29</v>
      </c>
      <c r="C34" s="170"/>
      <c r="D34" s="171"/>
      <c r="E34" s="170"/>
      <c r="F34" s="171"/>
      <c r="G34" s="172"/>
    </row>
    <row r="35" ht="15.75" spans="2:7">
      <c r="B35" s="18">
        <v>30</v>
      </c>
      <c r="C35" s="170"/>
      <c r="D35" s="171"/>
      <c r="E35" s="170"/>
      <c r="F35" s="171"/>
      <c r="G35" s="172"/>
    </row>
    <row r="36" ht="16.5" spans="2:7">
      <c r="B36" s="22">
        <v>31</v>
      </c>
      <c r="C36" s="176"/>
      <c r="D36" s="177"/>
      <c r="E36" s="176"/>
      <c r="F36" s="177"/>
      <c r="G36" s="178"/>
    </row>
  </sheetData>
  <mergeCells count="7">
    <mergeCell ref="D5:E5"/>
    <mergeCell ref="F5:G5"/>
    <mergeCell ref="D32:E32"/>
    <mergeCell ref="F32:G32"/>
    <mergeCell ref="D33:E33"/>
    <mergeCell ref="F33:G33"/>
    <mergeCell ref="B2:G3"/>
  </mergeCells>
  <pageMargins left="0.25" right="0.25" top="0.75" bottom="0.75" header="0.511811023622047" footer="0.511811023622047"/>
  <pageSetup paperSize="9" orientation="landscape" horizontalDpi="300" verticalDpi="3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W41"/>
  <sheetViews>
    <sheetView showGridLines="0" workbookViewId="0">
      <selection activeCell="AV14" sqref="AV14"/>
    </sheetView>
  </sheetViews>
  <sheetFormatPr defaultColWidth="8.82857142857143" defaultRowHeight="15"/>
  <cols>
    <col min="1" max="5" width="3.66666666666667" style="36" customWidth="1"/>
    <col min="6" max="6" width="6.33333333333333" style="36" customWidth="1"/>
    <col min="7" max="7" width="3.66666666666667" style="36" customWidth="1"/>
    <col min="8" max="8" width="4.16190476190476" style="36" customWidth="1"/>
    <col min="9" max="9" width="4.33333333333333" style="36" customWidth="1"/>
    <col min="10" max="39" width="4.16190476190476" style="36" customWidth="1"/>
    <col min="40" max="44" width="3.33333333333333" style="36" customWidth="1"/>
    <col min="45" max="46" width="5.82857142857143" style="36" customWidth="1"/>
    <col min="47" max="47" width="6" style="36" customWidth="1"/>
    <col min="48" max="49" width="3.33333333333333" style="36" customWidth="1"/>
    <col min="50" max="1023" width="8.82857142857143" style="36"/>
  </cols>
  <sheetData>
    <row r="1" ht="15.75" customHeight="1" spans="1:4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73"/>
      <c r="AE1" s="73"/>
      <c r="AF1" s="73"/>
      <c r="AG1" s="73"/>
      <c r="AH1" s="73"/>
      <c r="AI1" s="74"/>
      <c r="AJ1" s="74"/>
      <c r="AK1" s="74"/>
      <c r="AL1" s="74"/>
      <c r="AM1" s="74"/>
      <c r="AS1" s="158" t="s">
        <v>56</v>
      </c>
      <c r="AT1" s="158"/>
      <c r="AU1" s="158"/>
    </row>
    <row r="2" ht="15.75" customHeight="1" spans="1:49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75"/>
      <c r="AE2" s="75"/>
      <c r="AF2" s="75"/>
      <c r="AG2" s="75"/>
      <c r="AH2" s="75"/>
      <c r="AI2" s="74"/>
      <c r="AJ2" s="74"/>
      <c r="AK2" s="74"/>
      <c r="AL2" s="74"/>
      <c r="AM2" s="74"/>
      <c r="AR2" s="82"/>
      <c r="AS2" s="83">
        <v>0</v>
      </c>
      <c r="AT2" s="96" t="s">
        <v>57</v>
      </c>
      <c r="AU2" s="83">
        <v>0.89</v>
      </c>
      <c r="AV2" s="97" t="str">
        <f>"MENOS DE "&amp;TEXT(AU2,"0%")&amp;" DO QUADRO ATIVO"</f>
        <v>MENOS DE 89% DO QUADRO ATIVO</v>
      </c>
      <c r="AW2" s="97"/>
    </row>
    <row r="3" ht="16.5" customHeight="1" spans="1:49">
      <c r="A3" s="136"/>
      <c r="B3" s="136"/>
      <c r="C3" s="136"/>
      <c r="D3" s="136"/>
      <c r="E3" s="136"/>
      <c r="F3" s="136"/>
      <c r="G3" s="136"/>
      <c r="H3" s="136"/>
      <c r="I3" s="148"/>
      <c r="J3" s="136"/>
      <c r="K3" s="136"/>
      <c r="L3" s="136"/>
      <c r="M3" s="136"/>
      <c r="N3" s="136"/>
      <c r="O3" s="136"/>
      <c r="P3" s="149"/>
      <c r="Q3" s="136"/>
      <c r="R3" s="136"/>
      <c r="S3" s="136"/>
      <c r="T3" s="136"/>
      <c r="U3" s="136"/>
      <c r="V3" s="136"/>
      <c r="W3" s="136"/>
      <c r="Y3" s="153"/>
      <c r="Z3" s="136"/>
      <c r="AA3" s="154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55"/>
      <c r="AR3" s="84"/>
      <c r="AS3" s="159">
        <v>0.9</v>
      </c>
      <c r="AT3" s="96" t="s">
        <v>57</v>
      </c>
      <c r="AU3" s="159">
        <v>0.99</v>
      </c>
      <c r="AV3" s="97" t="str">
        <f>"ENTRE "&amp;TEXT(AS3,"0%")&amp;" E "&amp;TEXT(AU3,"0%")&amp;" DO QUADRO ATIVO "</f>
        <v>ENTRE 90% E 99% DO QUADRO ATIVO </v>
      </c>
      <c r="AW3" s="97"/>
    </row>
    <row r="4" ht="15.75" customHeight="1" spans="1:49">
      <c r="A4" s="137" t="s">
        <v>58</v>
      </c>
      <c r="B4" s="137"/>
      <c r="C4" s="137"/>
      <c r="D4" s="137"/>
      <c r="E4" s="137"/>
      <c r="F4" s="137"/>
      <c r="G4" s="137"/>
      <c r="H4" s="137"/>
      <c r="I4" s="150">
        <v>1</v>
      </c>
      <c r="J4" s="151">
        <v>2</v>
      </c>
      <c r="K4" s="151">
        <v>3</v>
      </c>
      <c r="L4" s="151">
        <v>4</v>
      </c>
      <c r="M4" s="151">
        <v>5</v>
      </c>
      <c r="N4" s="151">
        <v>6</v>
      </c>
      <c r="O4" s="151">
        <v>7</v>
      </c>
      <c r="P4" s="151">
        <v>8</v>
      </c>
      <c r="Q4" s="151">
        <v>9</v>
      </c>
      <c r="R4" s="151">
        <v>10</v>
      </c>
      <c r="S4" s="151">
        <v>11</v>
      </c>
      <c r="T4" s="151">
        <v>12</v>
      </c>
      <c r="U4" s="151">
        <v>13</v>
      </c>
      <c r="V4" s="151">
        <v>14</v>
      </c>
      <c r="W4" s="151">
        <v>15</v>
      </c>
      <c r="X4" s="151">
        <v>16</v>
      </c>
      <c r="Y4" s="151">
        <v>17</v>
      </c>
      <c r="Z4" s="151">
        <v>18</v>
      </c>
      <c r="AA4" s="151">
        <v>19</v>
      </c>
      <c r="AB4" s="151">
        <v>20</v>
      </c>
      <c r="AC4" s="151">
        <v>21</v>
      </c>
      <c r="AD4" s="151">
        <v>22</v>
      </c>
      <c r="AE4" s="151">
        <v>23</v>
      </c>
      <c r="AF4" s="151">
        <v>24</v>
      </c>
      <c r="AG4" s="156">
        <v>25</v>
      </c>
      <c r="AH4" s="151">
        <v>26</v>
      </c>
      <c r="AI4" s="151">
        <v>27</v>
      </c>
      <c r="AJ4" s="151">
        <v>28</v>
      </c>
      <c r="AK4" s="151">
        <v>29</v>
      </c>
      <c r="AL4" s="151">
        <v>30</v>
      </c>
      <c r="AM4" s="157">
        <v>31</v>
      </c>
      <c r="AR4" s="88"/>
      <c r="AS4" s="85">
        <v>1</v>
      </c>
      <c r="AT4" s="85"/>
      <c r="AU4" s="85"/>
      <c r="AV4" s="97" t="str">
        <f>TEXT(AS4,"0%")&amp;" DO QUADRO ATIVO"</f>
        <v>100% DO QUADRO ATIVO</v>
      </c>
      <c r="AW4" s="97"/>
    </row>
    <row r="5" ht="18" customHeight="1" spans="1:39">
      <c r="A5" s="138" t="s">
        <v>59</v>
      </c>
      <c r="B5" s="138"/>
      <c r="C5" s="138"/>
      <c r="D5" s="138"/>
      <c r="E5" s="138"/>
      <c r="F5" s="138"/>
      <c r="G5" s="139" t="s">
        <v>60</v>
      </c>
      <c r="H5" s="140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</row>
    <row r="6" ht="18" customHeight="1" spans="1:48">
      <c r="A6" s="138"/>
      <c r="B6" s="138"/>
      <c r="C6" s="138"/>
      <c r="D6" s="138"/>
      <c r="E6" s="138"/>
      <c r="F6" s="138"/>
      <c r="G6" s="141" t="s">
        <v>61</v>
      </c>
      <c r="H6" s="140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Q6" s="160" t="s">
        <v>62</v>
      </c>
      <c r="AR6" s="160"/>
      <c r="AS6" s="160"/>
      <c r="AT6" s="160"/>
      <c r="AU6" s="160"/>
      <c r="AV6" s="160"/>
    </row>
    <row r="7" ht="19" customHeight="1" spans="1:48">
      <c r="A7" s="138" t="s">
        <v>63</v>
      </c>
      <c r="B7" s="138"/>
      <c r="C7" s="138"/>
      <c r="D7" s="138"/>
      <c r="E7" s="138"/>
      <c r="F7" s="138"/>
      <c r="G7" s="141" t="s">
        <v>60</v>
      </c>
      <c r="H7" s="140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Q7" s="160"/>
      <c r="AR7" s="160"/>
      <c r="AS7" s="160"/>
      <c r="AT7" s="160"/>
      <c r="AU7" s="160"/>
      <c r="AV7" s="160"/>
    </row>
    <row r="8" ht="18" customHeight="1" spans="1:39">
      <c r="A8" s="138"/>
      <c r="B8" s="138"/>
      <c r="C8" s="138"/>
      <c r="D8" s="138"/>
      <c r="E8" s="138"/>
      <c r="F8" s="138"/>
      <c r="G8" s="141" t="s">
        <v>61</v>
      </c>
      <c r="H8" s="140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</row>
    <row r="9" ht="18" customHeight="1" spans="1:39">
      <c r="A9" s="138" t="s">
        <v>64</v>
      </c>
      <c r="B9" s="138"/>
      <c r="C9" s="138"/>
      <c r="D9" s="138"/>
      <c r="E9" s="138"/>
      <c r="F9" s="138"/>
      <c r="G9" s="141" t="s">
        <v>60</v>
      </c>
      <c r="H9" s="140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</row>
    <row r="10" ht="17" customHeight="1" spans="1:39">
      <c r="A10" s="138"/>
      <c r="B10" s="138"/>
      <c r="C10" s="138"/>
      <c r="D10" s="138"/>
      <c r="E10" s="138"/>
      <c r="F10" s="138"/>
      <c r="G10" s="141" t="s">
        <v>61</v>
      </c>
      <c r="H10" s="140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</row>
    <row r="11" ht="17" customHeight="1" spans="1:39">
      <c r="A11" s="142" t="s">
        <v>65</v>
      </c>
      <c r="B11" s="142"/>
      <c r="C11" s="142"/>
      <c r="D11" s="142"/>
      <c r="E11" s="142"/>
      <c r="F11" s="142"/>
      <c r="G11" s="139" t="s">
        <v>60</v>
      </c>
      <c r="H11" s="140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</row>
    <row r="12" ht="18" customHeight="1" spans="1:39">
      <c r="A12" s="142"/>
      <c r="B12" s="142"/>
      <c r="C12" s="142"/>
      <c r="D12" s="142"/>
      <c r="E12" s="142"/>
      <c r="F12" s="142"/>
      <c r="G12" s="141" t="s">
        <v>61</v>
      </c>
      <c r="H12" s="140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</row>
    <row r="13" ht="17" customHeight="1" spans="1:39">
      <c r="A13" s="142" t="s">
        <v>66</v>
      </c>
      <c r="B13" s="142"/>
      <c r="C13" s="142"/>
      <c r="D13" s="142"/>
      <c r="E13" s="142"/>
      <c r="F13" s="142"/>
      <c r="G13" s="141" t="s">
        <v>60</v>
      </c>
      <c r="H13" s="140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</row>
    <row r="14" ht="16" customHeight="1" spans="1:39">
      <c r="A14" s="142"/>
      <c r="B14" s="142"/>
      <c r="C14" s="142"/>
      <c r="D14" s="142"/>
      <c r="E14" s="142"/>
      <c r="F14" s="142"/>
      <c r="G14" s="141" t="s">
        <v>61</v>
      </c>
      <c r="H14" s="140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</row>
    <row r="15" ht="18" customHeight="1" spans="1:39">
      <c r="A15" s="142" t="s">
        <v>67</v>
      </c>
      <c r="B15" s="142"/>
      <c r="C15" s="142"/>
      <c r="D15" s="142"/>
      <c r="E15" s="142"/>
      <c r="F15" s="142"/>
      <c r="G15" s="139" t="s">
        <v>60</v>
      </c>
      <c r="H15" s="140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</row>
    <row r="16" ht="18" customHeight="1" spans="1:39">
      <c r="A16" s="142"/>
      <c r="B16" s="142"/>
      <c r="C16" s="142"/>
      <c r="D16" s="142"/>
      <c r="E16" s="142"/>
      <c r="F16" s="142"/>
      <c r="G16" s="141" t="s">
        <v>61</v>
      </c>
      <c r="H16" s="140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</row>
    <row r="17" ht="16" customHeight="1" spans="1:39">
      <c r="A17" s="142" t="s">
        <v>68</v>
      </c>
      <c r="B17" s="142"/>
      <c r="C17" s="142"/>
      <c r="D17" s="142"/>
      <c r="E17" s="142"/>
      <c r="F17" s="142"/>
      <c r="G17" s="141" t="s">
        <v>60</v>
      </c>
      <c r="H17" s="140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</row>
    <row r="18" ht="17" customHeight="1" spans="1:39">
      <c r="A18" s="142"/>
      <c r="B18" s="142"/>
      <c r="C18" s="142"/>
      <c r="D18" s="142"/>
      <c r="E18" s="142"/>
      <c r="F18" s="142"/>
      <c r="G18" s="141" t="s">
        <v>61</v>
      </c>
      <c r="H18" s="140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</row>
    <row r="19" ht="18" customHeight="1" spans="1:39">
      <c r="A19" s="142" t="s">
        <v>69</v>
      </c>
      <c r="B19" s="142"/>
      <c r="C19" s="142"/>
      <c r="D19" s="142"/>
      <c r="E19" s="142"/>
      <c r="F19" s="142"/>
      <c r="G19" s="141" t="s">
        <v>60</v>
      </c>
      <c r="H19" s="140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</row>
    <row r="20" ht="18" customHeight="1" spans="1:39">
      <c r="A20" s="142"/>
      <c r="B20" s="142"/>
      <c r="C20" s="142"/>
      <c r="D20" s="142"/>
      <c r="E20" s="142"/>
      <c r="F20" s="142"/>
      <c r="G20" s="141" t="s">
        <v>61</v>
      </c>
      <c r="H20" s="140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</row>
    <row r="21" ht="18" customHeight="1" spans="1:39">
      <c r="A21" s="143" t="s">
        <v>70</v>
      </c>
      <c r="B21" s="143"/>
      <c r="C21" s="143"/>
      <c r="D21" s="143"/>
      <c r="E21" s="143"/>
      <c r="F21" s="143"/>
      <c r="G21" s="139" t="s">
        <v>60</v>
      </c>
      <c r="H21" s="140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</row>
    <row r="22" ht="21" customHeight="1" spans="1:39">
      <c r="A22" s="143"/>
      <c r="B22" s="143"/>
      <c r="C22" s="143"/>
      <c r="D22" s="143"/>
      <c r="E22" s="143"/>
      <c r="F22" s="143"/>
      <c r="G22" s="141" t="s">
        <v>61</v>
      </c>
      <c r="H22" s="140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</row>
    <row r="24" ht="15.75" hidden="1" spans="1:39">
      <c r="A24" s="144" t="s">
        <v>71</v>
      </c>
      <c r="B24" s="144"/>
      <c r="C24" s="144"/>
      <c r="D24" s="144"/>
      <c r="E24" s="144"/>
      <c r="F24" s="144"/>
      <c r="G24" s="144"/>
      <c r="H24" s="144"/>
      <c r="I24" s="96" t="e">
        <f>SUM(I5:I6)+SUM(#REF!)+SUM(I15:I16)</f>
        <v>#REF!</v>
      </c>
      <c r="J24" s="96" t="e">
        <f>SUM(J5:J6)+SUM(#REF!)+SUM(J15:J16)</f>
        <v>#REF!</v>
      </c>
      <c r="K24" s="96" t="e">
        <f>SUM(K5:K6)+SUM(#REF!)+SUM(K15:K16)</f>
        <v>#REF!</v>
      </c>
      <c r="L24" s="96" t="e">
        <f>SUM(L5:L6)+SUM(#REF!)+SUM(L15:L16)</f>
        <v>#REF!</v>
      </c>
      <c r="M24" s="96" t="e">
        <f>SUM(M5:M6)+SUM(#REF!)+SUM(M15:M16)</f>
        <v>#REF!</v>
      </c>
      <c r="N24" s="96" t="e">
        <f>SUM(N5:N6)+SUM(#REF!)+SUM(N15:N16)</f>
        <v>#REF!</v>
      </c>
      <c r="O24" s="96" t="e">
        <f>SUM(O5:O6)+SUM(#REF!)+SUM(O15:O16)</f>
        <v>#REF!</v>
      </c>
      <c r="P24" s="96" t="e">
        <f>SUM(P5:P6)+SUM(#REF!)+SUM(P15:P16)</f>
        <v>#REF!</v>
      </c>
      <c r="Q24" s="96" t="e">
        <f>SUM(Q5:Q6)+SUM(#REF!)+SUM(Q15:Q16)</f>
        <v>#REF!</v>
      </c>
      <c r="R24" s="96" t="e">
        <f>SUM(R5:R6)+SUM(#REF!)+SUM(R15:R16)</f>
        <v>#REF!</v>
      </c>
      <c r="S24" s="96" t="e">
        <f>SUM(S5:S6)+SUM(#REF!)+SUM(S15:S16)</f>
        <v>#REF!</v>
      </c>
      <c r="T24" s="96" t="e">
        <f>SUM(T5:T6)+SUM(#REF!)+SUM(T15:T16)</f>
        <v>#REF!</v>
      </c>
      <c r="U24" s="96" t="e">
        <f>SUM(U5:U6)+SUM(#REF!)+SUM(U15:U16)</f>
        <v>#REF!</v>
      </c>
      <c r="V24" s="96" t="e">
        <f>SUM(V5:V6)+SUM(#REF!)+SUM(V15:V16)</f>
        <v>#REF!</v>
      </c>
      <c r="W24" s="96" t="e">
        <f>SUM(W5:W6)+SUM(#REF!)+SUM(W15:W16)</f>
        <v>#REF!</v>
      </c>
      <c r="X24" s="96" t="e">
        <f>SUM(X5:X6)+SUM(#REF!)+SUM(X15:X16)</f>
        <v>#REF!</v>
      </c>
      <c r="Y24" s="96" t="e">
        <f>SUM(Y5:Y6)+SUM(#REF!)+SUM(Y15:Y16)</f>
        <v>#REF!</v>
      </c>
      <c r="Z24" s="96" t="e">
        <f>SUM(Z5:Z6)+SUM(#REF!)+SUM(Z15:Z16)</f>
        <v>#REF!</v>
      </c>
      <c r="AA24" s="96" t="e">
        <f>SUM(AA5:AA6)+SUM(#REF!)+SUM(AA15:AA16)</f>
        <v>#REF!</v>
      </c>
      <c r="AB24" s="96" t="e">
        <f>SUM(AB5:AB6)+SUM(#REF!)+SUM(AB15:AB16)</f>
        <v>#REF!</v>
      </c>
      <c r="AC24" s="96" t="e">
        <f>SUM(AC5:AC6)+SUM(#REF!)+SUM(AC15:AC16)</f>
        <v>#REF!</v>
      </c>
      <c r="AD24" s="96" t="e">
        <f>SUM(AD5:AD6)+SUM(#REF!)+SUM(AD15:AD16)</f>
        <v>#REF!</v>
      </c>
      <c r="AE24" s="96" t="e">
        <f>SUM(AE5:AE6)+SUM(#REF!)+SUM(AE15:AE16)</f>
        <v>#REF!</v>
      </c>
      <c r="AF24" s="96" t="e">
        <f>SUM(AF5:AF6)+SUM(#REF!)+SUM(AF15:AF16)</f>
        <v>#REF!</v>
      </c>
      <c r="AG24" s="96" t="e">
        <f>SUM(AG5:AG6)+SUM(#REF!)+SUM(AG15:AG16)</f>
        <v>#REF!</v>
      </c>
      <c r="AH24" s="96" t="e">
        <f>SUM(AH5:AH6)+SUM(#REF!)+SUM(AH15:AH16)</f>
        <v>#REF!</v>
      </c>
      <c r="AI24" s="96" t="e">
        <f>SUM(AI5:AI6)+SUM(#REF!)+SUM(AI15:AI16)</f>
        <v>#REF!</v>
      </c>
      <c r="AJ24" s="96" t="e">
        <f>SUM(AJ5:AJ6)+SUM(#REF!)+SUM(AJ15:AJ16)</f>
        <v>#REF!</v>
      </c>
      <c r="AK24" s="96" t="e">
        <f>SUM(AK5:AK6)+SUM(#REF!)+SUM(AK15:AK16)</f>
        <v>#REF!</v>
      </c>
      <c r="AL24" s="96" t="e">
        <f>SUM(AL5:AL6)+SUM(#REF!)+SUM(AL15:AL16)</f>
        <v>#REF!</v>
      </c>
      <c r="AM24" s="96" t="e">
        <f>SUM(AM5:AM6)+SUM(#REF!)+SUM(AM15:AM16)</f>
        <v>#REF!</v>
      </c>
    </row>
    <row r="25" ht="15.75" hidden="1" spans="1:39">
      <c r="A25" s="144"/>
      <c r="B25" s="144"/>
      <c r="C25" s="144"/>
      <c r="D25" s="144"/>
      <c r="E25" s="144"/>
      <c r="F25" s="144"/>
      <c r="G25" s="144"/>
      <c r="H25" s="144"/>
      <c r="I25" s="96" t="e">
        <f>SUM($H$5:$H$6)+SUM(#REF!)+SUM($H$15:$H$16)</f>
        <v>#REF!</v>
      </c>
      <c r="J25" s="96" t="e">
        <f>SUM($H$5:$H$6)+SUM(#REF!)+SUM($H$15:$H$16)</f>
        <v>#REF!</v>
      </c>
      <c r="K25" s="96" t="e">
        <f>SUM($H$5:$H$6)+SUM(#REF!)+SUM($H$15:$H$16)</f>
        <v>#REF!</v>
      </c>
      <c r="L25" s="96" t="e">
        <f>SUM($H$5:$H$6)+SUM(#REF!)+SUM($H$15:$H$16)</f>
        <v>#REF!</v>
      </c>
      <c r="M25" s="96" t="e">
        <f>SUM($H$5:$H$6)+SUM(#REF!)+SUM($H$15:$H$16)</f>
        <v>#REF!</v>
      </c>
      <c r="N25" s="96" t="e">
        <f>SUM($H$5:$H$6)+SUM(#REF!)+SUM($H$15:$H$16)</f>
        <v>#REF!</v>
      </c>
      <c r="O25" s="96" t="e">
        <f>SUM($H$5:$H$6)+SUM(#REF!)+SUM($H$15:$H$16)</f>
        <v>#REF!</v>
      </c>
      <c r="P25" s="96" t="e">
        <f>SUM($H$5:$H$6)+SUM(#REF!)+SUM($H$15:$H$16)</f>
        <v>#REF!</v>
      </c>
      <c r="Q25" s="96" t="e">
        <f>SUM($H$5:$H$6)+SUM(#REF!)+SUM($H$15:$H$16)</f>
        <v>#REF!</v>
      </c>
      <c r="R25" s="96" t="e">
        <f>SUM($H$5:$H$6)+SUM(#REF!)+SUM($H$15:$H$16)</f>
        <v>#REF!</v>
      </c>
      <c r="S25" s="96" t="e">
        <f>SUM($H$5:$H$6)+SUM(#REF!)+SUM($H$15:$H$16)</f>
        <v>#REF!</v>
      </c>
      <c r="T25" s="96" t="e">
        <f>SUM($H$5:$H$6)+SUM(#REF!)+SUM($H$15:$H$16)</f>
        <v>#REF!</v>
      </c>
      <c r="U25" s="96" t="e">
        <f>SUM($H$5:$H$6)+SUM(#REF!)+SUM($H$15:$H$16)</f>
        <v>#REF!</v>
      </c>
      <c r="V25" s="96" t="e">
        <f>SUM($H$5:$H$6)+SUM(#REF!)+SUM($H$15:$H$16)</f>
        <v>#REF!</v>
      </c>
      <c r="W25" s="96" t="e">
        <f>SUM($H$5:$H$6)+SUM(#REF!)+SUM($H$15:$H$16)</f>
        <v>#REF!</v>
      </c>
      <c r="X25" s="96" t="e">
        <f>SUM($H$5:$H$6)+SUM(#REF!)+SUM($H$15:$H$16)</f>
        <v>#REF!</v>
      </c>
      <c r="Y25" s="96" t="e">
        <f>SUM($H$5:$H$6)+SUM(#REF!)+SUM($H$15:$H$16)</f>
        <v>#REF!</v>
      </c>
      <c r="Z25" s="96" t="e">
        <f>SUM($H$5:$H$6)+SUM(#REF!)+SUM($H$15:$H$16)</f>
        <v>#REF!</v>
      </c>
      <c r="AA25" s="96" t="e">
        <f>SUM($H$5:$H$6)+SUM(#REF!)+SUM($H$15:$H$16)</f>
        <v>#REF!</v>
      </c>
      <c r="AB25" s="96" t="e">
        <f>SUM($H$5:$H$6)+SUM(#REF!)+SUM($H$15:$H$16)</f>
        <v>#REF!</v>
      </c>
      <c r="AC25" s="96" t="e">
        <f>SUM($H$5:$H$6)+SUM(#REF!)+SUM($H$15:$H$16)</f>
        <v>#REF!</v>
      </c>
      <c r="AD25" s="96" t="e">
        <f>SUM($H$5:$H$6)+SUM(#REF!)+SUM($H$15:$H$16)</f>
        <v>#REF!</v>
      </c>
      <c r="AE25" s="96" t="e">
        <f>SUM($H$5:$H$6)+SUM(#REF!)+SUM($H$15:$H$16)</f>
        <v>#REF!</v>
      </c>
      <c r="AF25" s="96" t="e">
        <f>SUM($H$5:$H$6)+SUM(#REF!)+SUM($H$15:$H$16)</f>
        <v>#REF!</v>
      </c>
      <c r="AG25" s="96" t="e">
        <f>SUM($H$5:$H$6)+SUM(#REF!)+SUM($H$15:$H$16)</f>
        <v>#REF!</v>
      </c>
      <c r="AH25" s="96" t="e">
        <f>SUM($H$5:$H$6)+SUM(#REF!)+SUM($H$15:$H$16)</f>
        <v>#REF!</v>
      </c>
      <c r="AI25" s="96" t="e">
        <f>SUM($H$5:$H$6)+SUM(#REF!)+SUM($H$15:$H$16)</f>
        <v>#REF!</v>
      </c>
      <c r="AJ25" s="96" t="e">
        <f>SUM($H$5:$H$6)+SUM(#REF!)+SUM($H$15:$H$16)</f>
        <v>#REF!</v>
      </c>
      <c r="AK25" s="96" t="e">
        <f>SUM($H$5:$H$6)+SUM(#REF!)+SUM($H$15:$H$16)</f>
        <v>#REF!</v>
      </c>
      <c r="AL25" s="96" t="e">
        <f>SUM($H$5:$H$6)+SUM(#REF!)+SUM($H$15:$H$16)</f>
        <v>#REF!</v>
      </c>
      <c r="AM25" s="96" t="e">
        <f>SUM($H$5:$H$6)+SUM(#REF!)+SUM($H$15:$H$16)</f>
        <v>#REF!</v>
      </c>
    </row>
    <row r="26" hidden="1" spans="1:9">
      <c r="A26" s="144"/>
      <c r="B26" s="144"/>
      <c r="C26" s="144"/>
      <c r="D26" s="144"/>
      <c r="E26" s="144"/>
      <c r="F26" s="144"/>
      <c r="G26" s="144"/>
      <c r="H26" s="144"/>
      <c r="I26" s="96"/>
    </row>
    <row r="27" hidden="1" spans="1:39">
      <c r="A27" s="145" t="s">
        <v>72</v>
      </c>
      <c r="B27" s="145"/>
      <c r="C27" s="145"/>
      <c r="D27" s="145"/>
      <c r="E27" s="145"/>
      <c r="F27" s="145"/>
      <c r="G27" s="145"/>
      <c r="H27" s="145"/>
      <c r="I27" s="96" t="e">
        <f>SUM(#REF!)+SUM(#REF!)+SUM(#REF!)</f>
        <v>#REF!</v>
      </c>
      <c r="J27" s="96" t="e">
        <f>SUM(#REF!)+SUM(#REF!)+SUM(#REF!)</f>
        <v>#REF!</v>
      </c>
      <c r="K27" s="96" t="e">
        <f>SUM(#REF!)+SUM(#REF!)+SUM(#REF!)</f>
        <v>#REF!</v>
      </c>
      <c r="L27" s="96" t="e">
        <f>SUM(#REF!)+SUM(#REF!)+SUM(#REF!)</f>
        <v>#REF!</v>
      </c>
      <c r="M27" s="96" t="e">
        <f>SUM(#REF!)+SUM(#REF!)+SUM(#REF!)</f>
        <v>#REF!</v>
      </c>
      <c r="N27" s="96" t="e">
        <f>SUM(#REF!)+SUM(#REF!)+SUM(#REF!)</f>
        <v>#REF!</v>
      </c>
      <c r="O27" s="96" t="e">
        <f>SUM(#REF!)+SUM(#REF!)+SUM(#REF!)</f>
        <v>#REF!</v>
      </c>
      <c r="P27" s="96" t="e">
        <f>SUM(#REF!)+SUM(#REF!)+SUM(#REF!)</f>
        <v>#REF!</v>
      </c>
      <c r="Q27" s="96" t="e">
        <f>SUM(#REF!)+SUM(#REF!)+SUM(#REF!)</f>
        <v>#REF!</v>
      </c>
      <c r="R27" s="96" t="e">
        <f>SUM(#REF!)+SUM(#REF!)+SUM(#REF!)</f>
        <v>#REF!</v>
      </c>
      <c r="S27" s="96" t="e">
        <f>SUM(#REF!)+SUM(#REF!)+SUM(#REF!)</f>
        <v>#REF!</v>
      </c>
      <c r="T27" s="96" t="e">
        <f>SUM(#REF!)+SUM(#REF!)+SUM(#REF!)</f>
        <v>#REF!</v>
      </c>
      <c r="U27" s="96" t="e">
        <f>SUM(#REF!)+SUM(#REF!)+SUM(#REF!)</f>
        <v>#REF!</v>
      </c>
      <c r="V27" s="96" t="e">
        <f>SUM(#REF!)+SUM(#REF!)+SUM(#REF!)</f>
        <v>#REF!</v>
      </c>
      <c r="W27" s="96" t="e">
        <f>SUM(#REF!)+SUM(#REF!)+SUM(#REF!)</f>
        <v>#REF!</v>
      </c>
      <c r="X27" s="96" t="e">
        <f>SUM(#REF!)+SUM(#REF!)+SUM(#REF!)</f>
        <v>#REF!</v>
      </c>
      <c r="Y27" s="96" t="e">
        <f>SUM(#REF!)+SUM(#REF!)+SUM(#REF!)</f>
        <v>#REF!</v>
      </c>
      <c r="Z27" s="96" t="e">
        <f>SUM(#REF!)+SUM(#REF!)+SUM(#REF!)</f>
        <v>#REF!</v>
      </c>
      <c r="AA27" s="96" t="e">
        <f>SUM(#REF!)+SUM(#REF!)+SUM(#REF!)</f>
        <v>#REF!</v>
      </c>
      <c r="AB27" s="96" t="e">
        <f>SUM(#REF!)+SUM(#REF!)+SUM(#REF!)</f>
        <v>#REF!</v>
      </c>
      <c r="AC27" s="96" t="e">
        <f>SUM(#REF!)+SUM(#REF!)+SUM(#REF!)</f>
        <v>#REF!</v>
      </c>
      <c r="AD27" s="96" t="e">
        <f>SUM(#REF!)+SUM(#REF!)+SUM(#REF!)</f>
        <v>#REF!</v>
      </c>
      <c r="AE27" s="96" t="e">
        <f>SUM(#REF!)+SUM(#REF!)+SUM(#REF!)</f>
        <v>#REF!</v>
      </c>
      <c r="AF27" s="96" t="e">
        <f>SUM(#REF!)+SUM(#REF!)+SUM(#REF!)</f>
        <v>#REF!</v>
      </c>
      <c r="AG27" s="96" t="e">
        <f>SUM(#REF!)+SUM(#REF!)+SUM(#REF!)</f>
        <v>#REF!</v>
      </c>
      <c r="AH27" s="96" t="e">
        <f>SUM(#REF!)+SUM(#REF!)+SUM(#REF!)</f>
        <v>#REF!</v>
      </c>
      <c r="AI27" s="96" t="e">
        <f>SUM(#REF!)+SUM(#REF!)+SUM(#REF!)</f>
        <v>#REF!</v>
      </c>
      <c r="AJ27" s="96" t="e">
        <f>SUM(#REF!)+SUM(#REF!)+SUM(#REF!)</f>
        <v>#REF!</v>
      </c>
      <c r="AK27" s="96" t="e">
        <f>SUM(#REF!)+SUM(#REF!)+SUM(#REF!)</f>
        <v>#REF!</v>
      </c>
      <c r="AL27" s="96" t="e">
        <f>SUM(#REF!)+SUM(#REF!)+SUM(#REF!)</f>
        <v>#REF!</v>
      </c>
      <c r="AM27" s="96" t="e">
        <f>SUM(#REF!)+SUM(#REF!)+SUM(#REF!)</f>
        <v>#REF!</v>
      </c>
    </row>
    <row r="28" hidden="1" spans="1:39">
      <c r="A28" s="145"/>
      <c r="B28" s="145"/>
      <c r="C28" s="145"/>
      <c r="D28" s="145"/>
      <c r="E28" s="145"/>
      <c r="F28" s="145"/>
      <c r="G28" s="145"/>
      <c r="H28" s="145"/>
      <c r="I28" s="96" t="e">
        <f>SUM(#REF!)+SUM(#REF!)+SUM(#REF!)</f>
        <v>#REF!</v>
      </c>
      <c r="J28" s="96" t="e">
        <f>SUM(#REF!)+SUM(#REF!)+SUM(#REF!)</f>
        <v>#REF!</v>
      </c>
      <c r="K28" s="96" t="e">
        <f>SUM(#REF!)+SUM(#REF!)+SUM(#REF!)</f>
        <v>#REF!</v>
      </c>
      <c r="L28" s="96" t="e">
        <f>SUM(#REF!)+SUM(#REF!)+SUM(#REF!)</f>
        <v>#REF!</v>
      </c>
      <c r="M28" s="96" t="e">
        <f>SUM(#REF!)+SUM(#REF!)+SUM(#REF!)</f>
        <v>#REF!</v>
      </c>
      <c r="N28" s="96" t="e">
        <f>SUM(#REF!)+SUM(#REF!)+SUM(#REF!)</f>
        <v>#REF!</v>
      </c>
      <c r="O28" s="96" t="e">
        <f>SUM(#REF!)+SUM(#REF!)+SUM(#REF!)</f>
        <v>#REF!</v>
      </c>
      <c r="P28" s="96" t="e">
        <f>SUM(#REF!)+SUM(#REF!)+SUM(#REF!)</f>
        <v>#REF!</v>
      </c>
      <c r="Q28" s="96" t="e">
        <f>SUM(#REF!)+SUM(#REF!)+SUM(#REF!)</f>
        <v>#REF!</v>
      </c>
      <c r="R28" s="96" t="e">
        <f>SUM(#REF!)+SUM(#REF!)+SUM(#REF!)</f>
        <v>#REF!</v>
      </c>
      <c r="S28" s="96" t="e">
        <f>SUM(#REF!)+SUM(#REF!)+SUM(#REF!)</f>
        <v>#REF!</v>
      </c>
      <c r="T28" s="96" t="e">
        <f>SUM(#REF!)+SUM(#REF!)+SUM(#REF!)</f>
        <v>#REF!</v>
      </c>
      <c r="U28" s="96" t="e">
        <f>SUM(#REF!)+SUM(#REF!)+SUM(#REF!)</f>
        <v>#REF!</v>
      </c>
      <c r="V28" s="96" t="e">
        <f>SUM(#REF!)+SUM(#REF!)+SUM(#REF!)</f>
        <v>#REF!</v>
      </c>
      <c r="W28" s="96" t="e">
        <f>SUM(#REF!)+SUM(#REF!)+SUM(#REF!)</f>
        <v>#REF!</v>
      </c>
      <c r="X28" s="96" t="e">
        <f>SUM(#REF!)+SUM(#REF!)+SUM(#REF!)</f>
        <v>#REF!</v>
      </c>
      <c r="Y28" s="96" t="e">
        <f>SUM(#REF!)+SUM(#REF!)+SUM(#REF!)</f>
        <v>#REF!</v>
      </c>
      <c r="Z28" s="96" t="e">
        <f>SUM(#REF!)+SUM(#REF!)+SUM(#REF!)</f>
        <v>#REF!</v>
      </c>
      <c r="AA28" s="96" t="e">
        <f>SUM(#REF!)+SUM(#REF!)+SUM(#REF!)</f>
        <v>#REF!</v>
      </c>
      <c r="AB28" s="96" t="e">
        <f>SUM(#REF!)+SUM(#REF!)+SUM(#REF!)</f>
        <v>#REF!</v>
      </c>
      <c r="AC28" s="96" t="e">
        <f>SUM(#REF!)+SUM(#REF!)+SUM(#REF!)</f>
        <v>#REF!</v>
      </c>
      <c r="AD28" s="96" t="e">
        <f>SUM(#REF!)+SUM(#REF!)+SUM(#REF!)</f>
        <v>#REF!</v>
      </c>
      <c r="AE28" s="96" t="e">
        <f>SUM(#REF!)+SUM(#REF!)+SUM(#REF!)</f>
        <v>#REF!</v>
      </c>
      <c r="AF28" s="96" t="e">
        <f>SUM(#REF!)+SUM(#REF!)+SUM(#REF!)</f>
        <v>#REF!</v>
      </c>
      <c r="AG28" s="96" t="e">
        <f>SUM(#REF!)+SUM(#REF!)+SUM(#REF!)</f>
        <v>#REF!</v>
      </c>
      <c r="AH28" s="96" t="e">
        <f>SUM(#REF!)+SUM(#REF!)+SUM(#REF!)</f>
        <v>#REF!</v>
      </c>
      <c r="AI28" s="96" t="e">
        <f>SUM(#REF!)+SUM(#REF!)+SUM(#REF!)</f>
        <v>#REF!</v>
      </c>
      <c r="AJ28" s="96" t="e">
        <f>SUM(#REF!)+SUM(#REF!)+SUM(#REF!)</f>
        <v>#REF!</v>
      </c>
      <c r="AK28" s="96" t="e">
        <f>SUM(#REF!)+SUM(#REF!)+SUM(#REF!)</f>
        <v>#REF!</v>
      </c>
      <c r="AL28" s="96" t="e">
        <f>SUM(#REF!)+SUM(#REF!)+SUM(#REF!)</f>
        <v>#REF!</v>
      </c>
      <c r="AM28" s="96" t="e">
        <f>SUM(#REF!)+SUM(#REF!)+SUM(#REF!)</f>
        <v>#REF!</v>
      </c>
    </row>
    <row r="29" hidden="1" spans="1:9">
      <c r="A29" s="145"/>
      <c r="B29" s="145"/>
      <c r="C29" s="145"/>
      <c r="D29" s="145"/>
      <c r="E29" s="145"/>
      <c r="F29" s="145"/>
      <c r="G29" s="145"/>
      <c r="H29" s="145"/>
      <c r="I29" s="96"/>
    </row>
    <row r="30" hidden="1" spans="1:39">
      <c r="A30" s="145" t="s">
        <v>73</v>
      </c>
      <c r="B30" s="145"/>
      <c r="C30" s="145"/>
      <c r="D30" s="145"/>
      <c r="E30" s="145"/>
      <c r="F30" s="145"/>
      <c r="G30" s="145"/>
      <c r="H30" s="145"/>
      <c r="I30" s="96" t="e">
        <f>SUM(I7:I8)+SUM(#REF!)+SUM(I17:I18)</f>
        <v>#REF!</v>
      </c>
      <c r="J30" s="96" t="e">
        <f>SUM(J7:J8)+SUM(#REF!)+SUM(J17:J18)</f>
        <v>#REF!</v>
      </c>
      <c r="K30" s="96" t="e">
        <f>SUM(K7:K8)+SUM(#REF!)+SUM(K17:K18)</f>
        <v>#REF!</v>
      </c>
      <c r="L30" s="96" t="e">
        <f>SUM(L7:L8)+SUM(#REF!)+SUM(L17:L18)</f>
        <v>#REF!</v>
      </c>
      <c r="M30" s="96" t="e">
        <f>SUM(M7:M8)+SUM(#REF!)+SUM(M17:M18)</f>
        <v>#REF!</v>
      </c>
      <c r="N30" s="96" t="e">
        <f>SUM(N7:N8)+SUM(#REF!)+SUM(N17:N18)</f>
        <v>#REF!</v>
      </c>
      <c r="O30" s="96" t="e">
        <f>SUM(O7:O8)+SUM(#REF!)+SUM(O17:O18)</f>
        <v>#REF!</v>
      </c>
      <c r="P30" s="96" t="e">
        <f>SUM(P7:P8)+SUM(#REF!)+SUM(P17:P18)</f>
        <v>#REF!</v>
      </c>
      <c r="Q30" s="96" t="e">
        <f>SUM(Q7:Q8)+SUM(#REF!)+SUM(Q17:Q18)</f>
        <v>#REF!</v>
      </c>
      <c r="R30" s="96" t="e">
        <f>SUM(R7:R8)+SUM(#REF!)+SUM(R17:R18)</f>
        <v>#REF!</v>
      </c>
      <c r="S30" s="96" t="e">
        <f>SUM(S7:S8)+SUM(#REF!)+SUM(S17:S18)</f>
        <v>#REF!</v>
      </c>
      <c r="T30" s="96" t="e">
        <f>SUM(T7:T8)+SUM(#REF!)+SUM(T17:T18)</f>
        <v>#REF!</v>
      </c>
      <c r="U30" s="96" t="e">
        <f>SUM(U7:U8)+SUM(#REF!)+SUM(U17:U18)</f>
        <v>#REF!</v>
      </c>
      <c r="V30" s="96" t="e">
        <f>SUM(V7:V8)+SUM(#REF!)+SUM(V17:V18)</f>
        <v>#REF!</v>
      </c>
      <c r="W30" s="96" t="e">
        <f>SUM(W7:W8)+SUM(#REF!)+SUM(W17:W18)</f>
        <v>#REF!</v>
      </c>
      <c r="X30" s="96" t="e">
        <f>SUM(X7:X8)+SUM(#REF!)+SUM(X17:X18)</f>
        <v>#REF!</v>
      </c>
      <c r="Y30" s="96" t="e">
        <f>SUM(Y7:Y8)+SUM(#REF!)+SUM(Y17:Y18)</f>
        <v>#REF!</v>
      </c>
      <c r="Z30" s="96" t="e">
        <f>SUM(Z7:Z8)+SUM(#REF!)+SUM(Z17:Z18)</f>
        <v>#REF!</v>
      </c>
      <c r="AA30" s="96" t="e">
        <f>SUM(AA7:AA8)+SUM(#REF!)+SUM(AA17:AA18)</f>
        <v>#REF!</v>
      </c>
      <c r="AB30" s="96" t="e">
        <f>SUM(AB7:AB8)+SUM(#REF!)+SUM(AB17:AB18)</f>
        <v>#REF!</v>
      </c>
      <c r="AC30" s="96" t="e">
        <f>SUM(AC7:AC8)+SUM(#REF!)+SUM(AC17:AC18)</f>
        <v>#REF!</v>
      </c>
      <c r="AD30" s="96" t="e">
        <f>SUM(AD7:AD8)+SUM(#REF!)+SUM(AD17:AD18)</f>
        <v>#REF!</v>
      </c>
      <c r="AE30" s="96" t="e">
        <f>SUM(AE7:AE8)+SUM(#REF!)+SUM(AE17:AE18)</f>
        <v>#REF!</v>
      </c>
      <c r="AF30" s="96" t="e">
        <f>SUM(AF7:AF8)+SUM(#REF!)+SUM(AF17:AF18)</f>
        <v>#REF!</v>
      </c>
      <c r="AG30" s="96" t="e">
        <f>SUM(AG7:AG8)+SUM(#REF!)+SUM(AG17:AG18)</f>
        <v>#REF!</v>
      </c>
      <c r="AH30" s="96" t="e">
        <f>SUM(AH7:AH8)+SUM(#REF!)+SUM(AH17:AH18)</f>
        <v>#REF!</v>
      </c>
      <c r="AI30" s="96" t="e">
        <f>SUM(AI7:AI8)+SUM(#REF!)+SUM(AI17:AI18)</f>
        <v>#REF!</v>
      </c>
      <c r="AJ30" s="96" t="e">
        <f>SUM(AJ7:AJ8)+SUM(#REF!)+SUM(AJ17:AJ18)</f>
        <v>#REF!</v>
      </c>
      <c r="AK30" s="96" t="e">
        <f>SUM(AK7:AK8)+SUM(#REF!)+SUM(AK17:AK18)</f>
        <v>#REF!</v>
      </c>
      <c r="AL30" s="96" t="e">
        <f>SUM(AL7:AL8)+SUM(#REF!)+SUM(AL17:AL18)</f>
        <v>#REF!</v>
      </c>
      <c r="AM30" s="96" t="e">
        <f>SUM(AM7:AM8)+SUM(#REF!)+SUM(AM17:AM18)</f>
        <v>#REF!</v>
      </c>
    </row>
    <row r="31" hidden="1" spans="1:39">
      <c r="A31" s="145"/>
      <c r="B31" s="145"/>
      <c r="C31" s="145"/>
      <c r="D31" s="145"/>
      <c r="E31" s="145"/>
      <c r="F31" s="145"/>
      <c r="G31" s="145"/>
      <c r="H31" s="145"/>
      <c r="I31" s="96" t="e">
        <f>SUM($H$7:$H$8)+SUM(#REF!)+SUM($H$17:$H$18)</f>
        <v>#REF!</v>
      </c>
      <c r="J31" s="96" t="e">
        <f>SUM($H$7:$H$8)+SUM(#REF!)+SUM($H$17:$H$18)</f>
        <v>#REF!</v>
      </c>
      <c r="K31" s="96" t="e">
        <f>SUM($H$7:$H$8)+SUM(#REF!)+SUM($H$17:$H$18)</f>
        <v>#REF!</v>
      </c>
      <c r="L31" s="96" t="e">
        <f>SUM($H$7:$H$8)+SUM(#REF!)+SUM($H$17:$H$18)</f>
        <v>#REF!</v>
      </c>
      <c r="M31" s="96" t="e">
        <f>SUM($H$7:$H$8)+SUM(#REF!)+SUM($H$17:$H$18)</f>
        <v>#REF!</v>
      </c>
      <c r="N31" s="96" t="e">
        <f>SUM($H$7:$H$8)+SUM(#REF!)+SUM($H$17:$H$18)</f>
        <v>#REF!</v>
      </c>
      <c r="O31" s="96" t="e">
        <f>SUM($H$7:$H$8)+SUM(#REF!)+SUM($H$17:$H$18)</f>
        <v>#REF!</v>
      </c>
      <c r="P31" s="96" t="e">
        <f>SUM($H$7:$H$8)+SUM(#REF!)+SUM($H$17:$H$18)</f>
        <v>#REF!</v>
      </c>
      <c r="Q31" s="96" t="e">
        <f>SUM($H$7:$H$8)+SUM(#REF!)+SUM($H$17:$H$18)</f>
        <v>#REF!</v>
      </c>
      <c r="R31" s="96" t="e">
        <f>SUM($H$7:$H$8)+SUM(#REF!)+SUM($H$17:$H$18)</f>
        <v>#REF!</v>
      </c>
      <c r="S31" s="96" t="e">
        <f>SUM($H$7:$H$8)+SUM(#REF!)+SUM($H$17:$H$18)</f>
        <v>#REF!</v>
      </c>
      <c r="T31" s="96" t="e">
        <f>SUM($H$7:$H$8)+SUM(#REF!)+SUM($H$17:$H$18)</f>
        <v>#REF!</v>
      </c>
      <c r="U31" s="96" t="e">
        <f>SUM($H$7:$H$8)+SUM(#REF!)+SUM($H$17:$H$18)</f>
        <v>#REF!</v>
      </c>
      <c r="V31" s="96" t="e">
        <f>SUM($H$7:$H$8)+SUM(#REF!)+SUM($H$17:$H$18)</f>
        <v>#REF!</v>
      </c>
      <c r="W31" s="96" t="e">
        <f>SUM($H$7:$H$8)+SUM(#REF!)+SUM($H$17:$H$18)</f>
        <v>#REF!</v>
      </c>
      <c r="X31" s="96" t="e">
        <f>SUM($H$7:$H$8)+SUM(#REF!)+SUM($H$17:$H$18)</f>
        <v>#REF!</v>
      </c>
      <c r="Y31" s="96" t="e">
        <f>SUM($H$7:$H$8)+SUM(#REF!)+SUM($H$17:$H$18)</f>
        <v>#REF!</v>
      </c>
      <c r="Z31" s="96" t="e">
        <f>SUM($H$7:$H$8)+SUM(#REF!)+SUM($H$17:$H$18)</f>
        <v>#REF!</v>
      </c>
      <c r="AA31" s="96" t="e">
        <f>SUM($H$7:$H$8)+SUM(#REF!)+SUM($H$17:$H$18)</f>
        <v>#REF!</v>
      </c>
      <c r="AB31" s="96" t="e">
        <f>SUM($H$7:$H$8)+SUM(#REF!)+SUM($H$17:$H$18)</f>
        <v>#REF!</v>
      </c>
      <c r="AC31" s="96" t="e">
        <f>SUM($H$7:$H$8)+SUM(#REF!)+SUM($H$17:$H$18)</f>
        <v>#REF!</v>
      </c>
      <c r="AD31" s="96" t="e">
        <f>SUM($H$7:$H$8)+SUM(#REF!)+SUM($H$17:$H$18)</f>
        <v>#REF!</v>
      </c>
      <c r="AE31" s="96" t="e">
        <f>SUM($H$7:$H$8)+SUM(#REF!)+SUM($H$17:$H$18)</f>
        <v>#REF!</v>
      </c>
      <c r="AF31" s="96" t="e">
        <f>SUM($H$7:$H$8)+SUM(#REF!)+SUM($H$17:$H$18)</f>
        <v>#REF!</v>
      </c>
      <c r="AG31" s="96" t="e">
        <f>SUM($H$7:$H$8)+SUM(#REF!)+SUM($H$17:$H$18)</f>
        <v>#REF!</v>
      </c>
      <c r="AH31" s="96" t="e">
        <f>SUM($H$7:$H$8)+SUM(#REF!)+SUM($H$17:$H$18)</f>
        <v>#REF!</v>
      </c>
      <c r="AI31" s="96" t="e">
        <f>SUM($H$7:$H$8)+SUM(#REF!)+SUM($H$17:$H$18)</f>
        <v>#REF!</v>
      </c>
      <c r="AJ31" s="96" t="e">
        <f>SUM($H$7:$H$8)+SUM(#REF!)+SUM($H$17:$H$18)</f>
        <v>#REF!</v>
      </c>
      <c r="AK31" s="96" t="e">
        <f>SUM($H$7:$H$8)+SUM(#REF!)+SUM($H$17:$H$18)</f>
        <v>#REF!</v>
      </c>
      <c r="AL31" s="96" t="e">
        <f>SUM($H$7:$H$8)+SUM(#REF!)+SUM($H$17:$H$18)</f>
        <v>#REF!</v>
      </c>
      <c r="AM31" s="96" t="e">
        <f>SUM($H$7:$H$8)+SUM(#REF!)+SUM($H$17:$H$18)</f>
        <v>#REF!</v>
      </c>
    </row>
    <row r="32" hidden="1" spans="1:9">
      <c r="A32" s="145"/>
      <c r="B32" s="145"/>
      <c r="C32" s="145"/>
      <c r="D32" s="145"/>
      <c r="E32" s="145"/>
      <c r="F32" s="145"/>
      <c r="G32" s="145"/>
      <c r="H32" s="145"/>
      <c r="I32" s="96"/>
    </row>
    <row r="33" hidden="1" spans="1:39">
      <c r="A33" s="145" t="s">
        <v>74</v>
      </c>
      <c r="B33" s="145"/>
      <c r="C33" s="145"/>
      <c r="D33" s="145"/>
      <c r="E33" s="145"/>
      <c r="F33" s="145"/>
      <c r="G33" s="145"/>
      <c r="H33" s="145"/>
      <c r="I33" s="96" t="e">
        <f>SUM(I9:I10)+SUM(#REF!)+SUM(I19:I20)</f>
        <v>#REF!</v>
      </c>
      <c r="J33" s="96" t="e">
        <f>SUM(J9:J10)+SUM(#REF!)+SUM(J19:J20)</f>
        <v>#REF!</v>
      </c>
      <c r="K33" s="96" t="e">
        <f>SUM(K9:K10)+SUM(#REF!)+SUM(K19:K20)</f>
        <v>#REF!</v>
      </c>
      <c r="L33" s="96" t="e">
        <f>SUM(L9:L10)+SUM(#REF!)+SUM(L19:L20)</f>
        <v>#REF!</v>
      </c>
      <c r="M33" s="96" t="e">
        <f>SUM(M9:M10)+SUM(#REF!)+SUM(M19:M20)</f>
        <v>#REF!</v>
      </c>
      <c r="N33" s="96" t="e">
        <f>SUM(N9:N10)+SUM(#REF!)+SUM(N19:N20)</f>
        <v>#REF!</v>
      </c>
      <c r="O33" s="96" t="e">
        <f>SUM(O9:O10)+SUM(#REF!)+SUM(O19:O20)</f>
        <v>#REF!</v>
      </c>
      <c r="P33" s="96" t="e">
        <f>SUM(P9:P10)+SUM(#REF!)+SUM(P19:P20)</f>
        <v>#REF!</v>
      </c>
      <c r="Q33" s="96" t="e">
        <f>SUM(Q9:Q10)+SUM(#REF!)+SUM(Q19:Q20)</f>
        <v>#REF!</v>
      </c>
      <c r="R33" s="96" t="e">
        <f>SUM(R9:R10)+SUM(#REF!)+SUM(R19:R20)</f>
        <v>#REF!</v>
      </c>
      <c r="S33" s="96" t="e">
        <f>SUM(S9:S10)+SUM(#REF!)+SUM(S19:S20)</f>
        <v>#REF!</v>
      </c>
      <c r="T33" s="96" t="e">
        <f>SUM(T9:T10)+SUM(#REF!)+SUM(T19:T20)</f>
        <v>#REF!</v>
      </c>
      <c r="U33" s="96" t="e">
        <f>SUM(U9:U10)+SUM(#REF!)+SUM(U19:U20)</f>
        <v>#REF!</v>
      </c>
      <c r="V33" s="96" t="e">
        <f>SUM(V9:V10)+SUM(#REF!)+SUM(V19:V20)</f>
        <v>#REF!</v>
      </c>
      <c r="W33" s="96" t="e">
        <f>SUM(W9:W10)+SUM(#REF!)+SUM(W19:W20)</f>
        <v>#REF!</v>
      </c>
      <c r="X33" s="96" t="e">
        <f>SUM(X9:X10)+SUM(#REF!)+SUM(X19:X20)</f>
        <v>#REF!</v>
      </c>
      <c r="Y33" s="96" t="e">
        <f>SUM(Y9:Y10)+SUM(#REF!)+SUM(Y19:Y20)</f>
        <v>#REF!</v>
      </c>
      <c r="Z33" s="96" t="e">
        <f>SUM(Z9:Z10)+SUM(#REF!)+SUM(Z19:Z20)</f>
        <v>#REF!</v>
      </c>
      <c r="AA33" s="96" t="e">
        <f>SUM(AA9:AA10)+SUM(#REF!)+SUM(AA19:AA20)</f>
        <v>#REF!</v>
      </c>
      <c r="AB33" s="96" t="e">
        <f>SUM(AB9:AB10)+SUM(#REF!)+SUM(AB19:AB20)</f>
        <v>#REF!</v>
      </c>
      <c r="AC33" s="96" t="e">
        <f>SUM(AC9:AC10)+SUM(#REF!)+SUM(AC19:AC20)</f>
        <v>#REF!</v>
      </c>
      <c r="AD33" s="96" t="e">
        <f>SUM(AD9:AD10)+SUM(#REF!)+SUM(AD19:AD20)</f>
        <v>#REF!</v>
      </c>
      <c r="AE33" s="96" t="e">
        <f>SUM(AE9:AE10)+SUM(#REF!)+SUM(AE19:AE20)</f>
        <v>#REF!</v>
      </c>
      <c r="AF33" s="96" t="e">
        <f>SUM(AF9:AF10)+SUM(#REF!)+SUM(AF19:AF20)</f>
        <v>#REF!</v>
      </c>
      <c r="AG33" s="96" t="e">
        <f>SUM(AG9:AG10)+SUM(#REF!)+SUM(AG19:AG20)</f>
        <v>#REF!</v>
      </c>
      <c r="AH33" s="96" t="e">
        <f>SUM(AH9:AH10)+SUM(#REF!)+SUM(AH19:AH20)</f>
        <v>#REF!</v>
      </c>
      <c r="AI33" s="96" t="e">
        <f>SUM(AI9:AI10)+SUM(#REF!)+SUM(AI19:AI20)</f>
        <v>#REF!</v>
      </c>
      <c r="AJ33" s="96" t="e">
        <f>SUM(AJ9:AJ10)+SUM(#REF!)+SUM(AJ19:AJ20)</f>
        <v>#REF!</v>
      </c>
      <c r="AK33" s="96" t="e">
        <f>SUM(AK9:AK10)+SUM(#REF!)+SUM(AK19:AK20)</f>
        <v>#REF!</v>
      </c>
      <c r="AL33" s="96" t="e">
        <f>SUM(AL9:AL10)+SUM(#REF!)+SUM(AL19:AL20)</f>
        <v>#REF!</v>
      </c>
      <c r="AM33" s="96" t="e">
        <f>SUM(AM9:AM10)+SUM(#REF!)+SUM(AM19:AM20)</f>
        <v>#REF!</v>
      </c>
    </row>
    <row r="34" hidden="1" spans="1:39">
      <c r="A34" s="145"/>
      <c r="B34" s="145"/>
      <c r="C34" s="145"/>
      <c r="D34" s="145"/>
      <c r="E34" s="145"/>
      <c r="F34" s="145"/>
      <c r="G34" s="145"/>
      <c r="H34" s="145"/>
      <c r="I34" s="96" t="e">
        <f>SUM($H$9:$H$10)+SUM(#REF!)+SUM($H$19:$H$20)</f>
        <v>#REF!</v>
      </c>
      <c r="J34" s="96" t="e">
        <f>SUM($H$9:$H$10)+SUM(#REF!)+SUM($H$19:$H$20)</f>
        <v>#REF!</v>
      </c>
      <c r="K34" s="96" t="e">
        <f>SUM($H$9:$H$10)+SUM(#REF!)+SUM($H$19:$H$20)</f>
        <v>#REF!</v>
      </c>
      <c r="L34" s="96" t="e">
        <f>SUM($H$9:$H$10)+SUM(#REF!)+SUM($H$19:$H$20)</f>
        <v>#REF!</v>
      </c>
      <c r="M34" s="96" t="e">
        <f>SUM($H$9:$H$10)+SUM(#REF!)+SUM($H$19:$H$20)</f>
        <v>#REF!</v>
      </c>
      <c r="N34" s="96" t="e">
        <f>SUM($H$9:$H$10)+SUM(#REF!)+SUM($H$19:$H$20)</f>
        <v>#REF!</v>
      </c>
      <c r="O34" s="96" t="e">
        <f>SUM($H$9:$H$10)+SUM(#REF!)+SUM($H$19:$H$20)</f>
        <v>#REF!</v>
      </c>
      <c r="P34" s="96" t="e">
        <f>SUM($H$9:$H$10)+SUM(#REF!)+SUM($H$19:$H$20)</f>
        <v>#REF!</v>
      </c>
      <c r="Q34" s="96" t="e">
        <f>SUM($H$9:$H$10)+SUM(#REF!)+SUM($H$19:$H$20)</f>
        <v>#REF!</v>
      </c>
      <c r="R34" s="96" t="e">
        <f>SUM($H$9:$H$10)+SUM(#REF!)+SUM($H$19:$H$20)</f>
        <v>#REF!</v>
      </c>
      <c r="S34" s="96" t="e">
        <f>SUM($H$9:$H$10)+SUM(#REF!)+SUM($H$19:$H$20)</f>
        <v>#REF!</v>
      </c>
      <c r="T34" s="96" t="e">
        <f>SUM($H$9:$H$10)+SUM(#REF!)+SUM($H$19:$H$20)</f>
        <v>#REF!</v>
      </c>
      <c r="U34" s="96" t="e">
        <f>SUM($H$9:$H$10)+SUM(#REF!)+SUM($H$19:$H$20)</f>
        <v>#REF!</v>
      </c>
      <c r="V34" s="96" t="e">
        <f>SUM($H$9:$H$10)+SUM(#REF!)+SUM($H$19:$H$20)</f>
        <v>#REF!</v>
      </c>
      <c r="W34" s="96" t="e">
        <f>SUM($H$9:$H$10)+SUM(#REF!)+SUM($H$19:$H$20)</f>
        <v>#REF!</v>
      </c>
      <c r="X34" s="96" t="e">
        <f>SUM($H$9:$H$10)+SUM(#REF!)+SUM($H$19:$H$20)</f>
        <v>#REF!</v>
      </c>
      <c r="Y34" s="96" t="e">
        <f>SUM($H$9:$H$10)+SUM(#REF!)+SUM($H$19:$H$20)</f>
        <v>#REF!</v>
      </c>
      <c r="Z34" s="96" t="e">
        <f>SUM($H$9:$H$10)+SUM(#REF!)+SUM($H$19:$H$20)</f>
        <v>#REF!</v>
      </c>
      <c r="AA34" s="96" t="e">
        <f>SUM($H$9:$H$10)+SUM(#REF!)+SUM($H$19:$H$20)</f>
        <v>#REF!</v>
      </c>
      <c r="AB34" s="96" t="e">
        <f>SUM($H$9:$H$10)+SUM(#REF!)+SUM($H$19:$H$20)</f>
        <v>#REF!</v>
      </c>
      <c r="AC34" s="96" t="e">
        <f>SUM($H$9:$H$10)+SUM(#REF!)+SUM($H$19:$H$20)</f>
        <v>#REF!</v>
      </c>
      <c r="AD34" s="96" t="e">
        <f>SUM($H$9:$H$10)+SUM(#REF!)+SUM($H$19:$H$20)</f>
        <v>#REF!</v>
      </c>
      <c r="AE34" s="96" t="e">
        <f>SUM($H$9:$H$10)+SUM(#REF!)+SUM($H$19:$H$20)</f>
        <v>#REF!</v>
      </c>
      <c r="AF34" s="96" t="e">
        <f>SUM($H$9:$H$10)+SUM(#REF!)+SUM($H$19:$H$20)</f>
        <v>#REF!</v>
      </c>
      <c r="AG34" s="96" t="e">
        <f>SUM($H$9:$H$10)+SUM(#REF!)+SUM($H$19:$H$20)</f>
        <v>#REF!</v>
      </c>
      <c r="AH34" s="96" t="e">
        <f>SUM($H$9:$H$10)+SUM(#REF!)+SUM($H$19:$H$20)</f>
        <v>#REF!</v>
      </c>
      <c r="AI34" s="96" t="e">
        <f>SUM($H$9:$H$10)+SUM(#REF!)+SUM($H$19:$H$20)</f>
        <v>#REF!</v>
      </c>
      <c r="AJ34" s="96" t="e">
        <f>SUM($H$9:$H$10)+SUM(#REF!)+SUM($H$19:$H$20)</f>
        <v>#REF!</v>
      </c>
      <c r="AK34" s="96" t="e">
        <f>SUM($H$9:$H$10)+SUM(#REF!)+SUM($H$19:$H$20)</f>
        <v>#REF!</v>
      </c>
      <c r="AL34" s="96" t="e">
        <f>SUM($H$9:$H$10)+SUM(#REF!)+SUM($H$19:$H$20)</f>
        <v>#REF!</v>
      </c>
      <c r="AM34" s="96" t="e">
        <f>SUM($H$9:$H$10)+SUM(#REF!)+SUM($H$19:$H$20)</f>
        <v>#REF!</v>
      </c>
    </row>
    <row r="35" hidden="1" spans="1:9">
      <c r="A35" s="145"/>
      <c r="B35" s="145"/>
      <c r="C35" s="145"/>
      <c r="D35" s="145"/>
      <c r="E35" s="145"/>
      <c r="F35" s="145"/>
      <c r="G35" s="145"/>
      <c r="H35" s="145"/>
      <c r="I35" s="96"/>
    </row>
    <row r="36" ht="15.75" hidden="1" spans="1:39">
      <c r="A36" s="146" t="s">
        <v>75</v>
      </c>
      <c r="B36" s="146"/>
      <c r="C36" s="146"/>
      <c r="D36" s="146"/>
      <c r="E36" s="146"/>
      <c r="F36" s="146"/>
      <c r="G36" s="146"/>
      <c r="H36" s="146"/>
      <c r="I36" s="96" t="e">
        <f>SUM(#REF!)+SUM(#REF!)+SUM(#REF!)</f>
        <v>#REF!</v>
      </c>
      <c r="J36" s="96" t="e">
        <f>SUM(#REF!)+SUM(#REF!)+SUM(#REF!)</f>
        <v>#REF!</v>
      </c>
      <c r="K36" s="96" t="e">
        <f>SUM(#REF!)+SUM(#REF!)+SUM(#REF!)</f>
        <v>#REF!</v>
      </c>
      <c r="L36" s="96" t="e">
        <f>SUM(#REF!)+SUM(#REF!)+SUM(#REF!)</f>
        <v>#REF!</v>
      </c>
      <c r="M36" s="96" t="e">
        <f>SUM(#REF!)+SUM(#REF!)+SUM(#REF!)</f>
        <v>#REF!</v>
      </c>
      <c r="N36" s="96" t="e">
        <f>SUM(#REF!)+SUM(#REF!)+SUM(#REF!)</f>
        <v>#REF!</v>
      </c>
      <c r="O36" s="96" t="e">
        <f>SUM(#REF!)+SUM(#REF!)+SUM(#REF!)</f>
        <v>#REF!</v>
      </c>
      <c r="P36" s="96" t="e">
        <f>SUM(#REF!)+SUM(#REF!)+SUM(#REF!)</f>
        <v>#REF!</v>
      </c>
      <c r="Q36" s="96" t="e">
        <f>SUM(#REF!)+SUM(#REF!)+SUM(#REF!)</f>
        <v>#REF!</v>
      </c>
      <c r="R36" s="96" t="e">
        <f>SUM(#REF!)+SUM(#REF!)+SUM(#REF!)</f>
        <v>#REF!</v>
      </c>
      <c r="S36" s="96" t="e">
        <f>SUM(#REF!)+SUM(#REF!)+SUM(#REF!)</f>
        <v>#REF!</v>
      </c>
      <c r="T36" s="96" t="e">
        <f>SUM(#REF!)+SUM(#REF!)+SUM(#REF!)</f>
        <v>#REF!</v>
      </c>
      <c r="U36" s="96" t="e">
        <f>SUM(#REF!)+SUM(#REF!)+SUM(#REF!)</f>
        <v>#REF!</v>
      </c>
      <c r="V36" s="96" t="e">
        <f>SUM(#REF!)+SUM(#REF!)+SUM(#REF!)</f>
        <v>#REF!</v>
      </c>
      <c r="W36" s="96" t="e">
        <f>SUM(#REF!)+SUM(#REF!)+SUM(#REF!)</f>
        <v>#REF!</v>
      </c>
      <c r="X36" s="96" t="e">
        <f>SUM(#REF!)+SUM(#REF!)+SUM(#REF!)</f>
        <v>#REF!</v>
      </c>
      <c r="Y36" s="96" t="e">
        <f>SUM(#REF!)+SUM(#REF!)+SUM(#REF!)</f>
        <v>#REF!</v>
      </c>
      <c r="Z36" s="96" t="e">
        <f>SUM(#REF!)+SUM(#REF!)+SUM(#REF!)</f>
        <v>#REF!</v>
      </c>
      <c r="AA36" s="96" t="e">
        <f>SUM(#REF!)+SUM(#REF!)+SUM(#REF!)</f>
        <v>#REF!</v>
      </c>
      <c r="AB36" s="96" t="e">
        <f>SUM(#REF!)+SUM(#REF!)+SUM(#REF!)</f>
        <v>#REF!</v>
      </c>
      <c r="AC36" s="96" t="e">
        <f>SUM(#REF!)+SUM(#REF!)+SUM(#REF!)</f>
        <v>#REF!</v>
      </c>
      <c r="AD36" s="96" t="e">
        <f>SUM(#REF!)+SUM(#REF!)+SUM(#REF!)</f>
        <v>#REF!</v>
      </c>
      <c r="AE36" s="96" t="e">
        <f>SUM(#REF!)+SUM(#REF!)+SUM(#REF!)</f>
        <v>#REF!</v>
      </c>
      <c r="AF36" s="96" t="e">
        <f>SUM(#REF!)+SUM(#REF!)+SUM(#REF!)</f>
        <v>#REF!</v>
      </c>
      <c r="AG36" s="96" t="e">
        <f>SUM(#REF!)+SUM(#REF!)+SUM(#REF!)</f>
        <v>#REF!</v>
      </c>
      <c r="AH36" s="96" t="e">
        <f>SUM(#REF!)+SUM(#REF!)+SUM(#REF!)</f>
        <v>#REF!</v>
      </c>
      <c r="AI36" s="96" t="e">
        <f>SUM(#REF!)+SUM(#REF!)+SUM(#REF!)</f>
        <v>#REF!</v>
      </c>
      <c r="AJ36" s="96" t="e">
        <f>SUM(#REF!)+SUM(#REF!)+SUM(#REF!)</f>
        <v>#REF!</v>
      </c>
      <c r="AK36" s="96" t="e">
        <f>SUM(#REF!)+SUM(#REF!)+SUM(#REF!)</f>
        <v>#REF!</v>
      </c>
      <c r="AL36" s="96" t="e">
        <f>SUM(#REF!)+SUM(#REF!)+SUM(#REF!)</f>
        <v>#REF!</v>
      </c>
      <c r="AM36" s="96" t="e">
        <f>SUM(#REF!)+SUM(#REF!)+SUM(#REF!)</f>
        <v>#REF!</v>
      </c>
    </row>
    <row r="37" ht="15.75" hidden="1" spans="1:39">
      <c r="A37" s="146"/>
      <c r="B37" s="146"/>
      <c r="C37" s="146"/>
      <c r="D37" s="146"/>
      <c r="E37" s="146"/>
      <c r="F37" s="146"/>
      <c r="G37" s="146"/>
      <c r="H37" s="146"/>
      <c r="I37" s="96" t="e">
        <f>SUM(#REF!)+SUM(#REF!)+SUM(#REF!)</f>
        <v>#REF!</v>
      </c>
      <c r="J37" s="96" t="e">
        <f>SUM(#REF!)+SUM(#REF!)+SUM(#REF!)</f>
        <v>#REF!</v>
      </c>
      <c r="K37" s="96" t="e">
        <f>SUM(#REF!)+SUM(#REF!)+SUM(#REF!)</f>
        <v>#REF!</v>
      </c>
      <c r="L37" s="96" t="e">
        <f>SUM(#REF!)+SUM(#REF!)+SUM(#REF!)</f>
        <v>#REF!</v>
      </c>
      <c r="M37" s="96" t="e">
        <f>SUM(#REF!)+SUM(#REF!)+SUM(#REF!)</f>
        <v>#REF!</v>
      </c>
      <c r="N37" s="96" t="e">
        <f>SUM(#REF!)+SUM(#REF!)+SUM(#REF!)</f>
        <v>#REF!</v>
      </c>
      <c r="O37" s="96" t="e">
        <f>SUM(#REF!)+SUM(#REF!)+SUM(#REF!)</f>
        <v>#REF!</v>
      </c>
      <c r="P37" s="96" t="e">
        <f>SUM(#REF!)+SUM(#REF!)+SUM(#REF!)</f>
        <v>#REF!</v>
      </c>
      <c r="Q37" s="96" t="e">
        <f>SUM(#REF!)+SUM(#REF!)+SUM(#REF!)</f>
        <v>#REF!</v>
      </c>
      <c r="R37" s="96" t="e">
        <f>SUM(#REF!)+SUM(#REF!)+SUM(#REF!)</f>
        <v>#REF!</v>
      </c>
      <c r="S37" s="96" t="e">
        <f>SUM(#REF!)+SUM(#REF!)+SUM(#REF!)</f>
        <v>#REF!</v>
      </c>
      <c r="T37" s="96" t="e">
        <f>SUM(#REF!)+SUM(#REF!)+SUM(#REF!)</f>
        <v>#REF!</v>
      </c>
      <c r="U37" s="96" t="e">
        <f>SUM(#REF!)+SUM(#REF!)+SUM(#REF!)</f>
        <v>#REF!</v>
      </c>
      <c r="V37" s="96" t="e">
        <f>SUM(#REF!)+SUM(#REF!)+SUM(#REF!)</f>
        <v>#REF!</v>
      </c>
      <c r="W37" s="96" t="e">
        <f>SUM(#REF!)+SUM(#REF!)+SUM(#REF!)</f>
        <v>#REF!</v>
      </c>
      <c r="X37" s="96" t="e">
        <f>SUM(#REF!)+SUM(#REF!)+SUM(#REF!)</f>
        <v>#REF!</v>
      </c>
      <c r="Y37" s="96" t="e">
        <f>SUM(#REF!)+SUM(#REF!)+SUM(#REF!)</f>
        <v>#REF!</v>
      </c>
      <c r="Z37" s="96" t="e">
        <f>SUM(#REF!)+SUM(#REF!)+SUM(#REF!)</f>
        <v>#REF!</v>
      </c>
      <c r="AA37" s="96" t="e">
        <f>SUM(#REF!)+SUM(#REF!)+SUM(#REF!)</f>
        <v>#REF!</v>
      </c>
      <c r="AB37" s="96" t="e">
        <f>SUM(#REF!)+SUM(#REF!)+SUM(#REF!)</f>
        <v>#REF!</v>
      </c>
      <c r="AC37" s="96" t="e">
        <f>SUM(#REF!)+SUM(#REF!)+SUM(#REF!)</f>
        <v>#REF!</v>
      </c>
      <c r="AD37" s="96" t="e">
        <f>SUM(#REF!)+SUM(#REF!)+SUM(#REF!)</f>
        <v>#REF!</v>
      </c>
      <c r="AE37" s="96" t="e">
        <f>SUM(#REF!)+SUM(#REF!)+SUM(#REF!)</f>
        <v>#REF!</v>
      </c>
      <c r="AF37" s="96" t="e">
        <f>SUM(#REF!)+SUM(#REF!)+SUM(#REF!)</f>
        <v>#REF!</v>
      </c>
      <c r="AG37" s="96" t="e">
        <f>SUM(#REF!)+SUM(#REF!)+SUM(#REF!)</f>
        <v>#REF!</v>
      </c>
      <c r="AH37" s="96" t="e">
        <f>SUM(#REF!)+SUM(#REF!)+SUM(#REF!)</f>
        <v>#REF!</v>
      </c>
      <c r="AI37" s="96" t="e">
        <f>SUM(#REF!)+SUM(#REF!)+SUM(#REF!)</f>
        <v>#REF!</v>
      </c>
      <c r="AJ37" s="96" t="e">
        <f>SUM(#REF!)+SUM(#REF!)+SUM(#REF!)</f>
        <v>#REF!</v>
      </c>
      <c r="AK37" s="96" t="e">
        <f>SUM(#REF!)+SUM(#REF!)+SUM(#REF!)</f>
        <v>#REF!</v>
      </c>
      <c r="AL37" s="96" t="e">
        <f>SUM(#REF!)+SUM(#REF!)+SUM(#REF!)</f>
        <v>#REF!</v>
      </c>
      <c r="AM37" s="96" t="e">
        <f>SUM(#REF!)+SUM(#REF!)+SUM(#REF!)</f>
        <v>#REF!</v>
      </c>
    </row>
    <row r="38" ht="15.75" hidden="1" spans="1:9">
      <c r="A38" s="146"/>
      <c r="B38" s="146"/>
      <c r="C38" s="146"/>
      <c r="D38" s="146"/>
      <c r="E38" s="146"/>
      <c r="F38" s="146"/>
      <c r="G38" s="146"/>
      <c r="H38" s="146"/>
      <c r="I38" s="96"/>
    </row>
    <row r="41" spans="3:3">
      <c r="C41" s="147"/>
    </row>
  </sheetData>
  <mergeCells count="20">
    <mergeCell ref="AS1:AU1"/>
    <mergeCell ref="A4:H4"/>
    <mergeCell ref="AS4:AU4"/>
    <mergeCell ref="A24:H26"/>
    <mergeCell ref="A27:H29"/>
    <mergeCell ref="A30:H32"/>
    <mergeCell ref="A33:H35"/>
    <mergeCell ref="A36:H38"/>
    <mergeCell ref="A21:F22"/>
    <mergeCell ref="A1:AC2"/>
    <mergeCell ref="AI1:AM2"/>
    <mergeCell ref="A5:F6"/>
    <mergeCell ref="AQ6:AV7"/>
    <mergeCell ref="A7:F8"/>
    <mergeCell ref="A9:F10"/>
    <mergeCell ref="A11:F12"/>
    <mergeCell ref="A13:F14"/>
    <mergeCell ref="A15:F16"/>
    <mergeCell ref="A17:F18"/>
    <mergeCell ref="A19:F20"/>
  </mergeCells>
  <conditionalFormatting sqref="AS3">
    <cfRule type="cellIs" dxfId="0" priority="2" operator="between">
      <formula>#REF!</formula>
      <formula>#REF!</formula>
    </cfRule>
  </conditionalFormatting>
  <dataValidations count="1">
    <dataValidation type="list" allowBlank="1" showInputMessage="1" showErrorMessage="1" sqref="AI1:AM2">
      <formula1>"Jan,Mar,Abr,Mai,Jun,Jul,Ago,Set,Out,Nov,Dez"</formula1>
    </dataValidation>
  </dataValidations>
  <pageMargins left="0.25" right="0.25" top="0.75" bottom="0.75" header="0.511811023622047" footer="0.511811023622047"/>
  <pageSetup paperSize="9" scale="91" orientation="landscape" horizontalDpi="300" verticalDpi="3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79"/>
  <sheetViews>
    <sheetView showGridLines="0" zoomScale="90" zoomScaleNormal="90" zoomScalePageLayoutView="80" workbookViewId="0">
      <pane xSplit="1" topLeftCell="B1" activePane="topRight" state="frozen"/>
      <selection/>
      <selection pane="topRight" activeCell="A64" sqref="$A64:$XFD79"/>
    </sheetView>
  </sheetViews>
  <sheetFormatPr defaultColWidth="8.82857142857143" defaultRowHeight="15"/>
  <cols>
    <col min="1" max="1" width="7.82857142857143" style="36" customWidth="1"/>
    <col min="2" max="2" width="24.5047619047619" style="36" customWidth="1"/>
    <col min="3" max="3" width="7.82857142857143" style="36" customWidth="1"/>
    <col min="4" max="4" width="6.66666666666667" style="36" customWidth="1"/>
    <col min="5" max="8" width="7" style="36" customWidth="1"/>
    <col min="9" max="9" width="4.16190476190476" style="36" customWidth="1"/>
    <col min="10" max="10" width="7" style="36" customWidth="1"/>
    <col min="11" max="12" width="5.5047619047619" style="36" customWidth="1"/>
    <col min="13" max="13" width="6.16190476190476" style="36" customWidth="1"/>
    <col min="14" max="14" width="5.5047619047619" style="36" customWidth="1"/>
    <col min="15" max="15" width="5.66666666666667" style="36" customWidth="1"/>
    <col min="16" max="18" width="3.5047619047619" style="36" customWidth="1"/>
    <col min="19" max="19" width="4.5047619047619" style="36" customWidth="1"/>
    <col min="20" max="21" width="3.5047619047619" style="36" customWidth="1"/>
    <col min="22" max="22" width="4.66666666666667" style="36" customWidth="1"/>
    <col min="23" max="34" width="3.5047619047619" style="36" customWidth="1"/>
    <col min="35" max="35" width="4" style="36" customWidth="1"/>
    <col min="36" max="36" width="8.82857142857143" style="36"/>
    <col min="37" max="37" width="9" style="36" customWidth="1"/>
    <col min="38" max="38" width="8.82857142857143" style="36"/>
    <col min="39" max="39" width="9" style="36" customWidth="1"/>
    <col min="40" max="1021" width="8.82857142857143" style="36"/>
  </cols>
  <sheetData>
    <row r="1" ht="9.75" customHeight="1" spans="2:34"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26"/>
    </row>
    <row r="2" customHeight="1" spans="2:39">
      <c r="B2" s="37" t="s">
        <v>76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73"/>
      <c r="AC2" s="125"/>
      <c r="AD2" s="125"/>
      <c r="AE2" s="125"/>
      <c r="AF2" s="125"/>
      <c r="AG2" s="125"/>
      <c r="AH2" s="127"/>
      <c r="AK2" s="128" t="s">
        <v>56</v>
      </c>
      <c r="AL2" s="128"/>
      <c r="AM2" s="128"/>
    </row>
    <row r="3" customHeight="1" spans="2:39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75"/>
      <c r="AC3" s="125"/>
      <c r="AD3" s="125"/>
      <c r="AE3" s="125"/>
      <c r="AF3" s="125"/>
      <c r="AG3" s="125"/>
      <c r="AH3" s="129"/>
      <c r="AK3" s="130"/>
      <c r="AL3" s="94"/>
      <c r="AM3" s="95"/>
    </row>
    <row r="4" customHeight="1" spans="2:40">
      <c r="B4" s="101"/>
      <c r="C4" s="102"/>
      <c r="E4" s="102"/>
      <c r="F4" s="103"/>
      <c r="H4" s="102"/>
      <c r="I4" s="102"/>
      <c r="J4" s="102"/>
      <c r="K4" s="120"/>
      <c r="M4" s="121"/>
      <c r="N4" s="102"/>
      <c r="O4" s="102"/>
      <c r="P4" s="120"/>
      <c r="Q4" s="102"/>
      <c r="R4" s="120"/>
      <c r="S4" s="102"/>
      <c r="T4" s="120"/>
      <c r="V4" s="124"/>
      <c r="W4" s="102"/>
      <c r="Y4" s="102"/>
      <c r="Z4" s="102"/>
      <c r="AA4" s="102"/>
      <c r="AB4" s="102"/>
      <c r="AC4" s="102"/>
      <c r="AD4" s="102"/>
      <c r="AE4" s="102"/>
      <c r="AF4" s="102"/>
      <c r="AG4" s="102"/>
      <c r="AH4" s="131"/>
      <c r="AJ4" s="82"/>
      <c r="AK4" s="132">
        <v>0</v>
      </c>
      <c r="AL4" s="96" t="s">
        <v>57</v>
      </c>
      <c r="AM4" s="83">
        <v>0.5</v>
      </c>
      <c r="AN4" s="97" t="str">
        <f>"MAIS DE "&amp;TEXT(AK4,"0%")&amp;" DO ESTOQUE ACUMULADO"</f>
        <v>MAIS DE 0% DO ESTOQUE ACUMULADO</v>
      </c>
    </row>
    <row r="5" ht="15.75" spans="1:40">
      <c r="A5" s="36"/>
      <c r="B5" s="104" t="s">
        <v>77</v>
      </c>
      <c r="C5" s="105" t="s">
        <v>52</v>
      </c>
      <c r="D5" s="106">
        <v>1</v>
      </c>
      <c r="E5" s="107">
        <v>2</v>
      </c>
      <c r="F5" s="107">
        <v>3</v>
      </c>
      <c r="G5" s="107">
        <v>4</v>
      </c>
      <c r="H5" s="107">
        <v>5</v>
      </c>
      <c r="I5" s="107">
        <v>6</v>
      </c>
      <c r="J5" s="107">
        <v>7</v>
      </c>
      <c r="K5" s="107">
        <v>8</v>
      </c>
      <c r="L5" s="107">
        <v>9</v>
      </c>
      <c r="M5" s="107">
        <v>10</v>
      </c>
      <c r="N5" s="107">
        <v>11</v>
      </c>
      <c r="O5" s="107">
        <v>12</v>
      </c>
      <c r="P5" s="107">
        <v>13</v>
      </c>
      <c r="Q5" s="107">
        <v>14</v>
      </c>
      <c r="R5" s="107">
        <v>15</v>
      </c>
      <c r="S5" s="107">
        <v>16</v>
      </c>
      <c r="T5" s="107">
        <v>17</v>
      </c>
      <c r="U5" s="107">
        <v>18</v>
      </c>
      <c r="V5" s="107">
        <v>19</v>
      </c>
      <c r="W5" s="107">
        <v>20</v>
      </c>
      <c r="X5" s="107">
        <v>21</v>
      </c>
      <c r="Y5" s="107">
        <v>22</v>
      </c>
      <c r="Z5" s="107">
        <v>23</v>
      </c>
      <c r="AA5" s="107">
        <v>24</v>
      </c>
      <c r="AB5" s="107">
        <v>25</v>
      </c>
      <c r="AC5" s="107">
        <v>26</v>
      </c>
      <c r="AD5" s="107">
        <v>27</v>
      </c>
      <c r="AE5" s="107">
        <v>28</v>
      </c>
      <c r="AF5" s="107">
        <v>29</v>
      </c>
      <c r="AG5" s="107">
        <v>30</v>
      </c>
      <c r="AH5" s="133">
        <v>31</v>
      </c>
      <c r="AJ5" s="84"/>
      <c r="AK5" s="134">
        <v>0.51</v>
      </c>
      <c r="AL5" s="96" t="s">
        <v>57</v>
      </c>
      <c r="AM5" s="85">
        <v>0.7</v>
      </c>
      <c r="AN5" s="97" t="str">
        <f>"ENTRE "&amp;TEXT(AK5,"0%")&amp;" E "&amp;TEXT(AM5,"0%")</f>
        <v>ENTRE 51% E 70%</v>
      </c>
    </row>
    <row r="6" customHeight="1" spans="1:40">
      <c r="A6" s="108" t="str">
        <f>IFERROR(#REF!/#REF!,"")</f>
        <v/>
      </c>
      <c r="B6" s="109" t="s">
        <v>78</v>
      </c>
      <c r="C6" s="110" t="s">
        <v>79</v>
      </c>
      <c r="D6" s="111"/>
      <c r="E6" s="111"/>
      <c r="F6" s="111"/>
      <c r="G6" s="111"/>
      <c r="H6" s="111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J6" s="88"/>
      <c r="AK6" s="85">
        <v>0.71</v>
      </c>
      <c r="AL6" s="96" t="s">
        <v>57</v>
      </c>
      <c r="AM6" s="85">
        <v>1</v>
      </c>
      <c r="AN6" s="97" t="str">
        <f>"ATÉ "&amp;TEXT(AM6,"0%")&amp;" DO ESTOQUE ACUMULADO"</f>
        <v>ATÉ 100% DO ESTOQUE ACUMULADO</v>
      </c>
    </row>
    <row r="7" customHeight="1" spans="1:34">
      <c r="A7" s="112"/>
      <c r="B7" s="109"/>
      <c r="C7" s="110" t="s">
        <v>80</v>
      </c>
      <c r="D7" s="113"/>
      <c r="E7" s="111"/>
      <c r="F7" s="111"/>
      <c r="G7" s="111"/>
      <c r="H7" s="111"/>
      <c r="I7" s="122"/>
      <c r="J7" s="122"/>
      <c r="K7" s="122"/>
      <c r="L7" s="122"/>
      <c r="M7" s="122"/>
      <c r="N7" s="123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</row>
    <row r="8" ht="11.25" hidden="1" customHeight="1" spans="1:34">
      <c r="A8" s="112"/>
      <c r="B8" s="109"/>
      <c r="C8" s="114" t="s">
        <v>81</v>
      </c>
      <c r="D8" s="115">
        <f>D7</f>
        <v>0</v>
      </c>
      <c r="E8" s="115">
        <f t="shared" ref="E8:AH8" si="0">IF(AND(E7="",D8=0),0,D8+E7)</f>
        <v>0</v>
      </c>
      <c r="F8" s="115">
        <f t="shared" si="0"/>
        <v>0</v>
      </c>
      <c r="G8" s="115">
        <f t="shared" si="0"/>
        <v>0</v>
      </c>
      <c r="H8" s="115">
        <f t="shared" si="0"/>
        <v>0</v>
      </c>
      <c r="I8" s="115">
        <f t="shared" si="0"/>
        <v>0</v>
      </c>
      <c r="J8" s="115">
        <f t="shared" si="0"/>
        <v>0</v>
      </c>
      <c r="K8" s="115">
        <f t="shared" si="0"/>
        <v>0</v>
      </c>
      <c r="L8" s="115">
        <f t="shared" si="0"/>
        <v>0</v>
      </c>
      <c r="M8" s="115">
        <f t="shared" si="0"/>
        <v>0</v>
      </c>
      <c r="N8" s="115">
        <f t="shared" si="0"/>
        <v>0</v>
      </c>
      <c r="O8" s="115">
        <f t="shared" si="0"/>
        <v>0</v>
      </c>
      <c r="P8" s="115">
        <f t="shared" si="0"/>
        <v>0</v>
      </c>
      <c r="Q8" s="115">
        <f t="shared" si="0"/>
        <v>0</v>
      </c>
      <c r="R8" s="115">
        <f t="shared" si="0"/>
        <v>0</v>
      </c>
      <c r="S8" s="115">
        <f t="shared" si="0"/>
        <v>0</v>
      </c>
      <c r="T8" s="115">
        <f t="shared" si="0"/>
        <v>0</v>
      </c>
      <c r="U8" s="115">
        <f t="shared" si="0"/>
        <v>0</v>
      </c>
      <c r="V8" s="115">
        <f t="shared" si="0"/>
        <v>0</v>
      </c>
      <c r="W8" s="115">
        <f t="shared" si="0"/>
        <v>0</v>
      </c>
      <c r="X8" s="115">
        <f t="shared" si="0"/>
        <v>0</v>
      </c>
      <c r="Y8" s="115">
        <f t="shared" si="0"/>
        <v>0</v>
      </c>
      <c r="Z8" s="115">
        <f t="shared" si="0"/>
        <v>0</v>
      </c>
      <c r="AA8" s="115">
        <f t="shared" si="0"/>
        <v>0</v>
      </c>
      <c r="AB8" s="115">
        <f t="shared" si="0"/>
        <v>0</v>
      </c>
      <c r="AC8" s="115">
        <f t="shared" si="0"/>
        <v>0</v>
      </c>
      <c r="AD8" s="115">
        <f t="shared" si="0"/>
        <v>0</v>
      </c>
      <c r="AE8" s="115">
        <f t="shared" si="0"/>
        <v>0</v>
      </c>
      <c r="AF8" s="115">
        <f t="shared" si="0"/>
        <v>0</v>
      </c>
      <c r="AG8" s="115">
        <f t="shared" si="0"/>
        <v>0</v>
      </c>
      <c r="AH8" s="115">
        <f t="shared" si="0"/>
        <v>0</v>
      </c>
    </row>
    <row r="9" ht="11.25" hidden="1" customHeight="1" spans="1:34">
      <c r="A9" s="112"/>
      <c r="B9" s="109"/>
      <c r="C9" s="116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</row>
    <row r="10" ht="18" customHeight="1" spans="1:34">
      <c r="A10" s="112"/>
      <c r="B10" s="109"/>
      <c r="C10" s="117" t="s">
        <v>82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</row>
    <row r="11" ht="24" customHeight="1" spans="1:34">
      <c r="A11" s="112"/>
      <c r="B11" s="109"/>
      <c r="C11" s="117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</row>
    <row r="12" ht="15.75" spans="1:34">
      <c r="A12" s="108" t="str">
        <f>IFERROR(#REF!/#REF!,"")</f>
        <v/>
      </c>
      <c r="B12" s="109" t="s">
        <v>83</v>
      </c>
      <c r="C12" s="110" t="s">
        <v>79</v>
      </c>
      <c r="D12" s="111"/>
      <c r="E12" s="111"/>
      <c r="F12" s="111"/>
      <c r="G12" s="111"/>
      <c r="H12" s="11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</row>
    <row r="13" ht="15.75" spans="1:34">
      <c r="A13" s="112"/>
      <c r="B13" s="109"/>
      <c r="C13" s="110" t="s">
        <v>80</v>
      </c>
      <c r="D13" s="113"/>
      <c r="E13" s="111"/>
      <c r="F13" s="111"/>
      <c r="G13" s="111"/>
      <c r="H13" s="111"/>
      <c r="I13" s="122"/>
      <c r="J13" s="122"/>
      <c r="K13" s="122"/>
      <c r="L13" s="122"/>
      <c r="M13" s="122"/>
      <c r="N13" s="123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</row>
    <row r="14" ht="15.75" hidden="1" customHeight="1" spans="1:34">
      <c r="A14" s="112"/>
      <c r="B14" s="109"/>
      <c r="C14" s="114" t="s">
        <v>81</v>
      </c>
      <c r="D14" s="115">
        <f>D13</f>
        <v>0</v>
      </c>
      <c r="E14" s="115">
        <f t="shared" ref="E14" si="1">IF(AND(E13="",D14=0),0,D14+E13)</f>
        <v>0</v>
      </c>
      <c r="F14" s="115">
        <f t="shared" ref="F14" si="2">IF(AND(F13="",E14=0),0,E14+F13)</f>
        <v>0</v>
      </c>
      <c r="G14" s="115">
        <f t="shared" ref="G14" si="3">IF(AND(G13="",F14=0),0,F14+G13)</f>
        <v>0</v>
      </c>
      <c r="H14" s="115">
        <f t="shared" ref="H14" si="4">IF(AND(H13="",G14=0),0,G14+H13)</f>
        <v>0</v>
      </c>
      <c r="I14" s="115">
        <f t="shared" ref="I14" si="5">IF(AND(I13="",H14=0),0,H14+I13)</f>
        <v>0</v>
      </c>
      <c r="J14" s="115">
        <f t="shared" ref="J14" si="6">IF(AND(J13="",I14=0),0,I14+J13)</f>
        <v>0</v>
      </c>
      <c r="K14" s="115">
        <f t="shared" ref="K14" si="7">IF(AND(K13="",J14=0),0,J14+K13)</f>
        <v>0</v>
      </c>
      <c r="L14" s="115">
        <f t="shared" ref="L14" si="8">IF(AND(L13="",K14=0),0,K14+L13)</f>
        <v>0</v>
      </c>
      <c r="M14" s="115">
        <f t="shared" ref="M14" si="9">IF(AND(M13="",L14=0),0,L14+M13)</f>
        <v>0</v>
      </c>
      <c r="N14" s="115">
        <f t="shared" ref="N14" si="10">IF(AND(N13="",M14=0),0,M14+N13)</f>
        <v>0</v>
      </c>
      <c r="O14" s="115">
        <f t="shared" ref="O14" si="11">IF(AND(O13="",N14=0),0,N14+O13)</f>
        <v>0</v>
      </c>
      <c r="P14" s="115">
        <f t="shared" ref="P14" si="12">IF(AND(P13="",O14=0),0,O14+P13)</f>
        <v>0</v>
      </c>
      <c r="Q14" s="115">
        <f t="shared" ref="Q14" si="13">IF(AND(Q13="",P14=0),0,P14+Q13)</f>
        <v>0</v>
      </c>
      <c r="R14" s="115">
        <f t="shared" ref="R14" si="14">IF(AND(R13="",Q14=0),0,Q14+R13)</f>
        <v>0</v>
      </c>
      <c r="S14" s="115">
        <f t="shared" ref="S14" si="15">IF(AND(S13="",R14=0),0,R14+S13)</f>
        <v>0</v>
      </c>
      <c r="T14" s="115">
        <f t="shared" ref="T14" si="16">IF(AND(T13="",S14=0),0,S14+T13)</f>
        <v>0</v>
      </c>
      <c r="U14" s="115">
        <f t="shared" ref="U14" si="17">IF(AND(U13="",T14=0),0,T14+U13)</f>
        <v>0</v>
      </c>
      <c r="V14" s="115">
        <f t="shared" ref="V14" si="18">IF(AND(V13="",U14=0),0,U14+V13)</f>
        <v>0</v>
      </c>
      <c r="W14" s="115">
        <f t="shared" ref="W14" si="19">IF(AND(W13="",V14=0),0,V14+W13)</f>
        <v>0</v>
      </c>
      <c r="X14" s="115">
        <f t="shared" ref="X14" si="20">IF(AND(X13="",W14=0),0,W14+X13)</f>
        <v>0</v>
      </c>
      <c r="Y14" s="115">
        <f t="shared" ref="Y14" si="21">IF(AND(Y13="",X14=0),0,X14+Y13)</f>
        <v>0</v>
      </c>
      <c r="Z14" s="115">
        <f t="shared" ref="Z14" si="22">IF(AND(Z13="",Y14=0),0,Y14+Z13)</f>
        <v>0</v>
      </c>
      <c r="AA14" s="115">
        <f t="shared" ref="AA14" si="23">IF(AND(AA13="",Z14=0),0,Z14+AA13)</f>
        <v>0</v>
      </c>
      <c r="AB14" s="115">
        <f t="shared" ref="AB14" si="24">IF(AND(AB13="",AA14=0),0,AA14+AB13)</f>
        <v>0</v>
      </c>
      <c r="AC14" s="115">
        <f t="shared" ref="AC14" si="25">IF(AND(AC13="",AB14=0),0,AB14+AC13)</f>
        <v>0</v>
      </c>
      <c r="AD14" s="115">
        <f t="shared" ref="AD14" si="26">IF(AND(AD13="",AC14=0),0,AC14+AD13)</f>
        <v>0</v>
      </c>
      <c r="AE14" s="115">
        <f t="shared" ref="AE14" si="27">IF(AND(AE13="",AD14=0),0,AD14+AE13)</f>
        <v>0</v>
      </c>
      <c r="AF14" s="115">
        <f t="shared" ref="AF14" si="28">IF(AND(AF13="",AE14=0),0,AE14+AF13)</f>
        <v>0</v>
      </c>
      <c r="AG14" s="115">
        <f t="shared" ref="AG14" si="29">IF(AND(AG13="",AF14=0),0,AF14+AG13)</f>
        <v>0</v>
      </c>
      <c r="AH14" s="115">
        <f t="shared" ref="AH14" si="30">IF(AND(AH13="",AG14=0),0,AG14+AH13)</f>
        <v>0</v>
      </c>
    </row>
    <row r="15" ht="15.75" hidden="1" customHeight="1" spans="1:34">
      <c r="A15" s="112"/>
      <c r="B15" s="109"/>
      <c r="C15" s="116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</row>
    <row r="16" ht="15.75" spans="1:34">
      <c r="A16" s="112"/>
      <c r="B16" s="109"/>
      <c r="C16" s="117" t="s">
        <v>82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</row>
    <row r="17" ht="15.75" spans="1:34">
      <c r="A17" s="112"/>
      <c r="B17" s="109"/>
      <c r="C17" s="117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</row>
    <row r="18" ht="15.75" spans="1:34">
      <c r="A18" s="108" t="str">
        <f>IFERROR(#REF!/#REF!,"")</f>
        <v/>
      </c>
      <c r="B18" s="109" t="s">
        <v>84</v>
      </c>
      <c r="C18" s="110" t="s">
        <v>79</v>
      </c>
      <c r="D18" s="111"/>
      <c r="E18" s="111"/>
      <c r="F18" s="111"/>
      <c r="G18" s="111"/>
      <c r="H18" s="111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</row>
    <row r="19" ht="15.75" spans="1:34">
      <c r="A19" s="112"/>
      <c r="B19" s="109"/>
      <c r="C19" s="110" t="s">
        <v>80</v>
      </c>
      <c r="D19" s="113"/>
      <c r="E19" s="111"/>
      <c r="F19" s="111"/>
      <c r="G19" s="111"/>
      <c r="H19" s="111"/>
      <c r="I19" s="122"/>
      <c r="J19" s="122"/>
      <c r="K19" s="122"/>
      <c r="L19" s="122"/>
      <c r="M19" s="122"/>
      <c r="N19" s="123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</row>
    <row r="20" ht="15.75" hidden="1" customHeight="1" spans="1:34">
      <c r="A20" s="112"/>
      <c r="B20" s="109"/>
      <c r="C20" s="114" t="s">
        <v>81</v>
      </c>
      <c r="D20" s="115">
        <f>D19</f>
        <v>0</v>
      </c>
      <c r="E20" s="115">
        <f t="shared" ref="E20" si="31">IF(AND(E19="",D20=0),0,D20+E19)</f>
        <v>0</v>
      </c>
      <c r="F20" s="115">
        <f t="shared" ref="F20" si="32">IF(AND(F19="",E20=0),0,E20+F19)</f>
        <v>0</v>
      </c>
      <c r="G20" s="115">
        <f t="shared" ref="G20" si="33">IF(AND(G19="",F20=0),0,F20+G19)</f>
        <v>0</v>
      </c>
      <c r="H20" s="115">
        <f t="shared" ref="H20" si="34">IF(AND(H19="",G20=0),0,G20+H19)</f>
        <v>0</v>
      </c>
      <c r="I20" s="115">
        <f t="shared" ref="I20" si="35">IF(AND(I19="",H20=0),0,H20+I19)</f>
        <v>0</v>
      </c>
      <c r="J20" s="115">
        <f t="shared" ref="J20" si="36">IF(AND(J19="",I20=0),0,I20+J19)</f>
        <v>0</v>
      </c>
      <c r="K20" s="115">
        <f t="shared" ref="K20" si="37">IF(AND(K19="",J20=0),0,J20+K19)</f>
        <v>0</v>
      </c>
      <c r="L20" s="115">
        <f t="shared" ref="L20" si="38">IF(AND(L19="",K20=0),0,K20+L19)</f>
        <v>0</v>
      </c>
      <c r="M20" s="115">
        <f t="shared" ref="M20" si="39">IF(AND(M19="",L20=0),0,L20+M19)</f>
        <v>0</v>
      </c>
      <c r="N20" s="115">
        <f t="shared" ref="N20" si="40">IF(AND(N19="",M20=0),0,M20+N19)</f>
        <v>0</v>
      </c>
      <c r="O20" s="115">
        <f t="shared" ref="O20" si="41">IF(AND(O19="",N20=0),0,N20+O19)</f>
        <v>0</v>
      </c>
      <c r="P20" s="115">
        <f t="shared" ref="P20" si="42">IF(AND(P19="",O20=0),0,O20+P19)</f>
        <v>0</v>
      </c>
      <c r="Q20" s="115">
        <f t="shared" ref="Q20" si="43">IF(AND(Q19="",P20=0),0,P20+Q19)</f>
        <v>0</v>
      </c>
      <c r="R20" s="115">
        <f t="shared" ref="R20" si="44">IF(AND(R19="",Q20=0),0,Q20+R19)</f>
        <v>0</v>
      </c>
      <c r="S20" s="115">
        <f t="shared" ref="S20" si="45">IF(AND(S19="",R20=0),0,R20+S19)</f>
        <v>0</v>
      </c>
      <c r="T20" s="115">
        <f t="shared" ref="T20" si="46">IF(AND(T19="",S20=0),0,S20+T19)</f>
        <v>0</v>
      </c>
      <c r="U20" s="115">
        <f t="shared" ref="U20" si="47">IF(AND(U19="",T20=0),0,T20+U19)</f>
        <v>0</v>
      </c>
      <c r="V20" s="115">
        <f t="shared" ref="V20" si="48">IF(AND(V19="",U20=0),0,U20+V19)</f>
        <v>0</v>
      </c>
      <c r="W20" s="115">
        <f t="shared" ref="W20" si="49">IF(AND(W19="",V20=0),0,V20+W19)</f>
        <v>0</v>
      </c>
      <c r="X20" s="115">
        <f t="shared" ref="X20" si="50">IF(AND(X19="",W20=0),0,W20+X19)</f>
        <v>0</v>
      </c>
      <c r="Y20" s="115">
        <f t="shared" ref="Y20" si="51">IF(AND(Y19="",X20=0),0,X20+Y19)</f>
        <v>0</v>
      </c>
      <c r="Z20" s="115">
        <f t="shared" ref="Z20" si="52">IF(AND(Z19="",Y20=0),0,Y20+Z19)</f>
        <v>0</v>
      </c>
      <c r="AA20" s="115">
        <f t="shared" ref="AA20" si="53">IF(AND(AA19="",Z20=0),0,Z20+AA19)</f>
        <v>0</v>
      </c>
      <c r="AB20" s="115">
        <f t="shared" ref="AB20" si="54">IF(AND(AB19="",AA20=0),0,AA20+AB19)</f>
        <v>0</v>
      </c>
      <c r="AC20" s="115">
        <f t="shared" ref="AC20" si="55">IF(AND(AC19="",AB20=0),0,AB20+AC19)</f>
        <v>0</v>
      </c>
      <c r="AD20" s="115">
        <f t="shared" ref="AD20" si="56">IF(AND(AD19="",AC20=0),0,AC20+AD19)</f>
        <v>0</v>
      </c>
      <c r="AE20" s="115">
        <f t="shared" ref="AE20" si="57">IF(AND(AE19="",AD20=0),0,AD20+AE19)</f>
        <v>0</v>
      </c>
      <c r="AF20" s="115">
        <f t="shared" ref="AF20" si="58">IF(AND(AF19="",AE20=0),0,AE20+AF19)</f>
        <v>0</v>
      </c>
      <c r="AG20" s="115">
        <f t="shared" ref="AG20" si="59">IF(AND(AG19="",AF20=0),0,AF20+AG19)</f>
        <v>0</v>
      </c>
      <c r="AH20" s="115">
        <f t="shared" ref="AH20" si="60">IF(AND(AH19="",AG20=0),0,AG20+AH19)</f>
        <v>0</v>
      </c>
    </row>
    <row r="21" ht="15.75" hidden="1" customHeight="1" spans="1:34">
      <c r="A21" s="112"/>
      <c r="B21" s="109"/>
      <c r="C21" s="116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</row>
    <row r="22" ht="15.75" spans="1:34">
      <c r="A22" s="112"/>
      <c r="B22" s="109"/>
      <c r="C22" s="117" t="s">
        <v>82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</row>
    <row r="23" ht="15.75" spans="1:34">
      <c r="A23" s="112"/>
      <c r="B23" s="109"/>
      <c r="C23" s="117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</row>
    <row r="24" ht="15.75" customHeight="1" spans="1:34">
      <c r="A24" s="108" t="str">
        <f>IFERROR(#REF!/#REF!,"")</f>
        <v/>
      </c>
      <c r="B24" s="118" t="s">
        <v>85</v>
      </c>
      <c r="C24" s="110" t="s">
        <v>79</v>
      </c>
      <c r="D24" s="111"/>
      <c r="E24" s="111"/>
      <c r="F24" s="111"/>
      <c r="G24" s="111"/>
      <c r="H24" s="11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</row>
    <row r="25" ht="15.75" spans="1:34">
      <c r="A25" s="112"/>
      <c r="B25" s="118"/>
      <c r="C25" s="110" t="s">
        <v>80</v>
      </c>
      <c r="D25" s="113"/>
      <c r="E25" s="111"/>
      <c r="F25" s="111"/>
      <c r="G25" s="111"/>
      <c r="H25" s="111"/>
      <c r="I25" s="122"/>
      <c r="J25" s="122"/>
      <c r="K25" s="122"/>
      <c r="L25" s="122"/>
      <c r="M25" s="122"/>
      <c r="N25" s="123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</row>
    <row r="26" ht="15.75" hidden="1" customHeight="1" spans="1:34">
      <c r="A26" s="112"/>
      <c r="B26" s="118"/>
      <c r="C26" s="114" t="s">
        <v>81</v>
      </c>
      <c r="D26" s="115">
        <f>D25</f>
        <v>0</v>
      </c>
      <c r="E26" s="115">
        <f t="shared" ref="E26" si="61">IF(AND(E25="",D26=0),0,D26+E25)</f>
        <v>0</v>
      </c>
      <c r="F26" s="115">
        <f t="shared" ref="F26" si="62">IF(AND(F25="",E26=0),0,E26+F25)</f>
        <v>0</v>
      </c>
      <c r="G26" s="115">
        <f t="shared" ref="G26" si="63">IF(AND(G25="",F26=0),0,F26+G25)</f>
        <v>0</v>
      </c>
      <c r="H26" s="115">
        <f t="shared" ref="H26" si="64">IF(AND(H25="",G26=0),0,G26+H25)</f>
        <v>0</v>
      </c>
      <c r="I26" s="115">
        <f t="shared" ref="I26" si="65">IF(AND(I25="",H26=0),0,H26+I25)</f>
        <v>0</v>
      </c>
      <c r="J26" s="115">
        <f t="shared" ref="J26" si="66">IF(AND(J25="",I26=0),0,I26+J25)</f>
        <v>0</v>
      </c>
      <c r="K26" s="115">
        <f t="shared" ref="K26" si="67">IF(AND(K25="",J26=0),0,J26+K25)</f>
        <v>0</v>
      </c>
      <c r="L26" s="115">
        <f t="shared" ref="L26" si="68">IF(AND(L25="",K26=0),0,K26+L25)</f>
        <v>0</v>
      </c>
      <c r="M26" s="115">
        <f t="shared" ref="M26" si="69">IF(AND(M25="",L26=0),0,L26+M25)</f>
        <v>0</v>
      </c>
      <c r="N26" s="115">
        <f t="shared" ref="N26" si="70">IF(AND(N25="",M26=0),0,M26+N25)</f>
        <v>0</v>
      </c>
      <c r="O26" s="115">
        <f t="shared" ref="O26" si="71">IF(AND(O25="",N26=0),0,N26+O25)</f>
        <v>0</v>
      </c>
      <c r="P26" s="115">
        <f t="shared" ref="P26" si="72">IF(AND(P25="",O26=0),0,O26+P25)</f>
        <v>0</v>
      </c>
      <c r="Q26" s="115">
        <f t="shared" ref="Q26" si="73">IF(AND(Q25="",P26=0),0,P26+Q25)</f>
        <v>0</v>
      </c>
      <c r="R26" s="115">
        <f t="shared" ref="R26" si="74">IF(AND(R25="",Q26=0),0,Q26+R25)</f>
        <v>0</v>
      </c>
      <c r="S26" s="115">
        <f t="shared" ref="S26" si="75">IF(AND(S25="",R26=0),0,R26+S25)</f>
        <v>0</v>
      </c>
      <c r="T26" s="115">
        <f t="shared" ref="T26" si="76">IF(AND(T25="",S26=0),0,S26+T25)</f>
        <v>0</v>
      </c>
      <c r="U26" s="115">
        <f t="shared" ref="U26" si="77">IF(AND(U25="",T26=0),0,T26+U25)</f>
        <v>0</v>
      </c>
      <c r="V26" s="115">
        <f t="shared" ref="V26" si="78">IF(AND(V25="",U26=0),0,U26+V25)</f>
        <v>0</v>
      </c>
      <c r="W26" s="115">
        <f t="shared" ref="W26" si="79">IF(AND(W25="",V26=0),0,V26+W25)</f>
        <v>0</v>
      </c>
      <c r="X26" s="115">
        <f t="shared" ref="X26" si="80">IF(AND(X25="",W26=0),0,W26+X25)</f>
        <v>0</v>
      </c>
      <c r="Y26" s="115">
        <f t="shared" ref="Y26" si="81">IF(AND(Y25="",X26=0),0,X26+Y25)</f>
        <v>0</v>
      </c>
      <c r="Z26" s="115">
        <f t="shared" ref="Z26" si="82">IF(AND(Z25="",Y26=0),0,Y26+Z25)</f>
        <v>0</v>
      </c>
      <c r="AA26" s="115">
        <f t="shared" ref="AA26" si="83">IF(AND(AA25="",Z26=0),0,Z26+AA25)</f>
        <v>0</v>
      </c>
      <c r="AB26" s="115">
        <f t="shared" ref="AB26" si="84">IF(AND(AB25="",AA26=0),0,AA26+AB25)</f>
        <v>0</v>
      </c>
      <c r="AC26" s="115">
        <f t="shared" ref="AC26" si="85">IF(AND(AC25="",AB26=0),0,AB26+AC25)</f>
        <v>0</v>
      </c>
      <c r="AD26" s="115">
        <f t="shared" ref="AD26" si="86">IF(AND(AD25="",AC26=0),0,AC26+AD25)</f>
        <v>0</v>
      </c>
      <c r="AE26" s="115">
        <f t="shared" ref="AE26" si="87">IF(AND(AE25="",AD26=0),0,AD26+AE25)</f>
        <v>0</v>
      </c>
      <c r="AF26" s="115">
        <f t="shared" ref="AF26" si="88">IF(AND(AF25="",AE26=0),0,AE26+AF25)</f>
        <v>0</v>
      </c>
      <c r="AG26" s="115">
        <f t="shared" ref="AG26" si="89">IF(AND(AG25="",AF26=0),0,AF26+AG25)</f>
        <v>0</v>
      </c>
      <c r="AH26" s="115">
        <f t="shared" ref="AH26" si="90">IF(AND(AH25="",AG26=0),0,AG26+AH25)</f>
        <v>0</v>
      </c>
    </row>
    <row r="27" ht="15.75" hidden="1" customHeight="1" spans="1:34">
      <c r="A27" s="112"/>
      <c r="B27" s="118"/>
      <c r="C27" s="116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</row>
    <row r="28" ht="15.75" spans="1:34">
      <c r="A28" s="112"/>
      <c r="B28" s="118"/>
      <c r="C28" s="117" t="s">
        <v>82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</row>
    <row r="29" ht="15.75" spans="1:34">
      <c r="A29" s="112"/>
      <c r="B29" s="118"/>
      <c r="C29" s="117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</row>
    <row r="30" ht="15.75" spans="1:34">
      <c r="A30" s="112"/>
      <c r="B30" s="118" t="s">
        <v>86</v>
      </c>
      <c r="C30" s="110" t="s">
        <v>79</v>
      </c>
      <c r="D30" s="111"/>
      <c r="E30" s="111"/>
      <c r="F30" s="111"/>
      <c r="G30" s="111"/>
      <c r="H30" s="111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</row>
    <row r="31" ht="15.75" spans="1:34">
      <c r="A31" s="112"/>
      <c r="B31" s="118"/>
      <c r="C31" s="110" t="s">
        <v>80</v>
      </c>
      <c r="D31" s="113"/>
      <c r="E31" s="111"/>
      <c r="F31" s="111"/>
      <c r="G31" s="111"/>
      <c r="H31" s="111"/>
      <c r="I31" s="122"/>
      <c r="J31" s="122"/>
      <c r="K31" s="122"/>
      <c r="L31" s="122"/>
      <c r="M31" s="122"/>
      <c r="N31" s="123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</row>
    <row r="32" ht="15.75" spans="1:34">
      <c r="A32" s="112"/>
      <c r="B32" s="118"/>
      <c r="C32" s="117" t="s">
        <v>82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</row>
    <row r="33" ht="15.75" spans="1:34">
      <c r="A33" s="112"/>
      <c r="B33" s="118"/>
      <c r="C33" s="117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</row>
    <row r="34" ht="15.75" spans="1:34">
      <c r="A34" s="108" t="str">
        <f>IFERROR(#REF!/#REF!,"")</f>
        <v/>
      </c>
      <c r="B34" s="109" t="s">
        <v>87</v>
      </c>
      <c r="C34" s="110" t="s">
        <v>79</v>
      </c>
      <c r="D34" s="111"/>
      <c r="E34" s="111"/>
      <c r="F34" s="111"/>
      <c r="G34" s="111"/>
      <c r="H34" s="111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</row>
    <row r="35" ht="15.75" spans="1:34">
      <c r="A35" s="112"/>
      <c r="B35" s="109"/>
      <c r="C35" s="110" t="s">
        <v>80</v>
      </c>
      <c r="D35" s="113"/>
      <c r="E35" s="111"/>
      <c r="F35" s="111"/>
      <c r="G35" s="111"/>
      <c r="H35" s="111"/>
      <c r="I35" s="122"/>
      <c r="J35" s="122"/>
      <c r="K35" s="122"/>
      <c r="L35" s="122"/>
      <c r="M35" s="122"/>
      <c r="N35" s="123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</row>
    <row r="36" ht="15.75" hidden="1" customHeight="1" spans="1:34">
      <c r="A36" s="112"/>
      <c r="B36" s="109"/>
      <c r="C36" s="114" t="s">
        <v>81</v>
      </c>
      <c r="D36" s="115">
        <f>D35</f>
        <v>0</v>
      </c>
      <c r="E36" s="115">
        <f t="shared" ref="E36" si="91">IF(AND(E35="",D36=0),0,D36+E35)</f>
        <v>0</v>
      </c>
      <c r="F36" s="115">
        <f t="shared" ref="F36" si="92">IF(AND(F35="",E36=0),0,E36+F35)</f>
        <v>0</v>
      </c>
      <c r="G36" s="115">
        <f t="shared" ref="G36" si="93">IF(AND(G35="",F36=0),0,F36+G35)</f>
        <v>0</v>
      </c>
      <c r="H36" s="115">
        <f t="shared" ref="H36" si="94">IF(AND(H35="",G36=0),0,G36+H35)</f>
        <v>0</v>
      </c>
      <c r="I36" s="115">
        <f t="shared" ref="I36" si="95">IF(AND(I35="",H36=0),0,H36+I35)</f>
        <v>0</v>
      </c>
      <c r="J36" s="115">
        <f t="shared" ref="J36" si="96">IF(AND(J35="",I36=0),0,I36+J35)</f>
        <v>0</v>
      </c>
      <c r="K36" s="115">
        <f t="shared" ref="K36" si="97">IF(AND(K35="",J36=0),0,J36+K35)</f>
        <v>0</v>
      </c>
      <c r="L36" s="115">
        <f t="shared" ref="L36" si="98">IF(AND(L35="",K36=0),0,K36+L35)</f>
        <v>0</v>
      </c>
      <c r="M36" s="115">
        <f t="shared" ref="M36" si="99">IF(AND(M35="",L36=0),0,L36+M35)</f>
        <v>0</v>
      </c>
      <c r="N36" s="115">
        <f t="shared" ref="N36" si="100">IF(AND(N35="",M36=0),0,M36+N35)</f>
        <v>0</v>
      </c>
      <c r="O36" s="115">
        <f t="shared" ref="O36" si="101">IF(AND(O35="",N36=0),0,N36+O35)</f>
        <v>0</v>
      </c>
      <c r="P36" s="115">
        <f t="shared" ref="P36" si="102">IF(AND(P35="",O36=0),0,O36+P35)</f>
        <v>0</v>
      </c>
      <c r="Q36" s="115">
        <f t="shared" ref="Q36" si="103">IF(AND(Q35="",P36=0),0,P36+Q35)</f>
        <v>0</v>
      </c>
      <c r="R36" s="115">
        <f t="shared" ref="R36" si="104">IF(AND(R35="",Q36=0),0,Q36+R35)</f>
        <v>0</v>
      </c>
      <c r="S36" s="115">
        <f t="shared" ref="S36" si="105">IF(AND(S35="",R36=0),0,R36+S35)</f>
        <v>0</v>
      </c>
      <c r="T36" s="115">
        <f t="shared" ref="T36" si="106">IF(AND(T35="",S36=0),0,S36+T35)</f>
        <v>0</v>
      </c>
      <c r="U36" s="115">
        <f t="shared" ref="U36" si="107">IF(AND(U35="",T36=0),0,T36+U35)</f>
        <v>0</v>
      </c>
      <c r="V36" s="115">
        <f t="shared" ref="V36" si="108">IF(AND(V35="",U36=0),0,U36+V35)</f>
        <v>0</v>
      </c>
      <c r="W36" s="115">
        <f t="shared" ref="W36" si="109">IF(AND(W35="",V36=0),0,V36+W35)</f>
        <v>0</v>
      </c>
      <c r="X36" s="115">
        <f t="shared" ref="X36" si="110">IF(AND(X35="",W36=0),0,W36+X35)</f>
        <v>0</v>
      </c>
      <c r="Y36" s="115">
        <f t="shared" ref="Y36" si="111">IF(AND(Y35="",X36=0),0,X36+Y35)</f>
        <v>0</v>
      </c>
      <c r="Z36" s="115">
        <f t="shared" ref="Z36" si="112">IF(AND(Z35="",Y36=0),0,Y36+Z35)</f>
        <v>0</v>
      </c>
      <c r="AA36" s="115">
        <f t="shared" ref="AA36" si="113">IF(AND(AA35="",Z36=0),0,Z36+AA35)</f>
        <v>0</v>
      </c>
      <c r="AB36" s="115">
        <f t="shared" ref="AB36" si="114">IF(AND(AB35="",AA36=0),0,AA36+AB35)</f>
        <v>0</v>
      </c>
      <c r="AC36" s="115">
        <f t="shared" ref="AC36" si="115">IF(AND(AC35="",AB36=0),0,AB36+AC35)</f>
        <v>0</v>
      </c>
      <c r="AD36" s="115">
        <f t="shared" ref="AD36" si="116">IF(AND(AD35="",AC36=0),0,AC36+AD35)</f>
        <v>0</v>
      </c>
      <c r="AE36" s="115">
        <f t="shared" ref="AE36" si="117">IF(AND(AE35="",AD36=0),0,AD36+AE35)</f>
        <v>0</v>
      </c>
      <c r="AF36" s="115">
        <f t="shared" ref="AF36" si="118">IF(AND(AF35="",AE36=0),0,AE36+AF35)</f>
        <v>0</v>
      </c>
      <c r="AG36" s="115">
        <f t="shared" ref="AG36" si="119">IF(AND(AG35="",AF36=0),0,AF36+AG35)</f>
        <v>0</v>
      </c>
      <c r="AH36" s="115">
        <f t="shared" ref="AH36" si="120">IF(AND(AH35="",AG36=0),0,AG36+AH35)</f>
        <v>0</v>
      </c>
    </row>
    <row r="37" ht="15.75" hidden="1" customHeight="1" spans="1:34">
      <c r="A37" s="112"/>
      <c r="B37" s="109"/>
      <c r="C37" s="116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</row>
    <row r="38" ht="15.75" spans="1:34">
      <c r="A38" s="112"/>
      <c r="B38" s="109"/>
      <c r="C38" s="117" t="s">
        <v>82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</row>
    <row r="39" ht="15.75" spans="1:34">
      <c r="A39" s="112"/>
      <c r="B39" s="109"/>
      <c r="C39" s="117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</row>
    <row r="40" ht="15.75" spans="1:34">
      <c r="A40" s="108" t="str">
        <f>IFERROR(#REF!/#REF!,"")</f>
        <v/>
      </c>
      <c r="B40" s="109" t="s">
        <v>88</v>
      </c>
      <c r="C40" s="110" t="s">
        <v>79</v>
      </c>
      <c r="D40" s="111"/>
      <c r="E40" s="111"/>
      <c r="F40" s="111"/>
      <c r="G40" s="111"/>
      <c r="H40" s="111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</row>
    <row r="41" ht="15.75" spans="1:34">
      <c r="A41" s="112"/>
      <c r="B41" s="109"/>
      <c r="C41" s="110" t="s">
        <v>80</v>
      </c>
      <c r="D41" s="113"/>
      <c r="E41" s="111"/>
      <c r="F41" s="111"/>
      <c r="G41" s="111"/>
      <c r="H41" s="111"/>
      <c r="I41" s="122"/>
      <c r="J41" s="122"/>
      <c r="K41" s="122"/>
      <c r="L41" s="122"/>
      <c r="M41" s="122"/>
      <c r="N41" s="123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</row>
    <row r="42" ht="15.75" hidden="1" customHeight="1" spans="1:34">
      <c r="A42" s="112"/>
      <c r="B42" s="109"/>
      <c r="C42" s="114" t="s">
        <v>81</v>
      </c>
      <c r="D42" s="115">
        <f>D41</f>
        <v>0</v>
      </c>
      <c r="E42" s="115">
        <f t="shared" ref="E42" si="121">IF(AND(E41="",D42=0),0,D42+E41)</f>
        <v>0</v>
      </c>
      <c r="F42" s="115">
        <f t="shared" ref="F42" si="122">IF(AND(F41="",E42=0),0,E42+F41)</f>
        <v>0</v>
      </c>
      <c r="G42" s="115">
        <f t="shared" ref="G42" si="123">IF(AND(G41="",F42=0),0,F42+G41)</f>
        <v>0</v>
      </c>
      <c r="H42" s="115">
        <f t="shared" ref="H42" si="124">IF(AND(H41="",G42=0),0,G42+H41)</f>
        <v>0</v>
      </c>
      <c r="I42" s="115">
        <f t="shared" ref="I42" si="125">IF(AND(I41="",H42=0),0,H42+I41)</f>
        <v>0</v>
      </c>
      <c r="J42" s="115">
        <f t="shared" ref="J42" si="126">IF(AND(J41="",I42=0),0,I42+J41)</f>
        <v>0</v>
      </c>
      <c r="K42" s="115">
        <f t="shared" ref="K42" si="127">IF(AND(K41="",J42=0),0,J42+K41)</f>
        <v>0</v>
      </c>
      <c r="L42" s="115">
        <f t="shared" ref="L42" si="128">IF(AND(L41="",K42=0),0,K42+L41)</f>
        <v>0</v>
      </c>
      <c r="M42" s="115">
        <f t="shared" ref="M42" si="129">IF(AND(M41="",L42=0),0,L42+M41)</f>
        <v>0</v>
      </c>
      <c r="N42" s="115">
        <f t="shared" ref="N42" si="130">IF(AND(N41="",M42=0),0,M42+N41)</f>
        <v>0</v>
      </c>
      <c r="O42" s="115">
        <f t="shared" ref="O42" si="131">IF(AND(O41="",N42=0),0,N42+O41)</f>
        <v>0</v>
      </c>
      <c r="P42" s="115">
        <f t="shared" ref="P42" si="132">IF(AND(P41="",O42=0),0,O42+P41)</f>
        <v>0</v>
      </c>
      <c r="Q42" s="115">
        <f t="shared" ref="Q42" si="133">IF(AND(Q41="",P42=0),0,P42+Q41)</f>
        <v>0</v>
      </c>
      <c r="R42" s="115">
        <f t="shared" ref="R42" si="134">IF(AND(R41="",Q42=0),0,Q42+R41)</f>
        <v>0</v>
      </c>
      <c r="S42" s="115">
        <f t="shared" ref="S42" si="135">IF(AND(S41="",R42=0),0,R42+S41)</f>
        <v>0</v>
      </c>
      <c r="T42" s="115">
        <f t="shared" ref="T42" si="136">IF(AND(T41="",S42=0),0,S42+T41)</f>
        <v>0</v>
      </c>
      <c r="U42" s="115">
        <f t="shared" ref="U42" si="137">IF(AND(U41="",T42=0),0,T42+U41)</f>
        <v>0</v>
      </c>
      <c r="V42" s="115">
        <f t="shared" ref="V42" si="138">IF(AND(V41="",U42=0),0,U42+V41)</f>
        <v>0</v>
      </c>
      <c r="W42" s="115">
        <f t="shared" ref="W42" si="139">IF(AND(W41="",V42=0),0,V42+W41)</f>
        <v>0</v>
      </c>
      <c r="X42" s="115">
        <f t="shared" ref="X42" si="140">IF(AND(X41="",W42=0),0,W42+X41)</f>
        <v>0</v>
      </c>
      <c r="Y42" s="115">
        <f t="shared" ref="Y42" si="141">IF(AND(Y41="",X42=0),0,X42+Y41)</f>
        <v>0</v>
      </c>
      <c r="Z42" s="115">
        <f t="shared" ref="Z42" si="142">IF(AND(Z41="",Y42=0),0,Y42+Z41)</f>
        <v>0</v>
      </c>
      <c r="AA42" s="115">
        <f t="shared" ref="AA42" si="143">IF(AND(AA41="",Z42=0),0,Z42+AA41)</f>
        <v>0</v>
      </c>
      <c r="AB42" s="115">
        <f t="shared" ref="AB42" si="144">IF(AND(AB41="",AA42=0),0,AA42+AB41)</f>
        <v>0</v>
      </c>
      <c r="AC42" s="115">
        <f t="shared" ref="AC42" si="145">IF(AND(AC41="",AB42=0),0,AB42+AC41)</f>
        <v>0</v>
      </c>
      <c r="AD42" s="115">
        <f t="shared" ref="AD42" si="146">IF(AND(AD41="",AC42=0),0,AC42+AD41)</f>
        <v>0</v>
      </c>
      <c r="AE42" s="115">
        <f t="shared" ref="AE42" si="147">IF(AND(AE41="",AD42=0),0,AD42+AE41)</f>
        <v>0</v>
      </c>
      <c r="AF42" s="115">
        <f t="shared" ref="AF42" si="148">IF(AND(AF41="",AE42=0),0,AE42+AF41)</f>
        <v>0</v>
      </c>
      <c r="AG42" s="115">
        <f t="shared" ref="AG42" si="149">IF(AND(AG41="",AF42=0),0,AF42+AG41)</f>
        <v>0</v>
      </c>
      <c r="AH42" s="115">
        <f t="shared" ref="AH42" si="150">IF(AND(AH41="",AG42=0),0,AG42+AH41)</f>
        <v>0</v>
      </c>
    </row>
    <row r="43" ht="15.75" hidden="1" customHeight="1" spans="1:34">
      <c r="A43" s="112"/>
      <c r="B43" s="109"/>
      <c r="C43" s="116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</row>
    <row r="44" ht="15.75" spans="1:34">
      <c r="A44" s="112"/>
      <c r="B44" s="109"/>
      <c r="C44" s="117" t="s">
        <v>82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</row>
    <row r="45" ht="15.75" spans="1:34">
      <c r="A45" s="112"/>
      <c r="B45" s="109"/>
      <c r="C45" s="117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</row>
    <row r="46" ht="15.75" spans="1:34">
      <c r="A46" s="108" t="str">
        <f>IFERROR(#REF!/#REF!,"")</f>
        <v/>
      </c>
      <c r="B46" s="109" t="s">
        <v>89</v>
      </c>
      <c r="C46" s="110" t="s">
        <v>79</v>
      </c>
      <c r="D46" s="111"/>
      <c r="E46" s="111"/>
      <c r="F46" s="111"/>
      <c r="G46" s="111"/>
      <c r="H46" s="111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</row>
    <row r="47" ht="15.75" spans="1:34">
      <c r="A47" s="112"/>
      <c r="B47" s="109"/>
      <c r="C47" s="110" t="s">
        <v>80</v>
      </c>
      <c r="D47" s="113"/>
      <c r="E47" s="111"/>
      <c r="F47" s="111"/>
      <c r="G47" s="111"/>
      <c r="H47" s="111"/>
      <c r="I47" s="122"/>
      <c r="J47" s="122"/>
      <c r="K47" s="122"/>
      <c r="L47" s="122"/>
      <c r="M47" s="122"/>
      <c r="N47" s="123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</row>
    <row r="48" ht="15.75" hidden="1" customHeight="1" spans="1:34">
      <c r="A48" s="112"/>
      <c r="B48" s="109"/>
      <c r="C48" s="114" t="s">
        <v>81</v>
      </c>
      <c r="D48" s="115">
        <f>D47</f>
        <v>0</v>
      </c>
      <c r="E48" s="115">
        <f t="shared" ref="E48" si="151">IF(AND(E47="",D48=0),0,D48+E47)</f>
        <v>0</v>
      </c>
      <c r="F48" s="115">
        <f t="shared" ref="F48" si="152">IF(AND(F47="",E48=0),0,E48+F47)</f>
        <v>0</v>
      </c>
      <c r="G48" s="115">
        <f t="shared" ref="G48" si="153">IF(AND(G47="",F48=0),0,F48+G47)</f>
        <v>0</v>
      </c>
      <c r="H48" s="115">
        <f t="shared" ref="H48" si="154">IF(AND(H47="",G48=0),0,G48+H47)</f>
        <v>0</v>
      </c>
      <c r="I48" s="115">
        <f t="shared" ref="I48" si="155">IF(AND(I47="",H48=0),0,H48+I47)</f>
        <v>0</v>
      </c>
      <c r="J48" s="115">
        <f t="shared" ref="J48" si="156">IF(AND(J47="",I48=0),0,I48+J47)</f>
        <v>0</v>
      </c>
      <c r="K48" s="115">
        <f t="shared" ref="K48" si="157">IF(AND(K47="",J48=0),0,J48+K47)</f>
        <v>0</v>
      </c>
      <c r="L48" s="115">
        <f t="shared" ref="L48" si="158">IF(AND(L47="",K48=0),0,K48+L47)</f>
        <v>0</v>
      </c>
      <c r="M48" s="115">
        <f t="shared" ref="M48" si="159">IF(AND(M47="",L48=0),0,L48+M47)</f>
        <v>0</v>
      </c>
      <c r="N48" s="115">
        <f t="shared" ref="N48" si="160">IF(AND(N47="",M48=0),0,M48+N47)</f>
        <v>0</v>
      </c>
      <c r="O48" s="115">
        <f t="shared" ref="O48" si="161">IF(AND(O47="",N48=0),0,N48+O47)</f>
        <v>0</v>
      </c>
      <c r="P48" s="115">
        <f t="shared" ref="P48" si="162">IF(AND(P47="",O48=0),0,O48+P47)</f>
        <v>0</v>
      </c>
      <c r="Q48" s="115">
        <f t="shared" ref="Q48" si="163">IF(AND(Q47="",P48=0),0,P48+Q47)</f>
        <v>0</v>
      </c>
      <c r="R48" s="115">
        <f t="shared" ref="R48" si="164">IF(AND(R47="",Q48=0),0,Q48+R47)</f>
        <v>0</v>
      </c>
      <c r="S48" s="115">
        <f t="shared" ref="S48" si="165">IF(AND(S47="",R48=0),0,R48+S47)</f>
        <v>0</v>
      </c>
      <c r="T48" s="115">
        <f t="shared" ref="T48" si="166">IF(AND(T47="",S48=0),0,S48+T47)</f>
        <v>0</v>
      </c>
      <c r="U48" s="115">
        <f t="shared" ref="U48" si="167">IF(AND(U47="",T48=0),0,T48+U47)</f>
        <v>0</v>
      </c>
      <c r="V48" s="115">
        <f t="shared" ref="V48" si="168">IF(AND(V47="",U48=0),0,U48+V47)</f>
        <v>0</v>
      </c>
      <c r="W48" s="115">
        <f t="shared" ref="W48" si="169">IF(AND(W47="",V48=0),0,V48+W47)</f>
        <v>0</v>
      </c>
      <c r="X48" s="115">
        <f t="shared" ref="X48" si="170">IF(AND(X47="",W48=0),0,W48+X47)</f>
        <v>0</v>
      </c>
      <c r="Y48" s="115">
        <f t="shared" ref="Y48" si="171">IF(AND(Y47="",X48=0),0,X48+Y47)</f>
        <v>0</v>
      </c>
      <c r="Z48" s="115">
        <f t="shared" ref="Z48" si="172">IF(AND(Z47="",Y48=0),0,Y48+Z47)</f>
        <v>0</v>
      </c>
      <c r="AA48" s="115">
        <f t="shared" ref="AA48" si="173">IF(AND(AA47="",Z48=0),0,Z48+AA47)</f>
        <v>0</v>
      </c>
      <c r="AB48" s="115">
        <f t="shared" ref="AB48" si="174">IF(AND(AB47="",AA48=0),0,AA48+AB47)</f>
        <v>0</v>
      </c>
      <c r="AC48" s="115">
        <f t="shared" ref="AC48" si="175">IF(AND(AC47="",AB48=0),0,AB48+AC47)</f>
        <v>0</v>
      </c>
      <c r="AD48" s="115">
        <f t="shared" ref="AD48" si="176">IF(AND(AD47="",AC48=0),0,AC48+AD47)</f>
        <v>0</v>
      </c>
      <c r="AE48" s="115">
        <f t="shared" ref="AE48" si="177">IF(AND(AE47="",AD48=0),0,AD48+AE47)</f>
        <v>0</v>
      </c>
      <c r="AF48" s="115">
        <f t="shared" ref="AF48" si="178">IF(AND(AF47="",AE48=0),0,AE48+AF47)</f>
        <v>0</v>
      </c>
      <c r="AG48" s="115">
        <f t="shared" ref="AG48" si="179">IF(AND(AG47="",AF48=0),0,AF48+AG47)</f>
        <v>0</v>
      </c>
      <c r="AH48" s="115">
        <f t="shared" ref="AH48" si="180">IF(AND(AH47="",AG48=0),0,AG48+AH47)</f>
        <v>0</v>
      </c>
    </row>
    <row r="49" ht="15.75" hidden="1" customHeight="1" spans="1:34">
      <c r="A49" s="112"/>
      <c r="B49" s="109"/>
      <c r="C49" s="116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</row>
    <row r="50" ht="15.75" spans="1:34">
      <c r="A50" s="112"/>
      <c r="B50" s="109"/>
      <c r="C50" s="117" t="s">
        <v>82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</row>
    <row r="51" ht="15.75" spans="1:34">
      <c r="A51" s="112"/>
      <c r="B51" s="109"/>
      <c r="C51" s="117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</row>
    <row r="52" ht="15.75" spans="1:34">
      <c r="A52" s="108" t="str">
        <f>IFERROR(#REF!/#REF!,"")</f>
        <v/>
      </c>
      <c r="B52" s="109" t="s">
        <v>90</v>
      </c>
      <c r="C52" s="110" t="s">
        <v>79</v>
      </c>
      <c r="D52" s="111"/>
      <c r="E52" s="111"/>
      <c r="F52" s="111"/>
      <c r="G52" s="111"/>
      <c r="H52" s="111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</row>
    <row r="53" ht="15.75" spans="1:34">
      <c r="A53" s="112"/>
      <c r="B53" s="109"/>
      <c r="C53" s="110" t="s">
        <v>80</v>
      </c>
      <c r="D53" s="113"/>
      <c r="E53" s="111"/>
      <c r="F53" s="111"/>
      <c r="G53" s="111"/>
      <c r="H53" s="111"/>
      <c r="I53" s="122"/>
      <c r="J53" s="122"/>
      <c r="K53" s="122"/>
      <c r="L53" s="122"/>
      <c r="M53" s="122"/>
      <c r="N53" s="123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</row>
    <row r="54" ht="15.75" hidden="1" customHeight="1" spans="1:34">
      <c r="A54" s="112"/>
      <c r="B54" s="109"/>
      <c r="C54" s="114" t="s">
        <v>81</v>
      </c>
      <c r="D54" s="115">
        <f>D53</f>
        <v>0</v>
      </c>
      <c r="E54" s="115">
        <f t="shared" ref="E54" si="181">IF(AND(E53="",D54=0),0,D54+E53)</f>
        <v>0</v>
      </c>
      <c r="F54" s="115">
        <f t="shared" ref="F54" si="182">IF(AND(F53="",E54=0),0,E54+F53)</f>
        <v>0</v>
      </c>
      <c r="G54" s="115">
        <f t="shared" ref="G54" si="183">IF(AND(G53="",F54=0),0,F54+G53)</f>
        <v>0</v>
      </c>
      <c r="H54" s="115">
        <f t="shared" ref="H54" si="184">IF(AND(H53="",G54=0),0,G54+H53)</f>
        <v>0</v>
      </c>
      <c r="I54" s="115">
        <f t="shared" ref="I54" si="185">IF(AND(I53="",H54=0),0,H54+I53)</f>
        <v>0</v>
      </c>
      <c r="J54" s="115">
        <f t="shared" ref="J54" si="186">IF(AND(J53="",I54=0),0,I54+J53)</f>
        <v>0</v>
      </c>
      <c r="K54" s="115">
        <f t="shared" ref="K54" si="187">IF(AND(K53="",J54=0),0,J54+K53)</f>
        <v>0</v>
      </c>
      <c r="L54" s="115">
        <f t="shared" ref="L54" si="188">IF(AND(L53="",K54=0),0,K54+L53)</f>
        <v>0</v>
      </c>
      <c r="M54" s="115">
        <f t="shared" ref="M54" si="189">IF(AND(M53="",L54=0),0,L54+M53)</f>
        <v>0</v>
      </c>
      <c r="N54" s="115">
        <f t="shared" ref="N54" si="190">IF(AND(N53="",M54=0),0,M54+N53)</f>
        <v>0</v>
      </c>
      <c r="O54" s="115">
        <f t="shared" ref="O54" si="191">IF(AND(O53="",N54=0),0,N54+O53)</f>
        <v>0</v>
      </c>
      <c r="P54" s="115">
        <f t="shared" ref="P54" si="192">IF(AND(P53="",O54=0),0,O54+P53)</f>
        <v>0</v>
      </c>
      <c r="Q54" s="115">
        <f t="shared" ref="Q54" si="193">IF(AND(Q53="",P54=0),0,P54+Q53)</f>
        <v>0</v>
      </c>
      <c r="R54" s="115">
        <f t="shared" ref="R54" si="194">IF(AND(R53="",Q54=0),0,Q54+R53)</f>
        <v>0</v>
      </c>
      <c r="S54" s="115">
        <f t="shared" ref="S54" si="195">IF(AND(S53="",R54=0),0,R54+S53)</f>
        <v>0</v>
      </c>
      <c r="T54" s="115">
        <f t="shared" ref="T54" si="196">IF(AND(T53="",S54=0),0,S54+T53)</f>
        <v>0</v>
      </c>
      <c r="U54" s="115">
        <f t="shared" ref="U54" si="197">IF(AND(U53="",T54=0),0,T54+U53)</f>
        <v>0</v>
      </c>
      <c r="V54" s="115">
        <f t="shared" ref="V54" si="198">IF(AND(V53="",U54=0),0,U54+V53)</f>
        <v>0</v>
      </c>
      <c r="W54" s="115">
        <f t="shared" ref="W54" si="199">IF(AND(W53="",V54=0),0,V54+W53)</f>
        <v>0</v>
      </c>
      <c r="X54" s="115">
        <f t="shared" ref="X54" si="200">IF(AND(X53="",W54=0),0,W54+X53)</f>
        <v>0</v>
      </c>
      <c r="Y54" s="115">
        <f t="shared" ref="Y54" si="201">IF(AND(Y53="",X54=0),0,X54+Y53)</f>
        <v>0</v>
      </c>
      <c r="Z54" s="115">
        <f t="shared" ref="Z54" si="202">IF(AND(Z53="",Y54=0),0,Y54+Z53)</f>
        <v>0</v>
      </c>
      <c r="AA54" s="115">
        <f t="shared" ref="AA54" si="203">IF(AND(AA53="",Z54=0),0,Z54+AA53)</f>
        <v>0</v>
      </c>
      <c r="AB54" s="115">
        <f t="shared" ref="AB54" si="204">IF(AND(AB53="",AA54=0),0,AA54+AB53)</f>
        <v>0</v>
      </c>
      <c r="AC54" s="115">
        <f t="shared" ref="AC54" si="205">IF(AND(AC53="",AB54=0),0,AB54+AC53)</f>
        <v>0</v>
      </c>
      <c r="AD54" s="115">
        <f t="shared" ref="AD54" si="206">IF(AND(AD53="",AC54=0),0,AC54+AD53)</f>
        <v>0</v>
      </c>
      <c r="AE54" s="115">
        <f t="shared" ref="AE54" si="207">IF(AND(AE53="",AD54=0),0,AD54+AE53)</f>
        <v>0</v>
      </c>
      <c r="AF54" s="115">
        <f t="shared" ref="AF54" si="208">IF(AND(AF53="",AE54=0),0,AE54+AF53)</f>
        <v>0</v>
      </c>
      <c r="AG54" s="115">
        <f t="shared" ref="AG54" si="209">IF(AND(AG53="",AF54=0),0,AF54+AG53)</f>
        <v>0</v>
      </c>
      <c r="AH54" s="115">
        <f t="shared" ref="AH54" si="210">IF(AND(AH53="",AG54=0),0,AG54+AH53)</f>
        <v>0</v>
      </c>
    </row>
    <row r="55" ht="15.75" hidden="1" customHeight="1" spans="1:34">
      <c r="A55" s="112"/>
      <c r="B55" s="109"/>
      <c r="C55" s="116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</row>
    <row r="56" ht="15.75" spans="1:34">
      <c r="A56" s="112"/>
      <c r="B56" s="109"/>
      <c r="C56" s="117" t="s">
        <v>82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</row>
    <row r="57" ht="15.75" spans="1:34">
      <c r="A57" s="112"/>
      <c r="B57" s="109"/>
      <c r="C57" s="117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</row>
    <row r="58" ht="15.75" spans="1:34">
      <c r="A58" s="108" t="str">
        <f>IFERROR(#REF!/#REF!,"")</f>
        <v/>
      </c>
      <c r="B58" s="67" t="s">
        <v>91</v>
      </c>
      <c r="C58" s="110" t="s">
        <v>79</v>
      </c>
      <c r="D58" s="111"/>
      <c r="E58" s="111"/>
      <c r="F58" s="111"/>
      <c r="G58" s="111"/>
      <c r="H58" s="111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</row>
    <row r="59" ht="15.75" spans="1:34">
      <c r="A59" s="112"/>
      <c r="B59" s="67"/>
      <c r="C59" s="110" t="s">
        <v>80</v>
      </c>
      <c r="D59" s="113"/>
      <c r="E59" s="111"/>
      <c r="F59" s="111"/>
      <c r="G59" s="111"/>
      <c r="H59" s="111"/>
      <c r="I59" s="122"/>
      <c r="J59" s="122"/>
      <c r="K59" s="122"/>
      <c r="L59" s="122"/>
      <c r="M59" s="122"/>
      <c r="N59" s="123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</row>
    <row r="60" ht="17.25" hidden="1" customHeight="1" spans="1:34">
      <c r="A60" s="112"/>
      <c r="B60" s="67"/>
      <c r="C60" s="114" t="s">
        <v>81</v>
      </c>
      <c r="D60" s="115">
        <f>D59</f>
        <v>0</v>
      </c>
      <c r="E60" s="115">
        <f t="shared" ref="E60" si="211">IF(AND(E59="",D60=0),0,D60+E59)</f>
        <v>0</v>
      </c>
      <c r="F60" s="115">
        <f t="shared" ref="F60" si="212">IF(AND(F59="",E60=0),0,E60+F59)</f>
        <v>0</v>
      </c>
      <c r="G60" s="115">
        <f t="shared" ref="G60" si="213">IF(AND(G59="",F60=0),0,F60+G59)</f>
        <v>0</v>
      </c>
      <c r="H60" s="115">
        <f t="shared" ref="H60" si="214">IF(AND(H59="",G60=0),0,G60+H59)</f>
        <v>0</v>
      </c>
      <c r="I60" s="115">
        <f t="shared" ref="I60" si="215">IF(AND(I59="",H60=0),0,H60+I59)</f>
        <v>0</v>
      </c>
      <c r="J60" s="115">
        <f t="shared" ref="J60" si="216">IF(AND(J59="",I60=0),0,I60+J59)</f>
        <v>0</v>
      </c>
      <c r="K60" s="115">
        <f t="shared" ref="K60" si="217">IF(AND(K59="",J60=0),0,J60+K59)</f>
        <v>0</v>
      </c>
      <c r="L60" s="115">
        <f t="shared" ref="L60" si="218">IF(AND(L59="",K60=0),0,K60+L59)</f>
        <v>0</v>
      </c>
      <c r="M60" s="115">
        <f t="shared" ref="M60" si="219">IF(AND(M59="",L60=0),0,L60+M59)</f>
        <v>0</v>
      </c>
      <c r="N60" s="115">
        <f t="shared" ref="N60" si="220">IF(AND(N59="",M60=0),0,M60+N59)</f>
        <v>0</v>
      </c>
      <c r="O60" s="115">
        <f t="shared" ref="O60" si="221">IF(AND(O59="",N60=0),0,N60+O59)</f>
        <v>0</v>
      </c>
      <c r="P60" s="115">
        <f t="shared" ref="P60" si="222">IF(AND(P59="",O60=0),0,O60+P59)</f>
        <v>0</v>
      </c>
      <c r="Q60" s="115">
        <f t="shared" ref="Q60" si="223">IF(AND(Q59="",P60=0),0,P60+Q59)</f>
        <v>0</v>
      </c>
      <c r="R60" s="115">
        <f t="shared" ref="R60" si="224">IF(AND(R59="",Q60=0),0,Q60+R59)</f>
        <v>0</v>
      </c>
      <c r="S60" s="115">
        <f t="shared" ref="S60" si="225">IF(AND(S59="",R60=0),0,R60+S59)</f>
        <v>0</v>
      </c>
      <c r="T60" s="115">
        <f t="shared" ref="T60" si="226">IF(AND(T59="",S60=0),0,S60+T59)</f>
        <v>0</v>
      </c>
      <c r="U60" s="115">
        <f t="shared" ref="U60" si="227">IF(AND(U59="",T60=0),0,T60+U59)</f>
        <v>0</v>
      </c>
      <c r="V60" s="115">
        <f t="shared" ref="V60" si="228">IF(AND(V59="",U60=0),0,U60+V59)</f>
        <v>0</v>
      </c>
      <c r="W60" s="115">
        <f t="shared" ref="W60" si="229">IF(AND(W59="",V60=0),0,V60+W59)</f>
        <v>0</v>
      </c>
      <c r="X60" s="115">
        <f t="shared" ref="X60" si="230">IF(AND(X59="",W60=0),0,W60+X59)</f>
        <v>0</v>
      </c>
      <c r="Y60" s="115">
        <f t="shared" ref="Y60" si="231">IF(AND(Y59="",X60=0),0,X60+Y59)</f>
        <v>0</v>
      </c>
      <c r="Z60" s="115">
        <f t="shared" ref="Z60" si="232">IF(AND(Z59="",Y60=0),0,Y60+Z59)</f>
        <v>0</v>
      </c>
      <c r="AA60" s="115">
        <f t="shared" ref="AA60" si="233">IF(AND(AA59="",Z60=0),0,Z60+AA59)</f>
        <v>0</v>
      </c>
      <c r="AB60" s="115">
        <f t="shared" ref="AB60" si="234">IF(AND(AB59="",AA60=0),0,AA60+AB59)</f>
        <v>0</v>
      </c>
      <c r="AC60" s="115">
        <f t="shared" ref="AC60" si="235">IF(AND(AC59="",AB60=0),0,AB60+AC59)</f>
        <v>0</v>
      </c>
      <c r="AD60" s="115">
        <f t="shared" ref="AD60" si="236">IF(AND(AD59="",AC60=0),0,AC60+AD59)</f>
        <v>0</v>
      </c>
      <c r="AE60" s="115">
        <f t="shared" ref="AE60" si="237">IF(AND(AE59="",AD60=0),0,AD60+AE59)</f>
        <v>0</v>
      </c>
      <c r="AF60" s="115">
        <f t="shared" ref="AF60" si="238">IF(AND(AF59="",AE60=0),0,AE60+AF59)</f>
        <v>0</v>
      </c>
      <c r="AG60" s="115">
        <f t="shared" ref="AG60" si="239">IF(AND(AG59="",AF60=0),0,AF60+AG59)</f>
        <v>0</v>
      </c>
      <c r="AH60" s="115">
        <f t="shared" ref="AH60" si="240">IF(AND(AH59="",AG60=0),0,AG60+AH59)</f>
        <v>0</v>
      </c>
    </row>
    <row r="61" ht="15.75" hidden="1" customHeight="1" spans="1:34">
      <c r="A61" s="112"/>
      <c r="B61" s="67"/>
      <c r="C61" s="116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</row>
    <row r="62" ht="15.75" spans="1:34">
      <c r="A62" s="119"/>
      <c r="B62" s="67"/>
      <c r="C62" s="117" t="s">
        <v>82</v>
      </c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</row>
    <row r="63" hidden="1" customHeight="1" spans="2:34">
      <c r="B63" s="67"/>
      <c r="C63" s="117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1"/>
      <c r="AG63" s="111"/>
      <c r="AH63" s="111"/>
    </row>
    <row r="64" ht="15.75" spans="1:34">
      <c r="A64" s="108" t="str">
        <f>IFERROR(#REF!/#REF!,"")</f>
        <v/>
      </c>
      <c r="B64" s="67" t="s">
        <v>92</v>
      </c>
      <c r="C64" s="110" t="s">
        <v>79</v>
      </c>
      <c r="D64" s="111"/>
      <c r="E64" s="111"/>
      <c r="F64" s="111"/>
      <c r="G64" s="111"/>
      <c r="H64" s="111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</row>
    <row r="65" ht="15.75" spans="1:34">
      <c r="A65" s="112"/>
      <c r="B65" s="67"/>
      <c r="C65" s="110" t="s">
        <v>80</v>
      </c>
      <c r="D65" s="113"/>
      <c r="E65" s="111"/>
      <c r="F65" s="111"/>
      <c r="G65" s="111"/>
      <c r="H65" s="111"/>
      <c r="I65" s="122"/>
      <c r="J65" s="122"/>
      <c r="K65" s="122"/>
      <c r="L65" s="122"/>
      <c r="M65" s="122"/>
      <c r="N65" s="123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</row>
    <row r="66" ht="15.75" spans="1:34">
      <c r="A66" s="119"/>
      <c r="B66" s="67"/>
      <c r="C66" s="117" t="s">
        <v>82</v>
      </c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</row>
    <row r="67" ht="15.75" spans="2:34">
      <c r="B67" s="67"/>
      <c r="C67" s="117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</row>
    <row r="68" ht="15.75" spans="2:34">
      <c r="B68" s="67" t="s">
        <v>93</v>
      </c>
      <c r="C68" s="110" t="s">
        <v>79</v>
      </c>
      <c r="D68" s="111"/>
      <c r="E68" s="111"/>
      <c r="F68" s="111"/>
      <c r="G68" s="111"/>
      <c r="H68" s="111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</row>
    <row r="69" ht="15.75" spans="2:34">
      <c r="B69" s="67"/>
      <c r="C69" s="110" t="s">
        <v>80</v>
      </c>
      <c r="D69" s="113"/>
      <c r="E69" s="111"/>
      <c r="F69" s="111"/>
      <c r="G69" s="111"/>
      <c r="H69" s="111"/>
      <c r="I69" s="122"/>
      <c r="J69" s="122"/>
      <c r="K69" s="122"/>
      <c r="L69" s="122"/>
      <c r="M69" s="122"/>
      <c r="N69" s="123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</row>
    <row r="70" ht="15.75" spans="2:34">
      <c r="B70" s="67"/>
      <c r="C70" s="117" t="s">
        <v>82</v>
      </c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  <c r="AE70" s="111"/>
      <c r="AF70" s="111"/>
      <c r="AG70" s="111"/>
      <c r="AH70" s="111"/>
    </row>
    <row r="71" ht="15.75" spans="2:34">
      <c r="B71" s="67"/>
      <c r="C71" s="117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</row>
    <row r="72" ht="15.75" spans="2:34">
      <c r="B72" s="67" t="s">
        <v>94</v>
      </c>
      <c r="C72" s="110" t="s">
        <v>79</v>
      </c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  <c r="AE72" s="111"/>
      <c r="AF72" s="111"/>
      <c r="AG72" s="111"/>
      <c r="AH72" s="111"/>
    </row>
    <row r="73" ht="15.75" spans="2:34">
      <c r="B73" s="67"/>
      <c r="C73" s="110" t="s">
        <v>80</v>
      </c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</row>
    <row r="74" ht="15.75" spans="2:34">
      <c r="B74" s="67"/>
      <c r="C74" s="117" t="s">
        <v>82</v>
      </c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</row>
    <row r="75" ht="15.75" spans="2:34">
      <c r="B75" s="67"/>
      <c r="C75" s="117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</row>
    <row r="76" ht="15.75" spans="2:34">
      <c r="B76" s="67" t="s">
        <v>95</v>
      </c>
      <c r="C76" s="110" t="s">
        <v>79</v>
      </c>
      <c r="D76" s="111"/>
      <c r="E76" s="111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</row>
    <row r="77" ht="15.75" spans="2:34">
      <c r="B77" s="67"/>
      <c r="C77" s="110" t="s">
        <v>80</v>
      </c>
      <c r="D77" s="113"/>
      <c r="E77" s="111"/>
      <c r="F77" s="111"/>
      <c r="G77" s="111"/>
      <c r="H77" s="111"/>
      <c r="I77" s="122"/>
      <c r="J77" s="122"/>
      <c r="K77" s="122"/>
      <c r="L77" s="122"/>
      <c r="M77" s="122"/>
      <c r="N77" s="135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</row>
    <row r="78" ht="15.75" spans="2:34">
      <c r="B78" s="67"/>
      <c r="C78" s="117" t="s">
        <v>82</v>
      </c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</row>
    <row r="79" ht="15.75" spans="2:34">
      <c r="B79" s="67"/>
      <c r="C79" s="117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</row>
  </sheetData>
  <mergeCells count="775">
    <mergeCell ref="AK2:AM2"/>
    <mergeCell ref="B6:B11"/>
    <mergeCell ref="B12:B17"/>
    <mergeCell ref="B18:B23"/>
    <mergeCell ref="B24:B29"/>
    <mergeCell ref="B30:B33"/>
    <mergeCell ref="B34:B39"/>
    <mergeCell ref="B40:B45"/>
    <mergeCell ref="B46:B51"/>
    <mergeCell ref="B52:B57"/>
    <mergeCell ref="B58:B63"/>
    <mergeCell ref="B64:B67"/>
    <mergeCell ref="B68:B71"/>
    <mergeCell ref="B72:B75"/>
    <mergeCell ref="B76:B79"/>
    <mergeCell ref="C10:C11"/>
    <mergeCell ref="C16:C17"/>
    <mergeCell ref="C22:C23"/>
    <mergeCell ref="C28:C29"/>
    <mergeCell ref="C32:C33"/>
    <mergeCell ref="C38:C39"/>
    <mergeCell ref="C44:C45"/>
    <mergeCell ref="C50:C51"/>
    <mergeCell ref="C56:C57"/>
    <mergeCell ref="C62:C63"/>
    <mergeCell ref="C66:C67"/>
    <mergeCell ref="C70:C71"/>
    <mergeCell ref="C74:C75"/>
    <mergeCell ref="C78:C79"/>
    <mergeCell ref="D8:D9"/>
    <mergeCell ref="D10:D11"/>
    <mergeCell ref="D14:D15"/>
    <mergeCell ref="D16:D17"/>
    <mergeCell ref="D20:D21"/>
    <mergeCell ref="D22:D23"/>
    <mergeCell ref="D26:D27"/>
    <mergeCell ref="D28:D29"/>
    <mergeCell ref="D32:D33"/>
    <mergeCell ref="D36:D37"/>
    <mergeCell ref="D38:D39"/>
    <mergeCell ref="D42:D43"/>
    <mergeCell ref="D44:D45"/>
    <mergeCell ref="D48:D49"/>
    <mergeCell ref="D50:D51"/>
    <mergeCell ref="D54:D55"/>
    <mergeCell ref="D56:D57"/>
    <mergeCell ref="D60:D61"/>
    <mergeCell ref="D62:D63"/>
    <mergeCell ref="D66:D67"/>
    <mergeCell ref="D70:D71"/>
    <mergeCell ref="D72:D73"/>
    <mergeCell ref="D74:D75"/>
    <mergeCell ref="D78:D79"/>
    <mergeCell ref="E8:E9"/>
    <mergeCell ref="E10:E11"/>
    <mergeCell ref="E14:E15"/>
    <mergeCell ref="E16:E17"/>
    <mergeCell ref="E20:E21"/>
    <mergeCell ref="E22:E23"/>
    <mergeCell ref="E26:E27"/>
    <mergeCell ref="E28:E29"/>
    <mergeCell ref="E32:E33"/>
    <mergeCell ref="E36:E37"/>
    <mergeCell ref="E38:E39"/>
    <mergeCell ref="E42:E43"/>
    <mergeCell ref="E44:E45"/>
    <mergeCell ref="E48:E49"/>
    <mergeCell ref="E50:E51"/>
    <mergeCell ref="E54:E55"/>
    <mergeCell ref="E56:E57"/>
    <mergeCell ref="E60:E61"/>
    <mergeCell ref="E62:E63"/>
    <mergeCell ref="E66:E67"/>
    <mergeCell ref="E70:E71"/>
    <mergeCell ref="E72:E73"/>
    <mergeCell ref="E74:E75"/>
    <mergeCell ref="E78:E79"/>
    <mergeCell ref="F8:F9"/>
    <mergeCell ref="F10:F11"/>
    <mergeCell ref="F14:F15"/>
    <mergeCell ref="F16:F17"/>
    <mergeCell ref="F20:F21"/>
    <mergeCell ref="F22:F23"/>
    <mergeCell ref="F26:F27"/>
    <mergeCell ref="F28:F29"/>
    <mergeCell ref="F32:F33"/>
    <mergeCell ref="F36:F37"/>
    <mergeCell ref="F38:F39"/>
    <mergeCell ref="F42:F43"/>
    <mergeCell ref="F44:F45"/>
    <mergeCell ref="F48:F49"/>
    <mergeCell ref="F50:F51"/>
    <mergeCell ref="F54:F55"/>
    <mergeCell ref="F56:F57"/>
    <mergeCell ref="F60:F61"/>
    <mergeCell ref="F62:F63"/>
    <mergeCell ref="F66:F67"/>
    <mergeCell ref="F70:F71"/>
    <mergeCell ref="F72:F73"/>
    <mergeCell ref="F74:F75"/>
    <mergeCell ref="F78:F79"/>
    <mergeCell ref="G8:G9"/>
    <mergeCell ref="G10:G11"/>
    <mergeCell ref="G14:G15"/>
    <mergeCell ref="G16:G17"/>
    <mergeCell ref="G20:G21"/>
    <mergeCell ref="G22:G23"/>
    <mergeCell ref="G26:G27"/>
    <mergeCell ref="G28:G29"/>
    <mergeCell ref="G32:G33"/>
    <mergeCell ref="G36:G37"/>
    <mergeCell ref="G38:G39"/>
    <mergeCell ref="G42:G43"/>
    <mergeCell ref="G44:G45"/>
    <mergeCell ref="G48:G49"/>
    <mergeCell ref="G50:G51"/>
    <mergeCell ref="G54:G55"/>
    <mergeCell ref="G56:G57"/>
    <mergeCell ref="G60:G61"/>
    <mergeCell ref="G62:G63"/>
    <mergeCell ref="G66:G67"/>
    <mergeCell ref="G70:G71"/>
    <mergeCell ref="G72:G73"/>
    <mergeCell ref="G74:G75"/>
    <mergeCell ref="G78:G79"/>
    <mergeCell ref="H8:H9"/>
    <mergeCell ref="H10:H11"/>
    <mergeCell ref="H14:H15"/>
    <mergeCell ref="H16:H17"/>
    <mergeCell ref="H20:H21"/>
    <mergeCell ref="H22:H23"/>
    <mergeCell ref="H26:H27"/>
    <mergeCell ref="H28:H29"/>
    <mergeCell ref="H32:H33"/>
    <mergeCell ref="H36:H37"/>
    <mergeCell ref="H38:H39"/>
    <mergeCell ref="H42:H43"/>
    <mergeCell ref="H44:H45"/>
    <mergeCell ref="H48:H49"/>
    <mergeCell ref="H50:H51"/>
    <mergeCell ref="H54:H55"/>
    <mergeCell ref="H56:H57"/>
    <mergeCell ref="H60:H61"/>
    <mergeCell ref="H62:H63"/>
    <mergeCell ref="H66:H67"/>
    <mergeCell ref="H70:H71"/>
    <mergeCell ref="H72:H73"/>
    <mergeCell ref="H74:H75"/>
    <mergeCell ref="H78:H79"/>
    <mergeCell ref="I8:I9"/>
    <mergeCell ref="I10:I11"/>
    <mergeCell ref="I14:I15"/>
    <mergeCell ref="I16:I17"/>
    <mergeCell ref="I20:I21"/>
    <mergeCell ref="I22:I23"/>
    <mergeCell ref="I26:I27"/>
    <mergeCell ref="I28:I29"/>
    <mergeCell ref="I32:I33"/>
    <mergeCell ref="I36:I37"/>
    <mergeCell ref="I38:I39"/>
    <mergeCell ref="I42:I43"/>
    <mergeCell ref="I44:I45"/>
    <mergeCell ref="I48:I49"/>
    <mergeCell ref="I50:I51"/>
    <mergeCell ref="I54:I55"/>
    <mergeCell ref="I56:I57"/>
    <mergeCell ref="I60:I61"/>
    <mergeCell ref="I62:I63"/>
    <mergeCell ref="I66:I67"/>
    <mergeCell ref="I70:I71"/>
    <mergeCell ref="I72:I73"/>
    <mergeCell ref="I74:I75"/>
    <mergeCell ref="I78:I79"/>
    <mergeCell ref="J8:J9"/>
    <mergeCell ref="J10:J11"/>
    <mergeCell ref="J14:J15"/>
    <mergeCell ref="J16:J17"/>
    <mergeCell ref="J20:J21"/>
    <mergeCell ref="J22:J23"/>
    <mergeCell ref="J26:J27"/>
    <mergeCell ref="J28:J29"/>
    <mergeCell ref="J32:J33"/>
    <mergeCell ref="J36:J37"/>
    <mergeCell ref="J38:J39"/>
    <mergeCell ref="J42:J43"/>
    <mergeCell ref="J44:J45"/>
    <mergeCell ref="J48:J49"/>
    <mergeCell ref="J50:J51"/>
    <mergeCell ref="J54:J55"/>
    <mergeCell ref="J56:J57"/>
    <mergeCell ref="J60:J61"/>
    <mergeCell ref="J62:J63"/>
    <mergeCell ref="J66:J67"/>
    <mergeCell ref="J70:J71"/>
    <mergeCell ref="J72:J73"/>
    <mergeCell ref="J74:J75"/>
    <mergeCell ref="J78:J79"/>
    <mergeCell ref="K8:K9"/>
    <mergeCell ref="K10:K11"/>
    <mergeCell ref="K14:K15"/>
    <mergeCell ref="K16:K17"/>
    <mergeCell ref="K20:K21"/>
    <mergeCell ref="K22:K23"/>
    <mergeCell ref="K26:K27"/>
    <mergeCell ref="K28:K29"/>
    <mergeCell ref="K32:K33"/>
    <mergeCell ref="K36:K37"/>
    <mergeCell ref="K38:K39"/>
    <mergeCell ref="K42:K43"/>
    <mergeCell ref="K44:K45"/>
    <mergeCell ref="K48:K49"/>
    <mergeCell ref="K50:K51"/>
    <mergeCell ref="K54:K55"/>
    <mergeCell ref="K56:K57"/>
    <mergeCell ref="K60:K61"/>
    <mergeCell ref="K62:K63"/>
    <mergeCell ref="K66:K67"/>
    <mergeCell ref="K70:K71"/>
    <mergeCell ref="K72:K73"/>
    <mergeCell ref="K74:K75"/>
    <mergeCell ref="K78:K79"/>
    <mergeCell ref="L8:L9"/>
    <mergeCell ref="L10:L11"/>
    <mergeCell ref="L14:L15"/>
    <mergeCell ref="L16:L17"/>
    <mergeCell ref="L20:L21"/>
    <mergeCell ref="L22:L23"/>
    <mergeCell ref="L26:L27"/>
    <mergeCell ref="L28:L29"/>
    <mergeCell ref="L32:L33"/>
    <mergeCell ref="L36:L37"/>
    <mergeCell ref="L38:L39"/>
    <mergeCell ref="L42:L43"/>
    <mergeCell ref="L44:L45"/>
    <mergeCell ref="L48:L49"/>
    <mergeCell ref="L50:L51"/>
    <mergeCell ref="L54:L55"/>
    <mergeCell ref="L56:L57"/>
    <mergeCell ref="L60:L61"/>
    <mergeCell ref="L62:L63"/>
    <mergeCell ref="L66:L67"/>
    <mergeCell ref="L70:L71"/>
    <mergeCell ref="L72:L73"/>
    <mergeCell ref="L74:L75"/>
    <mergeCell ref="L78:L79"/>
    <mergeCell ref="M8:M9"/>
    <mergeCell ref="M10:M11"/>
    <mergeCell ref="M14:M15"/>
    <mergeCell ref="M16:M17"/>
    <mergeCell ref="M20:M21"/>
    <mergeCell ref="M22:M23"/>
    <mergeCell ref="M26:M27"/>
    <mergeCell ref="M28:M29"/>
    <mergeCell ref="M32:M33"/>
    <mergeCell ref="M36:M37"/>
    <mergeCell ref="M38:M39"/>
    <mergeCell ref="M42:M43"/>
    <mergeCell ref="M44:M45"/>
    <mergeCell ref="M48:M49"/>
    <mergeCell ref="M50:M51"/>
    <mergeCell ref="M54:M55"/>
    <mergeCell ref="M56:M57"/>
    <mergeCell ref="M60:M61"/>
    <mergeCell ref="M62:M63"/>
    <mergeCell ref="M66:M67"/>
    <mergeCell ref="M70:M71"/>
    <mergeCell ref="M72:M73"/>
    <mergeCell ref="M74:M75"/>
    <mergeCell ref="M78:M79"/>
    <mergeCell ref="N8:N9"/>
    <mergeCell ref="N10:N11"/>
    <mergeCell ref="N14:N15"/>
    <mergeCell ref="N16:N17"/>
    <mergeCell ref="N20:N21"/>
    <mergeCell ref="N22:N23"/>
    <mergeCell ref="N26:N27"/>
    <mergeCell ref="N28:N29"/>
    <mergeCell ref="N32:N33"/>
    <mergeCell ref="N36:N37"/>
    <mergeCell ref="N38:N39"/>
    <mergeCell ref="N42:N43"/>
    <mergeCell ref="N44:N45"/>
    <mergeCell ref="N48:N49"/>
    <mergeCell ref="N50:N51"/>
    <mergeCell ref="N54:N55"/>
    <mergeCell ref="N56:N57"/>
    <mergeCell ref="N60:N61"/>
    <mergeCell ref="N62:N63"/>
    <mergeCell ref="N66:N67"/>
    <mergeCell ref="N70:N71"/>
    <mergeCell ref="N72:N73"/>
    <mergeCell ref="N74:N75"/>
    <mergeCell ref="N78:N79"/>
    <mergeCell ref="O8:O9"/>
    <mergeCell ref="O10:O11"/>
    <mergeCell ref="O14:O15"/>
    <mergeCell ref="O16:O17"/>
    <mergeCell ref="O20:O21"/>
    <mergeCell ref="O22:O23"/>
    <mergeCell ref="O26:O27"/>
    <mergeCell ref="O28:O29"/>
    <mergeCell ref="O32:O33"/>
    <mergeCell ref="O36:O37"/>
    <mergeCell ref="O38:O39"/>
    <mergeCell ref="O42:O43"/>
    <mergeCell ref="O44:O45"/>
    <mergeCell ref="O48:O49"/>
    <mergeCell ref="O50:O51"/>
    <mergeCell ref="O54:O55"/>
    <mergeCell ref="O56:O57"/>
    <mergeCell ref="O60:O61"/>
    <mergeCell ref="O62:O63"/>
    <mergeCell ref="O66:O67"/>
    <mergeCell ref="O70:O71"/>
    <mergeCell ref="O72:O73"/>
    <mergeCell ref="O74:O75"/>
    <mergeCell ref="O78:O79"/>
    <mergeCell ref="P8:P9"/>
    <mergeCell ref="P10:P11"/>
    <mergeCell ref="P14:P15"/>
    <mergeCell ref="P16:P17"/>
    <mergeCell ref="P20:P21"/>
    <mergeCell ref="P22:P23"/>
    <mergeCell ref="P26:P27"/>
    <mergeCell ref="P28:P29"/>
    <mergeCell ref="P32:P33"/>
    <mergeCell ref="P36:P37"/>
    <mergeCell ref="P38:P39"/>
    <mergeCell ref="P42:P43"/>
    <mergeCell ref="P44:P45"/>
    <mergeCell ref="P48:P49"/>
    <mergeCell ref="P50:P51"/>
    <mergeCell ref="P54:P55"/>
    <mergeCell ref="P56:P57"/>
    <mergeCell ref="P60:P61"/>
    <mergeCell ref="P62:P63"/>
    <mergeCell ref="P66:P67"/>
    <mergeCell ref="P70:P71"/>
    <mergeCell ref="P72:P73"/>
    <mergeCell ref="P74:P75"/>
    <mergeCell ref="P78:P79"/>
    <mergeCell ref="Q8:Q9"/>
    <mergeCell ref="Q10:Q11"/>
    <mergeCell ref="Q14:Q15"/>
    <mergeCell ref="Q16:Q17"/>
    <mergeCell ref="Q20:Q21"/>
    <mergeCell ref="Q22:Q23"/>
    <mergeCell ref="Q26:Q27"/>
    <mergeCell ref="Q28:Q29"/>
    <mergeCell ref="Q32:Q33"/>
    <mergeCell ref="Q36:Q37"/>
    <mergeCell ref="Q38:Q39"/>
    <mergeCell ref="Q42:Q43"/>
    <mergeCell ref="Q44:Q45"/>
    <mergeCell ref="Q48:Q49"/>
    <mergeCell ref="Q50:Q51"/>
    <mergeCell ref="Q54:Q55"/>
    <mergeCell ref="Q56:Q57"/>
    <mergeCell ref="Q60:Q61"/>
    <mergeCell ref="Q62:Q63"/>
    <mergeCell ref="Q66:Q67"/>
    <mergeCell ref="Q70:Q71"/>
    <mergeCell ref="Q72:Q73"/>
    <mergeCell ref="Q74:Q75"/>
    <mergeCell ref="Q78:Q79"/>
    <mergeCell ref="R8:R9"/>
    <mergeCell ref="R10:R11"/>
    <mergeCell ref="R14:R15"/>
    <mergeCell ref="R16:R17"/>
    <mergeCell ref="R20:R21"/>
    <mergeCell ref="R22:R23"/>
    <mergeCell ref="R26:R27"/>
    <mergeCell ref="R28:R29"/>
    <mergeCell ref="R32:R33"/>
    <mergeCell ref="R36:R37"/>
    <mergeCell ref="R38:R39"/>
    <mergeCell ref="R42:R43"/>
    <mergeCell ref="R44:R45"/>
    <mergeCell ref="R48:R49"/>
    <mergeCell ref="R50:R51"/>
    <mergeCell ref="R54:R55"/>
    <mergeCell ref="R56:R57"/>
    <mergeCell ref="R60:R61"/>
    <mergeCell ref="R62:R63"/>
    <mergeCell ref="R66:R67"/>
    <mergeCell ref="R70:R71"/>
    <mergeCell ref="R72:R73"/>
    <mergeCell ref="R74:R75"/>
    <mergeCell ref="R78:R79"/>
    <mergeCell ref="S8:S9"/>
    <mergeCell ref="S10:S11"/>
    <mergeCell ref="S14:S15"/>
    <mergeCell ref="S16:S17"/>
    <mergeCell ref="S20:S21"/>
    <mergeCell ref="S22:S23"/>
    <mergeCell ref="S26:S27"/>
    <mergeCell ref="S28:S29"/>
    <mergeCell ref="S32:S33"/>
    <mergeCell ref="S36:S37"/>
    <mergeCell ref="S38:S39"/>
    <mergeCell ref="S42:S43"/>
    <mergeCell ref="S44:S45"/>
    <mergeCell ref="S48:S49"/>
    <mergeCell ref="S50:S51"/>
    <mergeCell ref="S54:S55"/>
    <mergeCell ref="S56:S57"/>
    <mergeCell ref="S60:S61"/>
    <mergeCell ref="S62:S63"/>
    <mergeCell ref="S66:S67"/>
    <mergeCell ref="S70:S71"/>
    <mergeCell ref="S72:S73"/>
    <mergeCell ref="S74:S75"/>
    <mergeCell ref="S78:S79"/>
    <mergeCell ref="T8:T9"/>
    <mergeCell ref="T10:T11"/>
    <mergeCell ref="T14:T15"/>
    <mergeCell ref="T16:T17"/>
    <mergeCell ref="T20:T21"/>
    <mergeCell ref="T22:T23"/>
    <mergeCell ref="T26:T27"/>
    <mergeCell ref="T28:T29"/>
    <mergeCell ref="T32:T33"/>
    <mergeCell ref="T36:T37"/>
    <mergeCell ref="T38:T39"/>
    <mergeCell ref="T42:T43"/>
    <mergeCell ref="T44:T45"/>
    <mergeCell ref="T48:T49"/>
    <mergeCell ref="T50:T51"/>
    <mergeCell ref="T54:T55"/>
    <mergeCell ref="T56:T57"/>
    <mergeCell ref="T60:T61"/>
    <mergeCell ref="T62:T63"/>
    <mergeCell ref="T66:T67"/>
    <mergeCell ref="T70:T71"/>
    <mergeCell ref="T72:T73"/>
    <mergeCell ref="T74:T75"/>
    <mergeCell ref="T78:T79"/>
    <mergeCell ref="U8:U9"/>
    <mergeCell ref="U10:U11"/>
    <mergeCell ref="U14:U15"/>
    <mergeCell ref="U16:U17"/>
    <mergeCell ref="U20:U21"/>
    <mergeCell ref="U22:U23"/>
    <mergeCell ref="U26:U27"/>
    <mergeCell ref="U28:U29"/>
    <mergeCell ref="U32:U33"/>
    <mergeCell ref="U36:U37"/>
    <mergeCell ref="U38:U39"/>
    <mergeCell ref="U42:U43"/>
    <mergeCell ref="U44:U45"/>
    <mergeCell ref="U48:U49"/>
    <mergeCell ref="U50:U51"/>
    <mergeCell ref="U54:U55"/>
    <mergeCell ref="U56:U57"/>
    <mergeCell ref="U60:U61"/>
    <mergeCell ref="U62:U63"/>
    <mergeCell ref="U66:U67"/>
    <mergeCell ref="U70:U71"/>
    <mergeCell ref="U72:U73"/>
    <mergeCell ref="U74:U75"/>
    <mergeCell ref="U78:U79"/>
    <mergeCell ref="V8:V9"/>
    <mergeCell ref="V10:V11"/>
    <mergeCell ref="V14:V15"/>
    <mergeCell ref="V16:V17"/>
    <mergeCell ref="V20:V21"/>
    <mergeCell ref="V22:V23"/>
    <mergeCell ref="V26:V27"/>
    <mergeCell ref="V28:V29"/>
    <mergeCell ref="V32:V33"/>
    <mergeCell ref="V36:V37"/>
    <mergeCell ref="V38:V39"/>
    <mergeCell ref="V42:V43"/>
    <mergeCell ref="V44:V45"/>
    <mergeCell ref="V48:V49"/>
    <mergeCell ref="V50:V51"/>
    <mergeCell ref="V54:V55"/>
    <mergeCell ref="V56:V57"/>
    <mergeCell ref="V60:V61"/>
    <mergeCell ref="V62:V63"/>
    <mergeCell ref="V66:V67"/>
    <mergeCell ref="V70:V71"/>
    <mergeCell ref="V72:V73"/>
    <mergeCell ref="V74:V75"/>
    <mergeCell ref="V78:V79"/>
    <mergeCell ref="W8:W9"/>
    <mergeCell ref="W10:W11"/>
    <mergeCell ref="W14:W15"/>
    <mergeCell ref="W16:W17"/>
    <mergeCell ref="W20:W21"/>
    <mergeCell ref="W22:W23"/>
    <mergeCell ref="W26:W27"/>
    <mergeCell ref="W28:W29"/>
    <mergeCell ref="W32:W33"/>
    <mergeCell ref="W36:W37"/>
    <mergeCell ref="W38:W39"/>
    <mergeCell ref="W42:W43"/>
    <mergeCell ref="W44:W45"/>
    <mergeCell ref="W48:W49"/>
    <mergeCell ref="W50:W51"/>
    <mergeCell ref="W54:W55"/>
    <mergeCell ref="W56:W57"/>
    <mergeCell ref="W60:W61"/>
    <mergeCell ref="W62:W63"/>
    <mergeCell ref="W66:W67"/>
    <mergeCell ref="W70:W71"/>
    <mergeCell ref="W72:W73"/>
    <mergeCell ref="W74:W75"/>
    <mergeCell ref="W78:W79"/>
    <mergeCell ref="X8:X9"/>
    <mergeCell ref="X10:X11"/>
    <mergeCell ref="X14:X15"/>
    <mergeCell ref="X16:X17"/>
    <mergeCell ref="X20:X21"/>
    <mergeCell ref="X22:X23"/>
    <mergeCell ref="X26:X27"/>
    <mergeCell ref="X28:X29"/>
    <mergeCell ref="X32:X33"/>
    <mergeCell ref="X36:X37"/>
    <mergeCell ref="X38:X39"/>
    <mergeCell ref="X42:X43"/>
    <mergeCell ref="X44:X45"/>
    <mergeCell ref="X48:X49"/>
    <mergeCell ref="X50:X51"/>
    <mergeCell ref="X54:X55"/>
    <mergeCell ref="X56:X57"/>
    <mergeCell ref="X60:X61"/>
    <mergeCell ref="X62:X63"/>
    <mergeCell ref="X66:X67"/>
    <mergeCell ref="X70:X71"/>
    <mergeCell ref="X72:X73"/>
    <mergeCell ref="X74:X75"/>
    <mergeCell ref="X78:X79"/>
    <mergeCell ref="Y8:Y9"/>
    <mergeCell ref="Y10:Y11"/>
    <mergeCell ref="Y14:Y15"/>
    <mergeCell ref="Y16:Y17"/>
    <mergeCell ref="Y20:Y21"/>
    <mergeCell ref="Y22:Y23"/>
    <mergeCell ref="Y26:Y27"/>
    <mergeCell ref="Y28:Y29"/>
    <mergeCell ref="Y32:Y33"/>
    <mergeCell ref="Y36:Y37"/>
    <mergeCell ref="Y38:Y39"/>
    <mergeCell ref="Y42:Y43"/>
    <mergeCell ref="Y44:Y45"/>
    <mergeCell ref="Y48:Y49"/>
    <mergeCell ref="Y50:Y51"/>
    <mergeCell ref="Y54:Y55"/>
    <mergeCell ref="Y56:Y57"/>
    <mergeCell ref="Y60:Y61"/>
    <mergeCell ref="Y62:Y63"/>
    <mergeCell ref="Y66:Y67"/>
    <mergeCell ref="Y70:Y71"/>
    <mergeCell ref="Y72:Y73"/>
    <mergeCell ref="Y74:Y75"/>
    <mergeCell ref="Y78:Y79"/>
    <mergeCell ref="Z8:Z9"/>
    <mergeCell ref="Z10:Z11"/>
    <mergeCell ref="Z14:Z15"/>
    <mergeCell ref="Z16:Z17"/>
    <mergeCell ref="Z20:Z21"/>
    <mergeCell ref="Z22:Z23"/>
    <mergeCell ref="Z26:Z27"/>
    <mergeCell ref="Z28:Z29"/>
    <mergeCell ref="Z32:Z33"/>
    <mergeCell ref="Z36:Z37"/>
    <mergeCell ref="Z38:Z39"/>
    <mergeCell ref="Z42:Z43"/>
    <mergeCell ref="Z44:Z45"/>
    <mergeCell ref="Z48:Z49"/>
    <mergeCell ref="Z50:Z51"/>
    <mergeCell ref="Z54:Z55"/>
    <mergeCell ref="Z56:Z57"/>
    <mergeCell ref="Z60:Z61"/>
    <mergeCell ref="Z62:Z63"/>
    <mergeCell ref="Z66:Z67"/>
    <mergeCell ref="Z70:Z71"/>
    <mergeCell ref="Z72:Z73"/>
    <mergeCell ref="Z74:Z75"/>
    <mergeCell ref="Z78:Z79"/>
    <mergeCell ref="AA8:AA9"/>
    <mergeCell ref="AA10:AA11"/>
    <mergeCell ref="AA14:AA15"/>
    <mergeCell ref="AA16:AA17"/>
    <mergeCell ref="AA20:AA21"/>
    <mergeCell ref="AA22:AA23"/>
    <mergeCell ref="AA26:AA27"/>
    <mergeCell ref="AA28:AA29"/>
    <mergeCell ref="AA32:AA33"/>
    <mergeCell ref="AA36:AA37"/>
    <mergeCell ref="AA38:AA39"/>
    <mergeCell ref="AA42:AA43"/>
    <mergeCell ref="AA44:AA45"/>
    <mergeCell ref="AA48:AA49"/>
    <mergeCell ref="AA50:AA51"/>
    <mergeCell ref="AA54:AA55"/>
    <mergeCell ref="AA56:AA57"/>
    <mergeCell ref="AA60:AA61"/>
    <mergeCell ref="AA62:AA63"/>
    <mergeCell ref="AA66:AA67"/>
    <mergeCell ref="AA70:AA71"/>
    <mergeCell ref="AA72:AA73"/>
    <mergeCell ref="AA74:AA75"/>
    <mergeCell ref="AA78:AA79"/>
    <mergeCell ref="AB8:AB9"/>
    <mergeCell ref="AB10:AB11"/>
    <mergeCell ref="AB14:AB15"/>
    <mergeCell ref="AB16:AB17"/>
    <mergeCell ref="AB20:AB21"/>
    <mergeCell ref="AB22:AB23"/>
    <mergeCell ref="AB26:AB27"/>
    <mergeCell ref="AB28:AB29"/>
    <mergeCell ref="AB32:AB33"/>
    <mergeCell ref="AB36:AB37"/>
    <mergeCell ref="AB38:AB39"/>
    <mergeCell ref="AB42:AB43"/>
    <mergeCell ref="AB44:AB45"/>
    <mergeCell ref="AB48:AB49"/>
    <mergeCell ref="AB50:AB51"/>
    <mergeCell ref="AB54:AB55"/>
    <mergeCell ref="AB56:AB57"/>
    <mergeCell ref="AB60:AB61"/>
    <mergeCell ref="AB62:AB63"/>
    <mergeCell ref="AB66:AB67"/>
    <mergeCell ref="AB70:AB71"/>
    <mergeCell ref="AB72:AB73"/>
    <mergeCell ref="AB74:AB75"/>
    <mergeCell ref="AB78:AB79"/>
    <mergeCell ref="AC8:AC9"/>
    <mergeCell ref="AC10:AC11"/>
    <mergeCell ref="AC14:AC15"/>
    <mergeCell ref="AC16:AC17"/>
    <mergeCell ref="AC20:AC21"/>
    <mergeCell ref="AC22:AC23"/>
    <mergeCell ref="AC26:AC27"/>
    <mergeCell ref="AC28:AC29"/>
    <mergeCell ref="AC32:AC33"/>
    <mergeCell ref="AC36:AC37"/>
    <mergeCell ref="AC38:AC39"/>
    <mergeCell ref="AC42:AC43"/>
    <mergeCell ref="AC44:AC45"/>
    <mergeCell ref="AC48:AC49"/>
    <mergeCell ref="AC50:AC51"/>
    <mergeCell ref="AC54:AC55"/>
    <mergeCell ref="AC56:AC57"/>
    <mergeCell ref="AC60:AC61"/>
    <mergeCell ref="AC62:AC63"/>
    <mergeCell ref="AC66:AC67"/>
    <mergeCell ref="AC70:AC71"/>
    <mergeCell ref="AC72:AC73"/>
    <mergeCell ref="AC74:AC75"/>
    <mergeCell ref="AC78:AC79"/>
    <mergeCell ref="AD8:AD9"/>
    <mergeCell ref="AD10:AD11"/>
    <mergeCell ref="AD14:AD15"/>
    <mergeCell ref="AD16:AD17"/>
    <mergeCell ref="AD20:AD21"/>
    <mergeCell ref="AD22:AD23"/>
    <mergeCell ref="AD26:AD27"/>
    <mergeCell ref="AD28:AD29"/>
    <mergeCell ref="AD32:AD33"/>
    <mergeCell ref="AD36:AD37"/>
    <mergeCell ref="AD38:AD39"/>
    <mergeCell ref="AD42:AD43"/>
    <mergeCell ref="AD44:AD45"/>
    <mergeCell ref="AD48:AD49"/>
    <mergeCell ref="AD50:AD51"/>
    <mergeCell ref="AD54:AD55"/>
    <mergeCell ref="AD56:AD57"/>
    <mergeCell ref="AD60:AD61"/>
    <mergeCell ref="AD62:AD63"/>
    <mergeCell ref="AD66:AD67"/>
    <mergeCell ref="AD70:AD71"/>
    <mergeCell ref="AD72:AD73"/>
    <mergeCell ref="AD74:AD75"/>
    <mergeCell ref="AD78:AD79"/>
    <mergeCell ref="AE8:AE9"/>
    <mergeCell ref="AE10:AE11"/>
    <mergeCell ref="AE14:AE15"/>
    <mergeCell ref="AE16:AE17"/>
    <mergeCell ref="AE20:AE21"/>
    <mergeCell ref="AE22:AE23"/>
    <mergeCell ref="AE26:AE27"/>
    <mergeCell ref="AE28:AE29"/>
    <mergeCell ref="AE32:AE33"/>
    <mergeCell ref="AE36:AE37"/>
    <mergeCell ref="AE38:AE39"/>
    <mergeCell ref="AE42:AE43"/>
    <mergeCell ref="AE44:AE45"/>
    <mergeCell ref="AE48:AE49"/>
    <mergeCell ref="AE50:AE51"/>
    <mergeCell ref="AE54:AE55"/>
    <mergeCell ref="AE56:AE57"/>
    <mergeCell ref="AE60:AE61"/>
    <mergeCell ref="AE62:AE63"/>
    <mergeCell ref="AE66:AE67"/>
    <mergeCell ref="AE70:AE71"/>
    <mergeCell ref="AE72:AE73"/>
    <mergeCell ref="AE74:AE75"/>
    <mergeCell ref="AE78:AE79"/>
    <mergeCell ref="AF8:AF9"/>
    <mergeCell ref="AF10:AF11"/>
    <mergeCell ref="AF14:AF15"/>
    <mergeCell ref="AF16:AF17"/>
    <mergeCell ref="AF20:AF21"/>
    <mergeCell ref="AF22:AF23"/>
    <mergeCell ref="AF26:AF27"/>
    <mergeCell ref="AF28:AF29"/>
    <mergeCell ref="AF32:AF33"/>
    <mergeCell ref="AF36:AF37"/>
    <mergeCell ref="AF38:AF39"/>
    <mergeCell ref="AF42:AF43"/>
    <mergeCell ref="AF44:AF45"/>
    <mergeCell ref="AF48:AF49"/>
    <mergeCell ref="AF50:AF51"/>
    <mergeCell ref="AF54:AF55"/>
    <mergeCell ref="AF56:AF57"/>
    <mergeCell ref="AF60:AF61"/>
    <mergeCell ref="AF62:AF63"/>
    <mergeCell ref="AF66:AF67"/>
    <mergeCell ref="AF70:AF71"/>
    <mergeCell ref="AF72:AF73"/>
    <mergeCell ref="AF74:AF75"/>
    <mergeCell ref="AF78:AF79"/>
    <mergeCell ref="AG8:AG9"/>
    <mergeCell ref="AG10:AG11"/>
    <mergeCell ref="AG14:AG15"/>
    <mergeCell ref="AG16:AG17"/>
    <mergeCell ref="AG20:AG21"/>
    <mergeCell ref="AG22:AG23"/>
    <mergeCell ref="AG26:AG27"/>
    <mergeCell ref="AG28:AG29"/>
    <mergeCell ref="AG32:AG33"/>
    <mergeCell ref="AG36:AG37"/>
    <mergeCell ref="AG38:AG39"/>
    <mergeCell ref="AG42:AG43"/>
    <mergeCell ref="AG44:AG45"/>
    <mergeCell ref="AG48:AG49"/>
    <mergeCell ref="AG50:AG51"/>
    <mergeCell ref="AG54:AG55"/>
    <mergeCell ref="AG56:AG57"/>
    <mergeCell ref="AG60:AG61"/>
    <mergeCell ref="AG62:AG63"/>
    <mergeCell ref="AG66:AG67"/>
    <mergeCell ref="AG70:AG71"/>
    <mergeCell ref="AG72:AG73"/>
    <mergeCell ref="AG74:AG75"/>
    <mergeCell ref="AG78:AG79"/>
    <mergeCell ref="AH8:AH9"/>
    <mergeCell ref="AH10:AH11"/>
    <mergeCell ref="AH14:AH15"/>
    <mergeCell ref="AH16:AH17"/>
    <mergeCell ref="AH20:AH21"/>
    <mergeCell ref="AH22:AH23"/>
    <mergeCell ref="AH26:AH27"/>
    <mergeCell ref="AH28:AH29"/>
    <mergeCell ref="AH32:AH33"/>
    <mergeCell ref="AH36:AH37"/>
    <mergeCell ref="AH38:AH39"/>
    <mergeCell ref="AH42:AH43"/>
    <mergeCell ref="AH44:AH45"/>
    <mergeCell ref="AH48:AH49"/>
    <mergeCell ref="AH50:AH51"/>
    <mergeCell ref="AH54:AH55"/>
    <mergeCell ref="AH56:AH57"/>
    <mergeCell ref="AH60:AH61"/>
    <mergeCell ref="AH62:AH63"/>
    <mergeCell ref="AH66:AH67"/>
    <mergeCell ref="AH70:AH71"/>
    <mergeCell ref="AH72:AH73"/>
    <mergeCell ref="AH74:AH75"/>
    <mergeCell ref="AH78:AH79"/>
    <mergeCell ref="B2:AA3"/>
    <mergeCell ref="AC2:AG3"/>
  </mergeCells>
  <dataValidations count="1">
    <dataValidation type="list" allowBlank="1" showInputMessage="1" showErrorMessage="1" sqref="AC2:AG3">
      <formula1>"Jan,Mar,Abr,Mai,Jun,Jul,Ago,Set,Out,Nov,Dez"</formula1>
    </dataValidation>
  </dataValidations>
  <pageMargins left="0.708661417322835" right="0.708661417322835" top="0.748031496062992" bottom="0.748031496062992" header="0.31496062992126" footer="0.31496062992126"/>
  <pageSetup paperSize="9" scale="73" orientation="landscape" horizontalDpi="300" verticalDpi="300"/>
  <headerFooter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30"/>
  <sheetViews>
    <sheetView showGridLines="0" zoomScale="80" zoomScaleNormal="80" zoomScalePageLayoutView="50" topLeftCell="A2" workbookViewId="0">
      <pane xSplit="1" topLeftCell="B1" activePane="topRight" state="frozen"/>
      <selection/>
      <selection pane="topRight" activeCell="AL20" sqref="AL20"/>
    </sheetView>
  </sheetViews>
  <sheetFormatPr defaultColWidth="7.33333333333333" defaultRowHeight="15"/>
  <cols>
    <col min="1" max="1" width="15.3333333333333" style="36" customWidth="1"/>
    <col min="2" max="2" width="25" style="36" customWidth="1"/>
    <col min="3" max="3" width="12.3333333333333" style="36" customWidth="1"/>
    <col min="4" max="4" width="17.1619047619048" style="36" customWidth="1"/>
    <col min="5" max="5" width="17.1619047619048" style="36" hidden="1" customWidth="1"/>
    <col min="6" max="6" width="5.82857142857143" style="36" customWidth="1"/>
    <col min="7" max="36" width="6" style="36" customWidth="1"/>
    <col min="37" max="39" width="7.33333333333333" style="36"/>
    <col min="40" max="40" width="5" style="36" customWidth="1"/>
    <col min="41" max="41" width="2.5047619047619" style="36" customWidth="1"/>
    <col min="42" max="42" width="6" style="36" customWidth="1"/>
    <col min="43" max="43" width="36.3333333333333" style="36" customWidth="1"/>
    <col min="44" max="1024" width="7.33333333333333" style="36"/>
  </cols>
  <sheetData>
    <row r="1" ht="0.75" customHeight="1"/>
    <row r="2" customHeight="1" spans="2:36">
      <c r="B2" s="37" t="s">
        <v>96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73"/>
      <c r="AC2" s="73"/>
      <c r="AD2" s="73"/>
      <c r="AE2" s="73"/>
      <c r="AF2" s="74"/>
      <c r="AG2" s="74"/>
      <c r="AH2" s="74"/>
      <c r="AI2" s="74"/>
      <c r="AJ2" s="74"/>
    </row>
    <row r="3" customHeight="1" spans="2:36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75"/>
      <c r="AC3" s="75"/>
      <c r="AD3" s="75"/>
      <c r="AE3" s="75"/>
      <c r="AF3" s="74"/>
      <c r="AG3" s="74"/>
      <c r="AH3" s="74"/>
      <c r="AI3" s="74"/>
      <c r="AJ3" s="74"/>
    </row>
    <row r="4" customHeight="1" spans="2:42">
      <c r="B4" s="38"/>
      <c r="C4" s="39" t="s">
        <v>97</v>
      </c>
      <c r="D4" s="40"/>
      <c r="E4" s="41"/>
      <c r="G4" s="42"/>
      <c r="I4" s="41"/>
      <c r="J4" s="70"/>
      <c r="K4" s="41"/>
      <c r="L4" s="41"/>
      <c r="N4" s="71"/>
      <c r="P4" s="41"/>
      <c r="Q4" s="41"/>
      <c r="R4" s="41"/>
      <c r="S4" s="72"/>
      <c r="U4" s="41"/>
      <c r="V4" s="41"/>
      <c r="X4" s="42"/>
      <c r="Y4" s="41"/>
      <c r="Z4" s="41"/>
      <c r="AA4" s="41"/>
      <c r="AB4" s="41"/>
      <c r="AC4" s="76"/>
      <c r="AD4" s="41"/>
      <c r="AE4" s="41"/>
      <c r="AF4" s="41"/>
      <c r="AG4" s="41"/>
      <c r="AH4" s="41"/>
      <c r="AI4" s="41"/>
      <c r="AJ4" s="77"/>
      <c r="AN4" s="78" t="s">
        <v>98</v>
      </c>
      <c r="AO4" s="78"/>
      <c r="AP4" s="78"/>
    </row>
    <row r="5" ht="16.5" spans="1:42">
      <c r="A5" s="43"/>
      <c r="B5" s="43" t="s">
        <v>77</v>
      </c>
      <c r="C5" s="44" t="s">
        <v>99</v>
      </c>
      <c r="D5" s="43"/>
      <c r="E5" s="45"/>
      <c r="F5" s="46">
        <v>1</v>
      </c>
      <c r="G5" s="47">
        <v>2</v>
      </c>
      <c r="H5" s="47">
        <v>3</v>
      </c>
      <c r="I5" s="47">
        <v>4</v>
      </c>
      <c r="J5" s="47">
        <v>5</v>
      </c>
      <c r="K5" s="47">
        <v>6</v>
      </c>
      <c r="L5" s="47">
        <v>7</v>
      </c>
      <c r="M5" s="47">
        <v>8</v>
      </c>
      <c r="N5" s="47">
        <v>9</v>
      </c>
      <c r="O5" s="47">
        <v>10</v>
      </c>
      <c r="P5" s="47">
        <v>11</v>
      </c>
      <c r="Q5" s="47">
        <v>12</v>
      </c>
      <c r="R5" s="47">
        <v>13</v>
      </c>
      <c r="S5" s="47">
        <v>14</v>
      </c>
      <c r="T5" s="47">
        <v>15</v>
      </c>
      <c r="U5" s="47">
        <v>16</v>
      </c>
      <c r="V5" s="47">
        <v>17</v>
      </c>
      <c r="W5" s="47">
        <v>18</v>
      </c>
      <c r="X5" s="47">
        <v>19</v>
      </c>
      <c r="Y5" s="47">
        <v>20</v>
      </c>
      <c r="Z5" s="47">
        <v>21</v>
      </c>
      <c r="AA5" s="47">
        <v>22</v>
      </c>
      <c r="AB5" s="47">
        <v>23</v>
      </c>
      <c r="AC5" s="47">
        <v>24</v>
      </c>
      <c r="AD5" s="47">
        <v>25</v>
      </c>
      <c r="AE5" s="47">
        <v>26</v>
      </c>
      <c r="AF5" s="47">
        <v>27</v>
      </c>
      <c r="AG5" s="47">
        <v>28</v>
      </c>
      <c r="AH5" s="47">
        <v>29</v>
      </c>
      <c r="AI5" s="47">
        <v>30</v>
      </c>
      <c r="AJ5" s="79">
        <v>31</v>
      </c>
      <c r="AN5" s="80" t="s">
        <v>100</v>
      </c>
      <c r="AO5" s="94"/>
      <c r="AP5" s="95"/>
    </row>
    <row r="6" customHeight="1" spans="1:43">
      <c r="A6" s="48"/>
      <c r="B6" s="49" t="s">
        <v>101</v>
      </c>
      <c r="C6" s="50"/>
      <c r="D6" s="51" t="s">
        <v>102</v>
      </c>
      <c r="E6" s="52"/>
      <c r="F6" s="53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81"/>
      <c r="AM6" s="82"/>
      <c r="AN6" s="83">
        <v>0.91</v>
      </c>
      <c r="AO6" s="96" t="s">
        <v>57</v>
      </c>
      <c r="AP6" s="83">
        <v>1</v>
      </c>
      <c r="AQ6" s="97" t="str">
        <f>"MAIS DE "&amp;TEXT(AN6,"0%")&amp;" LEITOS OCUPADOS"</f>
        <v>MAIS DE 91% LEITOS OCUPADOS</v>
      </c>
    </row>
    <row r="7" ht="15.75" customHeight="1" spans="1:43">
      <c r="A7" s="48"/>
      <c r="B7" s="55"/>
      <c r="C7" s="50"/>
      <c r="D7" s="51"/>
      <c r="E7" s="56"/>
      <c r="F7" s="53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81"/>
      <c r="AM7" s="84"/>
      <c r="AN7" s="85">
        <v>0.41</v>
      </c>
      <c r="AO7" s="96" t="s">
        <v>57</v>
      </c>
      <c r="AP7" s="85">
        <v>0.9</v>
      </c>
      <c r="AQ7" s="97" t="str">
        <f>"ENTRE "&amp;TEXT(AN7,"0%")&amp;" E "&amp;TEXT(AP7,"0%")&amp;" LEITOS OCUPADOS "</f>
        <v>ENTRE 41% E 90% LEITOS OCUPADOS </v>
      </c>
    </row>
    <row r="8" ht="15.75" customHeight="1" spans="1:43">
      <c r="A8" s="48"/>
      <c r="B8" s="55"/>
      <c r="C8" s="50"/>
      <c r="D8" s="57" t="s">
        <v>103</v>
      </c>
      <c r="E8" s="58">
        <f>A6</f>
        <v>0</v>
      </c>
      <c r="F8" s="59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86"/>
      <c r="AM8" s="87"/>
      <c r="AN8" s="85"/>
      <c r="AO8" s="96"/>
      <c r="AP8" s="85"/>
      <c r="AQ8" s="97"/>
    </row>
    <row r="9" customHeight="1" spans="1:43">
      <c r="A9" s="48"/>
      <c r="B9" s="55"/>
      <c r="C9" s="50"/>
      <c r="D9" s="51" t="s">
        <v>104</v>
      </c>
      <c r="E9" s="52"/>
      <c r="F9" s="61" t="str">
        <f t="shared" ref="F9:AJ9" si="0">IFERROR(F6/F8,"")</f>
        <v/>
      </c>
      <c r="G9" s="61" t="str">
        <f t="shared" si="0"/>
        <v/>
      </c>
      <c r="H9" s="61" t="str">
        <f t="shared" si="0"/>
        <v/>
      </c>
      <c r="I9" s="61" t="str">
        <f t="shared" si="0"/>
        <v/>
      </c>
      <c r="J9" s="61" t="str">
        <f t="shared" si="0"/>
        <v/>
      </c>
      <c r="K9" s="61" t="str">
        <f t="shared" si="0"/>
        <v/>
      </c>
      <c r="L9" s="61" t="str">
        <f t="shared" si="0"/>
        <v/>
      </c>
      <c r="M9" s="61" t="str">
        <f t="shared" si="0"/>
        <v/>
      </c>
      <c r="N9" s="61" t="str">
        <f t="shared" si="0"/>
        <v/>
      </c>
      <c r="O9" s="61" t="str">
        <f t="shared" si="0"/>
        <v/>
      </c>
      <c r="P9" s="61" t="str">
        <f t="shared" si="0"/>
        <v/>
      </c>
      <c r="Q9" s="61" t="str">
        <f t="shared" si="0"/>
        <v/>
      </c>
      <c r="R9" s="61" t="str">
        <f t="shared" si="0"/>
        <v/>
      </c>
      <c r="S9" s="61" t="str">
        <f t="shared" si="0"/>
        <v/>
      </c>
      <c r="T9" s="61" t="str">
        <f t="shared" si="0"/>
        <v/>
      </c>
      <c r="U9" s="61" t="str">
        <f t="shared" si="0"/>
        <v/>
      </c>
      <c r="V9" s="61" t="str">
        <f t="shared" si="0"/>
        <v/>
      </c>
      <c r="W9" s="61" t="str">
        <f t="shared" si="0"/>
        <v/>
      </c>
      <c r="X9" s="61" t="str">
        <f t="shared" si="0"/>
        <v/>
      </c>
      <c r="Y9" s="61" t="str">
        <f t="shared" si="0"/>
        <v/>
      </c>
      <c r="Z9" s="61" t="str">
        <f t="shared" si="0"/>
        <v/>
      </c>
      <c r="AA9" s="61" t="str">
        <f t="shared" si="0"/>
        <v/>
      </c>
      <c r="AB9" s="61" t="str">
        <f t="shared" si="0"/>
        <v/>
      </c>
      <c r="AC9" s="61" t="str">
        <f t="shared" si="0"/>
        <v/>
      </c>
      <c r="AD9" s="61" t="str">
        <f t="shared" si="0"/>
        <v/>
      </c>
      <c r="AE9" s="61" t="str">
        <f t="shared" si="0"/>
        <v/>
      </c>
      <c r="AF9" s="61" t="str">
        <f t="shared" si="0"/>
        <v/>
      </c>
      <c r="AG9" s="61" t="str">
        <f t="shared" si="0"/>
        <v/>
      </c>
      <c r="AH9" s="61" t="str">
        <f t="shared" si="0"/>
        <v/>
      </c>
      <c r="AI9" s="61" t="str">
        <f t="shared" si="0"/>
        <v/>
      </c>
      <c r="AJ9" s="61" t="str">
        <f t="shared" si="0"/>
        <v/>
      </c>
      <c r="AM9" s="88"/>
      <c r="AN9" s="85">
        <v>0</v>
      </c>
      <c r="AO9" s="96" t="s">
        <v>57</v>
      </c>
      <c r="AP9" s="85">
        <v>0.4</v>
      </c>
      <c r="AQ9" s="97" t="str">
        <f>"ATÉ "&amp;TEXT(AP9,"0%")&amp;" LEITOS OCUPADOS"</f>
        <v>ATÉ 40% LEITOS OCUPADOS</v>
      </c>
    </row>
    <row r="10" ht="15.75" customHeight="1" spans="1:36">
      <c r="A10" s="48"/>
      <c r="B10" s="55"/>
      <c r="C10" s="50"/>
      <c r="D10" s="51"/>
      <c r="E10" s="62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</row>
    <row r="11" customHeight="1" spans="1:36">
      <c r="A11" s="48"/>
      <c r="B11" s="49" t="s">
        <v>105</v>
      </c>
      <c r="C11" s="50"/>
      <c r="D11" s="51" t="s">
        <v>102</v>
      </c>
      <c r="E11" s="52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81"/>
    </row>
    <row r="12" ht="15.75" customHeight="1" spans="1:36">
      <c r="A12" s="48"/>
      <c r="B12" s="55"/>
      <c r="C12" s="50"/>
      <c r="D12" s="51"/>
      <c r="E12" s="62"/>
      <c r="F12" s="53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81"/>
    </row>
    <row r="13" ht="15.75" customHeight="1" spans="1:36">
      <c r="A13" s="48"/>
      <c r="B13" s="55"/>
      <c r="C13" s="50"/>
      <c r="D13" s="57" t="s">
        <v>103</v>
      </c>
      <c r="E13" s="58">
        <f>A11</f>
        <v>0</v>
      </c>
      <c r="F13" s="59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86"/>
    </row>
    <row r="14" customHeight="1" spans="1:43">
      <c r="A14" s="48"/>
      <c r="B14" s="55"/>
      <c r="C14" s="50"/>
      <c r="D14" s="51" t="s">
        <v>104</v>
      </c>
      <c r="E14" s="52"/>
      <c r="F14" s="61" t="str">
        <f t="shared" ref="F14:AJ14" si="1">IFERROR(F11/F13,"")</f>
        <v/>
      </c>
      <c r="G14" s="61" t="str">
        <f t="shared" si="1"/>
        <v/>
      </c>
      <c r="H14" s="61" t="str">
        <f t="shared" si="1"/>
        <v/>
      </c>
      <c r="I14" s="61" t="str">
        <f t="shared" si="1"/>
        <v/>
      </c>
      <c r="J14" s="61" t="str">
        <f t="shared" si="1"/>
        <v/>
      </c>
      <c r="K14" s="61" t="str">
        <f t="shared" si="1"/>
        <v/>
      </c>
      <c r="L14" s="61" t="str">
        <f t="shared" si="1"/>
        <v/>
      </c>
      <c r="M14" s="61" t="str">
        <f t="shared" si="1"/>
        <v/>
      </c>
      <c r="N14" s="61" t="str">
        <f t="shared" si="1"/>
        <v/>
      </c>
      <c r="O14" s="61" t="str">
        <f t="shared" si="1"/>
        <v/>
      </c>
      <c r="P14" s="61" t="str">
        <f t="shared" si="1"/>
        <v/>
      </c>
      <c r="Q14" s="61" t="str">
        <f t="shared" si="1"/>
        <v/>
      </c>
      <c r="R14" s="61" t="str">
        <f t="shared" si="1"/>
        <v/>
      </c>
      <c r="S14" s="61" t="str">
        <f t="shared" si="1"/>
        <v/>
      </c>
      <c r="T14" s="61" t="str">
        <f t="shared" si="1"/>
        <v/>
      </c>
      <c r="U14" s="61" t="str">
        <f t="shared" si="1"/>
        <v/>
      </c>
      <c r="V14" s="61" t="str">
        <f t="shared" si="1"/>
        <v/>
      </c>
      <c r="W14" s="61" t="str">
        <f t="shared" si="1"/>
        <v/>
      </c>
      <c r="X14" s="61" t="str">
        <f t="shared" si="1"/>
        <v/>
      </c>
      <c r="Y14" s="61" t="str">
        <f t="shared" si="1"/>
        <v/>
      </c>
      <c r="Z14" s="61" t="str">
        <f t="shared" si="1"/>
        <v/>
      </c>
      <c r="AA14" s="61" t="str">
        <f t="shared" si="1"/>
        <v/>
      </c>
      <c r="AB14" s="61" t="str">
        <f t="shared" si="1"/>
        <v/>
      </c>
      <c r="AC14" s="61" t="str">
        <f t="shared" si="1"/>
        <v/>
      </c>
      <c r="AD14" s="61" t="str">
        <f t="shared" si="1"/>
        <v/>
      </c>
      <c r="AE14" s="61" t="str">
        <f t="shared" si="1"/>
        <v/>
      </c>
      <c r="AF14" s="61" t="str">
        <f t="shared" si="1"/>
        <v/>
      </c>
      <c r="AG14" s="61" t="str">
        <f t="shared" si="1"/>
        <v/>
      </c>
      <c r="AH14" s="61" t="str">
        <f t="shared" si="1"/>
        <v/>
      </c>
      <c r="AI14" s="61" t="str">
        <f t="shared" si="1"/>
        <v/>
      </c>
      <c r="AJ14" s="61" t="str">
        <f t="shared" si="1"/>
        <v/>
      </c>
      <c r="AM14" s="89" t="s">
        <v>62</v>
      </c>
      <c r="AN14" s="89"/>
      <c r="AO14" s="89"/>
      <c r="AP14" s="89"/>
      <c r="AQ14" s="89"/>
    </row>
    <row r="15" ht="15.75" spans="1:36">
      <c r="A15" s="48"/>
      <c r="B15" s="55"/>
      <c r="C15" s="50"/>
      <c r="D15" s="51"/>
      <c r="E15" s="62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</row>
    <row r="16" customHeight="1" spans="1:36">
      <c r="A16" s="48"/>
      <c r="B16" s="48" t="s">
        <v>106</v>
      </c>
      <c r="C16" s="51"/>
      <c r="D16" s="51" t="s">
        <v>102</v>
      </c>
      <c r="E16" s="52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90"/>
    </row>
    <row r="17" ht="15.75" spans="1:36">
      <c r="A17" s="48"/>
      <c r="B17" s="48"/>
      <c r="C17" s="51"/>
      <c r="D17" s="51"/>
      <c r="E17" s="62"/>
      <c r="F17" s="63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90"/>
    </row>
    <row r="18" ht="15.75" spans="1:36">
      <c r="A18" s="48"/>
      <c r="B18" s="48"/>
      <c r="C18" s="51"/>
      <c r="D18" s="57" t="s">
        <v>103</v>
      </c>
      <c r="E18" s="58">
        <f>A16</f>
        <v>0</v>
      </c>
      <c r="F18" s="65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91"/>
    </row>
    <row r="19" ht="15.75" spans="1:36">
      <c r="A19" s="48"/>
      <c r="B19" s="48"/>
      <c r="C19" s="51"/>
      <c r="D19" s="67" t="s">
        <v>104</v>
      </c>
      <c r="E19" s="52"/>
      <c r="F19" s="61" t="str">
        <f t="shared" ref="F19:AJ19" si="2">IFERROR(F16/$C16,"")</f>
        <v/>
      </c>
      <c r="G19" s="68" t="str">
        <f t="shared" si="2"/>
        <v/>
      </c>
      <c r="H19" s="68" t="str">
        <f t="shared" si="2"/>
        <v/>
      </c>
      <c r="I19" s="68" t="str">
        <f t="shared" si="2"/>
        <v/>
      </c>
      <c r="J19" s="68" t="str">
        <f t="shared" si="2"/>
        <v/>
      </c>
      <c r="K19" s="68" t="str">
        <f t="shared" si="2"/>
        <v/>
      </c>
      <c r="L19" s="68" t="str">
        <f t="shared" si="2"/>
        <v/>
      </c>
      <c r="M19" s="68" t="str">
        <f t="shared" si="2"/>
        <v/>
      </c>
      <c r="N19" s="68" t="str">
        <f t="shared" si="2"/>
        <v/>
      </c>
      <c r="O19" s="68" t="str">
        <f t="shared" si="2"/>
        <v/>
      </c>
      <c r="P19" s="68" t="str">
        <f t="shared" si="2"/>
        <v/>
      </c>
      <c r="Q19" s="68" t="str">
        <f t="shared" si="2"/>
        <v/>
      </c>
      <c r="R19" s="68" t="str">
        <f t="shared" si="2"/>
        <v/>
      </c>
      <c r="S19" s="68" t="str">
        <f t="shared" si="2"/>
        <v/>
      </c>
      <c r="T19" s="68" t="str">
        <f t="shared" si="2"/>
        <v/>
      </c>
      <c r="U19" s="68" t="str">
        <f t="shared" si="2"/>
        <v/>
      </c>
      <c r="V19" s="68" t="str">
        <f t="shared" si="2"/>
        <v/>
      </c>
      <c r="W19" s="68" t="str">
        <f t="shared" si="2"/>
        <v/>
      </c>
      <c r="X19" s="68" t="str">
        <f t="shared" si="2"/>
        <v/>
      </c>
      <c r="Y19" s="68" t="str">
        <f t="shared" si="2"/>
        <v/>
      </c>
      <c r="Z19" s="68" t="str">
        <f t="shared" si="2"/>
        <v/>
      </c>
      <c r="AA19" s="68" t="str">
        <f t="shared" si="2"/>
        <v/>
      </c>
      <c r="AB19" s="68" t="str">
        <f t="shared" si="2"/>
        <v/>
      </c>
      <c r="AC19" s="68" t="str">
        <f t="shared" si="2"/>
        <v/>
      </c>
      <c r="AD19" s="68" t="str">
        <f t="shared" si="2"/>
        <v/>
      </c>
      <c r="AE19" s="68" t="str">
        <f t="shared" si="2"/>
        <v/>
      </c>
      <c r="AF19" s="68" t="str">
        <f t="shared" si="2"/>
        <v/>
      </c>
      <c r="AG19" s="68" t="str">
        <f t="shared" si="2"/>
        <v/>
      </c>
      <c r="AH19" s="68" t="str">
        <f t="shared" si="2"/>
        <v/>
      </c>
      <c r="AI19" s="68" t="str">
        <f t="shared" si="2"/>
        <v/>
      </c>
      <c r="AJ19" s="92" t="str">
        <f t="shared" si="2"/>
        <v/>
      </c>
    </row>
    <row r="20" ht="15.75" spans="1:36">
      <c r="A20" s="48"/>
      <c r="B20" s="48"/>
      <c r="C20" s="51"/>
      <c r="D20" s="67"/>
      <c r="E20" s="62"/>
      <c r="F20" s="61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92"/>
    </row>
    <row r="21" ht="3" hidden="1" customHeight="1" spans="1:36">
      <c r="A21" s="48"/>
      <c r="B21" s="51"/>
      <c r="C21" s="51"/>
      <c r="D21" s="51" t="s">
        <v>102</v>
      </c>
      <c r="E21" s="52"/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90"/>
    </row>
    <row r="22" ht="15.75" hidden="1" spans="1:36">
      <c r="A22" s="48"/>
      <c r="B22" s="51"/>
      <c r="C22" s="51"/>
      <c r="D22" s="51"/>
      <c r="E22" s="62"/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90"/>
    </row>
    <row r="23" ht="15.75" hidden="1" spans="1:36">
      <c r="A23" s="48"/>
      <c r="B23" s="51"/>
      <c r="C23" s="51"/>
      <c r="D23" s="69" t="s">
        <v>107</v>
      </c>
      <c r="E23" s="58">
        <f>A21</f>
        <v>0</v>
      </c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91"/>
    </row>
    <row r="24" ht="15.75" hidden="1" spans="1:36">
      <c r="A24" s="48"/>
      <c r="B24" s="51"/>
      <c r="C24" s="51"/>
      <c r="D24" s="51" t="s">
        <v>104</v>
      </c>
      <c r="E24" s="52"/>
      <c r="F24" s="61" t="str">
        <f t="shared" ref="F24:AJ24" si="3">IFERROR(F21/$C21,"")</f>
        <v/>
      </c>
      <c r="G24" s="68" t="str">
        <f t="shared" si="3"/>
        <v/>
      </c>
      <c r="H24" s="68" t="str">
        <f t="shared" si="3"/>
        <v/>
      </c>
      <c r="I24" s="68" t="str">
        <f t="shared" si="3"/>
        <v/>
      </c>
      <c r="J24" s="68" t="str">
        <f t="shared" si="3"/>
        <v/>
      </c>
      <c r="K24" s="68" t="str">
        <f t="shared" si="3"/>
        <v/>
      </c>
      <c r="L24" s="68" t="str">
        <f t="shared" si="3"/>
        <v/>
      </c>
      <c r="M24" s="68" t="str">
        <f t="shared" si="3"/>
        <v/>
      </c>
      <c r="N24" s="68" t="str">
        <f t="shared" si="3"/>
        <v/>
      </c>
      <c r="O24" s="68" t="str">
        <f t="shared" si="3"/>
        <v/>
      </c>
      <c r="P24" s="68" t="str">
        <f t="shared" si="3"/>
        <v/>
      </c>
      <c r="Q24" s="68" t="str">
        <f t="shared" si="3"/>
        <v/>
      </c>
      <c r="R24" s="68" t="str">
        <f t="shared" si="3"/>
        <v/>
      </c>
      <c r="S24" s="68" t="str">
        <f t="shared" si="3"/>
        <v/>
      </c>
      <c r="T24" s="68" t="str">
        <f t="shared" si="3"/>
        <v/>
      </c>
      <c r="U24" s="68" t="str">
        <f t="shared" si="3"/>
        <v/>
      </c>
      <c r="V24" s="68" t="str">
        <f t="shared" si="3"/>
        <v/>
      </c>
      <c r="W24" s="68" t="str">
        <f t="shared" si="3"/>
        <v/>
      </c>
      <c r="X24" s="68" t="str">
        <f t="shared" si="3"/>
        <v/>
      </c>
      <c r="Y24" s="68" t="str">
        <f t="shared" si="3"/>
        <v/>
      </c>
      <c r="Z24" s="68" t="str">
        <f t="shared" si="3"/>
        <v/>
      </c>
      <c r="AA24" s="68" t="str">
        <f t="shared" si="3"/>
        <v/>
      </c>
      <c r="AB24" s="68" t="str">
        <f t="shared" si="3"/>
        <v/>
      </c>
      <c r="AC24" s="68" t="str">
        <f t="shared" si="3"/>
        <v/>
      </c>
      <c r="AD24" s="68" t="str">
        <f t="shared" si="3"/>
        <v/>
      </c>
      <c r="AE24" s="68" t="str">
        <f t="shared" si="3"/>
        <v/>
      </c>
      <c r="AF24" s="68" t="str">
        <f t="shared" si="3"/>
        <v/>
      </c>
      <c r="AG24" s="68" t="str">
        <f t="shared" si="3"/>
        <v/>
      </c>
      <c r="AH24" s="68" t="str">
        <f t="shared" si="3"/>
        <v/>
      </c>
      <c r="AI24" s="68" t="str">
        <f t="shared" si="3"/>
        <v/>
      </c>
      <c r="AJ24" s="92" t="str">
        <f t="shared" si="3"/>
        <v/>
      </c>
    </row>
    <row r="25" ht="15.75" hidden="1" spans="1:36">
      <c r="A25" s="48"/>
      <c r="B25" s="51"/>
      <c r="C25" s="51"/>
      <c r="D25" s="51"/>
      <c r="E25" s="62"/>
      <c r="F25" s="61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92"/>
    </row>
    <row r="26" ht="5.25" hidden="1" customHeight="1" spans="1:36">
      <c r="A26" s="48"/>
      <c r="B26" s="51"/>
      <c r="C26" s="51"/>
      <c r="D26" s="51" t="s">
        <v>102</v>
      </c>
      <c r="E26" s="52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90"/>
    </row>
    <row r="27" ht="15.75" hidden="1" spans="1:36">
      <c r="A27" s="48"/>
      <c r="B27" s="51"/>
      <c r="C27" s="51"/>
      <c r="D27" s="51"/>
      <c r="E27" s="62"/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90"/>
    </row>
    <row r="28" ht="15.75" hidden="1" spans="1:36">
      <c r="A28" s="48"/>
      <c r="B28" s="51"/>
      <c r="C28" s="51"/>
      <c r="D28" s="69" t="s">
        <v>107</v>
      </c>
      <c r="E28" s="58">
        <f>A26</f>
        <v>0</v>
      </c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91"/>
    </row>
    <row r="29" ht="15.75" hidden="1" spans="1:36">
      <c r="A29" s="48"/>
      <c r="B29" s="51"/>
      <c r="C29" s="51"/>
      <c r="D29" s="51" t="s">
        <v>104</v>
      </c>
      <c r="E29" s="52"/>
      <c r="F29" s="61" t="str">
        <f t="shared" ref="F29:AJ29" si="4">IFERROR(F26/$C26,"")</f>
        <v/>
      </c>
      <c r="G29" s="68" t="str">
        <f t="shared" si="4"/>
        <v/>
      </c>
      <c r="H29" s="68" t="str">
        <f t="shared" si="4"/>
        <v/>
      </c>
      <c r="I29" s="68" t="str">
        <f t="shared" si="4"/>
        <v/>
      </c>
      <c r="J29" s="68" t="str">
        <f t="shared" si="4"/>
        <v/>
      </c>
      <c r="K29" s="68" t="str">
        <f t="shared" si="4"/>
        <v/>
      </c>
      <c r="L29" s="68" t="str">
        <f t="shared" si="4"/>
        <v/>
      </c>
      <c r="M29" s="68" t="str">
        <f t="shared" si="4"/>
        <v/>
      </c>
      <c r="N29" s="68" t="str">
        <f t="shared" si="4"/>
        <v/>
      </c>
      <c r="O29" s="68" t="str">
        <f t="shared" si="4"/>
        <v/>
      </c>
      <c r="P29" s="68" t="str">
        <f t="shared" si="4"/>
        <v/>
      </c>
      <c r="Q29" s="68" t="str">
        <f t="shared" si="4"/>
        <v/>
      </c>
      <c r="R29" s="68" t="str">
        <f t="shared" si="4"/>
        <v/>
      </c>
      <c r="S29" s="68" t="str">
        <f t="shared" si="4"/>
        <v/>
      </c>
      <c r="T29" s="68" t="str">
        <f t="shared" si="4"/>
        <v/>
      </c>
      <c r="U29" s="68" t="str">
        <f t="shared" si="4"/>
        <v/>
      </c>
      <c r="V29" s="68" t="str">
        <f t="shared" si="4"/>
        <v/>
      </c>
      <c r="W29" s="68" t="str">
        <f t="shared" si="4"/>
        <v/>
      </c>
      <c r="X29" s="68" t="str">
        <f t="shared" si="4"/>
        <v/>
      </c>
      <c r="Y29" s="68" t="str">
        <f t="shared" si="4"/>
        <v/>
      </c>
      <c r="Z29" s="68" t="str">
        <f t="shared" si="4"/>
        <v/>
      </c>
      <c r="AA29" s="68" t="str">
        <f t="shared" si="4"/>
        <v/>
      </c>
      <c r="AB29" s="68" t="str">
        <f t="shared" si="4"/>
        <v/>
      </c>
      <c r="AC29" s="68" t="str">
        <f t="shared" si="4"/>
        <v/>
      </c>
      <c r="AD29" s="68" t="str">
        <f t="shared" si="4"/>
        <v/>
      </c>
      <c r="AE29" s="68" t="str">
        <f t="shared" si="4"/>
        <v/>
      </c>
      <c r="AF29" s="68" t="str">
        <f t="shared" si="4"/>
        <v/>
      </c>
      <c r="AG29" s="68" t="str">
        <f t="shared" si="4"/>
        <v/>
      </c>
      <c r="AH29" s="68" t="str">
        <f t="shared" si="4"/>
        <v/>
      </c>
      <c r="AI29" s="68" t="str">
        <f t="shared" si="4"/>
        <v/>
      </c>
      <c r="AJ29" s="92" t="str">
        <f t="shared" si="4"/>
        <v/>
      </c>
    </row>
    <row r="30" ht="15.75" hidden="1" customHeight="1" spans="1:43">
      <c r="A30" s="48"/>
      <c r="B30" s="51"/>
      <c r="C30" s="51"/>
      <c r="D30" s="51"/>
      <c r="E30" s="62"/>
      <c r="F30" s="6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92"/>
      <c r="AM30" s="93" t="s">
        <v>108</v>
      </c>
      <c r="AN30" s="93"/>
      <c r="AO30" s="93"/>
      <c r="AP30" s="93"/>
      <c r="AQ30" s="98"/>
    </row>
  </sheetData>
  <mergeCells count="340">
    <mergeCell ref="AN4:AP4"/>
    <mergeCell ref="AM14:AQ14"/>
    <mergeCell ref="AM30:AP30"/>
    <mergeCell ref="A6:A10"/>
    <mergeCell ref="A11:A15"/>
    <mergeCell ref="A16:A20"/>
    <mergeCell ref="A21:A25"/>
    <mergeCell ref="A26:A30"/>
    <mergeCell ref="B6:B10"/>
    <mergeCell ref="B11:B15"/>
    <mergeCell ref="B16:B20"/>
    <mergeCell ref="B21:B25"/>
    <mergeCell ref="B26:B30"/>
    <mergeCell ref="C6:C10"/>
    <mergeCell ref="C11:C15"/>
    <mergeCell ref="C16:C20"/>
    <mergeCell ref="C21:C25"/>
    <mergeCell ref="C26:C30"/>
    <mergeCell ref="D6:D7"/>
    <mergeCell ref="D9:D10"/>
    <mergeCell ref="D11:D12"/>
    <mergeCell ref="D14:D15"/>
    <mergeCell ref="D16:D17"/>
    <mergeCell ref="D19:D20"/>
    <mergeCell ref="D21:D22"/>
    <mergeCell ref="D24:D25"/>
    <mergeCell ref="D26:D27"/>
    <mergeCell ref="D29:D30"/>
    <mergeCell ref="F6:F7"/>
    <mergeCell ref="F9:F10"/>
    <mergeCell ref="F11:F12"/>
    <mergeCell ref="F14:F15"/>
    <mergeCell ref="F16:F17"/>
    <mergeCell ref="F19:F20"/>
    <mergeCell ref="F21:F22"/>
    <mergeCell ref="F24:F25"/>
    <mergeCell ref="F26:F27"/>
    <mergeCell ref="F29:F30"/>
    <mergeCell ref="G6:G7"/>
    <mergeCell ref="G9:G10"/>
    <mergeCell ref="G11:G12"/>
    <mergeCell ref="G14:G15"/>
    <mergeCell ref="G16:G17"/>
    <mergeCell ref="G19:G20"/>
    <mergeCell ref="G21:G22"/>
    <mergeCell ref="G24:G25"/>
    <mergeCell ref="G26:G27"/>
    <mergeCell ref="G29:G30"/>
    <mergeCell ref="H6:H7"/>
    <mergeCell ref="H9:H10"/>
    <mergeCell ref="H11:H12"/>
    <mergeCell ref="H14:H15"/>
    <mergeCell ref="H16:H17"/>
    <mergeCell ref="H19:H20"/>
    <mergeCell ref="H21:H22"/>
    <mergeCell ref="H24:H25"/>
    <mergeCell ref="H26:H27"/>
    <mergeCell ref="H29:H30"/>
    <mergeCell ref="I6:I7"/>
    <mergeCell ref="I9:I10"/>
    <mergeCell ref="I11:I12"/>
    <mergeCell ref="I14:I15"/>
    <mergeCell ref="I16:I17"/>
    <mergeCell ref="I19:I20"/>
    <mergeCell ref="I21:I22"/>
    <mergeCell ref="I24:I25"/>
    <mergeCell ref="I26:I27"/>
    <mergeCell ref="I29:I30"/>
    <mergeCell ref="J6:J7"/>
    <mergeCell ref="J9:J10"/>
    <mergeCell ref="J11:J12"/>
    <mergeCell ref="J14:J15"/>
    <mergeCell ref="J16:J17"/>
    <mergeCell ref="J19:J20"/>
    <mergeCell ref="J21:J22"/>
    <mergeCell ref="J24:J25"/>
    <mergeCell ref="J26:J27"/>
    <mergeCell ref="J29:J30"/>
    <mergeCell ref="K6:K7"/>
    <mergeCell ref="K9:K10"/>
    <mergeCell ref="K11:K12"/>
    <mergeCell ref="K14:K15"/>
    <mergeCell ref="K16:K17"/>
    <mergeCell ref="K19:K20"/>
    <mergeCell ref="K21:K22"/>
    <mergeCell ref="K24:K25"/>
    <mergeCell ref="K26:K27"/>
    <mergeCell ref="K29:K30"/>
    <mergeCell ref="L6:L7"/>
    <mergeCell ref="L9:L10"/>
    <mergeCell ref="L11:L12"/>
    <mergeCell ref="L14:L15"/>
    <mergeCell ref="L16:L17"/>
    <mergeCell ref="L19:L20"/>
    <mergeCell ref="L21:L22"/>
    <mergeCell ref="L24:L25"/>
    <mergeCell ref="L26:L27"/>
    <mergeCell ref="L29:L30"/>
    <mergeCell ref="M6:M7"/>
    <mergeCell ref="M9:M10"/>
    <mergeCell ref="M11:M12"/>
    <mergeCell ref="M14:M15"/>
    <mergeCell ref="M16:M17"/>
    <mergeCell ref="M19:M20"/>
    <mergeCell ref="M21:M22"/>
    <mergeCell ref="M24:M25"/>
    <mergeCell ref="M26:M27"/>
    <mergeCell ref="M29:M30"/>
    <mergeCell ref="N6:N7"/>
    <mergeCell ref="N9:N10"/>
    <mergeCell ref="N11:N12"/>
    <mergeCell ref="N14:N15"/>
    <mergeCell ref="N16:N17"/>
    <mergeCell ref="N19:N20"/>
    <mergeCell ref="N21:N22"/>
    <mergeCell ref="N24:N25"/>
    <mergeCell ref="N26:N27"/>
    <mergeCell ref="N29:N30"/>
    <mergeCell ref="O6:O7"/>
    <mergeCell ref="O9:O10"/>
    <mergeCell ref="O11:O12"/>
    <mergeCell ref="O14:O15"/>
    <mergeCell ref="O16:O17"/>
    <mergeCell ref="O19:O20"/>
    <mergeCell ref="O21:O22"/>
    <mergeCell ref="O24:O25"/>
    <mergeCell ref="O26:O27"/>
    <mergeCell ref="O29:O30"/>
    <mergeCell ref="P6:P7"/>
    <mergeCell ref="P9:P10"/>
    <mergeCell ref="P11:P12"/>
    <mergeCell ref="P14:P15"/>
    <mergeCell ref="P16:P17"/>
    <mergeCell ref="P19:P20"/>
    <mergeCell ref="P21:P22"/>
    <mergeCell ref="P24:P25"/>
    <mergeCell ref="P26:P27"/>
    <mergeCell ref="P29:P30"/>
    <mergeCell ref="Q6:Q7"/>
    <mergeCell ref="Q9:Q10"/>
    <mergeCell ref="Q11:Q12"/>
    <mergeCell ref="Q14:Q15"/>
    <mergeCell ref="Q16:Q17"/>
    <mergeCell ref="Q19:Q20"/>
    <mergeCell ref="Q21:Q22"/>
    <mergeCell ref="Q24:Q25"/>
    <mergeCell ref="Q26:Q27"/>
    <mergeCell ref="Q29:Q30"/>
    <mergeCell ref="R6:R7"/>
    <mergeCell ref="R9:R10"/>
    <mergeCell ref="R11:R12"/>
    <mergeCell ref="R14:R15"/>
    <mergeCell ref="R16:R17"/>
    <mergeCell ref="R19:R20"/>
    <mergeCell ref="R21:R22"/>
    <mergeCell ref="R24:R25"/>
    <mergeCell ref="R26:R27"/>
    <mergeCell ref="R29:R30"/>
    <mergeCell ref="S6:S7"/>
    <mergeCell ref="S9:S10"/>
    <mergeCell ref="S11:S12"/>
    <mergeCell ref="S14:S15"/>
    <mergeCell ref="S16:S17"/>
    <mergeCell ref="S19:S20"/>
    <mergeCell ref="S21:S22"/>
    <mergeCell ref="S24:S25"/>
    <mergeCell ref="S26:S27"/>
    <mergeCell ref="S29:S30"/>
    <mergeCell ref="T6:T7"/>
    <mergeCell ref="T9:T10"/>
    <mergeCell ref="T11:T12"/>
    <mergeCell ref="T14:T15"/>
    <mergeCell ref="T16:T17"/>
    <mergeCell ref="T19:T20"/>
    <mergeCell ref="T21:T22"/>
    <mergeCell ref="T24:T25"/>
    <mergeCell ref="T26:T27"/>
    <mergeCell ref="T29:T30"/>
    <mergeCell ref="U6:U7"/>
    <mergeCell ref="U9:U10"/>
    <mergeCell ref="U11:U12"/>
    <mergeCell ref="U14:U15"/>
    <mergeCell ref="U16:U17"/>
    <mergeCell ref="U19:U20"/>
    <mergeCell ref="U21:U22"/>
    <mergeCell ref="U24:U25"/>
    <mergeCell ref="U26:U27"/>
    <mergeCell ref="U29:U30"/>
    <mergeCell ref="V6:V7"/>
    <mergeCell ref="V9:V10"/>
    <mergeCell ref="V11:V12"/>
    <mergeCell ref="V14:V15"/>
    <mergeCell ref="V16:V17"/>
    <mergeCell ref="V19:V20"/>
    <mergeCell ref="V21:V22"/>
    <mergeCell ref="V24:V25"/>
    <mergeCell ref="V26:V27"/>
    <mergeCell ref="V29:V30"/>
    <mergeCell ref="W6:W7"/>
    <mergeCell ref="W9:W10"/>
    <mergeCell ref="W11:W12"/>
    <mergeCell ref="W14:W15"/>
    <mergeCell ref="W16:W17"/>
    <mergeCell ref="W19:W20"/>
    <mergeCell ref="W21:W22"/>
    <mergeCell ref="W24:W25"/>
    <mergeCell ref="W26:W27"/>
    <mergeCell ref="W29:W30"/>
    <mergeCell ref="X6:X7"/>
    <mergeCell ref="X9:X10"/>
    <mergeCell ref="X11:X12"/>
    <mergeCell ref="X14:X15"/>
    <mergeCell ref="X16:X17"/>
    <mergeCell ref="X19:X20"/>
    <mergeCell ref="X21:X22"/>
    <mergeCell ref="X24:X25"/>
    <mergeCell ref="X26:X27"/>
    <mergeCell ref="X29:X30"/>
    <mergeCell ref="Y6:Y7"/>
    <mergeCell ref="Y9:Y10"/>
    <mergeCell ref="Y11:Y12"/>
    <mergeCell ref="Y14:Y15"/>
    <mergeCell ref="Y16:Y17"/>
    <mergeCell ref="Y19:Y20"/>
    <mergeCell ref="Y21:Y22"/>
    <mergeCell ref="Y24:Y25"/>
    <mergeCell ref="Y26:Y27"/>
    <mergeCell ref="Y29:Y30"/>
    <mergeCell ref="Z6:Z7"/>
    <mergeCell ref="Z9:Z10"/>
    <mergeCell ref="Z11:Z12"/>
    <mergeCell ref="Z14:Z15"/>
    <mergeCell ref="Z16:Z17"/>
    <mergeCell ref="Z19:Z20"/>
    <mergeCell ref="Z21:Z22"/>
    <mergeCell ref="Z24:Z25"/>
    <mergeCell ref="Z26:Z27"/>
    <mergeCell ref="Z29:Z30"/>
    <mergeCell ref="AA6:AA7"/>
    <mergeCell ref="AA9:AA10"/>
    <mergeCell ref="AA11:AA12"/>
    <mergeCell ref="AA14:AA15"/>
    <mergeCell ref="AA16:AA17"/>
    <mergeCell ref="AA19:AA20"/>
    <mergeCell ref="AA21:AA22"/>
    <mergeCell ref="AA24:AA25"/>
    <mergeCell ref="AA26:AA27"/>
    <mergeCell ref="AA29:AA30"/>
    <mergeCell ref="AB6:AB7"/>
    <mergeCell ref="AB9:AB10"/>
    <mergeCell ref="AB11:AB12"/>
    <mergeCell ref="AB14:AB15"/>
    <mergeCell ref="AB16:AB17"/>
    <mergeCell ref="AB19:AB20"/>
    <mergeCell ref="AB21:AB22"/>
    <mergeCell ref="AB24:AB25"/>
    <mergeCell ref="AB26:AB27"/>
    <mergeCell ref="AB29:AB30"/>
    <mergeCell ref="AC6:AC7"/>
    <mergeCell ref="AC9:AC10"/>
    <mergeCell ref="AC11:AC12"/>
    <mergeCell ref="AC14:AC15"/>
    <mergeCell ref="AC16:AC17"/>
    <mergeCell ref="AC19:AC20"/>
    <mergeCell ref="AC21:AC22"/>
    <mergeCell ref="AC24:AC25"/>
    <mergeCell ref="AC26:AC27"/>
    <mergeCell ref="AC29:AC30"/>
    <mergeCell ref="AD6:AD7"/>
    <mergeCell ref="AD9:AD10"/>
    <mergeCell ref="AD11:AD12"/>
    <mergeCell ref="AD14:AD15"/>
    <mergeCell ref="AD16:AD17"/>
    <mergeCell ref="AD19:AD20"/>
    <mergeCell ref="AD21:AD22"/>
    <mergeCell ref="AD24:AD25"/>
    <mergeCell ref="AD26:AD27"/>
    <mergeCell ref="AD29:AD30"/>
    <mergeCell ref="AE6:AE7"/>
    <mergeCell ref="AE9:AE10"/>
    <mergeCell ref="AE11:AE12"/>
    <mergeCell ref="AE14:AE15"/>
    <mergeCell ref="AE16:AE17"/>
    <mergeCell ref="AE19:AE20"/>
    <mergeCell ref="AE21:AE22"/>
    <mergeCell ref="AE24:AE25"/>
    <mergeCell ref="AE26:AE27"/>
    <mergeCell ref="AE29:AE30"/>
    <mergeCell ref="AF6:AF7"/>
    <mergeCell ref="AF9:AF10"/>
    <mergeCell ref="AF11:AF12"/>
    <mergeCell ref="AF14:AF15"/>
    <mergeCell ref="AF16:AF17"/>
    <mergeCell ref="AF19:AF20"/>
    <mergeCell ref="AF21:AF22"/>
    <mergeCell ref="AF24:AF25"/>
    <mergeCell ref="AF26:AF27"/>
    <mergeCell ref="AF29:AF30"/>
    <mergeCell ref="AG6:AG7"/>
    <mergeCell ref="AG9:AG10"/>
    <mergeCell ref="AG11:AG12"/>
    <mergeCell ref="AG14:AG15"/>
    <mergeCell ref="AG16:AG17"/>
    <mergeCell ref="AG19:AG20"/>
    <mergeCell ref="AG21:AG22"/>
    <mergeCell ref="AG24:AG25"/>
    <mergeCell ref="AG26:AG27"/>
    <mergeCell ref="AG29:AG30"/>
    <mergeCell ref="AH6:AH7"/>
    <mergeCell ref="AH9:AH10"/>
    <mergeCell ref="AH11:AH12"/>
    <mergeCell ref="AH14:AH15"/>
    <mergeCell ref="AH16:AH17"/>
    <mergeCell ref="AH19:AH20"/>
    <mergeCell ref="AH21:AH22"/>
    <mergeCell ref="AH24:AH25"/>
    <mergeCell ref="AH26:AH27"/>
    <mergeCell ref="AH29:AH30"/>
    <mergeCell ref="AI6:AI7"/>
    <mergeCell ref="AI9:AI10"/>
    <mergeCell ref="AI11:AI12"/>
    <mergeCell ref="AI14:AI15"/>
    <mergeCell ref="AI16:AI17"/>
    <mergeCell ref="AI19:AI20"/>
    <mergeCell ref="AI21:AI22"/>
    <mergeCell ref="AI24:AI25"/>
    <mergeCell ref="AI26:AI27"/>
    <mergeCell ref="AI29:AI30"/>
    <mergeCell ref="AJ6:AJ7"/>
    <mergeCell ref="AJ9:AJ10"/>
    <mergeCell ref="AJ11:AJ12"/>
    <mergeCell ref="AJ14:AJ15"/>
    <mergeCell ref="AJ16:AJ17"/>
    <mergeCell ref="AJ19:AJ20"/>
    <mergeCell ref="AJ21:AJ22"/>
    <mergeCell ref="AJ24:AJ25"/>
    <mergeCell ref="AJ26:AJ27"/>
    <mergeCell ref="AJ29:AJ30"/>
    <mergeCell ref="B2:AA3"/>
    <mergeCell ref="AF2:AJ3"/>
  </mergeCells>
  <conditionalFormatting sqref="AN7:AN8">
    <cfRule type="cellIs" dxfId="0" priority="2" operator="between">
      <formula>$AN$6</formula>
      <formula>$AP$6</formula>
    </cfRule>
  </conditionalFormatting>
  <dataValidations count="1">
    <dataValidation type="list" allowBlank="1" showInputMessage="1" showErrorMessage="1" sqref="AF2:AJ3">
      <formula1>"Jan,Mar,Abr,Mai,Jun,Jul,Ago,Set,Out,Nov,Dez"</formula1>
    </dataValidation>
  </dataValidations>
  <pageMargins left="0.25" right="0.25" top="0.75" bottom="0.75" header="0.511811023622047" footer="0.511811023622047"/>
  <pageSetup paperSize="9" scale="56" orientation="landscape" horizontalDpi="300" verticalDpi="300"/>
  <headerFooter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O32"/>
  <sheetViews>
    <sheetView showGridLines="0" zoomScale="90" zoomScaleNormal="90" workbookViewId="0">
      <selection activeCell="AP10" sqref="AP10"/>
    </sheetView>
  </sheetViews>
  <sheetFormatPr defaultColWidth="8.82857142857143" defaultRowHeight="15"/>
  <cols>
    <col min="1" max="1" width="3.82857142857143" customWidth="1"/>
    <col min="2" max="2" width="11.8285714285714" customWidth="1"/>
    <col min="3" max="64" width="2.16190476190476" customWidth="1"/>
    <col min="65" max="65" width="4.16190476190476" customWidth="1"/>
  </cols>
  <sheetData>
    <row r="1" ht="15.75" spans="67:67">
      <c r="BO1" s="35" t="s">
        <v>109</v>
      </c>
    </row>
    <row r="2" ht="15.75" customHeight="1" spans="2:64">
      <c r="B2" s="5" t="s">
        <v>110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26"/>
      <c r="AZ2" s="26"/>
      <c r="BA2" s="26"/>
      <c r="BB2" s="26"/>
      <c r="BC2" s="26"/>
      <c r="BD2" s="27"/>
      <c r="BE2" s="27"/>
      <c r="BF2" s="27"/>
      <c r="BG2" s="27"/>
      <c r="BH2" s="27"/>
      <c r="BI2" s="26"/>
      <c r="BJ2" s="26"/>
      <c r="BK2" s="26"/>
      <c r="BL2" s="29"/>
    </row>
    <row r="3" ht="15.75" customHeight="1" spans="2:6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28"/>
      <c r="AZ3" s="28"/>
      <c r="BA3" s="28"/>
      <c r="BB3" s="28"/>
      <c r="BC3" s="28"/>
      <c r="BD3" s="27"/>
      <c r="BE3" s="27"/>
      <c r="BF3" s="27"/>
      <c r="BG3" s="27"/>
      <c r="BH3" s="27"/>
      <c r="BI3" s="28"/>
      <c r="BJ3" s="28"/>
      <c r="BK3" s="28"/>
      <c r="BL3" s="30"/>
    </row>
    <row r="4" ht="15.75" customHeight="1" spans="2:64">
      <c r="B4" s="5"/>
      <c r="C4" s="6"/>
      <c r="D4" s="7"/>
      <c r="E4" s="8"/>
      <c r="F4" s="6"/>
      <c r="G4" s="6"/>
      <c r="H4" s="9"/>
      <c r="I4" s="9"/>
      <c r="J4" s="9"/>
      <c r="K4" s="6"/>
      <c r="L4" s="7"/>
      <c r="M4" s="8"/>
      <c r="N4" s="6"/>
      <c r="O4" s="6"/>
      <c r="P4" s="6"/>
      <c r="Q4" s="6"/>
      <c r="R4" s="6"/>
      <c r="S4" s="6"/>
      <c r="T4" s="6"/>
      <c r="U4" s="7"/>
      <c r="V4" s="8"/>
      <c r="W4" s="6"/>
      <c r="X4" s="6"/>
      <c r="Y4" s="8"/>
      <c r="Z4" s="6"/>
      <c r="AA4" s="6"/>
      <c r="AB4" s="6"/>
      <c r="AC4" s="6"/>
      <c r="AD4" s="6"/>
      <c r="AE4" s="6"/>
      <c r="AF4" s="6"/>
      <c r="AG4" s="6"/>
      <c r="AH4" s="9"/>
      <c r="AI4" s="9" t="s">
        <v>111</v>
      </c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31"/>
    </row>
    <row r="5" s="3" customFormat="1" ht="16.5" spans="1:64">
      <c r="A5" s="10"/>
      <c r="B5" s="11" t="s">
        <v>48</v>
      </c>
      <c r="C5" s="12">
        <v>1</v>
      </c>
      <c r="D5" s="12"/>
      <c r="E5" s="12">
        <v>2</v>
      </c>
      <c r="F5" s="12"/>
      <c r="G5" s="12">
        <v>3</v>
      </c>
      <c r="H5" s="12"/>
      <c r="I5" s="12">
        <v>4</v>
      </c>
      <c r="J5" s="12"/>
      <c r="K5" s="12">
        <v>5</v>
      </c>
      <c r="L5" s="12"/>
      <c r="M5" s="12">
        <v>6</v>
      </c>
      <c r="N5" s="12"/>
      <c r="O5" s="12">
        <v>7</v>
      </c>
      <c r="P5" s="12"/>
      <c r="Q5" s="12">
        <v>8</v>
      </c>
      <c r="R5" s="12"/>
      <c r="S5" s="12">
        <v>9</v>
      </c>
      <c r="T5" s="12"/>
      <c r="U5" s="12">
        <v>10</v>
      </c>
      <c r="V5" s="12"/>
      <c r="W5" s="12">
        <v>11</v>
      </c>
      <c r="X5" s="12"/>
      <c r="Y5" s="12">
        <v>12</v>
      </c>
      <c r="Z5" s="12"/>
      <c r="AA5" s="12">
        <v>13</v>
      </c>
      <c r="AB5" s="12"/>
      <c r="AC5" s="12">
        <v>14</v>
      </c>
      <c r="AD5" s="12"/>
      <c r="AE5" s="12">
        <v>15</v>
      </c>
      <c r="AF5" s="12"/>
      <c r="AG5" s="12">
        <v>16</v>
      </c>
      <c r="AH5" s="12"/>
      <c r="AI5" s="12">
        <v>17</v>
      </c>
      <c r="AJ5" s="12"/>
      <c r="AK5" s="12">
        <v>18</v>
      </c>
      <c r="AL5" s="12"/>
      <c r="AM5" s="12">
        <v>19</v>
      </c>
      <c r="AN5" s="12"/>
      <c r="AO5" s="12">
        <v>20</v>
      </c>
      <c r="AP5" s="12"/>
      <c r="AQ5" s="12">
        <v>21</v>
      </c>
      <c r="AR5" s="12"/>
      <c r="AS5" s="12">
        <v>22</v>
      </c>
      <c r="AT5" s="12"/>
      <c r="AU5" s="12">
        <v>23</v>
      </c>
      <c r="AV5" s="12"/>
      <c r="AW5" s="12">
        <v>24</v>
      </c>
      <c r="AX5" s="12"/>
      <c r="AY5" s="12">
        <v>25</v>
      </c>
      <c r="AZ5" s="12"/>
      <c r="BA5" s="12">
        <v>26</v>
      </c>
      <c r="BB5" s="12"/>
      <c r="BC5" s="12">
        <v>27</v>
      </c>
      <c r="BD5" s="12"/>
      <c r="BE5" s="12">
        <v>28</v>
      </c>
      <c r="BF5" s="12"/>
      <c r="BG5" s="12">
        <v>29</v>
      </c>
      <c r="BH5" s="12"/>
      <c r="BI5" s="12">
        <v>30</v>
      </c>
      <c r="BJ5" s="12"/>
      <c r="BK5" s="12">
        <v>31</v>
      </c>
      <c r="BL5" s="12"/>
    </row>
    <row r="6" ht="15.75" spans="1:64">
      <c r="A6" s="13"/>
      <c r="B6" s="14">
        <v>27</v>
      </c>
      <c r="C6" s="15"/>
      <c r="D6" s="16"/>
      <c r="E6" s="17"/>
      <c r="F6" s="16"/>
      <c r="G6" s="17"/>
      <c r="H6" s="16"/>
      <c r="I6" s="17"/>
      <c r="J6" s="16"/>
      <c r="K6" s="17"/>
      <c r="L6" s="16"/>
      <c r="M6" s="17"/>
      <c r="N6" s="16"/>
      <c r="O6" s="17"/>
      <c r="P6" s="16"/>
      <c r="Q6" s="17"/>
      <c r="R6" s="16"/>
      <c r="S6" s="17"/>
      <c r="T6" s="16"/>
      <c r="U6" s="17"/>
      <c r="V6" s="16"/>
      <c r="W6" s="17"/>
      <c r="X6" s="16"/>
      <c r="Y6" s="17"/>
      <c r="Z6" s="16"/>
      <c r="AA6" s="17"/>
      <c r="AB6" s="16"/>
      <c r="AC6" s="17"/>
      <c r="AD6" s="16"/>
      <c r="AE6" s="17"/>
      <c r="AF6" s="16"/>
      <c r="AG6" s="17"/>
      <c r="AH6" s="16"/>
      <c r="AI6" s="17"/>
      <c r="AJ6" s="16"/>
      <c r="AK6" s="17"/>
      <c r="AL6" s="16"/>
      <c r="AM6" s="17"/>
      <c r="AN6" s="16"/>
      <c r="AO6" s="17"/>
      <c r="AP6" s="16"/>
      <c r="AQ6" s="17"/>
      <c r="AR6" s="16"/>
      <c r="AS6" s="17"/>
      <c r="AT6" s="16"/>
      <c r="AU6" s="17"/>
      <c r="AV6" s="16"/>
      <c r="AW6" s="17"/>
      <c r="AX6" s="16"/>
      <c r="AY6" s="17"/>
      <c r="AZ6" s="16"/>
      <c r="BA6" s="17"/>
      <c r="BB6" s="16"/>
      <c r="BC6" s="17"/>
      <c r="BD6" s="16"/>
      <c r="BE6" s="17"/>
      <c r="BF6" s="16"/>
      <c r="BG6" s="17"/>
      <c r="BH6" s="16"/>
      <c r="BI6" s="17"/>
      <c r="BJ6" s="16"/>
      <c r="BK6" s="17"/>
      <c r="BL6" s="32"/>
    </row>
    <row r="7" ht="15.75" spans="1:64">
      <c r="A7" s="13"/>
      <c r="B7" s="18">
        <v>26</v>
      </c>
      <c r="C7" s="19"/>
      <c r="D7" s="20"/>
      <c r="E7" s="21"/>
      <c r="F7" s="20"/>
      <c r="G7" s="21"/>
      <c r="H7" s="20"/>
      <c r="I7" s="21"/>
      <c r="J7" s="20"/>
      <c r="K7" s="21"/>
      <c r="L7" s="20"/>
      <c r="M7" s="21"/>
      <c r="N7" s="20"/>
      <c r="O7" s="21"/>
      <c r="P7" s="20"/>
      <c r="Q7" s="21"/>
      <c r="R7" s="20"/>
      <c r="S7" s="21"/>
      <c r="T7" s="20"/>
      <c r="U7" s="21"/>
      <c r="V7" s="20"/>
      <c r="W7" s="21"/>
      <c r="X7" s="20"/>
      <c r="Y7" s="21"/>
      <c r="Z7" s="20"/>
      <c r="AA7" s="21"/>
      <c r="AB7" s="20"/>
      <c r="AC7" s="21"/>
      <c r="AD7" s="20"/>
      <c r="AE7" s="21"/>
      <c r="AF7" s="20"/>
      <c r="AG7" s="21"/>
      <c r="AH7" s="20"/>
      <c r="AI7" s="21"/>
      <c r="AJ7" s="20"/>
      <c r="AK7" s="21"/>
      <c r="AL7" s="20"/>
      <c r="AM7" s="21"/>
      <c r="AN7" s="20"/>
      <c r="AO7" s="21"/>
      <c r="AP7" s="20"/>
      <c r="AQ7" s="21"/>
      <c r="AR7" s="20"/>
      <c r="AS7" s="21"/>
      <c r="AT7" s="20"/>
      <c r="AU7" s="21"/>
      <c r="AV7" s="20"/>
      <c r="AW7" s="21"/>
      <c r="AX7" s="20"/>
      <c r="AY7" s="21"/>
      <c r="AZ7" s="20"/>
      <c r="BA7" s="21"/>
      <c r="BB7" s="20"/>
      <c r="BC7" s="21"/>
      <c r="BD7" s="20"/>
      <c r="BE7" s="21"/>
      <c r="BF7" s="20"/>
      <c r="BG7" s="21"/>
      <c r="BH7" s="20"/>
      <c r="BI7" s="21"/>
      <c r="BJ7" s="20"/>
      <c r="BK7" s="21"/>
      <c r="BL7" s="33"/>
    </row>
    <row r="8" ht="15.75" spans="1:64">
      <c r="A8" s="13"/>
      <c r="B8" s="18">
        <v>25</v>
      </c>
      <c r="C8" s="19"/>
      <c r="D8" s="20"/>
      <c r="E8" s="21"/>
      <c r="F8" s="20"/>
      <c r="G8" s="21"/>
      <c r="H8" s="20"/>
      <c r="I8" s="21"/>
      <c r="J8" s="20"/>
      <c r="K8" s="21"/>
      <c r="L8" s="20"/>
      <c r="M8" s="21"/>
      <c r="N8" s="20"/>
      <c r="O8" s="21"/>
      <c r="P8" s="20"/>
      <c r="Q8" s="21"/>
      <c r="R8" s="20"/>
      <c r="S8" s="21"/>
      <c r="T8" s="20"/>
      <c r="U8" s="21"/>
      <c r="V8" s="20"/>
      <c r="W8" s="21"/>
      <c r="X8" s="20"/>
      <c r="Y8" s="21"/>
      <c r="Z8" s="20"/>
      <c r="AA8" s="21"/>
      <c r="AB8" s="20"/>
      <c r="AC8" s="21"/>
      <c r="AD8" s="20"/>
      <c r="AE8" s="21"/>
      <c r="AF8" s="20"/>
      <c r="AG8" s="21"/>
      <c r="AH8" s="20"/>
      <c r="AI8" s="21"/>
      <c r="AJ8" s="20"/>
      <c r="AK8" s="21"/>
      <c r="AL8" s="20"/>
      <c r="AM8" s="21"/>
      <c r="AN8" s="20"/>
      <c r="AO8" s="21"/>
      <c r="AP8" s="20"/>
      <c r="AQ8" s="21"/>
      <c r="AR8" s="20"/>
      <c r="AS8" s="21"/>
      <c r="AT8" s="20"/>
      <c r="AU8" s="21"/>
      <c r="AV8" s="20"/>
      <c r="AW8" s="21"/>
      <c r="AX8" s="20"/>
      <c r="AY8" s="21"/>
      <c r="AZ8" s="20"/>
      <c r="BA8" s="21"/>
      <c r="BB8" s="20"/>
      <c r="BC8" s="21"/>
      <c r="BD8" s="20"/>
      <c r="BE8" s="21"/>
      <c r="BF8" s="20"/>
      <c r="BG8" s="21"/>
      <c r="BH8" s="20"/>
      <c r="BI8" s="21"/>
      <c r="BJ8" s="20"/>
      <c r="BK8" s="21"/>
      <c r="BL8" s="33"/>
    </row>
    <row r="9" ht="15.75" spans="1:64">
      <c r="A9" s="13"/>
      <c r="B9" s="18">
        <v>24</v>
      </c>
      <c r="C9" s="19"/>
      <c r="D9" s="20"/>
      <c r="E9" s="21"/>
      <c r="F9" s="20"/>
      <c r="G9" s="21"/>
      <c r="H9" s="20"/>
      <c r="I9" s="21"/>
      <c r="J9" s="20"/>
      <c r="K9" s="21"/>
      <c r="L9" s="20"/>
      <c r="M9" s="21"/>
      <c r="N9" s="20"/>
      <c r="O9" s="21"/>
      <c r="P9" s="20"/>
      <c r="Q9" s="21"/>
      <c r="R9" s="20"/>
      <c r="S9" s="21"/>
      <c r="T9" s="20"/>
      <c r="U9" s="21"/>
      <c r="V9" s="20"/>
      <c r="W9" s="21"/>
      <c r="X9" s="20"/>
      <c r="Y9" s="21"/>
      <c r="Z9" s="20"/>
      <c r="AA9" s="21"/>
      <c r="AB9" s="20"/>
      <c r="AC9" s="21"/>
      <c r="AD9" s="20"/>
      <c r="AE9" s="21"/>
      <c r="AF9" s="20"/>
      <c r="AG9" s="21"/>
      <c r="AH9" s="20"/>
      <c r="AI9" s="21"/>
      <c r="AJ9" s="20"/>
      <c r="AK9" s="21"/>
      <c r="AL9" s="20"/>
      <c r="AM9" s="21"/>
      <c r="AN9" s="20"/>
      <c r="AO9" s="21"/>
      <c r="AP9" s="20"/>
      <c r="AQ9" s="21"/>
      <c r="AR9" s="20"/>
      <c r="AS9" s="21"/>
      <c r="AT9" s="20"/>
      <c r="AU9" s="21"/>
      <c r="AV9" s="20"/>
      <c r="AW9" s="21"/>
      <c r="AX9" s="20"/>
      <c r="AY9" s="21"/>
      <c r="AZ9" s="20"/>
      <c r="BA9" s="21"/>
      <c r="BB9" s="20"/>
      <c r="BC9" s="21"/>
      <c r="BD9" s="20"/>
      <c r="BE9" s="21"/>
      <c r="BF9" s="20"/>
      <c r="BG9" s="21"/>
      <c r="BH9" s="20"/>
      <c r="BI9" s="21"/>
      <c r="BJ9" s="20"/>
      <c r="BK9" s="21"/>
      <c r="BL9" s="33"/>
    </row>
    <row r="10" ht="15.75" spans="1:64">
      <c r="A10" s="13"/>
      <c r="B10" s="18">
        <v>23</v>
      </c>
      <c r="C10" s="19"/>
      <c r="D10" s="20"/>
      <c r="E10" s="21"/>
      <c r="F10" s="20"/>
      <c r="G10" s="21"/>
      <c r="H10" s="20"/>
      <c r="I10" s="21"/>
      <c r="J10" s="20"/>
      <c r="K10" s="21"/>
      <c r="L10" s="20"/>
      <c r="M10" s="21"/>
      <c r="N10" s="20"/>
      <c r="O10" s="21"/>
      <c r="P10" s="20"/>
      <c r="Q10" s="21"/>
      <c r="R10" s="20"/>
      <c r="S10" s="21"/>
      <c r="T10" s="20"/>
      <c r="U10" s="21"/>
      <c r="V10" s="20"/>
      <c r="W10" s="21"/>
      <c r="X10" s="20"/>
      <c r="Y10" s="21"/>
      <c r="Z10" s="20"/>
      <c r="AA10" s="21"/>
      <c r="AB10" s="20"/>
      <c r="AC10" s="21"/>
      <c r="AD10" s="20"/>
      <c r="AE10" s="21"/>
      <c r="AF10" s="20"/>
      <c r="AG10" s="21"/>
      <c r="AH10" s="20"/>
      <c r="AI10" s="21"/>
      <c r="AJ10" s="20"/>
      <c r="AK10" s="21"/>
      <c r="AL10" s="20"/>
      <c r="AM10" s="21"/>
      <c r="AN10" s="20"/>
      <c r="AO10" s="21"/>
      <c r="AP10" s="20"/>
      <c r="AQ10" s="21"/>
      <c r="AR10" s="20"/>
      <c r="AS10" s="21"/>
      <c r="AT10" s="20"/>
      <c r="AU10" s="21"/>
      <c r="AV10" s="20"/>
      <c r="AW10" s="21"/>
      <c r="AX10" s="20"/>
      <c r="AY10" s="21"/>
      <c r="AZ10" s="20"/>
      <c r="BA10" s="21"/>
      <c r="BB10" s="20"/>
      <c r="BC10" s="21"/>
      <c r="BD10" s="20"/>
      <c r="BE10" s="21"/>
      <c r="BF10" s="20"/>
      <c r="BG10" s="21"/>
      <c r="BH10" s="20"/>
      <c r="BI10" s="21"/>
      <c r="BJ10" s="20"/>
      <c r="BK10" s="21"/>
      <c r="BL10" s="33"/>
    </row>
    <row r="11" ht="15.75" spans="1:64">
      <c r="A11" s="13"/>
      <c r="B11" s="18">
        <v>22</v>
      </c>
      <c r="C11" s="19"/>
      <c r="D11" s="20"/>
      <c r="E11" s="21"/>
      <c r="F11" s="20"/>
      <c r="G11" s="21"/>
      <c r="H11" s="20"/>
      <c r="I11" s="21"/>
      <c r="J11" s="20"/>
      <c r="K11" s="21"/>
      <c r="L11" s="20"/>
      <c r="M11" s="21"/>
      <c r="N11" s="20"/>
      <c r="O11" s="21"/>
      <c r="P11" s="20"/>
      <c r="Q11" s="21"/>
      <c r="R11" s="20"/>
      <c r="S11" s="21"/>
      <c r="T11" s="20"/>
      <c r="U11" s="21"/>
      <c r="V11" s="20"/>
      <c r="W11" s="21"/>
      <c r="X11" s="20"/>
      <c r="Y11" s="21"/>
      <c r="Z11" s="20"/>
      <c r="AA11" s="21"/>
      <c r="AB11" s="20"/>
      <c r="AC11" s="21"/>
      <c r="AD11" s="20"/>
      <c r="AE11" s="21"/>
      <c r="AF11" s="20"/>
      <c r="AG11" s="21"/>
      <c r="AH11" s="20"/>
      <c r="AI11" s="21"/>
      <c r="AJ11" s="20"/>
      <c r="AK11" s="21"/>
      <c r="AL11" s="20"/>
      <c r="AM11" s="21"/>
      <c r="AN11" s="20"/>
      <c r="AO11" s="21"/>
      <c r="AP11" s="20"/>
      <c r="AQ11" s="21"/>
      <c r="AR11" s="20"/>
      <c r="AS11" s="21"/>
      <c r="AT11" s="20"/>
      <c r="AU11" s="21"/>
      <c r="AV11" s="20"/>
      <c r="AW11" s="21"/>
      <c r="AX11" s="20"/>
      <c r="AY11" s="21"/>
      <c r="AZ11" s="20"/>
      <c r="BA11" s="21"/>
      <c r="BB11" s="20"/>
      <c r="BC11" s="21"/>
      <c r="BD11" s="20"/>
      <c r="BE11" s="21"/>
      <c r="BF11" s="20"/>
      <c r="BG11" s="21"/>
      <c r="BH11" s="20"/>
      <c r="BI11" s="21"/>
      <c r="BJ11" s="20"/>
      <c r="BK11" s="21"/>
      <c r="BL11" s="33"/>
    </row>
    <row r="12" ht="15.75" spans="1:64">
      <c r="A12" s="13"/>
      <c r="B12" s="18">
        <v>21</v>
      </c>
      <c r="C12" s="19"/>
      <c r="D12" s="20"/>
      <c r="E12" s="21"/>
      <c r="F12" s="20"/>
      <c r="G12" s="21"/>
      <c r="H12" s="20"/>
      <c r="I12" s="21"/>
      <c r="J12" s="20"/>
      <c r="K12" s="21"/>
      <c r="L12" s="20"/>
      <c r="M12" s="21"/>
      <c r="N12" s="20"/>
      <c r="O12" s="21"/>
      <c r="P12" s="20"/>
      <c r="Q12" s="21"/>
      <c r="R12" s="20"/>
      <c r="S12" s="21"/>
      <c r="T12" s="20"/>
      <c r="U12" s="21"/>
      <c r="V12" s="20"/>
      <c r="W12" s="21"/>
      <c r="X12" s="20"/>
      <c r="Y12" s="21"/>
      <c r="Z12" s="20"/>
      <c r="AA12" s="21"/>
      <c r="AB12" s="20"/>
      <c r="AC12" s="21"/>
      <c r="AD12" s="20"/>
      <c r="AE12" s="21"/>
      <c r="AF12" s="20"/>
      <c r="AG12" s="21"/>
      <c r="AH12" s="20"/>
      <c r="AI12" s="21"/>
      <c r="AJ12" s="20"/>
      <c r="AK12" s="21"/>
      <c r="AL12" s="20"/>
      <c r="AM12" s="21"/>
      <c r="AN12" s="20"/>
      <c r="AO12" s="21"/>
      <c r="AP12" s="20"/>
      <c r="AQ12" s="21"/>
      <c r="AR12" s="20"/>
      <c r="AS12" s="21"/>
      <c r="AT12" s="20"/>
      <c r="AU12" s="21"/>
      <c r="AV12" s="20"/>
      <c r="AW12" s="21"/>
      <c r="AX12" s="20"/>
      <c r="AY12" s="21"/>
      <c r="AZ12" s="20"/>
      <c r="BA12" s="21"/>
      <c r="BB12" s="20"/>
      <c r="BC12" s="21"/>
      <c r="BD12" s="20"/>
      <c r="BE12" s="21"/>
      <c r="BF12" s="20"/>
      <c r="BG12" s="21"/>
      <c r="BH12" s="20"/>
      <c r="BI12" s="21"/>
      <c r="BJ12" s="20"/>
      <c r="BK12" s="21"/>
      <c r="BL12" s="33"/>
    </row>
    <row r="13" ht="15.75" customHeight="1" spans="1:64">
      <c r="A13" s="13"/>
      <c r="B13" s="18">
        <v>20</v>
      </c>
      <c r="C13" s="19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20"/>
      <c r="AC13" s="21"/>
      <c r="AD13" s="20"/>
      <c r="AE13" s="21"/>
      <c r="AF13" s="20"/>
      <c r="AG13" s="21"/>
      <c r="AH13" s="20"/>
      <c r="AI13" s="21"/>
      <c r="AJ13" s="20"/>
      <c r="AK13" s="21"/>
      <c r="AL13" s="20"/>
      <c r="AM13" s="21"/>
      <c r="AN13" s="20"/>
      <c r="AO13" s="21"/>
      <c r="AP13" s="20"/>
      <c r="AQ13" s="21"/>
      <c r="AR13" s="20"/>
      <c r="AS13" s="21"/>
      <c r="AT13" s="20"/>
      <c r="AU13" s="21"/>
      <c r="AV13" s="20"/>
      <c r="AW13" s="21"/>
      <c r="AX13" s="20"/>
      <c r="AY13" s="21"/>
      <c r="AZ13" s="20"/>
      <c r="BA13" s="21"/>
      <c r="BB13" s="20"/>
      <c r="BC13" s="21"/>
      <c r="BD13" s="20"/>
      <c r="BE13" s="21"/>
      <c r="BF13" s="20"/>
      <c r="BG13" s="21"/>
      <c r="BH13" s="20"/>
      <c r="BI13" s="21"/>
      <c r="BJ13" s="20"/>
      <c r="BK13" s="21"/>
      <c r="BL13" s="33"/>
    </row>
    <row r="14" ht="15.75" customHeight="1" spans="1:64">
      <c r="A14" s="13"/>
      <c r="B14" s="18">
        <v>19</v>
      </c>
      <c r="C14" s="19"/>
      <c r="D14" s="20"/>
      <c r="E14" s="21"/>
      <c r="F14" s="20"/>
      <c r="G14" s="21"/>
      <c r="H14" s="20"/>
      <c r="I14" s="21"/>
      <c r="J14" s="20"/>
      <c r="K14" s="2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0"/>
      <c r="AA14" s="21"/>
      <c r="AB14" s="20"/>
      <c r="AC14" s="21"/>
      <c r="AD14" s="20"/>
      <c r="AE14" s="21"/>
      <c r="AF14" s="20"/>
      <c r="AG14" s="21"/>
      <c r="AH14" s="20"/>
      <c r="AI14" s="21"/>
      <c r="AJ14" s="20"/>
      <c r="AK14" s="21"/>
      <c r="AL14" s="20"/>
      <c r="AM14" s="21"/>
      <c r="AN14" s="20"/>
      <c r="AO14" s="21"/>
      <c r="AP14" s="20"/>
      <c r="AQ14" s="21"/>
      <c r="AR14" s="20"/>
      <c r="AS14" s="21"/>
      <c r="AT14" s="20"/>
      <c r="AU14" s="21"/>
      <c r="AV14" s="20"/>
      <c r="AW14" s="21"/>
      <c r="AX14" s="20"/>
      <c r="AY14" s="21"/>
      <c r="AZ14" s="20"/>
      <c r="BA14" s="21"/>
      <c r="BB14" s="20"/>
      <c r="BC14" s="21"/>
      <c r="BD14" s="20"/>
      <c r="BE14" s="21"/>
      <c r="BF14" s="20"/>
      <c r="BG14" s="21"/>
      <c r="BH14" s="20"/>
      <c r="BI14" s="21"/>
      <c r="BJ14" s="20"/>
      <c r="BK14" s="21"/>
      <c r="BL14" s="33"/>
    </row>
    <row r="15" ht="15.75" spans="1:64">
      <c r="A15" s="13"/>
      <c r="B15" s="18">
        <v>18</v>
      </c>
      <c r="C15" s="19"/>
      <c r="D15" s="20"/>
      <c r="E15" s="21"/>
      <c r="F15" s="20"/>
      <c r="G15" s="21"/>
      <c r="H15" s="20"/>
      <c r="I15" s="21"/>
      <c r="J15" s="20"/>
      <c r="K15" s="21"/>
      <c r="L15" s="20"/>
      <c r="M15" s="21"/>
      <c r="N15" s="20"/>
      <c r="O15" s="21"/>
      <c r="P15" s="20"/>
      <c r="Q15" s="21"/>
      <c r="R15" s="20"/>
      <c r="S15" s="21"/>
      <c r="T15" s="20"/>
      <c r="U15" s="21"/>
      <c r="V15" s="20"/>
      <c r="W15" s="21"/>
      <c r="X15" s="20"/>
      <c r="Y15" s="21"/>
      <c r="Z15" s="20"/>
      <c r="AA15" s="21"/>
      <c r="AB15" s="20"/>
      <c r="AC15" s="21"/>
      <c r="AD15" s="20"/>
      <c r="AE15" s="21"/>
      <c r="AF15" s="20"/>
      <c r="AG15" s="21"/>
      <c r="AH15" s="20"/>
      <c r="AI15" s="21"/>
      <c r="AJ15" s="20"/>
      <c r="AK15" s="21"/>
      <c r="AL15" s="20"/>
      <c r="AM15" s="21"/>
      <c r="AN15" s="20"/>
      <c r="AO15" s="21"/>
      <c r="AP15" s="20"/>
      <c r="AQ15" s="21"/>
      <c r="AR15" s="20"/>
      <c r="AS15" s="21"/>
      <c r="AT15" s="20"/>
      <c r="AU15" s="21"/>
      <c r="AV15" s="20"/>
      <c r="AW15" s="21"/>
      <c r="AX15" s="20"/>
      <c r="AY15" s="21"/>
      <c r="AZ15" s="20"/>
      <c r="BA15" s="21"/>
      <c r="BB15" s="20"/>
      <c r="BC15" s="21"/>
      <c r="BD15" s="20"/>
      <c r="BE15" s="21"/>
      <c r="BF15" s="20"/>
      <c r="BG15" s="21"/>
      <c r="BH15" s="20"/>
      <c r="BI15" s="21"/>
      <c r="BJ15" s="20"/>
      <c r="BK15" s="21"/>
      <c r="BL15" s="33"/>
    </row>
    <row r="16" ht="15.75" spans="1:64">
      <c r="A16" s="13"/>
      <c r="B16" s="18">
        <v>17</v>
      </c>
      <c r="C16" s="19"/>
      <c r="D16" s="20"/>
      <c r="E16" s="21"/>
      <c r="F16" s="20"/>
      <c r="G16" s="21"/>
      <c r="H16" s="20"/>
      <c r="I16" s="21"/>
      <c r="J16" s="20"/>
      <c r="K16" s="21"/>
      <c r="L16" s="20"/>
      <c r="M16" s="21"/>
      <c r="N16" s="20"/>
      <c r="O16" s="21"/>
      <c r="P16" s="20"/>
      <c r="Q16" s="21"/>
      <c r="R16" s="20"/>
      <c r="S16" s="21"/>
      <c r="T16" s="20"/>
      <c r="U16" s="21"/>
      <c r="V16" s="20"/>
      <c r="W16" s="21"/>
      <c r="X16" s="20"/>
      <c r="Y16" s="21"/>
      <c r="Z16" s="20"/>
      <c r="AA16" s="21"/>
      <c r="AB16" s="20"/>
      <c r="AC16" s="21"/>
      <c r="AD16" s="20"/>
      <c r="AE16" s="21"/>
      <c r="AF16" s="20"/>
      <c r="AG16" s="21"/>
      <c r="AH16" s="20"/>
      <c r="AI16" s="21"/>
      <c r="AJ16" s="20"/>
      <c r="AK16" s="21"/>
      <c r="AL16" s="20"/>
      <c r="AM16" s="21"/>
      <c r="AN16" s="20"/>
      <c r="AO16" s="21"/>
      <c r="AP16" s="20"/>
      <c r="AQ16" s="21"/>
      <c r="AR16" s="20"/>
      <c r="AS16" s="21"/>
      <c r="AT16" s="20"/>
      <c r="AU16" s="21"/>
      <c r="AV16" s="20"/>
      <c r="AW16" s="21"/>
      <c r="AX16" s="20"/>
      <c r="AY16" s="21"/>
      <c r="AZ16" s="20"/>
      <c r="BA16" s="21"/>
      <c r="BB16" s="20"/>
      <c r="BC16" s="21"/>
      <c r="BD16" s="20"/>
      <c r="BE16" s="21"/>
      <c r="BF16" s="20"/>
      <c r="BG16" s="21"/>
      <c r="BH16" s="20"/>
      <c r="BI16" s="21"/>
      <c r="BJ16" s="20"/>
      <c r="BK16" s="21"/>
      <c r="BL16" s="33"/>
    </row>
    <row r="17" ht="15.75" spans="1:64">
      <c r="A17" s="13"/>
      <c r="B17" s="18">
        <v>16</v>
      </c>
      <c r="C17" s="19"/>
      <c r="D17" s="20"/>
      <c r="E17" s="21"/>
      <c r="F17" s="20"/>
      <c r="G17" s="21"/>
      <c r="H17" s="20"/>
      <c r="I17" s="21"/>
      <c r="J17" s="20"/>
      <c r="K17" s="21"/>
      <c r="L17" s="20"/>
      <c r="M17" s="21"/>
      <c r="N17" s="20"/>
      <c r="O17" s="21"/>
      <c r="P17" s="20"/>
      <c r="Q17" s="21"/>
      <c r="R17" s="20"/>
      <c r="S17" s="21"/>
      <c r="T17" s="20"/>
      <c r="U17" s="21"/>
      <c r="V17" s="20"/>
      <c r="W17" s="21"/>
      <c r="X17" s="20"/>
      <c r="Y17" s="21"/>
      <c r="Z17" s="20"/>
      <c r="AA17" s="21"/>
      <c r="AB17" s="20"/>
      <c r="AC17" s="21"/>
      <c r="AD17" s="20"/>
      <c r="AE17" s="21"/>
      <c r="AF17" s="20"/>
      <c r="AG17" s="21"/>
      <c r="AH17" s="20"/>
      <c r="AI17" s="21"/>
      <c r="AJ17" s="20"/>
      <c r="AK17" s="21"/>
      <c r="AL17" s="20"/>
      <c r="AM17" s="21"/>
      <c r="AN17" s="20"/>
      <c r="AO17" s="21"/>
      <c r="AP17" s="20"/>
      <c r="AQ17" s="21"/>
      <c r="AR17" s="20"/>
      <c r="AS17" s="21"/>
      <c r="AT17" s="20"/>
      <c r="AU17" s="21"/>
      <c r="AV17" s="20"/>
      <c r="AW17" s="21"/>
      <c r="AX17" s="20"/>
      <c r="AY17" s="21"/>
      <c r="AZ17" s="20"/>
      <c r="BA17" s="21"/>
      <c r="BB17" s="20"/>
      <c r="BC17" s="21"/>
      <c r="BD17" s="20"/>
      <c r="BE17" s="21"/>
      <c r="BF17" s="20"/>
      <c r="BG17" s="21"/>
      <c r="BH17" s="20"/>
      <c r="BI17" s="21"/>
      <c r="BJ17" s="20"/>
      <c r="BK17" s="21"/>
      <c r="BL17" s="33"/>
    </row>
    <row r="18" ht="15.75" spans="1:64">
      <c r="A18" s="13"/>
      <c r="B18" s="18">
        <v>15</v>
      </c>
      <c r="C18" s="19"/>
      <c r="D18" s="20"/>
      <c r="E18" s="21"/>
      <c r="F18" s="20"/>
      <c r="G18" s="21"/>
      <c r="H18" s="20"/>
      <c r="I18" s="21"/>
      <c r="J18" s="20"/>
      <c r="K18" s="21"/>
      <c r="L18" s="20"/>
      <c r="M18" s="21"/>
      <c r="N18" s="20"/>
      <c r="O18" s="21"/>
      <c r="P18" s="20"/>
      <c r="Q18" s="21"/>
      <c r="R18" s="20"/>
      <c r="S18" s="21"/>
      <c r="T18" s="20"/>
      <c r="U18" s="21"/>
      <c r="V18" s="20"/>
      <c r="W18" s="21"/>
      <c r="X18" s="20"/>
      <c r="Y18" s="21"/>
      <c r="Z18" s="20"/>
      <c r="AA18" s="21"/>
      <c r="AB18" s="20"/>
      <c r="AC18" s="21"/>
      <c r="AD18" s="20"/>
      <c r="AE18" s="21"/>
      <c r="AF18" s="20"/>
      <c r="AG18" s="21"/>
      <c r="AH18" s="20"/>
      <c r="AI18" s="21"/>
      <c r="AJ18" s="20"/>
      <c r="AK18" s="21"/>
      <c r="AL18" s="20"/>
      <c r="AM18" s="21"/>
      <c r="AN18" s="20"/>
      <c r="AO18" s="21"/>
      <c r="AP18" s="20"/>
      <c r="AQ18" s="21"/>
      <c r="AR18" s="20"/>
      <c r="AS18" s="21"/>
      <c r="AT18" s="20"/>
      <c r="AU18" s="21"/>
      <c r="AV18" s="20"/>
      <c r="AW18" s="21"/>
      <c r="AX18" s="20"/>
      <c r="AY18" s="21"/>
      <c r="AZ18" s="20"/>
      <c r="BA18" s="21"/>
      <c r="BB18" s="20"/>
      <c r="BC18" s="21"/>
      <c r="BD18" s="20"/>
      <c r="BE18" s="21"/>
      <c r="BF18" s="20"/>
      <c r="BG18" s="21"/>
      <c r="BH18" s="20"/>
      <c r="BI18" s="21"/>
      <c r="BJ18" s="20"/>
      <c r="BK18" s="21"/>
      <c r="BL18" s="33"/>
    </row>
    <row r="19" ht="15.75" spans="1:64">
      <c r="A19" s="13"/>
      <c r="B19" s="18">
        <v>14</v>
      </c>
      <c r="C19" s="19"/>
      <c r="D19" s="20"/>
      <c r="E19" s="21"/>
      <c r="F19" s="20"/>
      <c r="G19" s="21"/>
      <c r="H19" s="20"/>
      <c r="I19" s="21"/>
      <c r="J19" s="20"/>
      <c r="K19" s="21"/>
      <c r="L19" s="20"/>
      <c r="M19" s="21"/>
      <c r="N19" s="20"/>
      <c r="O19" s="21"/>
      <c r="P19" s="20"/>
      <c r="Q19" s="21"/>
      <c r="R19" s="20"/>
      <c r="S19" s="21"/>
      <c r="T19" s="20"/>
      <c r="U19" s="21"/>
      <c r="V19" s="20"/>
      <c r="W19" s="21"/>
      <c r="X19" s="20"/>
      <c r="Y19" s="21"/>
      <c r="Z19" s="20"/>
      <c r="AA19" s="21"/>
      <c r="AB19" s="20"/>
      <c r="AC19" s="21"/>
      <c r="AD19" s="20"/>
      <c r="AE19" s="21"/>
      <c r="AF19" s="20"/>
      <c r="AG19" s="21"/>
      <c r="AH19" s="20"/>
      <c r="AI19" s="21"/>
      <c r="AJ19" s="20"/>
      <c r="AK19" s="21"/>
      <c r="AL19" s="20"/>
      <c r="AM19" s="21"/>
      <c r="AN19" s="20"/>
      <c r="AO19" s="21"/>
      <c r="AP19" s="20"/>
      <c r="AQ19" s="21"/>
      <c r="AR19" s="20"/>
      <c r="AS19" s="21"/>
      <c r="AT19" s="20"/>
      <c r="AU19" s="21"/>
      <c r="AV19" s="20"/>
      <c r="AW19" s="21"/>
      <c r="AX19" s="20"/>
      <c r="AY19" s="21"/>
      <c r="AZ19" s="20"/>
      <c r="BA19" s="21"/>
      <c r="BB19" s="20"/>
      <c r="BC19" s="21"/>
      <c r="BD19" s="20"/>
      <c r="BE19" s="21"/>
      <c r="BF19" s="20"/>
      <c r="BG19" s="21"/>
      <c r="BH19" s="20"/>
      <c r="BI19" s="21"/>
      <c r="BJ19" s="20"/>
      <c r="BK19" s="21"/>
      <c r="BL19" s="33"/>
    </row>
    <row r="20" ht="15.75" spans="1:64">
      <c r="A20" s="13"/>
      <c r="B20" s="18">
        <v>13</v>
      </c>
      <c r="C20" s="19"/>
      <c r="D20" s="20"/>
      <c r="E20" s="21"/>
      <c r="F20" s="20"/>
      <c r="G20" s="21"/>
      <c r="H20" s="20"/>
      <c r="I20" s="21"/>
      <c r="J20" s="20"/>
      <c r="K20" s="21"/>
      <c r="L20" s="20"/>
      <c r="M20" s="21"/>
      <c r="N20" s="20"/>
      <c r="O20" s="21"/>
      <c r="P20" s="20"/>
      <c r="Q20" s="21"/>
      <c r="R20" s="20"/>
      <c r="S20" s="21"/>
      <c r="T20" s="20"/>
      <c r="U20" s="21"/>
      <c r="V20" s="20"/>
      <c r="W20" s="21"/>
      <c r="X20" s="20"/>
      <c r="Y20" s="21"/>
      <c r="Z20" s="20"/>
      <c r="AA20" s="21"/>
      <c r="AB20" s="20"/>
      <c r="AC20" s="21"/>
      <c r="AD20" s="20"/>
      <c r="AE20" s="21"/>
      <c r="AF20" s="20"/>
      <c r="AG20" s="21"/>
      <c r="AH20" s="20"/>
      <c r="AI20" s="21"/>
      <c r="AJ20" s="20"/>
      <c r="AK20" s="21"/>
      <c r="AL20" s="20"/>
      <c r="AM20" s="21"/>
      <c r="AN20" s="20"/>
      <c r="AO20" s="21"/>
      <c r="AP20" s="20"/>
      <c r="AQ20" s="21"/>
      <c r="AR20" s="20"/>
      <c r="AS20" s="21"/>
      <c r="AT20" s="20"/>
      <c r="AU20" s="21"/>
      <c r="AV20" s="20"/>
      <c r="AW20" s="21"/>
      <c r="AX20" s="20"/>
      <c r="AY20" s="21"/>
      <c r="AZ20" s="20"/>
      <c r="BA20" s="21"/>
      <c r="BB20" s="20"/>
      <c r="BC20" s="21"/>
      <c r="BD20" s="20"/>
      <c r="BE20" s="21"/>
      <c r="BF20" s="20"/>
      <c r="BG20" s="21"/>
      <c r="BH20" s="20"/>
      <c r="BI20" s="21"/>
      <c r="BJ20" s="20"/>
      <c r="BK20" s="21"/>
      <c r="BL20" s="33"/>
    </row>
    <row r="21" ht="15.75" spans="1:64">
      <c r="A21" s="13"/>
      <c r="B21" s="18">
        <v>12</v>
      </c>
      <c r="C21" s="19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20"/>
      <c r="AC21" s="21"/>
      <c r="AD21" s="20"/>
      <c r="AE21" s="21"/>
      <c r="AF21" s="20"/>
      <c r="AG21" s="21"/>
      <c r="AH21" s="20"/>
      <c r="AI21" s="21"/>
      <c r="AJ21" s="20"/>
      <c r="AK21" s="21"/>
      <c r="AL21" s="20"/>
      <c r="AM21" s="21"/>
      <c r="AN21" s="20"/>
      <c r="AO21" s="21"/>
      <c r="AP21" s="20"/>
      <c r="AQ21" s="21"/>
      <c r="AR21" s="20"/>
      <c r="AS21" s="21"/>
      <c r="AT21" s="20"/>
      <c r="AU21" s="21"/>
      <c r="AV21" s="20"/>
      <c r="AW21" s="21"/>
      <c r="AX21" s="20"/>
      <c r="AY21" s="21"/>
      <c r="AZ21" s="20"/>
      <c r="BA21" s="21"/>
      <c r="BB21" s="20"/>
      <c r="BC21" s="21"/>
      <c r="BD21" s="20"/>
      <c r="BE21" s="21"/>
      <c r="BF21" s="20"/>
      <c r="BG21" s="21"/>
      <c r="BH21" s="20"/>
      <c r="BI21" s="21"/>
      <c r="BJ21" s="20"/>
      <c r="BK21" s="21"/>
      <c r="BL21" s="33"/>
    </row>
    <row r="22" ht="15.75" spans="1:64">
      <c r="A22" s="13"/>
      <c r="B22" s="18">
        <v>11</v>
      </c>
      <c r="C22" s="19"/>
      <c r="D22" s="20"/>
      <c r="E22" s="21"/>
      <c r="F22" s="20"/>
      <c r="G22" s="21"/>
      <c r="H22" s="20"/>
      <c r="I22" s="21"/>
      <c r="J22" s="20"/>
      <c r="K22" s="21"/>
      <c r="L22" s="20"/>
      <c r="M22" s="21"/>
      <c r="N22" s="20"/>
      <c r="O22" s="21"/>
      <c r="P22" s="20"/>
      <c r="Q22" s="21"/>
      <c r="R22" s="20"/>
      <c r="S22" s="21"/>
      <c r="T22" s="20"/>
      <c r="U22" s="21"/>
      <c r="V22" s="20"/>
      <c r="W22" s="21"/>
      <c r="X22" s="20"/>
      <c r="Y22" s="21"/>
      <c r="Z22" s="20"/>
      <c r="AA22" s="21"/>
      <c r="AB22" s="20"/>
      <c r="AC22" s="21"/>
      <c r="AD22" s="20"/>
      <c r="AE22" s="21"/>
      <c r="AF22" s="20"/>
      <c r="AG22" s="21"/>
      <c r="AH22" s="20"/>
      <c r="AI22" s="21"/>
      <c r="AJ22" s="20"/>
      <c r="AK22" s="21"/>
      <c r="AL22" s="20"/>
      <c r="AM22" s="21"/>
      <c r="AN22" s="20"/>
      <c r="AO22" s="21"/>
      <c r="AP22" s="20"/>
      <c r="AQ22" s="21"/>
      <c r="AR22" s="20"/>
      <c r="AS22" s="21"/>
      <c r="AT22" s="20"/>
      <c r="AU22" s="21"/>
      <c r="AV22" s="20"/>
      <c r="AW22" s="21"/>
      <c r="AX22" s="20"/>
      <c r="AY22" s="21"/>
      <c r="AZ22" s="20"/>
      <c r="BA22" s="21"/>
      <c r="BB22" s="20"/>
      <c r="BC22" s="21"/>
      <c r="BD22" s="20"/>
      <c r="BE22" s="21"/>
      <c r="BF22" s="20"/>
      <c r="BG22" s="21"/>
      <c r="BH22" s="20"/>
      <c r="BI22" s="21"/>
      <c r="BJ22" s="20"/>
      <c r="BK22" s="21"/>
      <c r="BL22" s="33"/>
    </row>
    <row r="23" ht="15.75" spans="1:64">
      <c r="A23" s="13"/>
      <c r="B23" s="18">
        <v>10</v>
      </c>
      <c r="C23" s="19"/>
      <c r="D23" s="20"/>
      <c r="E23" s="21"/>
      <c r="F23" s="20"/>
      <c r="G23" s="21"/>
      <c r="H23" s="20"/>
      <c r="I23" s="21"/>
      <c r="J23" s="20"/>
      <c r="K23" s="21"/>
      <c r="L23" s="20"/>
      <c r="M23" s="21"/>
      <c r="N23" s="20"/>
      <c r="O23" s="21"/>
      <c r="P23" s="20"/>
      <c r="Q23" s="21"/>
      <c r="R23" s="20"/>
      <c r="S23" s="21"/>
      <c r="T23" s="20"/>
      <c r="U23" s="21"/>
      <c r="V23" s="20"/>
      <c r="W23" s="21"/>
      <c r="X23" s="20"/>
      <c r="Y23" s="21"/>
      <c r="Z23" s="20"/>
      <c r="AA23" s="21"/>
      <c r="AB23" s="20"/>
      <c r="AC23" s="21"/>
      <c r="AD23" s="20"/>
      <c r="AE23" s="21"/>
      <c r="AF23" s="20"/>
      <c r="AG23" s="21"/>
      <c r="AH23" s="20"/>
      <c r="AI23" s="21"/>
      <c r="AJ23" s="20"/>
      <c r="AK23" s="21"/>
      <c r="AL23" s="20"/>
      <c r="AM23" s="21"/>
      <c r="AN23" s="20"/>
      <c r="AO23" s="21"/>
      <c r="AP23" s="20"/>
      <c r="AQ23" s="21"/>
      <c r="AR23" s="20"/>
      <c r="AS23" s="21"/>
      <c r="AT23" s="20"/>
      <c r="AU23" s="21"/>
      <c r="AV23" s="20"/>
      <c r="AW23" s="21"/>
      <c r="AX23" s="20"/>
      <c r="AY23" s="21"/>
      <c r="AZ23" s="20"/>
      <c r="BA23" s="21"/>
      <c r="BB23" s="20"/>
      <c r="BC23" s="21"/>
      <c r="BD23" s="20"/>
      <c r="BE23" s="21"/>
      <c r="BF23" s="20"/>
      <c r="BG23" s="21"/>
      <c r="BH23" s="20"/>
      <c r="BI23" s="21"/>
      <c r="BJ23" s="20"/>
      <c r="BK23" s="21"/>
      <c r="BL23" s="33"/>
    </row>
    <row r="24" ht="15.75" spans="1:64">
      <c r="A24" s="13"/>
      <c r="B24" s="18">
        <v>9</v>
      </c>
      <c r="C24" s="19"/>
      <c r="D24" s="20"/>
      <c r="E24" s="20"/>
      <c r="F24" s="20"/>
      <c r="G24" s="21"/>
      <c r="H24" s="20"/>
      <c r="I24" s="21"/>
      <c r="J24" s="20"/>
      <c r="K24" s="21"/>
      <c r="L24" s="20"/>
      <c r="M24" s="21"/>
      <c r="N24" s="20"/>
      <c r="O24" s="21"/>
      <c r="P24" s="20"/>
      <c r="Q24" s="21"/>
      <c r="R24" s="20"/>
      <c r="S24" s="21"/>
      <c r="T24" s="20"/>
      <c r="U24" s="21"/>
      <c r="V24" s="20"/>
      <c r="W24" s="21"/>
      <c r="X24" s="20"/>
      <c r="Y24" s="21"/>
      <c r="Z24" s="20"/>
      <c r="AA24" s="21"/>
      <c r="AB24" s="20"/>
      <c r="AC24" s="21"/>
      <c r="AD24" s="20"/>
      <c r="AE24" s="21"/>
      <c r="AF24" s="20"/>
      <c r="AG24" s="21"/>
      <c r="AH24" s="20"/>
      <c r="AI24" s="21"/>
      <c r="AJ24" s="20"/>
      <c r="AK24" s="21"/>
      <c r="AL24" s="20"/>
      <c r="AM24" s="21"/>
      <c r="AN24" s="20"/>
      <c r="AO24" s="21"/>
      <c r="AP24" s="20"/>
      <c r="AQ24" s="21"/>
      <c r="AR24" s="20"/>
      <c r="AS24" s="21"/>
      <c r="AT24" s="20"/>
      <c r="AU24" s="21"/>
      <c r="AV24" s="20"/>
      <c r="AW24" s="21"/>
      <c r="AX24" s="20"/>
      <c r="AY24" s="21"/>
      <c r="AZ24" s="20"/>
      <c r="BA24" s="21"/>
      <c r="BB24" s="20"/>
      <c r="BC24" s="21"/>
      <c r="BD24" s="20"/>
      <c r="BE24" s="21"/>
      <c r="BF24" s="20"/>
      <c r="BG24" s="21"/>
      <c r="BH24" s="20"/>
      <c r="BI24" s="21"/>
      <c r="BJ24" s="20"/>
      <c r="BK24" s="21"/>
      <c r="BL24" s="33"/>
    </row>
    <row r="25" ht="15.75" spans="1:64">
      <c r="A25" s="13"/>
      <c r="B25" s="18">
        <v>8</v>
      </c>
      <c r="C25" s="19"/>
      <c r="D25" s="20"/>
      <c r="E25" s="21"/>
      <c r="F25" s="20"/>
      <c r="G25" s="21"/>
      <c r="H25" s="20"/>
      <c r="I25" s="21"/>
      <c r="J25" s="20"/>
      <c r="K25" s="21"/>
      <c r="L25" s="20"/>
      <c r="M25" s="21"/>
      <c r="N25" s="20"/>
      <c r="O25" s="21"/>
      <c r="P25" s="20"/>
      <c r="Q25" s="21"/>
      <c r="R25" s="20"/>
      <c r="S25" s="21"/>
      <c r="T25" s="20"/>
      <c r="U25" s="21"/>
      <c r="V25" s="20"/>
      <c r="W25" s="21"/>
      <c r="X25" s="20"/>
      <c r="Y25" s="21"/>
      <c r="Z25" s="20"/>
      <c r="AA25" s="21"/>
      <c r="AB25" s="20"/>
      <c r="AC25" s="21"/>
      <c r="AD25" s="20"/>
      <c r="AE25" s="21"/>
      <c r="AF25" s="20"/>
      <c r="AG25" s="21"/>
      <c r="AH25" s="20"/>
      <c r="AI25" s="21"/>
      <c r="AJ25" s="20"/>
      <c r="AK25" s="21"/>
      <c r="AL25" s="20"/>
      <c r="AM25" s="21"/>
      <c r="AN25" s="20"/>
      <c r="AO25" s="21"/>
      <c r="AP25" s="20"/>
      <c r="AQ25" s="21"/>
      <c r="AR25" s="20"/>
      <c r="AS25" s="21"/>
      <c r="AT25" s="20"/>
      <c r="AU25" s="21"/>
      <c r="AV25" s="20"/>
      <c r="AW25" s="21"/>
      <c r="AX25" s="20"/>
      <c r="AY25" s="21"/>
      <c r="AZ25" s="20"/>
      <c r="BA25" s="21"/>
      <c r="BB25" s="20"/>
      <c r="BC25" s="21"/>
      <c r="BD25" s="20"/>
      <c r="BE25" s="21"/>
      <c r="BF25" s="20"/>
      <c r="BG25" s="21"/>
      <c r="BH25" s="20"/>
      <c r="BI25" s="21"/>
      <c r="BJ25" s="20"/>
      <c r="BK25" s="21"/>
      <c r="BL25" s="33"/>
    </row>
    <row r="26" ht="15.75" spans="1:64">
      <c r="A26" s="13"/>
      <c r="B26" s="18">
        <v>7</v>
      </c>
      <c r="C26" s="19"/>
      <c r="D26" s="20"/>
      <c r="E26" s="21"/>
      <c r="F26" s="20"/>
      <c r="G26" s="21"/>
      <c r="H26" s="20"/>
      <c r="I26" s="21"/>
      <c r="J26" s="20"/>
      <c r="K26" s="21"/>
      <c r="L26" s="20"/>
      <c r="M26" s="21"/>
      <c r="N26" s="20"/>
      <c r="O26" s="21"/>
      <c r="P26" s="20"/>
      <c r="Q26" s="21"/>
      <c r="R26" s="20"/>
      <c r="S26" s="21"/>
      <c r="T26" s="20"/>
      <c r="U26" s="21"/>
      <c r="V26" s="20"/>
      <c r="W26" s="21"/>
      <c r="X26" s="20"/>
      <c r="Y26" s="21"/>
      <c r="Z26" s="20"/>
      <c r="AA26" s="21"/>
      <c r="AB26" s="20"/>
      <c r="AC26" s="21"/>
      <c r="AD26" s="20"/>
      <c r="AE26" s="21"/>
      <c r="AF26" s="20"/>
      <c r="AG26" s="21"/>
      <c r="AH26" s="20"/>
      <c r="AI26" s="21"/>
      <c r="AJ26" s="20"/>
      <c r="AK26" s="21"/>
      <c r="AL26" s="20"/>
      <c r="AM26" s="21"/>
      <c r="AN26" s="20"/>
      <c r="AO26" s="21"/>
      <c r="AP26" s="20"/>
      <c r="AQ26" s="21"/>
      <c r="AR26" s="20"/>
      <c r="AS26" s="21"/>
      <c r="AT26" s="20"/>
      <c r="AU26" s="21"/>
      <c r="AV26" s="20"/>
      <c r="AW26" s="21"/>
      <c r="AX26" s="20"/>
      <c r="AY26" s="21"/>
      <c r="AZ26" s="20"/>
      <c r="BA26" s="21"/>
      <c r="BB26" s="20"/>
      <c r="BC26" s="21"/>
      <c r="BD26" s="20"/>
      <c r="BE26" s="21"/>
      <c r="BF26" s="20"/>
      <c r="BG26" s="21"/>
      <c r="BH26" s="20"/>
      <c r="BI26" s="21"/>
      <c r="BJ26" s="20"/>
      <c r="BK26" s="21"/>
      <c r="BL26" s="33"/>
    </row>
    <row r="27" ht="15.75" spans="1:64">
      <c r="A27" s="13"/>
      <c r="B27" s="18">
        <v>6</v>
      </c>
      <c r="C27" s="19"/>
      <c r="D27" s="20"/>
      <c r="E27" s="21"/>
      <c r="F27" s="20"/>
      <c r="G27" s="21"/>
      <c r="H27" s="20"/>
      <c r="I27" s="21"/>
      <c r="J27" s="20"/>
      <c r="K27" s="21"/>
      <c r="L27" s="20"/>
      <c r="M27" s="21"/>
      <c r="N27" s="20"/>
      <c r="O27" s="21"/>
      <c r="P27" s="20"/>
      <c r="Q27" s="21"/>
      <c r="R27" s="20"/>
      <c r="S27" s="21"/>
      <c r="T27" s="20"/>
      <c r="U27" s="21"/>
      <c r="V27" s="20"/>
      <c r="W27" s="21"/>
      <c r="X27" s="20"/>
      <c r="Y27" s="21"/>
      <c r="Z27" s="20"/>
      <c r="AA27" s="21"/>
      <c r="AB27" s="20"/>
      <c r="AC27" s="21"/>
      <c r="AD27" s="20"/>
      <c r="AE27" s="21"/>
      <c r="AF27" s="20"/>
      <c r="AG27" s="21"/>
      <c r="AH27" s="20"/>
      <c r="AI27" s="21"/>
      <c r="AJ27" s="20"/>
      <c r="AK27" s="21"/>
      <c r="AL27" s="20"/>
      <c r="AM27" s="21"/>
      <c r="AN27" s="20"/>
      <c r="AO27" s="21"/>
      <c r="AP27" s="20"/>
      <c r="AQ27" s="21"/>
      <c r="AR27" s="20"/>
      <c r="AS27" s="21"/>
      <c r="AT27" s="20"/>
      <c r="AU27" s="21"/>
      <c r="AV27" s="20"/>
      <c r="AW27" s="21"/>
      <c r="AX27" s="20"/>
      <c r="AY27" s="21"/>
      <c r="AZ27" s="20"/>
      <c r="BA27" s="21"/>
      <c r="BB27" s="20"/>
      <c r="BC27" s="21"/>
      <c r="BD27" s="20"/>
      <c r="BE27" s="21"/>
      <c r="BF27" s="20"/>
      <c r="BG27" s="21"/>
      <c r="BH27" s="20"/>
      <c r="BI27" s="21"/>
      <c r="BJ27" s="20"/>
      <c r="BK27" s="21"/>
      <c r="BL27" s="33"/>
    </row>
    <row r="28" ht="15.75" spans="1:64">
      <c r="A28" s="13"/>
      <c r="B28" s="18">
        <v>5</v>
      </c>
      <c r="C28" s="19"/>
      <c r="D28" s="20"/>
      <c r="E28" s="21"/>
      <c r="F28" s="20"/>
      <c r="G28" s="21"/>
      <c r="H28" s="20"/>
      <c r="I28" s="21"/>
      <c r="J28" s="20"/>
      <c r="K28" s="21"/>
      <c r="L28" s="20"/>
      <c r="M28" s="21"/>
      <c r="N28" s="20"/>
      <c r="O28" s="21"/>
      <c r="P28" s="20"/>
      <c r="Q28" s="21"/>
      <c r="R28" s="20"/>
      <c r="S28" s="21"/>
      <c r="T28" s="20"/>
      <c r="U28" s="21"/>
      <c r="V28" s="20"/>
      <c r="W28" s="21"/>
      <c r="X28" s="20"/>
      <c r="Y28" s="21"/>
      <c r="Z28" s="20"/>
      <c r="AA28" s="21"/>
      <c r="AB28" s="20"/>
      <c r="AC28" s="21"/>
      <c r="AD28" s="20"/>
      <c r="AE28" s="21"/>
      <c r="AF28" s="20"/>
      <c r="AG28" s="21"/>
      <c r="AH28" s="20"/>
      <c r="AI28" s="21"/>
      <c r="AJ28" s="20"/>
      <c r="AK28" s="21"/>
      <c r="AL28" s="20"/>
      <c r="AM28" s="21"/>
      <c r="AN28" s="20"/>
      <c r="AO28" s="21"/>
      <c r="AP28" s="20"/>
      <c r="AQ28" s="21"/>
      <c r="AR28" s="20"/>
      <c r="AS28" s="21"/>
      <c r="AT28" s="20"/>
      <c r="AU28" s="21"/>
      <c r="AV28" s="20"/>
      <c r="AW28" s="21"/>
      <c r="AX28" s="20"/>
      <c r="AY28" s="21"/>
      <c r="AZ28" s="20"/>
      <c r="BA28" s="21"/>
      <c r="BB28" s="20"/>
      <c r="BC28" s="21"/>
      <c r="BD28" s="20"/>
      <c r="BE28" s="21"/>
      <c r="BF28" s="20"/>
      <c r="BG28" s="21"/>
      <c r="BH28" s="20"/>
      <c r="BI28" s="21"/>
      <c r="BJ28" s="20"/>
      <c r="BK28" s="21"/>
      <c r="BL28" s="33"/>
    </row>
    <row r="29" ht="15.75" spans="1:64">
      <c r="A29" s="13"/>
      <c r="B29" s="18">
        <v>4</v>
      </c>
      <c r="C29" s="19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20"/>
      <c r="AC29" s="21"/>
      <c r="AD29" s="20"/>
      <c r="AE29" s="21"/>
      <c r="AF29" s="20"/>
      <c r="AG29" s="21"/>
      <c r="AH29" s="20"/>
      <c r="AI29" s="21"/>
      <c r="AJ29" s="20"/>
      <c r="AK29" s="21"/>
      <c r="AL29" s="20"/>
      <c r="AM29" s="21"/>
      <c r="AN29" s="20"/>
      <c r="AO29" s="21"/>
      <c r="AP29" s="20"/>
      <c r="AQ29" s="21"/>
      <c r="AR29" s="20"/>
      <c r="AS29" s="21"/>
      <c r="AT29" s="20"/>
      <c r="AU29" s="21"/>
      <c r="AV29" s="20"/>
      <c r="AW29" s="21"/>
      <c r="AX29" s="20"/>
      <c r="AY29" s="21"/>
      <c r="AZ29" s="20"/>
      <c r="BA29" s="21"/>
      <c r="BB29" s="20"/>
      <c r="BC29" s="21"/>
      <c r="BD29" s="20"/>
      <c r="BE29" s="21"/>
      <c r="BF29" s="20"/>
      <c r="BG29" s="21"/>
      <c r="BH29" s="20"/>
      <c r="BI29" s="21"/>
      <c r="BJ29" s="20"/>
      <c r="BK29" s="21"/>
      <c r="BL29" s="33"/>
    </row>
    <row r="30" ht="15.75" spans="1:64">
      <c r="A30" s="13"/>
      <c r="B30" s="18">
        <v>3</v>
      </c>
      <c r="C30" s="19"/>
      <c r="D30" s="20"/>
      <c r="E30" s="21"/>
      <c r="F30" s="20"/>
      <c r="G30" s="21"/>
      <c r="H30" s="20"/>
      <c r="I30" s="21"/>
      <c r="J30" s="20"/>
      <c r="K30" s="21"/>
      <c r="L30" s="20"/>
      <c r="M30" s="21"/>
      <c r="N30" s="20"/>
      <c r="O30" s="21"/>
      <c r="P30" s="20"/>
      <c r="Q30" s="21"/>
      <c r="R30" s="20"/>
      <c r="S30" s="21"/>
      <c r="T30" s="20"/>
      <c r="U30" s="21"/>
      <c r="V30" s="20"/>
      <c r="W30" s="21"/>
      <c r="X30" s="20"/>
      <c r="Y30" s="21"/>
      <c r="Z30" s="20"/>
      <c r="AA30" s="21"/>
      <c r="AB30" s="20"/>
      <c r="AC30" s="21"/>
      <c r="AD30" s="20"/>
      <c r="AE30" s="21"/>
      <c r="AF30" s="20"/>
      <c r="AG30" s="21"/>
      <c r="AH30" s="20"/>
      <c r="AI30" s="21"/>
      <c r="AJ30" s="20"/>
      <c r="AK30" s="21"/>
      <c r="AL30" s="20"/>
      <c r="AM30" s="21"/>
      <c r="AN30" s="20"/>
      <c r="AO30" s="21"/>
      <c r="AP30" s="20"/>
      <c r="AQ30" s="21"/>
      <c r="AR30" s="20"/>
      <c r="AS30" s="21"/>
      <c r="AT30" s="20"/>
      <c r="AU30" s="21"/>
      <c r="AV30" s="20"/>
      <c r="AW30" s="21"/>
      <c r="AX30" s="20"/>
      <c r="AY30" s="21"/>
      <c r="AZ30" s="20"/>
      <c r="BA30" s="21"/>
      <c r="BB30" s="20"/>
      <c r="BC30" s="21"/>
      <c r="BD30" s="20"/>
      <c r="BE30" s="21"/>
      <c r="BF30" s="20"/>
      <c r="BG30" s="21"/>
      <c r="BH30" s="20"/>
      <c r="BI30" s="21"/>
      <c r="BJ30" s="20"/>
      <c r="BK30" s="21"/>
      <c r="BL30" s="33"/>
    </row>
    <row r="31" ht="15.75" spans="1:64">
      <c r="A31" s="13"/>
      <c r="B31" s="18">
        <v>2</v>
      </c>
      <c r="C31" s="19"/>
      <c r="D31" s="20"/>
      <c r="E31" s="21"/>
      <c r="F31" s="20"/>
      <c r="G31" s="21"/>
      <c r="H31" s="20"/>
      <c r="I31" s="21"/>
      <c r="J31" s="20"/>
      <c r="K31" s="21"/>
      <c r="L31" s="20"/>
      <c r="M31" s="21"/>
      <c r="N31" s="20"/>
      <c r="O31" s="21"/>
      <c r="P31" s="20"/>
      <c r="Q31" s="21"/>
      <c r="R31" s="20"/>
      <c r="S31" s="21"/>
      <c r="T31" s="20"/>
      <c r="U31" s="21"/>
      <c r="V31" s="20"/>
      <c r="W31" s="21"/>
      <c r="X31" s="20"/>
      <c r="Y31" s="21"/>
      <c r="Z31" s="20"/>
      <c r="AA31" s="21"/>
      <c r="AB31" s="20"/>
      <c r="AC31" s="21"/>
      <c r="AD31" s="20"/>
      <c r="AE31" s="21"/>
      <c r="AF31" s="20"/>
      <c r="AG31" s="21"/>
      <c r="AH31" s="20"/>
      <c r="AI31" s="21"/>
      <c r="AJ31" s="20"/>
      <c r="AK31" s="21"/>
      <c r="AL31" s="20"/>
      <c r="AM31" s="21"/>
      <c r="AN31" s="20"/>
      <c r="AO31" s="21"/>
      <c r="AP31" s="20"/>
      <c r="AQ31" s="21"/>
      <c r="AR31" s="20"/>
      <c r="AS31" s="21"/>
      <c r="AT31" s="20"/>
      <c r="AU31" s="21"/>
      <c r="AV31" s="20"/>
      <c r="AW31" s="21"/>
      <c r="AX31" s="20"/>
      <c r="AY31" s="21"/>
      <c r="AZ31" s="20"/>
      <c r="BA31" s="21"/>
      <c r="BB31" s="20"/>
      <c r="BC31" s="21"/>
      <c r="BD31" s="20"/>
      <c r="BE31" s="21"/>
      <c r="BF31" s="20"/>
      <c r="BG31" s="21"/>
      <c r="BH31" s="20"/>
      <c r="BI31" s="21"/>
      <c r="BJ31" s="20"/>
      <c r="BK31" s="21"/>
      <c r="BL31" s="33"/>
    </row>
    <row r="32" ht="16.5" spans="1:64">
      <c r="A32" s="13"/>
      <c r="B32" s="22">
        <v>1</v>
      </c>
      <c r="C32" s="23"/>
      <c r="D32" s="24"/>
      <c r="E32" s="25"/>
      <c r="F32" s="24"/>
      <c r="G32" s="25"/>
      <c r="H32" s="24"/>
      <c r="I32" s="25"/>
      <c r="J32" s="24"/>
      <c r="K32" s="25"/>
      <c r="L32" s="24"/>
      <c r="M32" s="25"/>
      <c r="N32" s="24"/>
      <c r="O32" s="25"/>
      <c r="P32" s="24"/>
      <c r="Q32" s="25"/>
      <c r="R32" s="24"/>
      <c r="S32" s="25"/>
      <c r="T32" s="24"/>
      <c r="U32" s="25"/>
      <c r="V32" s="24"/>
      <c r="W32" s="25"/>
      <c r="X32" s="24"/>
      <c r="Y32" s="25"/>
      <c r="Z32" s="24"/>
      <c r="AA32" s="25"/>
      <c r="AB32" s="24"/>
      <c r="AC32" s="25"/>
      <c r="AD32" s="24"/>
      <c r="AE32" s="25"/>
      <c r="AF32" s="24"/>
      <c r="AG32" s="25"/>
      <c r="AH32" s="24"/>
      <c r="AI32" s="25"/>
      <c r="AJ32" s="24"/>
      <c r="AK32" s="25"/>
      <c r="AL32" s="24"/>
      <c r="AM32" s="25"/>
      <c r="AN32" s="24"/>
      <c r="AO32" s="25"/>
      <c r="AP32" s="24"/>
      <c r="AQ32" s="25"/>
      <c r="AR32" s="24"/>
      <c r="AS32" s="25"/>
      <c r="AT32" s="24"/>
      <c r="AU32" s="25"/>
      <c r="AV32" s="24"/>
      <c r="AW32" s="25"/>
      <c r="AX32" s="24"/>
      <c r="AY32" s="25"/>
      <c r="AZ32" s="24"/>
      <c r="BA32" s="25"/>
      <c r="BB32" s="24"/>
      <c r="BC32" s="25"/>
      <c r="BD32" s="24"/>
      <c r="BE32" s="25"/>
      <c r="BF32" s="24"/>
      <c r="BG32" s="25"/>
      <c r="BH32" s="24"/>
      <c r="BI32" s="25"/>
      <c r="BJ32" s="24"/>
      <c r="BK32" s="25"/>
      <c r="BL32" s="34"/>
    </row>
  </sheetData>
  <mergeCells count="33"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AI5:AJ5"/>
    <mergeCell ref="AK5:AL5"/>
    <mergeCell ref="AM5:AN5"/>
    <mergeCell ref="AO5:AP5"/>
    <mergeCell ref="AQ5:AR5"/>
    <mergeCell ref="AS5:AT5"/>
    <mergeCell ref="AU5:AV5"/>
    <mergeCell ref="AW5:AX5"/>
    <mergeCell ref="AY5:AZ5"/>
    <mergeCell ref="BA5:BB5"/>
    <mergeCell ref="BC5:BD5"/>
    <mergeCell ref="BE5:BF5"/>
    <mergeCell ref="BG5:BH5"/>
    <mergeCell ref="BI5:BJ5"/>
    <mergeCell ref="BK5:BL5"/>
    <mergeCell ref="B2:AX3"/>
    <mergeCell ref="BD2:BH3"/>
  </mergeCells>
  <dataValidations count="1">
    <dataValidation type="list" allowBlank="1" showInputMessage="1" showErrorMessage="1" sqref="BD2:BH3">
      <formula1>"Jan,Mar,Abr,Mai,Jun,Jul,Ago,Set,Out,Nov,Dez"</formula1>
    </dataValidation>
  </dataValidations>
  <pageMargins left="0.25" right="0.25" top="0.75" bottom="0.75" header="0.511811023622047" footer="0.511811023622047"/>
  <pageSetup paperSize="9" orientation="landscape" horizontalDpi="300" verticalDpi="300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G22"/>
  <sheetViews>
    <sheetView showGridLines="0" workbookViewId="0">
      <selection activeCell="H13" sqref="H13"/>
    </sheetView>
  </sheetViews>
  <sheetFormatPr defaultColWidth="9" defaultRowHeight="15"/>
  <cols>
    <col min="2" max="2" width="18" customWidth="1"/>
  </cols>
  <sheetData>
    <row r="1" spans="2:2">
      <c r="B1" s="1" t="s">
        <v>112</v>
      </c>
    </row>
    <row r="2" spans="2:33">
      <c r="B2" s="2" t="s">
        <v>113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>
        <v>10</v>
      </c>
      <c r="M2" s="3">
        <v>11</v>
      </c>
      <c r="N2" s="3">
        <v>12</v>
      </c>
      <c r="O2" s="3">
        <v>13</v>
      </c>
      <c r="P2" s="3">
        <v>14</v>
      </c>
      <c r="Q2" s="3">
        <v>15</v>
      </c>
      <c r="R2" s="3">
        <v>16</v>
      </c>
      <c r="S2" s="3">
        <v>17</v>
      </c>
      <c r="T2" s="3">
        <v>18</v>
      </c>
      <c r="U2" s="3">
        <v>19</v>
      </c>
      <c r="V2" s="3">
        <v>20</v>
      </c>
      <c r="W2" s="3">
        <v>21</v>
      </c>
      <c r="X2" s="3">
        <v>22</v>
      </c>
      <c r="Y2" s="3">
        <v>23</v>
      </c>
      <c r="Z2" s="3">
        <v>24</v>
      </c>
      <c r="AA2" s="3">
        <v>25</v>
      </c>
      <c r="AB2" s="3">
        <v>26</v>
      </c>
      <c r="AC2" s="3">
        <v>27</v>
      </c>
      <c r="AD2" s="3">
        <v>28</v>
      </c>
      <c r="AE2" s="3">
        <v>29</v>
      </c>
      <c r="AF2" s="3">
        <v>30</v>
      </c>
      <c r="AG2" s="3">
        <v>31</v>
      </c>
    </row>
    <row r="3" spans="2:33">
      <c r="B3" t="s">
        <v>71</v>
      </c>
      <c r="C3" s="3" t="e">
        <f>EQUIPES!I24+#REF!</f>
        <v>#REF!</v>
      </c>
      <c r="D3" s="3" t="e">
        <f>EQUIPES!J24+#REF!</f>
        <v>#REF!</v>
      </c>
      <c r="E3" s="3" t="e">
        <f>EQUIPES!K24+#REF!</f>
        <v>#REF!</v>
      </c>
      <c r="F3" s="3" t="e">
        <f>EQUIPES!L24+#REF!</f>
        <v>#REF!</v>
      </c>
      <c r="G3" s="3" t="e">
        <f>EQUIPES!M24+#REF!</f>
        <v>#REF!</v>
      </c>
      <c r="H3" s="3" t="e">
        <f>EQUIPES!N24+#REF!</f>
        <v>#REF!</v>
      </c>
      <c r="I3" s="3" t="e">
        <f>EQUIPES!O24+#REF!</f>
        <v>#REF!</v>
      </c>
      <c r="J3" s="3" t="e">
        <f>EQUIPES!P24+#REF!</f>
        <v>#REF!</v>
      </c>
      <c r="K3" s="3" t="e">
        <f>EQUIPES!Q24+#REF!</f>
        <v>#REF!</v>
      </c>
      <c r="L3" s="3" t="e">
        <f>EQUIPES!R24+#REF!</f>
        <v>#REF!</v>
      </c>
      <c r="M3" s="3" t="e">
        <f>EQUIPES!S24+#REF!</f>
        <v>#REF!</v>
      </c>
      <c r="N3" s="3" t="e">
        <f>EQUIPES!T24+#REF!</f>
        <v>#REF!</v>
      </c>
      <c r="O3" s="3" t="e">
        <f>EQUIPES!U24+#REF!</f>
        <v>#REF!</v>
      </c>
      <c r="P3" s="3" t="e">
        <f>EQUIPES!V24+#REF!</f>
        <v>#REF!</v>
      </c>
      <c r="Q3" s="3" t="e">
        <f>EQUIPES!W24+#REF!</f>
        <v>#REF!</v>
      </c>
      <c r="R3" s="3" t="e">
        <f>EQUIPES!X24+#REF!</f>
        <v>#REF!</v>
      </c>
      <c r="S3" s="3" t="e">
        <f>EQUIPES!Y24+#REF!</f>
        <v>#REF!</v>
      </c>
      <c r="T3" s="3" t="e">
        <f>EQUIPES!Z24+#REF!</f>
        <v>#REF!</v>
      </c>
      <c r="U3" s="3" t="e">
        <f>EQUIPES!AA24+#REF!</f>
        <v>#REF!</v>
      </c>
      <c r="V3" s="3" t="e">
        <f>EQUIPES!AB24+#REF!</f>
        <v>#REF!</v>
      </c>
      <c r="W3" s="3" t="e">
        <f>EQUIPES!AC24+#REF!</f>
        <v>#REF!</v>
      </c>
      <c r="X3" s="3" t="e">
        <f>EQUIPES!AD24+#REF!</f>
        <v>#REF!</v>
      </c>
      <c r="Y3" s="3" t="e">
        <f>EQUIPES!AE24+#REF!</f>
        <v>#REF!</v>
      </c>
      <c r="Z3" s="3" t="e">
        <f>EQUIPES!AF24+#REF!</f>
        <v>#REF!</v>
      </c>
      <c r="AA3" s="3" t="e">
        <f>EQUIPES!AG24+#REF!</f>
        <v>#REF!</v>
      </c>
      <c r="AB3" s="3" t="e">
        <f>EQUIPES!AH24+#REF!</f>
        <v>#REF!</v>
      </c>
      <c r="AC3" s="3" t="e">
        <f>EQUIPES!AI24+#REF!</f>
        <v>#REF!</v>
      </c>
      <c r="AD3" s="3" t="e">
        <f>EQUIPES!AJ24+#REF!</f>
        <v>#REF!</v>
      </c>
      <c r="AE3" s="3" t="e">
        <f>EQUIPES!AK24+#REF!</f>
        <v>#REF!</v>
      </c>
      <c r="AF3" s="3" t="e">
        <f>EQUIPES!AL24+#REF!</f>
        <v>#REF!</v>
      </c>
      <c r="AG3" s="3" t="e">
        <f>EQUIPES!AM24+#REF!</f>
        <v>#REF!</v>
      </c>
    </row>
    <row r="4" spans="2:33">
      <c r="B4" t="s">
        <v>72</v>
      </c>
      <c r="C4" s="3" t="e">
        <f>EQUIPES!I27+#REF!</f>
        <v>#REF!</v>
      </c>
      <c r="D4" s="3" t="e">
        <f>EQUIPES!J27+#REF!</f>
        <v>#REF!</v>
      </c>
      <c r="E4" s="3" t="e">
        <f>EQUIPES!K27+#REF!</f>
        <v>#REF!</v>
      </c>
      <c r="F4" s="3" t="e">
        <f>EQUIPES!L27+#REF!</f>
        <v>#REF!</v>
      </c>
      <c r="G4" s="3" t="e">
        <f>EQUIPES!M27+#REF!</f>
        <v>#REF!</v>
      </c>
      <c r="H4" s="3" t="e">
        <f>EQUIPES!N27+#REF!</f>
        <v>#REF!</v>
      </c>
      <c r="I4" s="3" t="e">
        <f>EQUIPES!O27+#REF!</f>
        <v>#REF!</v>
      </c>
      <c r="J4" s="3" t="e">
        <f>EQUIPES!P27+#REF!</f>
        <v>#REF!</v>
      </c>
      <c r="K4" s="3" t="e">
        <f>EQUIPES!Q27+#REF!</f>
        <v>#REF!</v>
      </c>
      <c r="L4" s="3" t="e">
        <f>EQUIPES!R27+#REF!</f>
        <v>#REF!</v>
      </c>
      <c r="M4" s="3" t="e">
        <f>EQUIPES!S27+#REF!</f>
        <v>#REF!</v>
      </c>
      <c r="N4" s="3" t="e">
        <f>EQUIPES!T27+#REF!</f>
        <v>#REF!</v>
      </c>
      <c r="O4" s="3" t="e">
        <f>EQUIPES!U27+#REF!</f>
        <v>#REF!</v>
      </c>
      <c r="P4" s="3" t="e">
        <f>EQUIPES!V27+#REF!</f>
        <v>#REF!</v>
      </c>
      <c r="Q4" s="3" t="e">
        <f>EQUIPES!W27+#REF!</f>
        <v>#REF!</v>
      </c>
      <c r="R4" s="3" t="e">
        <f>EQUIPES!X27+#REF!</f>
        <v>#REF!</v>
      </c>
      <c r="S4" s="3" t="e">
        <f>EQUIPES!Y27+#REF!</f>
        <v>#REF!</v>
      </c>
      <c r="T4" s="3" t="e">
        <f>EQUIPES!Z27+#REF!</f>
        <v>#REF!</v>
      </c>
      <c r="U4" s="3" t="e">
        <f>EQUIPES!AA27+#REF!</f>
        <v>#REF!</v>
      </c>
      <c r="V4" s="3" t="e">
        <f>EQUIPES!AB27+#REF!</f>
        <v>#REF!</v>
      </c>
      <c r="W4" s="3" t="e">
        <f>EQUIPES!AC27+#REF!</f>
        <v>#REF!</v>
      </c>
      <c r="X4" s="3" t="e">
        <f>EQUIPES!AD27+#REF!</f>
        <v>#REF!</v>
      </c>
      <c r="Y4" s="3" t="e">
        <f>EQUIPES!AE27+#REF!</f>
        <v>#REF!</v>
      </c>
      <c r="Z4" s="3" t="e">
        <f>EQUIPES!AF27+#REF!</f>
        <v>#REF!</v>
      </c>
      <c r="AA4" s="3" t="e">
        <f>EQUIPES!AG27+#REF!</f>
        <v>#REF!</v>
      </c>
      <c r="AB4" s="3" t="e">
        <f>EQUIPES!AH27+#REF!</f>
        <v>#REF!</v>
      </c>
      <c r="AC4" s="3" t="e">
        <f>EQUIPES!AI27+#REF!</f>
        <v>#REF!</v>
      </c>
      <c r="AD4" s="3" t="e">
        <f>EQUIPES!AJ27+#REF!</f>
        <v>#REF!</v>
      </c>
      <c r="AE4" s="3" t="e">
        <f>EQUIPES!AK27+#REF!</f>
        <v>#REF!</v>
      </c>
      <c r="AF4" s="3" t="e">
        <f>EQUIPES!AL27+#REF!</f>
        <v>#REF!</v>
      </c>
      <c r="AG4" s="3" t="e">
        <f>EQUIPES!AM27+#REF!</f>
        <v>#REF!</v>
      </c>
    </row>
    <row r="5" spans="2:33">
      <c r="B5" t="s">
        <v>73</v>
      </c>
      <c r="C5" s="3" t="e">
        <f>EQUIPES!I30+#REF!</f>
        <v>#REF!</v>
      </c>
      <c r="D5" s="3" t="e">
        <f>EQUIPES!J30+#REF!</f>
        <v>#REF!</v>
      </c>
      <c r="E5" s="3" t="e">
        <f>EQUIPES!K30+#REF!</f>
        <v>#REF!</v>
      </c>
      <c r="F5" s="3" t="e">
        <f>EQUIPES!L30+#REF!</f>
        <v>#REF!</v>
      </c>
      <c r="G5" s="3" t="e">
        <f>EQUIPES!M30+#REF!</f>
        <v>#REF!</v>
      </c>
      <c r="H5" s="3" t="e">
        <f>EQUIPES!N30+#REF!</f>
        <v>#REF!</v>
      </c>
      <c r="I5" s="3" t="e">
        <f>EQUIPES!O30+#REF!</f>
        <v>#REF!</v>
      </c>
      <c r="J5" s="3" t="e">
        <f>EQUIPES!P30+#REF!</f>
        <v>#REF!</v>
      </c>
      <c r="K5" s="3" t="e">
        <f>EQUIPES!Q30+#REF!</f>
        <v>#REF!</v>
      </c>
      <c r="L5" s="3" t="e">
        <f>EQUIPES!R30+#REF!</f>
        <v>#REF!</v>
      </c>
      <c r="M5" s="3" t="e">
        <f>EQUIPES!S30+#REF!</f>
        <v>#REF!</v>
      </c>
      <c r="N5" s="3" t="e">
        <f>EQUIPES!T30+#REF!</f>
        <v>#REF!</v>
      </c>
      <c r="O5" s="3" t="e">
        <f>EQUIPES!U30+#REF!</f>
        <v>#REF!</v>
      </c>
      <c r="P5" s="3" t="e">
        <f>EQUIPES!V30+#REF!</f>
        <v>#REF!</v>
      </c>
      <c r="Q5" s="3" t="e">
        <f>EQUIPES!W30+#REF!</f>
        <v>#REF!</v>
      </c>
      <c r="R5" s="3" t="e">
        <f>EQUIPES!X30+#REF!</f>
        <v>#REF!</v>
      </c>
      <c r="S5" s="3" t="e">
        <f>EQUIPES!Y30+#REF!</f>
        <v>#REF!</v>
      </c>
      <c r="T5" s="3" t="e">
        <f>EQUIPES!Z30+#REF!</f>
        <v>#REF!</v>
      </c>
      <c r="U5" s="3" t="e">
        <f>EQUIPES!AA30+#REF!</f>
        <v>#REF!</v>
      </c>
      <c r="V5" s="3" t="e">
        <f>EQUIPES!AB30+#REF!</f>
        <v>#REF!</v>
      </c>
      <c r="W5" s="3" t="e">
        <f>EQUIPES!AC30+#REF!</f>
        <v>#REF!</v>
      </c>
      <c r="X5" s="3" t="e">
        <f>EQUIPES!AD30+#REF!</f>
        <v>#REF!</v>
      </c>
      <c r="Y5" s="3" t="e">
        <f>EQUIPES!AE30+#REF!</f>
        <v>#REF!</v>
      </c>
      <c r="Z5" s="3" t="e">
        <f>EQUIPES!AF30+#REF!</f>
        <v>#REF!</v>
      </c>
      <c r="AA5" s="3" t="e">
        <f>EQUIPES!AG30+#REF!</f>
        <v>#REF!</v>
      </c>
      <c r="AB5" s="3" t="e">
        <f>EQUIPES!AH30+#REF!</f>
        <v>#REF!</v>
      </c>
      <c r="AC5" s="3" t="e">
        <f>EQUIPES!AI30+#REF!</f>
        <v>#REF!</v>
      </c>
      <c r="AD5" s="3" t="e">
        <f>EQUIPES!AJ30+#REF!</f>
        <v>#REF!</v>
      </c>
      <c r="AE5" s="3" t="e">
        <f>EQUIPES!AK30+#REF!</f>
        <v>#REF!</v>
      </c>
      <c r="AF5" s="3" t="e">
        <f>EQUIPES!AL30+#REF!</f>
        <v>#REF!</v>
      </c>
      <c r="AG5" s="3" t="e">
        <f>EQUIPES!AM30+#REF!</f>
        <v>#REF!</v>
      </c>
    </row>
    <row r="6" spans="2:33">
      <c r="B6" t="s">
        <v>74</v>
      </c>
      <c r="C6" s="3" t="e">
        <f>EQUIPES!I33+#REF!</f>
        <v>#REF!</v>
      </c>
      <c r="D6" s="3" t="e">
        <f>EQUIPES!J33+#REF!</f>
        <v>#REF!</v>
      </c>
      <c r="E6" s="3" t="e">
        <f>EQUIPES!K33+#REF!</f>
        <v>#REF!</v>
      </c>
      <c r="F6" s="3" t="e">
        <f>EQUIPES!L33+#REF!</f>
        <v>#REF!</v>
      </c>
      <c r="G6" s="3" t="e">
        <f>EQUIPES!M33+#REF!</f>
        <v>#REF!</v>
      </c>
      <c r="H6" s="3" t="e">
        <f>EQUIPES!N33+#REF!</f>
        <v>#REF!</v>
      </c>
      <c r="I6" s="3" t="e">
        <f>EQUIPES!O33+#REF!</f>
        <v>#REF!</v>
      </c>
      <c r="J6" s="3" t="e">
        <f>EQUIPES!P33+#REF!</f>
        <v>#REF!</v>
      </c>
      <c r="K6" s="3" t="e">
        <f>EQUIPES!Q33+#REF!</f>
        <v>#REF!</v>
      </c>
      <c r="L6" s="3" t="e">
        <f>EQUIPES!R33+#REF!</f>
        <v>#REF!</v>
      </c>
      <c r="M6" s="3" t="e">
        <f>EQUIPES!S33+#REF!</f>
        <v>#REF!</v>
      </c>
      <c r="N6" s="3" t="e">
        <f>EQUIPES!T33+#REF!</f>
        <v>#REF!</v>
      </c>
      <c r="O6" s="3" t="e">
        <f>EQUIPES!U33+#REF!</f>
        <v>#REF!</v>
      </c>
      <c r="P6" s="3" t="e">
        <f>EQUIPES!V33+#REF!</f>
        <v>#REF!</v>
      </c>
      <c r="Q6" s="3" t="e">
        <f>EQUIPES!W33+#REF!</f>
        <v>#REF!</v>
      </c>
      <c r="R6" s="3" t="e">
        <f>EQUIPES!X33+#REF!</f>
        <v>#REF!</v>
      </c>
      <c r="S6" s="3" t="e">
        <f>EQUIPES!Y33+#REF!</f>
        <v>#REF!</v>
      </c>
      <c r="T6" s="3" t="e">
        <f>EQUIPES!Z33+#REF!</f>
        <v>#REF!</v>
      </c>
      <c r="U6" s="3" t="e">
        <f>EQUIPES!AA33+#REF!</f>
        <v>#REF!</v>
      </c>
      <c r="V6" s="3" t="e">
        <f>EQUIPES!AB33+#REF!</f>
        <v>#REF!</v>
      </c>
      <c r="W6" s="3" t="e">
        <f>EQUIPES!AC33+#REF!</f>
        <v>#REF!</v>
      </c>
      <c r="X6" s="3" t="e">
        <f>EQUIPES!AD33+#REF!</f>
        <v>#REF!</v>
      </c>
      <c r="Y6" s="3" t="e">
        <f>EQUIPES!AE33+#REF!</f>
        <v>#REF!</v>
      </c>
      <c r="Z6" s="3" t="e">
        <f>EQUIPES!AF33+#REF!</f>
        <v>#REF!</v>
      </c>
      <c r="AA6" s="3" t="e">
        <f>EQUIPES!AG33+#REF!</f>
        <v>#REF!</v>
      </c>
      <c r="AB6" s="3" t="e">
        <f>EQUIPES!AH33+#REF!</f>
        <v>#REF!</v>
      </c>
      <c r="AC6" s="3" t="e">
        <f>EQUIPES!AI33+#REF!</f>
        <v>#REF!</v>
      </c>
      <c r="AD6" s="3" t="e">
        <f>EQUIPES!AJ33+#REF!</f>
        <v>#REF!</v>
      </c>
      <c r="AE6" s="3" t="e">
        <f>EQUIPES!AK33+#REF!</f>
        <v>#REF!</v>
      </c>
      <c r="AF6" s="3" t="e">
        <f>EQUIPES!AL33+#REF!</f>
        <v>#REF!</v>
      </c>
      <c r="AG6" s="3" t="e">
        <f>EQUIPES!AM33+#REF!</f>
        <v>#REF!</v>
      </c>
    </row>
    <row r="7" spans="2:33">
      <c r="B7" t="s">
        <v>75</v>
      </c>
      <c r="C7" s="3" t="e">
        <f>EQUIPES!I36+#REF!</f>
        <v>#REF!</v>
      </c>
      <c r="D7" s="3" t="e">
        <f>EQUIPES!J36+#REF!</f>
        <v>#REF!</v>
      </c>
      <c r="E7" s="3" t="e">
        <f>EQUIPES!K36+#REF!</f>
        <v>#REF!</v>
      </c>
      <c r="F7" s="3" t="e">
        <f>EQUIPES!L36+#REF!</f>
        <v>#REF!</v>
      </c>
      <c r="G7" s="3" t="e">
        <f>EQUIPES!M36+#REF!</f>
        <v>#REF!</v>
      </c>
      <c r="H7" s="3" t="e">
        <f>EQUIPES!N36+#REF!</f>
        <v>#REF!</v>
      </c>
      <c r="I7" s="3" t="e">
        <f>EQUIPES!O36+#REF!</f>
        <v>#REF!</v>
      </c>
      <c r="J7" s="3" t="e">
        <f>EQUIPES!P36+#REF!</f>
        <v>#REF!</v>
      </c>
      <c r="K7" s="3" t="e">
        <f>EQUIPES!Q36+#REF!</f>
        <v>#REF!</v>
      </c>
      <c r="L7" s="3" t="e">
        <f>EQUIPES!R36+#REF!</f>
        <v>#REF!</v>
      </c>
      <c r="M7" s="3" t="e">
        <f>EQUIPES!S36+#REF!</f>
        <v>#REF!</v>
      </c>
      <c r="N7" s="3" t="e">
        <f>EQUIPES!T36+#REF!</f>
        <v>#REF!</v>
      </c>
      <c r="O7" s="3" t="e">
        <f>EQUIPES!U36+#REF!</f>
        <v>#REF!</v>
      </c>
      <c r="P7" s="3" t="e">
        <f>EQUIPES!V36+#REF!</f>
        <v>#REF!</v>
      </c>
      <c r="Q7" s="3" t="e">
        <f>EQUIPES!W36+#REF!</f>
        <v>#REF!</v>
      </c>
      <c r="R7" s="3" t="e">
        <f>EQUIPES!X36+#REF!</f>
        <v>#REF!</v>
      </c>
      <c r="S7" s="3" t="e">
        <f>EQUIPES!Y36+#REF!</f>
        <v>#REF!</v>
      </c>
      <c r="T7" s="3" t="e">
        <f>EQUIPES!Z36+#REF!</f>
        <v>#REF!</v>
      </c>
      <c r="U7" s="3" t="e">
        <f>EQUIPES!AA36+#REF!</f>
        <v>#REF!</v>
      </c>
      <c r="V7" s="3" t="e">
        <f>EQUIPES!AB36+#REF!</f>
        <v>#REF!</v>
      </c>
      <c r="W7" s="3" t="e">
        <f>EQUIPES!AC36+#REF!</f>
        <v>#REF!</v>
      </c>
      <c r="X7" s="3" t="e">
        <f>EQUIPES!AD36+#REF!</f>
        <v>#REF!</v>
      </c>
      <c r="Y7" s="3" t="e">
        <f>EQUIPES!AE36+#REF!</f>
        <v>#REF!</v>
      </c>
      <c r="Z7" s="3" t="e">
        <f>EQUIPES!AF36+#REF!</f>
        <v>#REF!</v>
      </c>
      <c r="AA7" s="3" t="e">
        <f>EQUIPES!AG36+#REF!</f>
        <v>#REF!</v>
      </c>
      <c r="AB7" s="3" t="e">
        <f>EQUIPES!AH36+#REF!</f>
        <v>#REF!</v>
      </c>
      <c r="AC7" s="3" t="e">
        <f>EQUIPES!AI36+#REF!</f>
        <v>#REF!</v>
      </c>
      <c r="AD7" s="3" t="e">
        <f>EQUIPES!AJ36+#REF!</f>
        <v>#REF!</v>
      </c>
      <c r="AE7" s="3" t="e">
        <f>EQUIPES!AK36+#REF!</f>
        <v>#REF!</v>
      </c>
      <c r="AF7" s="3" t="e">
        <f>EQUIPES!AL36+#REF!</f>
        <v>#REF!</v>
      </c>
      <c r="AG7" s="3" t="e">
        <f>EQUIPES!AM36+#REF!</f>
        <v>#REF!</v>
      </c>
    </row>
    <row r="9" spans="2:2">
      <c r="B9" s="2" t="s">
        <v>114</v>
      </c>
    </row>
    <row r="10" spans="2:33">
      <c r="B10" t="s">
        <v>71</v>
      </c>
      <c r="C10" s="3" t="e">
        <f>EQUIPES!I25+#REF!</f>
        <v>#REF!</v>
      </c>
      <c r="D10" s="3" t="e">
        <f>EQUIPES!J25+#REF!</f>
        <v>#REF!</v>
      </c>
      <c r="E10" s="3" t="e">
        <f>EQUIPES!K25+#REF!</f>
        <v>#REF!</v>
      </c>
      <c r="F10" s="3" t="e">
        <f>EQUIPES!L25+#REF!</f>
        <v>#REF!</v>
      </c>
      <c r="G10" s="3" t="e">
        <f>EQUIPES!M25+#REF!</f>
        <v>#REF!</v>
      </c>
      <c r="H10" s="3" t="e">
        <f>EQUIPES!N25+#REF!</f>
        <v>#REF!</v>
      </c>
      <c r="I10" s="3" t="e">
        <f>EQUIPES!O25+#REF!</f>
        <v>#REF!</v>
      </c>
      <c r="J10" s="3" t="e">
        <f>EQUIPES!P25+#REF!</f>
        <v>#REF!</v>
      </c>
      <c r="K10" s="3" t="e">
        <f>EQUIPES!Q25+#REF!</f>
        <v>#REF!</v>
      </c>
      <c r="L10" s="3" t="e">
        <f>EQUIPES!R25+#REF!</f>
        <v>#REF!</v>
      </c>
      <c r="M10" s="3" t="e">
        <f>EQUIPES!S25+#REF!</f>
        <v>#REF!</v>
      </c>
      <c r="N10" s="3" t="e">
        <f>EQUIPES!T25+#REF!</f>
        <v>#REF!</v>
      </c>
      <c r="O10" s="3" t="e">
        <f>EQUIPES!U25+#REF!</f>
        <v>#REF!</v>
      </c>
      <c r="P10" s="3" t="e">
        <f>EQUIPES!V25+#REF!</f>
        <v>#REF!</v>
      </c>
      <c r="Q10" s="3" t="e">
        <f>EQUIPES!W25+#REF!</f>
        <v>#REF!</v>
      </c>
      <c r="R10" s="3" t="e">
        <f>EQUIPES!X25+#REF!</f>
        <v>#REF!</v>
      </c>
      <c r="S10" s="3" t="e">
        <f>EQUIPES!Y25+#REF!</f>
        <v>#REF!</v>
      </c>
      <c r="T10" s="3" t="e">
        <f>EQUIPES!Z25+#REF!</f>
        <v>#REF!</v>
      </c>
      <c r="U10" s="3" t="e">
        <f>EQUIPES!AA25+#REF!</f>
        <v>#REF!</v>
      </c>
      <c r="V10" s="3" t="e">
        <f>EQUIPES!AB25+#REF!</f>
        <v>#REF!</v>
      </c>
      <c r="W10" s="3" t="e">
        <f>EQUIPES!AC25+#REF!</f>
        <v>#REF!</v>
      </c>
      <c r="X10" s="3" t="e">
        <f>EQUIPES!AD25+#REF!</f>
        <v>#REF!</v>
      </c>
      <c r="Y10" s="3" t="e">
        <f>EQUIPES!AE25+#REF!</f>
        <v>#REF!</v>
      </c>
      <c r="Z10" s="3" t="e">
        <f>EQUIPES!AF25+#REF!</f>
        <v>#REF!</v>
      </c>
      <c r="AA10" s="3" t="e">
        <f>EQUIPES!AG25+#REF!</f>
        <v>#REF!</v>
      </c>
      <c r="AB10" s="3" t="e">
        <f>EQUIPES!AH25+#REF!</f>
        <v>#REF!</v>
      </c>
      <c r="AC10" s="3" t="e">
        <f>EQUIPES!AI25+#REF!</f>
        <v>#REF!</v>
      </c>
      <c r="AD10" s="3" t="e">
        <f>EQUIPES!AJ25+#REF!</f>
        <v>#REF!</v>
      </c>
      <c r="AE10" s="3" t="e">
        <f>EQUIPES!AK25+#REF!</f>
        <v>#REF!</v>
      </c>
      <c r="AF10" s="3" t="e">
        <f>EQUIPES!AL25+#REF!</f>
        <v>#REF!</v>
      </c>
      <c r="AG10" s="3" t="e">
        <f>EQUIPES!AM25+#REF!</f>
        <v>#REF!</v>
      </c>
    </row>
    <row r="11" spans="2:33">
      <c r="B11" t="s">
        <v>72</v>
      </c>
      <c r="C11" s="3" t="e">
        <f>EQUIPES!I28+#REF!</f>
        <v>#REF!</v>
      </c>
      <c r="D11" s="3" t="e">
        <f>EQUIPES!J28+#REF!</f>
        <v>#REF!</v>
      </c>
      <c r="E11" s="3" t="e">
        <f>EQUIPES!K28+#REF!</f>
        <v>#REF!</v>
      </c>
      <c r="F11" s="3" t="e">
        <f>EQUIPES!L28+#REF!</f>
        <v>#REF!</v>
      </c>
      <c r="G11" s="3" t="e">
        <f>EQUIPES!M28+#REF!</f>
        <v>#REF!</v>
      </c>
      <c r="H11" s="3" t="e">
        <f>EQUIPES!N28+#REF!</f>
        <v>#REF!</v>
      </c>
      <c r="I11" s="3" t="e">
        <f>EQUIPES!O28+#REF!</f>
        <v>#REF!</v>
      </c>
      <c r="J11" s="3" t="e">
        <f>EQUIPES!P28+#REF!</f>
        <v>#REF!</v>
      </c>
      <c r="K11" s="3" t="e">
        <f>EQUIPES!Q28+#REF!</f>
        <v>#REF!</v>
      </c>
      <c r="L11" s="3" t="e">
        <f>EQUIPES!R28+#REF!</f>
        <v>#REF!</v>
      </c>
      <c r="M11" s="3" t="e">
        <f>EQUIPES!S28+#REF!</f>
        <v>#REF!</v>
      </c>
      <c r="N11" s="3" t="e">
        <f>EQUIPES!T28+#REF!</f>
        <v>#REF!</v>
      </c>
      <c r="O11" s="3" t="e">
        <f>EQUIPES!U28+#REF!</f>
        <v>#REF!</v>
      </c>
      <c r="P11" s="3" t="e">
        <f>EQUIPES!V28+#REF!</f>
        <v>#REF!</v>
      </c>
      <c r="Q11" s="3" t="e">
        <f>EQUIPES!W28+#REF!</f>
        <v>#REF!</v>
      </c>
      <c r="R11" s="3" t="e">
        <f>EQUIPES!X28+#REF!</f>
        <v>#REF!</v>
      </c>
      <c r="S11" s="3" t="e">
        <f>EQUIPES!Y28+#REF!</f>
        <v>#REF!</v>
      </c>
      <c r="T11" s="3" t="e">
        <f>EQUIPES!Z28+#REF!</f>
        <v>#REF!</v>
      </c>
      <c r="U11" s="3" t="e">
        <f>EQUIPES!AA28+#REF!</f>
        <v>#REF!</v>
      </c>
      <c r="V11" s="3" t="e">
        <f>EQUIPES!AB28+#REF!</f>
        <v>#REF!</v>
      </c>
      <c r="W11" s="3" t="e">
        <f>EQUIPES!AC28+#REF!</f>
        <v>#REF!</v>
      </c>
      <c r="X11" s="3" t="e">
        <f>EQUIPES!AD28+#REF!</f>
        <v>#REF!</v>
      </c>
      <c r="Y11" s="3" t="e">
        <f>EQUIPES!AE28+#REF!</f>
        <v>#REF!</v>
      </c>
      <c r="Z11" s="3" t="e">
        <f>EQUIPES!AF28+#REF!</f>
        <v>#REF!</v>
      </c>
      <c r="AA11" s="3" t="e">
        <f>EQUIPES!AG28+#REF!</f>
        <v>#REF!</v>
      </c>
      <c r="AB11" s="3" t="e">
        <f>EQUIPES!AH28+#REF!</f>
        <v>#REF!</v>
      </c>
      <c r="AC11" s="3" t="e">
        <f>EQUIPES!AI28+#REF!</f>
        <v>#REF!</v>
      </c>
      <c r="AD11" s="3" t="e">
        <f>EQUIPES!AJ28+#REF!</f>
        <v>#REF!</v>
      </c>
      <c r="AE11" s="3" t="e">
        <f>EQUIPES!AK28+#REF!</f>
        <v>#REF!</v>
      </c>
      <c r="AF11" s="3" t="e">
        <f>EQUIPES!AL28+#REF!</f>
        <v>#REF!</v>
      </c>
      <c r="AG11" s="3" t="e">
        <f>EQUIPES!AM28+#REF!</f>
        <v>#REF!</v>
      </c>
    </row>
    <row r="12" spans="2:33">
      <c r="B12" t="s">
        <v>73</v>
      </c>
      <c r="C12" s="3" t="e">
        <f>EQUIPES!I31+#REF!</f>
        <v>#REF!</v>
      </c>
      <c r="D12" s="3" t="e">
        <f>EQUIPES!J31+#REF!</f>
        <v>#REF!</v>
      </c>
      <c r="E12" s="3" t="e">
        <f>EQUIPES!K31+#REF!</f>
        <v>#REF!</v>
      </c>
      <c r="F12" s="3" t="e">
        <f>EQUIPES!L31+#REF!</f>
        <v>#REF!</v>
      </c>
      <c r="G12" s="3" t="e">
        <f>EQUIPES!M31+#REF!</f>
        <v>#REF!</v>
      </c>
      <c r="H12" s="3" t="e">
        <f>EQUIPES!N31+#REF!</f>
        <v>#REF!</v>
      </c>
      <c r="I12" s="3" t="e">
        <f>EQUIPES!O31+#REF!</f>
        <v>#REF!</v>
      </c>
      <c r="J12" s="3" t="e">
        <f>EQUIPES!P31+#REF!</f>
        <v>#REF!</v>
      </c>
      <c r="K12" s="3" t="e">
        <f>EQUIPES!Q31+#REF!</f>
        <v>#REF!</v>
      </c>
      <c r="L12" s="3" t="e">
        <f>EQUIPES!R31+#REF!</f>
        <v>#REF!</v>
      </c>
      <c r="M12" s="3" t="e">
        <f>EQUIPES!S31+#REF!</f>
        <v>#REF!</v>
      </c>
      <c r="N12" s="3" t="e">
        <f>EQUIPES!T31+#REF!</f>
        <v>#REF!</v>
      </c>
      <c r="O12" s="3" t="e">
        <f>EQUIPES!U31+#REF!</f>
        <v>#REF!</v>
      </c>
      <c r="P12" s="3" t="e">
        <f>EQUIPES!V31+#REF!</f>
        <v>#REF!</v>
      </c>
      <c r="Q12" s="3" t="e">
        <f>EQUIPES!W31+#REF!</f>
        <v>#REF!</v>
      </c>
      <c r="R12" s="3" t="e">
        <f>EQUIPES!X31+#REF!</f>
        <v>#REF!</v>
      </c>
      <c r="S12" s="3" t="e">
        <f>EQUIPES!Y31+#REF!</f>
        <v>#REF!</v>
      </c>
      <c r="T12" s="3" t="e">
        <f>EQUIPES!Z31+#REF!</f>
        <v>#REF!</v>
      </c>
      <c r="U12" s="3" t="e">
        <f>EQUIPES!AA31+#REF!</f>
        <v>#REF!</v>
      </c>
      <c r="V12" s="3" t="e">
        <f>EQUIPES!AB31+#REF!</f>
        <v>#REF!</v>
      </c>
      <c r="W12" s="3" t="e">
        <f>EQUIPES!AC31+#REF!</f>
        <v>#REF!</v>
      </c>
      <c r="X12" s="3" t="e">
        <f>EQUIPES!AD31+#REF!</f>
        <v>#REF!</v>
      </c>
      <c r="Y12" s="3" t="e">
        <f>EQUIPES!AE31+#REF!</f>
        <v>#REF!</v>
      </c>
      <c r="Z12" s="3" t="e">
        <f>EQUIPES!AF31+#REF!</f>
        <v>#REF!</v>
      </c>
      <c r="AA12" s="3" t="e">
        <f>EQUIPES!AG31+#REF!</f>
        <v>#REF!</v>
      </c>
      <c r="AB12" s="3" t="e">
        <f>EQUIPES!AH31+#REF!</f>
        <v>#REF!</v>
      </c>
      <c r="AC12" s="3" t="e">
        <f>EQUIPES!AI31+#REF!</f>
        <v>#REF!</v>
      </c>
      <c r="AD12" s="3" t="e">
        <f>EQUIPES!AJ31+#REF!</f>
        <v>#REF!</v>
      </c>
      <c r="AE12" s="3" t="e">
        <f>EQUIPES!AK31+#REF!</f>
        <v>#REF!</v>
      </c>
      <c r="AF12" s="3" t="e">
        <f>EQUIPES!AL31+#REF!</f>
        <v>#REF!</v>
      </c>
      <c r="AG12" s="3" t="e">
        <f>EQUIPES!AM31+#REF!</f>
        <v>#REF!</v>
      </c>
    </row>
    <row r="13" spans="2:33">
      <c r="B13" t="s">
        <v>74</v>
      </c>
      <c r="C13" s="3" t="e">
        <f>EQUIPES!I34+#REF!</f>
        <v>#REF!</v>
      </c>
      <c r="D13" s="3" t="e">
        <f>EQUIPES!J34+#REF!</f>
        <v>#REF!</v>
      </c>
      <c r="E13" s="3" t="e">
        <f>EQUIPES!K34+#REF!</f>
        <v>#REF!</v>
      </c>
      <c r="F13" s="3" t="e">
        <f>EQUIPES!L34+#REF!</f>
        <v>#REF!</v>
      </c>
      <c r="G13" s="3" t="e">
        <f>EQUIPES!M34+#REF!</f>
        <v>#REF!</v>
      </c>
      <c r="H13" s="3" t="e">
        <f>EQUIPES!N34+#REF!</f>
        <v>#REF!</v>
      </c>
      <c r="I13" s="3" t="e">
        <f>EQUIPES!O34+#REF!</f>
        <v>#REF!</v>
      </c>
      <c r="J13" s="3" t="e">
        <f>EQUIPES!P34+#REF!</f>
        <v>#REF!</v>
      </c>
      <c r="K13" s="3" t="e">
        <f>EQUIPES!Q34+#REF!</f>
        <v>#REF!</v>
      </c>
      <c r="L13" s="3" t="e">
        <f>EQUIPES!R34+#REF!</f>
        <v>#REF!</v>
      </c>
      <c r="M13" s="3" t="e">
        <f>EQUIPES!S34+#REF!</f>
        <v>#REF!</v>
      </c>
      <c r="N13" s="3" t="e">
        <f>EQUIPES!T34+#REF!</f>
        <v>#REF!</v>
      </c>
      <c r="O13" s="3" t="e">
        <f>EQUIPES!U34+#REF!</f>
        <v>#REF!</v>
      </c>
      <c r="P13" s="3" t="e">
        <f>EQUIPES!V34+#REF!</f>
        <v>#REF!</v>
      </c>
      <c r="Q13" s="3" t="e">
        <f>EQUIPES!W34+#REF!</f>
        <v>#REF!</v>
      </c>
      <c r="R13" s="3" t="e">
        <f>EQUIPES!X34+#REF!</f>
        <v>#REF!</v>
      </c>
      <c r="S13" s="3" t="e">
        <f>EQUIPES!Y34+#REF!</f>
        <v>#REF!</v>
      </c>
      <c r="T13" s="3" t="e">
        <f>EQUIPES!Z34+#REF!</f>
        <v>#REF!</v>
      </c>
      <c r="U13" s="3" t="e">
        <f>EQUIPES!AA34+#REF!</f>
        <v>#REF!</v>
      </c>
      <c r="V13" s="3" t="e">
        <f>EQUIPES!AB34+#REF!</f>
        <v>#REF!</v>
      </c>
      <c r="W13" s="3" t="e">
        <f>EQUIPES!AC34+#REF!</f>
        <v>#REF!</v>
      </c>
      <c r="X13" s="3" t="e">
        <f>EQUIPES!AD34+#REF!</f>
        <v>#REF!</v>
      </c>
      <c r="Y13" s="3" t="e">
        <f>EQUIPES!AE34+#REF!</f>
        <v>#REF!</v>
      </c>
      <c r="Z13" s="3" t="e">
        <f>EQUIPES!AF34+#REF!</f>
        <v>#REF!</v>
      </c>
      <c r="AA13" s="3" t="e">
        <f>EQUIPES!AG34+#REF!</f>
        <v>#REF!</v>
      </c>
      <c r="AB13" s="3" t="e">
        <f>EQUIPES!AH34+#REF!</f>
        <v>#REF!</v>
      </c>
      <c r="AC13" s="3" t="e">
        <f>EQUIPES!AI34+#REF!</f>
        <v>#REF!</v>
      </c>
      <c r="AD13" s="3" t="e">
        <f>EQUIPES!AJ34+#REF!</f>
        <v>#REF!</v>
      </c>
      <c r="AE13" s="3" t="e">
        <f>EQUIPES!AK34+#REF!</f>
        <v>#REF!</v>
      </c>
      <c r="AF13" s="3" t="e">
        <f>EQUIPES!AL34+#REF!</f>
        <v>#REF!</v>
      </c>
      <c r="AG13" s="3" t="e">
        <f>EQUIPES!AM34+#REF!</f>
        <v>#REF!</v>
      </c>
    </row>
    <row r="14" spans="2:33">
      <c r="B14" t="s">
        <v>75</v>
      </c>
      <c r="C14" s="3" t="e">
        <f>EQUIPES!I37+#REF!</f>
        <v>#REF!</v>
      </c>
      <c r="D14" s="3" t="e">
        <f>EQUIPES!J37+#REF!</f>
        <v>#REF!</v>
      </c>
      <c r="E14" s="3" t="e">
        <f>EQUIPES!K37+#REF!</f>
        <v>#REF!</v>
      </c>
      <c r="F14" s="3" t="e">
        <f>EQUIPES!L37+#REF!</f>
        <v>#REF!</v>
      </c>
      <c r="G14" s="3" t="e">
        <f>EQUIPES!M37+#REF!</f>
        <v>#REF!</v>
      </c>
      <c r="H14" s="3" t="e">
        <f>EQUIPES!N37+#REF!</f>
        <v>#REF!</v>
      </c>
      <c r="I14" s="3" t="e">
        <f>EQUIPES!O37+#REF!</f>
        <v>#REF!</v>
      </c>
      <c r="J14" s="3" t="e">
        <f>EQUIPES!P37+#REF!</f>
        <v>#REF!</v>
      </c>
      <c r="K14" s="3" t="e">
        <f>EQUIPES!Q37+#REF!</f>
        <v>#REF!</v>
      </c>
      <c r="L14" s="3" t="e">
        <f>EQUIPES!R37+#REF!</f>
        <v>#REF!</v>
      </c>
      <c r="M14" s="3" t="e">
        <f>EQUIPES!S37+#REF!</f>
        <v>#REF!</v>
      </c>
      <c r="N14" s="3" t="e">
        <f>EQUIPES!T37+#REF!</f>
        <v>#REF!</v>
      </c>
      <c r="O14" s="3" t="e">
        <f>EQUIPES!U37+#REF!</f>
        <v>#REF!</v>
      </c>
      <c r="P14" s="3" t="e">
        <f>EQUIPES!V37+#REF!</f>
        <v>#REF!</v>
      </c>
      <c r="Q14" s="3" t="e">
        <f>EQUIPES!W37+#REF!</f>
        <v>#REF!</v>
      </c>
      <c r="R14" s="3" t="e">
        <f>EQUIPES!X37+#REF!</f>
        <v>#REF!</v>
      </c>
      <c r="S14" s="3" t="e">
        <f>EQUIPES!Y37+#REF!</f>
        <v>#REF!</v>
      </c>
      <c r="T14" s="3" t="e">
        <f>EQUIPES!Z37+#REF!</f>
        <v>#REF!</v>
      </c>
      <c r="U14" s="3" t="e">
        <f>EQUIPES!AA37+#REF!</f>
        <v>#REF!</v>
      </c>
      <c r="V14" s="3" t="e">
        <f>EQUIPES!AB37+#REF!</f>
        <v>#REF!</v>
      </c>
      <c r="W14" s="3" t="e">
        <f>EQUIPES!AC37+#REF!</f>
        <v>#REF!</v>
      </c>
      <c r="X14" s="3" t="e">
        <f>EQUIPES!AD37+#REF!</f>
        <v>#REF!</v>
      </c>
      <c r="Y14" s="3" t="e">
        <f>EQUIPES!AE37+#REF!</f>
        <v>#REF!</v>
      </c>
      <c r="Z14" s="3" t="e">
        <f>EQUIPES!AF37+#REF!</f>
        <v>#REF!</v>
      </c>
      <c r="AA14" s="3" t="e">
        <f>EQUIPES!AG37+#REF!</f>
        <v>#REF!</v>
      </c>
      <c r="AB14" s="3" t="e">
        <f>EQUIPES!AH37+#REF!</f>
        <v>#REF!</v>
      </c>
      <c r="AC14" s="3" t="e">
        <f>EQUIPES!AI37+#REF!</f>
        <v>#REF!</v>
      </c>
      <c r="AD14" s="3" t="e">
        <f>EQUIPES!AJ37+#REF!</f>
        <v>#REF!</v>
      </c>
      <c r="AE14" s="3" t="e">
        <f>EQUIPES!AK37+#REF!</f>
        <v>#REF!</v>
      </c>
      <c r="AF14" s="3" t="e">
        <f>EQUIPES!AL37+#REF!</f>
        <v>#REF!</v>
      </c>
      <c r="AG14" s="3" t="e">
        <f>EQUIPES!AM37+#REF!</f>
        <v>#REF!</v>
      </c>
    </row>
    <row r="17" spans="2:33">
      <c r="B17" s="2" t="s">
        <v>114</v>
      </c>
      <c r="C17" s="3">
        <v>1</v>
      </c>
      <c r="D17" s="3">
        <v>2</v>
      </c>
      <c r="E17" s="3">
        <v>3</v>
      </c>
      <c r="F17" s="3">
        <v>4</v>
      </c>
      <c r="G17" s="3">
        <v>5</v>
      </c>
      <c r="H17" s="3">
        <v>6</v>
      </c>
      <c r="I17" s="3">
        <v>7</v>
      </c>
      <c r="J17" s="3">
        <v>8</v>
      </c>
      <c r="K17" s="3">
        <v>9</v>
      </c>
      <c r="L17" s="3">
        <v>10</v>
      </c>
      <c r="M17" s="3">
        <v>11</v>
      </c>
      <c r="N17" s="3">
        <v>12</v>
      </c>
      <c r="O17" s="3">
        <v>13</v>
      </c>
      <c r="P17" s="3">
        <v>14</v>
      </c>
      <c r="Q17" s="3">
        <v>15</v>
      </c>
      <c r="R17" s="3">
        <v>16</v>
      </c>
      <c r="S17" s="3">
        <v>17</v>
      </c>
      <c r="T17" s="3">
        <v>18</v>
      </c>
      <c r="U17" s="3">
        <v>19</v>
      </c>
      <c r="V17" s="3">
        <v>20</v>
      </c>
      <c r="W17" s="3">
        <v>21</v>
      </c>
      <c r="X17" s="3">
        <v>22</v>
      </c>
      <c r="Y17" s="3">
        <v>23</v>
      </c>
      <c r="Z17" s="3">
        <v>24</v>
      </c>
      <c r="AA17" s="3">
        <v>25</v>
      </c>
      <c r="AB17" s="3">
        <v>26</v>
      </c>
      <c r="AC17" s="3">
        <v>27</v>
      </c>
      <c r="AD17" s="3">
        <v>28</v>
      </c>
      <c r="AE17" s="3">
        <v>29</v>
      </c>
      <c r="AF17" s="3">
        <v>30</v>
      </c>
      <c r="AG17" s="3">
        <v>31</v>
      </c>
    </row>
    <row r="18" spans="2:33">
      <c r="B18" t="s">
        <v>71</v>
      </c>
      <c r="C18" s="4" t="e">
        <f t="shared" ref="C18:AG18" si="0">C3/C10</f>
        <v>#REF!</v>
      </c>
      <c r="D18" s="4" t="e">
        <f t="shared" si="0"/>
        <v>#REF!</v>
      </c>
      <c r="E18" s="4" t="e">
        <f t="shared" si="0"/>
        <v>#REF!</v>
      </c>
      <c r="F18" s="4" t="e">
        <f t="shared" si="0"/>
        <v>#REF!</v>
      </c>
      <c r="G18" s="4" t="e">
        <f t="shared" si="0"/>
        <v>#REF!</v>
      </c>
      <c r="H18" s="4" t="e">
        <f t="shared" si="0"/>
        <v>#REF!</v>
      </c>
      <c r="I18" s="4" t="e">
        <f t="shared" si="0"/>
        <v>#REF!</v>
      </c>
      <c r="J18" s="4" t="e">
        <f t="shared" si="0"/>
        <v>#REF!</v>
      </c>
      <c r="K18" s="4" t="e">
        <f t="shared" si="0"/>
        <v>#REF!</v>
      </c>
      <c r="L18" s="4" t="e">
        <f t="shared" si="0"/>
        <v>#REF!</v>
      </c>
      <c r="M18" s="4" t="e">
        <f t="shared" si="0"/>
        <v>#REF!</v>
      </c>
      <c r="N18" s="4" t="e">
        <f t="shared" si="0"/>
        <v>#REF!</v>
      </c>
      <c r="O18" s="4" t="e">
        <f t="shared" si="0"/>
        <v>#REF!</v>
      </c>
      <c r="P18" s="4" t="e">
        <f t="shared" si="0"/>
        <v>#REF!</v>
      </c>
      <c r="Q18" s="4" t="e">
        <f t="shared" si="0"/>
        <v>#REF!</v>
      </c>
      <c r="R18" s="4" t="e">
        <f t="shared" si="0"/>
        <v>#REF!</v>
      </c>
      <c r="S18" s="4" t="e">
        <f t="shared" si="0"/>
        <v>#REF!</v>
      </c>
      <c r="T18" s="4" t="e">
        <f t="shared" si="0"/>
        <v>#REF!</v>
      </c>
      <c r="U18" s="4" t="e">
        <f t="shared" si="0"/>
        <v>#REF!</v>
      </c>
      <c r="V18" s="4" t="e">
        <f t="shared" si="0"/>
        <v>#REF!</v>
      </c>
      <c r="W18" s="4" t="e">
        <f t="shared" si="0"/>
        <v>#REF!</v>
      </c>
      <c r="X18" s="4" t="e">
        <f t="shared" si="0"/>
        <v>#REF!</v>
      </c>
      <c r="Y18" s="4" t="e">
        <f t="shared" si="0"/>
        <v>#REF!</v>
      </c>
      <c r="Z18" s="4" t="e">
        <f t="shared" si="0"/>
        <v>#REF!</v>
      </c>
      <c r="AA18" s="4" t="e">
        <f t="shared" si="0"/>
        <v>#REF!</v>
      </c>
      <c r="AB18" s="4" t="e">
        <f t="shared" si="0"/>
        <v>#REF!</v>
      </c>
      <c r="AC18" s="4" t="e">
        <f t="shared" si="0"/>
        <v>#REF!</v>
      </c>
      <c r="AD18" s="4" t="e">
        <f t="shared" si="0"/>
        <v>#REF!</v>
      </c>
      <c r="AE18" s="4" t="e">
        <f t="shared" si="0"/>
        <v>#REF!</v>
      </c>
      <c r="AF18" s="4" t="e">
        <f t="shared" si="0"/>
        <v>#REF!</v>
      </c>
      <c r="AG18" s="4" t="e">
        <f t="shared" si="0"/>
        <v>#REF!</v>
      </c>
    </row>
    <row r="19" spans="2:33">
      <c r="B19" t="s">
        <v>72</v>
      </c>
      <c r="C19" s="4" t="e">
        <f t="shared" ref="C19:AG19" si="1">C4/C11</f>
        <v>#REF!</v>
      </c>
      <c r="D19" s="4" t="e">
        <f t="shared" si="1"/>
        <v>#REF!</v>
      </c>
      <c r="E19" s="4" t="e">
        <f t="shared" si="1"/>
        <v>#REF!</v>
      </c>
      <c r="F19" s="4" t="e">
        <f t="shared" si="1"/>
        <v>#REF!</v>
      </c>
      <c r="G19" s="4" t="e">
        <f t="shared" si="1"/>
        <v>#REF!</v>
      </c>
      <c r="H19" s="4" t="e">
        <f t="shared" si="1"/>
        <v>#REF!</v>
      </c>
      <c r="I19" s="4" t="e">
        <f t="shared" si="1"/>
        <v>#REF!</v>
      </c>
      <c r="J19" s="4" t="e">
        <f t="shared" si="1"/>
        <v>#REF!</v>
      </c>
      <c r="K19" s="4" t="e">
        <f t="shared" si="1"/>
        <v>#REF!</v>
      </c>
      <c r="L19" s="4" t="e">
        <f t="shared" si="1"/>
        <v>#REF!</v>
      </c>
      <c r="M19" s="4" t="e">
        <f t="shared" si="1"/>
        <v>#REF!</v>
      </c>
      <c r="N19" s="4" t="e">
        <f t="shared" si="1"/>
        <v>#REF!</v>
      </c>
      <c r="O19" s="4" t="e">
        <f t="shared" si="1"/>
        <v>#REF!</v>
      </c>
      <c r="P19" s="4" t="e">
        <f t="shared" si="1"/>
        <v>#REF!</v>
      </c>
      <c r="Q19" s="4" t="e">
        <f t="shared" si="1"/>
        <v>#REF!</v>
      </c>
      <c r="R19" s="4" t="e">
        <f t="shared" si="1"/>
        <v>#REF!</v>
      </c>
      <c r="S19" s="4" t="e">
        <f t="shared" si="1"/>
        <v>#REF!</v>
      </c>
      <c r="T19" s="4" t="e">
        <f t="shared" si="1"/>
        <v>#REF!</v>
      </c>
      <c r="U19" s="4" t="e">
        <f t="shared" si="1"/>
        <v>#REF!</v>
      </c>
      <c r="V19" s="4" t="e">
        <f t="shared" si="1"/>
        <v>#REF!</v>
      </c>
      <c r="W19" s="4" t="e">
        <f t="shared" si="1"/>
        <v>#REF!</v>
      </c>
      <c r="X19" s="4" t="e">
        <f t="shared" si="1"/>
        <v>#REF!</v>
      </c>
      <c r="Y19" s="4" t="e">
        <f t="shared" si="1"/>
        <v>#REF!</v>
      </c>
      <c r="Z19" s="4" t="e">
        <f t="shared" si="1"/>
        <v>#REF!</v>
      </c>
      <c r="AA19" s="4" t="e">
        <f t="shared" si="1"/>
        <v>#REF!</v>
      </c>
      <c r="AB19" s="4" t="e">
        <f t="shared" si="1"/>
        <v>#REF!</v>
      </c>
      <c r="AC19" s="4" t="e">
        <f t="shared" si="1"/>
        <v>#REF!</v>
      </c>
      <c r="AD19" s="4" t="e">
        <f t="shared" si="1"/>
        <v>#REF!</v>
      </c>
      <c r="AE19" s="4" t="e">
        <f t="shared" si="1"/>
        <v>#REF!</v>
      </c>
      <c r="AF19" s="4" t="e">
        <f t="shared" si="1"/>
        <v>#REF!</v>
      </c>
      <c r="AG19" s="4" t="e">
        <f t="shared" si="1"/>
        <v>#REF!</v>
      </c>
    </row>
    <row r="20" spans="2:33">
      <c r="B20" t="s">
        <v>73</v>
      </c>
      <c r="C20" s="4" t="e">
        <f t="shared" ref="C20:AG20" si="2">C5/C12</f>
        <v>#REF!</v>
      </c>
      <c r="D20" s="4" t="e">
        <f t="shared" si="2"/>
        <v>#REF!</v>
      </c>
      <c r="E20" s="4" t="e">
        <f t="shared" si="2"/>
        <v>#REF!</v>
      </c>
      <c r="F20" s="4" t="e">
        <f t="shared" si="2"/>
        <v>#REF!</v>
      </c>
      <c r="G20" s="4" t="e">
        <f t="shared" si="2"/>
        <v>#REF!</v>
      </c>
      <c r="H20" s="4" t="e">
        <f t="shared" si="2"/>
        <v>#REF!</v>
      </c>
      <c r="I20" s="4" t="e">
        <f t="shared" si="2"/>
        <v>#REF!</v>
      </c>
      <c r="J20" s="4" t="e">
        <f t="shared" si="2"/>
        <v>#REF!</v>
      </c>
      <c r="K20" s="4" t="e">
        <f t="shared" si="2"/>
        <v>#REF!</v>
      </c>
      <c r="L20" s="4" t="e">
        <f t="shared" si="2"/>
        <v>#REF!</v>
      </c>
      <c r="M20" s="4" t="e">
        <f t="shared" si="2"/>
        <v>#REF!</v>
      </c>
      <c r="N20" s="4" t="e">
        <f t="shared" si="2"/>
        <v>#REF!</v>
      </c>
      <c r="O20" s="4" t="e">
        <f t="shared" si="2"/>
        <v>#REF!</v>
      </c>
      <c r="P20" s="4" t="e">
        <f t="shared" si="2"/>
        <v>#REF!</v>
      </c>
      <c r="Q20" s="4" t="e">
        <f t="shared" si="2"/>
        <v>#REF!</v>
      </c>
      <c r="R20" s="4" t="e">
        <f t="shared" si="2"/>
        <v>#REF!</v>
      </c>
      <c r="S20" s="4" t="e">
        <f t="shared" si="2"/>
        <v>#REF!</v>
      </c>
      <c r="T20" s="4" t="e">
        <f t="shared" si="2"/>
        <v>#REF!</v>
      </c>
      <c r="U20" s="4" t="e">
        <f t="shared" si="2"/>
        <v>#REF!</v>
      </c>
      <c r="V20" s="4" t="e">
        <f t="shared" si="2"/>
        <v>#REF!</v>
      </c>
      <c r="W20" s="4" t="e">
        <f t="shared" si="2"/>
        <v>#REF!</v>
      </c>
      <c r="X20" s="4" t="e">
        <f t="shared" si="2"/>
        <v>#REF!</v>
      </c>
      <c r="Y20" s="4" t="e">
        <f t="shared" si="2"/>
        <v>#REF!</v>
      </c>
      <c r="Z20" s="4" t="e">
        <f t="shared" si="2"/>
        <v>#REF!</v>
      </c>
      <c r="AA20" s="4" t="e">
        <f t="shared" si="2"/>
        <v>#REF!</v>
      </c>
      <c r="AB20" s="4" t="e">
        <f t="shared" si="2"/>
        <v>#REF!</v>
      </c>
      <c r="AC20" s="4" t="e">
        <f t="shared" si="2"/>
        <v>#REF!</v>
      </c>
      <c r="AD20" s="4" t="e">
        <f t="shared" si="2"/>
        <v>#REF!</v>
      </c>
      <c r="AE20" s="4" t="e">
        <f t="shared" si="2"/>
        <v>#REF!</v>
      </c>
      <c r="AF20" s="4" t="e">
        <f t="shared" si="2"/>
        <v>#REF!</v>
      </c>
      <c r="AG20" s="4" t="e">
        <f t="shared" si="2"/>
        <v>#REF!</v>
      </c>
    </row>
    <row r="21" spans="2:33">
      <c r="B21" t="s">
        <v>74</v>
      </c>
      <c r="C21" s="4" t="e">
        <f t="shared" ref="C21:AG21" si="3">C6/C13</f>
        <v>#REF!</v>
      </c>
      <c r="D21" s="4" t="e">
        <f t="shared" si="3"/>
        <v>#REF!</v>
      </c>
      <c r="E21" s="4" t="e">
        <f t="shared" si="3"/>
        <v>#REF!</v>
      </c>
      <c r="F21" s="4" t="e">
        <f t="shared" si="3"/>
        <v>#REF!</v>
      </c>
      <c r="G21" s="4" t="e">
        <f t="shared" si="3"/>
        <v>#REF!</v>
      </c>
      <c r="H21" s="4" t="e">
        <f t="shared" si="3"/>
        <v>#REF!</v>
      </c>
      <c r="I21" s="4" t="e">
        <f t="shared" si="3"/>
        <v>#REF!</v>
      </c>
      <c r="J21" s="4" t="e">
        <f t="shared" si="3"/>
        <v>#REF!</v>
      </c>
      <c r="K21" s="4" t="e">
        <f t="shared" si="3"/>
        <v>#REF!</v>
      </c>
      <c r="L21" s="4" t="e">
        <f t="shared" si="3"/>
        <v>#REF!</v>
      </c>
      <c r="M21" s="4" t="e">
        <f t="shared" si="3"/>
        <v>#REF!</v>
      </c>
      <c r="N21" s="4" t="e">
        <f t="shared" si="3"/>
        <v>#REF!</v>
      </c>
      <c r="O21" s="4" t="e">
        <f t="shared" si="3"/>
        <v>#REF!</v>
      </c>
      <c r="P21" s="4" t="e">
        <f t="shared" si="3"/>
        <v>#REF!</v>
      </c>
      <c r="Q21" s="4" t="e">
        <f t="shared" si="3"/>
        <v>#REF!</v>
      </c>
      <c r="R21" s="4" t="e">
        <f t="shared" si="3"/>
        <v>#REF!</v>
      </c>
      <c r="S21" s="4" t="e">
        <f t="shared" si="3"/>
        <v>#REF!</v>
      </c>
      <c r="T21" s="4" t="e">
        <f t="shared" si="3"/>
        <v>#REF!</v>
      </c>
      <c r="U21" s="4" t="e">
        <f t="shared" si="3"/>
        <v>#REF!</v>
      </c>
      <c r="V21" s="4" t="e">
        <f t="shared" si="3"/>
        <v>#REF!</v>
      </c>
      <c r="W21" s="4" t="e">
        <f t="shared" si="3"/>
        <v>#REF!</v>
      </c>
      <c r="X21" s="4" t="e">
        <f t="shared" si="3"/>
        <v>#REF!</v>
      </c>
      <c r="Y21" s="4" t="e">
        <f t="shared" si="3"/>
        <v>#REF!</v>
      </c>
      <c r="Z21" s="4" t="e">
        <f t="shared" si="3"/>
        <v>#REF!</v>
      </c>
      <c r="AA21" s="4" t="e">
        <f t="shared" si="3"/>
        <v>#REF!</v>
      </c>
      <c r="AB21" s="4" t="e">
        <f t="shared" si="3"/>
        <v>#REF!</v>
      </c>
      <c r="AC21" s="4" t="e">
        <f t="shared" si="3"/>
        <v>#REF!</v>
      </c>
      <c r="AD21" s="4" t="e">
        <f t="shared" si="3"/>
        <v>#REF!</v>
      </c>
      <c r="AE21" s="4" t="e">
        <f t="shared" si="3"/>
        <v>#REF!</v>
      </c>
      <c r="AF21" s="4" t="e">
        <f t="shared" si="3"/>
        <v>#REF!</v>
      </c>
      <c r="AG21" s="4" t="e">
        <f t="shared" si="3"/>
        <v>#REF!</v>
      </c>
    </row>
    <row r="22" spans="2:33">
      <c r="B22" t="s">
        <v>75</v>
      </c>
      <c r="C22" s="4" t="e">
        <f t="shared" ref="C22:AG22" si="4">C7/C14</f>
        <v>#REF!</v>
      </c>
      <c r="D22" s="4" t="e">
        <f t="shared" si="4"/>
        <v>#REF!</v>
      </c>
      <c r="E22" s="4" t="e">
        <f t="shared" si="4"/>
        <v>#REF!</v>
      </c>
      <c r="F22" s="4" t="e">
        <f t="shared" si="4"/>
        <v>#REF!</v>
      </c>
      <c r="G22" s="4" t="e">
        <f t="shared" si="4"/>
        <v>#REF!</v>
      </c>
      <c r="H22" s="4" t="e">
        <f t="shared" si="4"/>
        <v>#REF!</v>
      </c>
      <c r="I22" s="4" t="e">
        <f t="shared" si="4"/>
        <v>#REF!</v>
      </c>
      <c r="J22" s="4" t="e">
        <f t="shared" si="4"/>
        <v>#REF!</v>
      </c>
      <c r="K22" s="4" t="e">
        <f t="shared" si="4"/>
        <v>#REF!</v>
      </c>
      <c r="L22" s="4" t="e">
        <f t="shared" si="4"/>
        <v>#REF!</v>
      </c>
      <c r="M22" s="4" t="e">
        <f t="shared" si="4"/>
        <v>#REF!</v>
      </c>
      <c r="N22" s="4" t="e">
        <f t="shared" si="4"/>
        <v>#REF!</v>
      </c>
      <c r="O22" s="4" t="e">
        <f t="shared" si="4"/>
        <v>#REF!</v>
      </c>
      <c r="P22" s="4" t="e">
        <f t="shared" si="4"/>
        <v>#REF!</v>
      </c>
      <c r="Q22" s="4" t="e">
        <f t="shared" si="4"/>
        <v>#REF!</v>
      </c>
      <c r="R22" s="4" t="e">
        <f t="shared" si="4"/>
        <v>#REF!</v>
      </c>
      <c r="S22" s="4" t="e">
        <f t="shared" si="4"/>
        <v>#REF!</v>
      </c>
      <c r="T22" s="4" t="e">
        <f t="shared" si="4"/>
        <v>#REF!</v>
      </c>
      <c r="U22" s="4" t="e">
        <f t="shared" si="4"/>
        <v>#REF!</v>
      </c>
      <c r="V22" s="4" t="e">
        <f t="shared" si="4"/>
        <v>#REF!</v>
      </c>
      <c r="W22" s="4" t="e">
        <f t="shared" si="4"/>
        <v>#REF!</v>
      </c>
      <c r="X22" s="4" t="e">
        <f t="shared" si="4"/>
        <v>#REF!</v>
      </c>
      <c r="Y22" s="4" t="e">
        <f t="shared" si="4"/>
        <v>#REF!</v>
      </c>
      <c r="Z22" s="4" t="e">
        <f t="shared" si="4"/>
        <v>#REF!</v>
      </c>
      <c r="AA22" s="4" t="e">
        <f t="shared" si="4"/>
        <v>#REF!</v>
      </c>
      <c r="AB22" s="4" t="e">
        <f t="shared" si="4"/>
        <v>#REF!</v>
      </c>
      <c r="AC22" s="4" t="e">
        <f t="shared" si="4"/>
        <v>#REF!</v>
      </c>
      <c r="AD22" s="4" t="e">
        <f t="shared" si="4"/>
        <v>#REF!</v>
      </c>
      <c r="AE22" s="4" t="e">
        <f t="shared" si="4"/>
        <v>#REF!</v>
      </c>
      <c r="AF22" s="4" t="e">
        <f t="shared" si="4"/>
        <v>#REF!</v>
      </c>
      <c r="AG22" s="4" t="e">
        <f t="shared" si="4"/>
        <v>#REF!</v>
      </c>
    </row>
  </sheetData>
  <pageMargins left="0.511805555555556" right="0.511805555555556" top="0.7875" bottom="0.7875" header="0.511811023622047" footer="0.511811023622047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MENU</vt:lpstr>
      <vt:lpstr>Composição Gabinete</vt:lpstr>
      <vt:lpstr>ATEND. URG</vt:lpstr>
      <vt:lpstr>DEMANDA_UTI</vt:lpstr>
      <vt:lpstr>DEMANDA_ENF</vt:lpstr>
      <vt:lpstr>ATEND_SAÍDAS</vt:lpstr>
      <vt:lpstr>EQUIPES</vt:lpstr>
      <vt:lpstr>GESTÃO DE MAT_MED</vt:lpstr>
      <vt:lpstr>TAXA DE OCUP</vt:lpstr>
      <vt:lpstr>SOLIC X AUT_GYN</vt:lpstr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dmmeira</dc:creator>
  <cp:lastModifiedBy>adriananogueira</cp:lastModifiedBy>
  <cp:revision>0</cp:revision>
  <dcterms:created xsi:type="dcterms:W3CDTF">2020-04-21T22:16:00Z</dcterms:created>
  <cp:lastPrinted>2024-11-29T17:41:00Z</cp:lastPrinted>
  <dcterms:modified xsi:type="dcterms:W3CDTF">2024-12-09T14:18:39Z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71BBA6DCCEF546B3818B5075C8548D98_13</vt:lpwstr>
  </property>
  <property fmtid="{D5CDD505-2E9C-101B-9397-08002B2CF9AE}" pid="3" name="KSOProductBuildVer">
    <vt:lpwstr>1046-12.2.0.13306</vt:lpwstr>
  </property>
</Properties>
</file>