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90" windowWidth="20880" windowHeight="12345" tabRatio="925" activeTab="0"/>
  </bookViews>
  <sheets>
    <sheet name="Resumo" sheetId="10" r:id="rId1"/>
    <sheet name="Parâmetros - ASIS" sheetId="3" r:id="rId2"/>
    <sheet name="Parâmetros - TODO" sheetId="7" r:id="rId3"/>
    <sheet name="Resources - ASIS" sheetId="1" r:id="rId4"/>
    <sheet name="Tempo Execução - ASIS" sheetId="2" r:id="rId5"/>
    <sheet name="Tempo Entrega - ASIS (Fila)" sheetId="11" r:id="rId6"/>
    <sheet name="Resources - TODO" sheetId="8" r:id="rId7"/>
    <sheet name="Tempo Execução- TODO" sheetId="9" r:id="rId8"/>
    <sheet name="Tempo Entrega - TODO (Fila)" sheetId="12" r:id="rId9"/>
  </sheets>
  <definedNames>
    <definedName name="_xlnm._FilterDatabase" localSheetId="4" hidden="1">'Tempo Execução - ASIS'!$A$2:$N$29</definedName>
    <definedName name="_xlnm._FilterDatabase" localSheetId="7" hidden="1">'Tempo Execução- TODO'!$A$2:$N$37</definedName>
  </definedNames>
  <calcPr calcId="152511"/>
</workbook>
</file>

<file path=xl/comments1.xml><?xml version="1.0" encoding="utf-8"?>
<comments xmlns="http://schemas.openxmlformats.org/spreadsheetml/2006/main">
  <authors>
    <author>deiner-cm</author>
  </authors>
  <commentList>
    <comment ref="B16" authorId="0">
      <text>
        <r>
          <rPr>
            <sz val="8"/>
            <rFont val="Tahoma"/>
            <family val="2"/>
          </rPr>
          <t>6 INSTÂNCIAS - simulação do tempo.
9 INSTÂNCIAS - simulação do custo.</t>
        </r>
      </text>
    </comment>
  </commentList>
</comments>
</file>

<file path=xl/comments2.xml><?xml version="1.0" encoding="utf-8"?>
<comments xmlns="http://schemas.openxmlformats.org/spreadsheetml/2006/main">
  <authors>
    <author>Deiner da Costa Menezes</author>
    <author>deiner-cm</author>
  </authors>
  <commentList>
    <comment ref="B10" authorId="0">
      <text>
        <r>
          <rPr>
            <sz val="9"/>
            <rFont val="Segoe UI"/>
            <family val="2"/>
          </rPr>
          <t>Cada instância é iniciada de 2 em 2 meses.</t>
        </r>
      </text>
    </comment>
    <comment ref="H18" authorId="0">
      <text>
        <r>
          <rPr>
            <sz val="9"/>
            <rFont val="Segoe UI"/>
            <family val="2"/>
          </rPr>
          <t xml:space="preserve">540 folhas de papel.
2 CDs
</t>
        </r>
      </text>
    </comment>
    <comment ref="H20" authorId="0">
      <text>
        <r>
          <rPr>
            <sz val="9"/>
            <rFont val="Segoe UI"/>
            <family val="2"/>
          </rPr>
          <t>2 folhas de papel</t>
        </r>
      </text>
    </comment>
    <comment ref="H25" authorId="0">
      <text>
        <r>
          <rPr>
            <sz val="9"/>
            <rFont val="Segoe UI"/>
            <family val="2"/>
          </rPr>
          <t>2 folhas de papel</t>
        </r>
      </text>
    </comment>
    <comment ref="H29" authorId="0">
      <text>
        <r>
          <rPr>
            <sz val="9"/>
            <rFont val="Segoe UI"/>
            <family val="2"/>
          </rPr>
          <t xml:space="preserve">2 folhas de papel.
</t>
        </r>
      </text>
    </comment>
    <comment ref="H34" authorId="0">
      <text>
        <r>
          <rPr>
            <sz val="9"/>
            <rFont val="Segoe UI"/>
            <family val="2"/>
          </rPr>
          <t>32 folhas de papel</t>
        </r>
      </text>
    </comment>
    <comment ref="H35" authorId="0">
      <text>
        <r>
          <rPr>
            <sz val="9"/>
            <rFont val="Segoe UI"/>
            <family val="2"/>
          </rPr>
          <t>62 folhas de papel</t>
        </r>
      </text>
    </comment>
    <comment ref="H36" authorId="0">
      <text>
        <r>
          <rPr>
            <sz val="9"/>
            <rFont val="Segoe UI"/>
            <family val="2"/>
          </rPr>
          <t>1 capa de processo</t>
        </r>
      </text>
    </comment>
    <comment ref="H37" authorId="0">
      <text>
        <r>
          <rPr>
            <sz val="9"/>
            <rFont val="Segoe UI"/>
            <family val="2"/>
          </rPr>
          <t xml:space="preserve">1 folha de papel
</t>
        </r>
      </text>
    </comment>
    <comment ref="F41" authorId="1">
      <text>
        <r>
          <rPr>
            <sz val="8"/>
            <rFont val="Tahoma"/>
            <family val="2"/>
          </rPr>
          <t>Salário do Governador divido por 200 horas/mês de trabalho.
20.000 / 200</t>
        </r>
      </text>
    </comment>
    <comment ref="F42" authorId="1">
      <text>
        <r>
          <rPr>
            <sz val="8"/>
            <rFont val="Tahoma"/>
            <family val="2"/>
          </rPr>
          <t>Salário do Secretário da Fazenda divido por 200 horas/mês de trabalho.
16.000 / 200</t>
        </r>
      </text>
    </comment>
    <comment ref="F43" authorId="1">
      <text>
        <r>
          <rPr>
            <sz val="8"/>
            <rFont val="Tahoma"/>
            <family val="2"/>
          </rPr>
          <t>Média salarial da Gerência de Contas Públicas divido por 200 horas/mês de trabalho.
10.000 / 200</t>
        </r>
      </text>
    </comment>
    <comment ref="F44" authorId="1">
      <text>
        <r>
          <rPr>
            <sz val="8"/>
            <rFont val="Tahoma"/>
            <family val="2"/>
          </rPr>
          <t>Salário do Superintendente de Controle Interno divido por 200 horas/mês de trabalho.
21.000 / 200</t>
        </r>
      </text>
    </comment>
    <comment ref="F45" authorId="1">
      <text>
        <r>
          <rPr>
            <sz val="8"/>
            <rFont val="Tahoma"/>
            <family val="2"/>
          </rPr>
          <t>Não foi possível obter um valor médio dos salário deste órgão.</t>
        </r>
      </text>
    </comment>
    <comment ref="F46" authorId="1">
      <text>
        <r>
          <rPr>
            <sz val="8"/>
            <rFont val="Tahoma"/>
            <family val="2"/>
          </rPr>
          <t>Média salarial dos funcionários da Agecom</t>
        </r>
      </text>
    </comment>
    <comment ref="F47" authorId="0">
      <text>
        <r>
          <rPr>
            <sz val="9"/>
            <rFont val="Segoe UI"/>
            <family val="2"/>
          </rPr>
          <t>Salário do Superintendente do Tesouro divido por 200 horas/mês de trabalho.
28.200 / 200</t>
        </r>
      </text>
    </comment>
    <comment ref="F48" authorId="0">
      <text>
        <r>
          <rPr>
            <sz val="9"/>
            <rFont val="Segoe UI"/>
            <family val="2"/>
          </rPr>
          <t>Salário do Secretário da CGE divido por 200 horas/mês de trabalho.
9.600 / 200</t>
        </r>
      </text>
    </comment>
    <comment ref="F49" authorId="0">
      <text>
        <r>
          <rPr>
            <sz val="9"/>
            <rFont val="Segoe UI"/>
            <family val="2"/>
          </rPr>
          <t>Valor estimado.</t>
        </r>
      </text>
    </comment>
    <comment ref="D50" authorId="1">
      <text>
        <r>
          <rPr>
            <sz val="8"/>
            <rFont val="Tahoma"/>
            <family val="2"/>
          </rPr>
          <t>Valor estimativo.</t>
        </r>
      </text>
    </comment>
    <comment ref="F51" authorId="0">
      <text>
        <r>
          <rPr>
            <sz val="9"/>
            <rFont val="Segoe UI"/>
            <family val="2"/>
          </rPr>
          <t xml:space="preserve">Valor estimado
</t>
        </r>
      </text>
    </comment>
    <comment ref="F52" authorId="0">
      <text>
        <r>
          <rPr>
            <sz val="9"/>
            <rFont val="Segoe UI"/>
            <family val="2"/>
          </rPr>
          <t xml:space="preserve">Valor Estimado tendo como R$ 10 a hora de trabalho de um motorista + R$ 5 referente ao custo de um carro durante 1 hora e combustível a R$ 3.
</t>
        </r>
      </text>
    </comment>
  </commentList>
</comments>
</file>

<file path=xl/comments3.xml><?xml version="1.0" encoding="utf-8"?>
<comments xmlns="http://schemas.openxmlformats.org/spreadsheetml/2006/main">
  <authors>
    <author>deiner-cm</author>
    <author>Deiner da Costa Menezes</author>
  </authors>
  <commentList>
    <comment ref="B11" authorId="0">
      <text>
        <r>
          <rPr>
            <sz val="8"/>
            <rFont val="Tahoma"/>
            <family val="2"/>
          </rPr>
          <t>A média diária de solicitações de diárias nos últimos 11 meses</t>
        </r>
      </text>
    </comment>
    <comment ref="F39" authorId="0">
      <text>
        <r>
          <rPr>
            <sz val="8"/>
            <rFont val="Tahoma"/>
            <family val="2"/>
          </rPr>
          <t>Média salarial da Gerência de Contas Públicas divido por 200 horas/mês de trabalho.
10.000 / 200</t>
        </r>
      </text>
    </comment>
    <comment ref="F40" authorId="0">
      <text>
        <r>
          <rPr>
            <sz val="8"/>
            <rFont val="Tahoma"/>
            <family val="2"/>
          </rPr>
          <t>Salário do Secretário da Fazenda divido por 200 horas/mês de trabalho.
16.000 / 200</t>
        </r>
      </text>
    </comment>
    <comment ref="F41" authorId="0">
      <text>
        <r>
          <rPr>
            <sz val="8"/>
            <rFont val="Tahoma"/>
            <family val="2"/>
          </rPr>
          <t>Salário do Superintendente de Controle Interno divido por 200 horas/mês de trabalho.
21.000 / 200</t>
        </r>
      </text>
    </comment>
    <comment ref="F42" authorId="0">
      <text>
        <r>
          <rPr>
            <sz val="8"/>
            <rFont val="Tahoma"/>
            <family val="2"/>
          </rPr>
          <t>Salário do Secretário da CGE divido por 200 horas/mês de trabalho.
9.600 / 200</t>
        </r>
      </text>
    </comment>
    <comment ref="F43" authorId="1">
      <text>
        <r>
          <rPr>
            <sz val="9"/>
            <rFont val="Segoe UI"/>
            <family val="2"/>
          </rPr>
          <t xml:space="preserve">Salário do Governador divido por 200 horas/mês de trabalho.
20.000 / 200
</t>
        </r>
      </text>
    </comment>
    <comment ref="F44" authorId="1">
      <text>
        <r>
          <rPr>
            <sz val="9"/>
            <rFont val="Segoe UI"/>
            <family val="2"/>
          </rPr>
          <t xml:space="preserve">Média salarial dos funcionários da Agecom
</t>
        </r>
      </text>
    </comment>
  </commentList>
</comments>
</file>

<file path=xl/sharedStrings.xml><?xml version="1.0" encoding="utf-8"?>
<sst xmlns="http://schemas.openxmlformats.org/spreadsheetml/2006/main" count="559" uniqueCount="160">
  <si>
    <t>Resource</t>
  </si>
  <si>
    <t>Utilization</t>
  </si>
  <si>
    <t>Total fixed cost</t>
  </si>
  <si>
    <t>Total unit cost</t>
  </si>
  <si>
    <t>Total cost</t>
  </si>
  <si>
    <t>Papel</t>
  </si>
  <si>
    <t>Capa de Processo</t>
  </si>
  <si>
    <t>Name</t>
  </si>
  <si>
    <t>Type</t>
  </si>
  <si>
    <t>Instances completed</t>
  </si>
  <si>
    <t>Instances started</t>
  </si>
  <si>
    <t>Min. time (m)</t>
  </si>
  <si>
    <t>Max. time (m)</t>
  </si>
  <si>
    <t>Avg. time (m)</t>
  </si>
  <si>
    <t>Total time (m)</t>
  </si>
  <si>
    <t>Min. time waiting resource (m)</t>
  </si>
  <si>
    <t>Max. time waiting resource (m)</t>
  </si>
  <si>
    <t>Avg. time waiting for resource (m)</t>
  </si>
  <si>
    <t>Standard deviation waiting resources (m)</t>
  </si>
  <si>
    <t>Total time waiting resource (m)</t>
  </si>
  <si>
    <t>Process</t>
  </si>
  <si>
    <t>Start event</t>
  </si>
  <si>
    <t>Task</t>
  </si>
  <si>
    <t>End event</t>
  </si>
  <si>
    <t>Gateway</t>
  </si>
  <si>
    <t>RELATÓRIO DE SIMULAÇÃO</t>
  </si>
  <si>
    <t>PROCESSO:</t>
  </si>
  <si>
    <t>DATA:</t>
  </si>
  <si>
    <t>CENÁRIO</t>
  </si>
  <si>
    <t>ORGÃO:</t>
  </si>
  <si>
    <t>DURAÇÃO:</t>
  </si>
  <si>
    <t>SEFAZ</t>
  </si>
  <si>
    <t>MINUTO</t>
  </si>
  <si>
    <t>TOTAL</t>
  </si>
  <si>
    <t>ANÁLISE DE RECURSOS</t>
  </si>
  <si>
    <t>ANÁLISE DE TEMPO</t>
  </si>
  <si>
    <t>QUANTIDADE:</t>
  </si>
  <si>
    <t>INTERVALO:</t>
  </si>
  <si>
    <t>INSTÂNCIAS</t>
  </si>
  <si>
    <t>DECISÕES</t>
  </si>
  <si>
    <t>Sim</t>
  </si>
  <si>
    <t>Não</t>
  </si>
  <si>
    <t>Saídas</t>
  </si>
  <si>
    <t>Percentuais</t>
  </si>
  <si>
    <t>ATIVIDADES</t>
  </si>
  <si>
    <t>TAREFA</t>
  </si>
  <si>
    <t>TEMPO P/ INÍCIO</t>
  </si>
  <si>
    <t>TEMPO DE EXECUÇÃO</t>
  </si>
  <si>
    <t>Média</t>
  </si>
  <si>
    <t>Variação</t>
  </si>
  <si>
    <t>TEMPO (U.M.):</t>
  </si>
  <si>
    <t>QUANT. INSTAN.</t>
  </si>
  <si>
    <t>RECURSOS</t>
  </si>
  <si>
    <t>DESCRIÇÃO</t>
  </si>
  <si>
    <t>DISPONIBILIDADE</t>
  </si>
  <si>
    <t>CUSTO FIXO</t>
  </si>
  <si>
    <t>CUSTO HORA</t>
  </si>
  <si>
    <t>ExclusiveGateway</t>
  </si>
  <si>
    <t>ParallelGateway</t>
  </si>
  <si>
    <t>PROCESSO AUTOMATIZADO</t>
  </si>
  <si>
    <t>COMPARATIVO</t>
  </si>
  <si>
    <t>AS-IS SEFAZ</t>
  </si>
  <si>
    <t>TO-DO</t>
  </si>
  <si>
    <t>Quantidade</t>
  </si>
  <si>
    <t>ITEM</t>
  </si>
  <si>
    <t>QUANTIDADE</t>
  </si>
  <si>
    <t>CUSTO</t>
  </si>
  <si>
    <t>NoneEnd</t>
  </si>
  <si>
    <t>LRF</t>
  </si>
  <si>
    <t>0 (m)</t>
  </si>
  <si>
    <t>Governador</t>
  </si>
  <si>
    <t>Secretario da Fazenda</t>
  </si>
  <si>
    <t>CGE - Superintendência de Controle Interno</t>
  </si>
  <si>
    <t>TCE</t>
  </si>
  <si>
    <t>AGECOM</t>
  </si>
  <si>
    <t>Superintendente do Tesouro</t>
  </si>
  <si>
    <t>Secretario CGE</t>
  </si>
  <si>
    <t>Ajudante do Governador</t>
  </si>
  <si>
    <t>Copia do Diário Oficial</t>
  </si>
  <si>
    <t>Auxiliar do Protocolo</t>
  </si>
  <si>
    <t>Carro com Motorista</t>
  </si>
  <si>
    <t>CD</t>
  </si>
  <si>
    <t>Elaboração e Publicação de Relatórios da LRF</t>
  </si>
  <si>
    <t>1 Gerar relatórios no BO. conferir e imprimir 3 vias</t>
  </si>
  <si>
    <t>2 Vistar e assinar Relatório (3 vias)</t>
  </si>
  <si>
    <t>6 Conferir. vistar e assinar Relatório (3 vias)</t>
  </si>
  <si>
    <t>3 Providenciar encaminhamento à CGE</t>
  </si>
  <si>
    <t>8 Providenciar encaminhamento ao Governador</t>
  </si>
  <si>
    <t xml:space="preserve">10 Vistar e assinar relatórios (3 vias) </t>
  </si>
  <si>
    <t>12 Encaminhar (1 via)para publicação</t>
  </si>
  <si>
    <t>15 Publicar relatórios</t>
  </si>
  <si>
    <t>18 Imprimir do site do DO relatórios publicados e anexar na via dos relatórios originais (nas duas vias restantes)</t>
  </si>
  <si>
    <t>17 Imprimir e encaminhar oficialmente uma cópia da publicação do DO à CEF para atualizar o CAUC</t>
  </si>
  <si>
    <t>16 Notificar CGE a publicar os relatórios no site GOIAS TRANSPARENTE</t>
  </si>
  <si>
    <t>19 Providenciar autuação e encaminhamento do processo</t>
  </si>
  <si>
    <t>20 Analisar e emitir parecer</t>
  </si>
  <si>
    <t>21 Receber processo e arquivar</t>
  </si>
  <si>
    <t>Relatório da LRF Arquivado</t>
  </si>
  <si>
    <t>4 Assinar Ofício de Encaminhamento</t>
  </si>
  <si>
    <t>13 Assinar Ofício para Publicação</t>
  </si>
  <si>
    <t>Eleboração do Relatório da LRF</t>
  </si>
  <si>
    <t>5 Entregar Relatórios CGE</t>
  </si>
  <si>
    <t>7 Devolver Relatório Sefaz</t>
  </si>
  <si>
    <t>9 Encaminha Relatório p/ Governador</t>
  </si>
  <si>
    <t>11 Devolver Relatório Sefaz</t>
  </si>
  <si>
    <t>14 Encaminhar Relatório Agecom</t>
  </si>
  <si>
    <t>2 h</t>
  </si>
  <si>
    <t>1 h</t>
  </si>
  <si>
    <t>Gerência Contas Publicas</t>
  </si>
  <si>
    <t>Secretario Fazenda</t>
  </si>
  <si>
    <t>CGE - Superintendente</t>
  </si>
  <si>
    <t>CGE - Secretario</t>
  </si>
  <si>
    <t>Agecom</t>
  </si>
  <si>
    <t>4 Analisar e Assinar Documentos</t>
  </si>
  <si>
    <t>13 Apreciar e Assinar Documentos</t>
  </si>
  <si>
    <t>16 Formalizar Publicação em Diária Oficial</t>
  </si>
  <si>
    <t>10 Assinar Documentos</t>
  </si>
  <si>
    <t>7 Apreciar Documentos</t>
  </si>
  <si>
    <t>Documentos Aprovadodos?</t>
  </si>
  <si>
    <t xml:space="preserve">2 Notificar gabinete do Secretário </t>
  </si>
  <si>
    <t>6 Notificar CGE sobre a Necessidade de Apreciar Relatórios</t>
  </si>
  <si>
    <t xml:space="preserve">9 Notificar Gabinete do Secretário </t>
  </si>
  <si>
    <t>12 Notificar Gabinete do Governador</t>
  </si>
  <si>
    <t>15 Notificar AGECOM sobre Formalizar Publicação</t>
  </si>
  <si>
    <t>18 Notificar Gerência de Contas Públicas Sobre Publicação</t>
  </si>
  <si>
    <t>17 Notificar CGE para publicação do diário no site GOIAS TRANSPARENTE</t>
  </si>
  <si>
    <t>5 Notificar Gerência de Contas Públicas após Assinatura</t>
  </si>
  <si>
    <t>eboração do Relatório da LRF</t>
  </si>
  <si>
    <t>1 Realizar Envio de Documentos</t>
  </si>
  <si>
    <t>8 Notificar Gerência de Contas Pública após Apreciação</t>
  </si>
  <si>
    <t>11 Notificar Gerência de  Contas</t>
  </si>
  <si>
    <t>14 Notificar Gerência de Contas Púbicas</t>
  </si>
  <si>
    <t>3 Notificar  Superintendente sobre Envio de documentos</t>
  </si>
  <si>
    <t>Relatório da LRF Publicado</t>
  </si>
  <si>
    <t>Documentos Aprovados?</t>
  </si>
  <si>
    <t>16 Notificar CGE para publicação do diário no site GOIAS TRANSPARENTE</t>
  </si>
  <si>
    <t>Gerência de Contas Públicas</t>
  </si>
  <si>
    <t>Gerência Contas Públicas</t>
  </si>
  <si>
    <t>1 ANO</t>
  </si>
  <si>
    <t>5m</t>
  </si>
  <si>
    <t>30m</t>
  </si>
  <si>
    <t>20m</t>
  </si>
  <si>
    <t>06 e 09</t>
  </si>
  <si>
    <t>Suficiente</t>
  </si>
  <si>
    <t>10m</t>
  </si>
  <si>
    <t>Custo Fixo</t>
  </si>
  <si>
    <t>6 e 9</t>
  </si>
  <si>
    <t>Tempo Médio de Execução (Instância)</t>
  </si>
  <si>
    <t>Tempo Médio de Entrega (Instância)</t>
  </si>
  <si>
    <t>Custo Médio Total</t>
  </si>
  <si>
    <t>Redução Aproximada de Tempo de Execução</t>
  </si>
  <si>
    <t>Redução Aproximada de Custo</t>
  </si>
  <si>
    <t>3h 19m</t>
  </si>
  <si>
    <t>3d 6h 58m</t>
  </si>
  <si>
    <t>Redução Aproximada de Tempo de Entrega (Fila)</t>
  </si>
  <si>
    <t>Secretaria de Estado de Gestão e Planejamento</t>
  </si>
  <si>
    <t>Superintendência de Modernização Institucional</t>
  </si>
  <si>
    <t>Gerência de Escritório de Processos</t>
  </si>
  <si>
    <t>14h</t>
  </si>
  <si>
    <t>14d 52m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</si>
</sst>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#,##0_ ;\-#,##0\ "/>
    <numFmt numFmtId="165" formatCode="0.0%"/>
    <numFmt numFmtId="166" formatCode="[h]:mm:ss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Tahoma"/>
      <family val="2"/>
    </font>
    <font>
      <sz val="9"/>
      <name val="Segoe UI"/>
      <family val="2"/>
    </font>
    <font>
      <b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/>
    <xf numFmtId="4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6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2" fillId="2" borderId="3" xfId="0" applyFont="1" applyFill="1" applyBorder="1"/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4" borderId="3" xfId="0" applyFont="1" applyFill="1" applyBorder="1"/>
    <xf numFmtId="0" fontId="6" fillId="5" borderId="3" xfId="0" applyFont="1" applyFill="1" applyBorder="1"/>
    <xf numFmtId="0" fontId="7" fillId="0" borderId="0" xfId="0" applyFont="1" applyAlignment="1">
      <alignment wrapText="1"/>
    </xf>
    <xf numFmtId="44" fontId="2" fillId="2" borderId="3" xfId="20" applyFont="1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7" borderId="3" xfId="0" applyFont="1" applyFill="1" applyBorder="1"/>
    <xf numFmtId="0" fontId="0" fillId="0" borderId="5" xfId="0" applyNumberFormat="1" applyBorder="1" applyAlignment="1">
      <alignment horizontal="center"/>
    </xf>
    <xf numFmtId="44" fontId="2" fillId="3" borderId="6" xfId="0" applyNumberFormat="1" applyFont="1" applyFill="1" applyBorder="1"/>
    <xf numFmtId="0" fontId="3" fillId="5" borderId="1" xfId="0" applyFont="1" applyFill="1" applyBorder="1"/>
    <xf numFmtId="10" fontId="3" fillId="5" borderId="1" xfId="0" applyNumberFormat="1" applyFont="1" applyFill="1" applyBorder="1"/>
    <xf numFmtId="44" fontId="3" fillId="5" borderId="1" xfId="20" applyFont="1" applyFill="1" applyBorder="1"/>
    <xf numFmtId="0" fontId="0" fillId="0" borderId="1" xfId="0" applyNumberForma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Border="1"/>
    <xf numFmtId="0" fontId="3" fillId="0" borderId="2" xfId="0" applyFont="1" applyFill="1" applyBorder="1"/>
    <xf numFmtId="10" fontId="3" fillId="0" borderId="2" xfId="0" applyNumberFormat="1" applyFont="1" applyFill="1" applyBorder="1"/>
    <xf numFmtId="44" fontId="3" fillId="0" borderId="2" xfId="20" applyFont="1" applyFill="1" applyBorder="1"/>
    <xf numFmtId="0" fontId="3" fillId="0" borderId="1" xfId="0" applyFont="1" applyFill="1" applyBorder="1"/>
    <xf numFmtId="10" fontId="3" fillId="0" borderId="1" xfId="0" applyNumberFormat="1" applyFont="1" applyFill="1" applyBorder="1"/>
    <xf numFmtId="44" fontId="3" fillId="0" borderId="1" xfId="2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5" borderId="1" xfId="0" applyFont="1" applyFill="1" applyBorder="1" applyAlignment="1">
      <alignment wrapText="1"/>
    </xf>
    <xf numFmtId="44" fontId="0" fillId="0" borderId="0" xfId="20" applyFont="1"/>
    <xf numFmtId="0" fontId="0" fillId="0" borderId="0" xfId="0"/>
    <xf numFmtId="0" fontId="0" fillId="0" borderId="2" xfId="0" applyBorder="1" applyAlignment="1">
      <alignment horizontal="center" vertical="center"/>
    </xf>
    <xf numFmtId="44" fontId="0" fillId="0" borderId="2" xfId="20" applyFont="1" applyBorder="1" applyAlignment="1">
      <alignment horizontal="center" vertical="center"/>
    </xf>
    <xf numFmtId="0" fontId="0" fillId="0" borderId="2" xfId="2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44" fontId="0" fillId="0" borderId="1" xfId="2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3" xfId="0" applyFont="1" applyFill="1" applyBorder="1"/>
    <xf numFmtId="10" fontId="3" fillId="4" borderId="3" xfId="0" applyNumberFormat="1" applyFont="1" applyFill="1" applyBorder="1"/>
    <xf numFmtId="0" fontId="3" fillId="5" borderId="3" xfId="0" applyFont="1" applyFill="1" applyBorder="1"/>
    <xf numFmtId="10" fontId="3" fillId="5" borderId="3" xfId="0" applyNumberFormat="1" applyFont="1" applyFill="1" applyBorder="1"/>
    <xf numFmtId="164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0" fontId="3" fillId="4" borderId="3" xfId="0" applyNumberFormat="1" applyFont="1" applyFill="1" applyBorder="1"/>
    <xf numFmtId="10" fontId="3" fillId="5" borderId="3" xfId="0" applyNumberFormat="1" applyFont="1" applyFill="1" applyBorder="1"/>
    <xf numFmtId="0" fontId="3" fillId="7" borderId="3" xfId="0" applyFont="1" applyFill="1" applyBorder="1"/>
    <xf numFmtId="0" fontId="3" fillId="4" borderId="3" xfId="0" applyFont="1" applyFill="1" applyBorder="1"/>
    <xf numFmtId="0" fontId="3" fillId="5" borderId="3" xfId="0" applyFont="1" applyFill="1" applyBorder="1"/>
    <xf numFmtId="0" fontId="2" fillId="8" borderId="1" xfId="0" applyFont="1" applyFill="1" applyBorder="1" applyAlignment="1">
      <alignment/>
    </xf>
    <xf numFmtId="0" fontId="0" fillId="0" borderId="1" xfId="2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8" borderId="1" xfId="2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8" borderId="5" xfId="21" applyNumberFormat="1" applyFont="1" applyFill="1" applyBorder="1" applyAlignment="1">
      <alignment horizontal="center"/>
    </xf>
    <xf numFmtId="165" fontId="2" fillId="8" borderId="8" xfId="21" applyNumberFormat="1" applyFont="1" applyFill="1" applyBorder="1" applyAlignment="1">
      <alignment horizontal="center"/>
    </xf>
    <xf numFmtId="165" fontId="2" fillId="8" borderId="12" xfId="2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4" fontId="0" fillId="0" borderId="1" xfId="2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6" fillId="5" borderId="12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9" fontId="7" fillId="0" borderId="1" xfId="2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44" fontId="0" fillId="0" borderId="1" xfId="2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4" fontId="3" fillId="4" borderId="3" xfId="20" applyFont="1" applyFill="1" applyBorder="1"/>
    <xf numFmtId="44" fontId="3" fillId="5" borderId="3" xfId="2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9525</xdr:rowOff>
    </xdr:from>
    <xdr:ext cx="8763000" cy="542925"/>
    <xdr:sp macro="" textlink="">
      <xdr:nvSpPr>
        <xdr:cNvPr id="2" name="CaixaDeTexto 1"/>
        <xdr:cNvSpPr txBox="1"/>
      </xdr:nvSpPr>
      <xdr:spPr>
        <a:xfrm>
          <a:off x="0" y="2114550"/>
          <a:ext cx="8763000" cy="542925"/>
        </a:xfrm>
        <a:prstGeom prst="rect">
          <a:avLst/>
        </a:prstGeom>
        <a:solidFill>
          <a:srgbClr val="FFFFFF"/>
        </a:solidFill>
        <a:ln w="1270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>
          <a:noAutofit/>
        </a:bodyPr>
        <a:lstStyle/>
        <a:p>
          <a:pPr algn="just"/>
          <a:r>
            <a:rPr lang="pt-BR" sz="1100" b="1"/>
            <a:t>CONSIDERAÇÕES:</a:t>
          </a:r>
          <a:r>
            <a:rPr lang="pt-BR" sz="1100"/>
            <a:t>	</a:t>
          </a:r>
        </a:p>
      </xdr:txBody>
    </xdr:sp>
    <xdr:clientData/>
  </xdr:oneCellAnchor>
  <xdr:twoCellAnchor editAs="oneCell">
    <xdr:from>
      <xdr:col>5</xdr:col>
      <xdr:colOff>66675</xdr:colOff>
      <xdr:row>1</xdr:row>
      <xdr:rowOff>19050</xdr:rowOff>
    </xdr:from>
    <xdr:to>
      <xdr:col>7</xdr:col>
      <xdr:colOff>0</xdr:colOff>
      <xdr:row>4</xdr:row>
      <xdr:rowOff>0</xdr:rowOff>
    </xdr:to>
    <xdr:pic>
      <xdr:nvPicPr>
        <xdr:cNvPr id="4" name="Imagem 3" descr="Escritório de Processos - Model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09550"/>
          <a:ext cx="15716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1524000</xdr:colOff>
      <xdr:row>4</xdr:row>
      <xdr:rowOff>28575</xdr:rowOff>
    </xdr:to>
    <xdr:pic>
      <xdr:nvPicPr>
        <xdr:cNvPr id="5" name="Imagem 4" descr="\\segplan.goias.intra\arquivos\PPLT\SMI\GEPROC\Imagens\Logomarcas\Governo de Goiá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200025"/>
          <a:ext cx="1524000" cy="590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6829425" cy="857250"/>
    <xdr:sp macro="" textlink="">
      <xdr:nvSpPr>
        <xdr:cNvPr id="2" name="CaixaDeTexto 1"/>
        <xdr:cNvSpPr txBox="1"/>
      </xdr:nvSpPr>
      <xdr:spPr>
        <a:xfrm>
          <a:off x="0" y="1162050"/>
          <a:ext cx="6829425" cy="857250"/>
        </a:xfrm>
        <a:prstGeom prst="rect">
          <a:avLst/>
        </a:prstGeom>
        <a:solidFill>
          <a:srgbClr val="FFFFFF"/>
        </a:solidFill>
        <a:ln w="1270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>
          <a:noAutofit/>
        </a:bodyPr>
        <a:lstStyle/>
        <a:p>
          <a:pPr algn="just"/>
          <a:r>
            <a:rPr lang="pt-BR" sz="1100" b="1"/>
            <a:t>CONSIDERAÇÕES:</a:t>
          </a:r>
          <a:r>
            <a:rPr lang="pt-BR" sz="1100" b="0" baseline="0"/>
            <a:t> Existem 2 cenários: </a:t>
          </a:r>
        </a:p>
        <a:p>
          <a:pPr algn="just"/>
          <a:r>
            <a:rPr lang="pt-BR" sz="1100" b="0" baseline="0"/>
            <a:t> - 1 para simular o tempo onde executo apenas 6 instâncias significando as execuções bimestrais;</a:t>
          </a:r>
        </a:p>
        <a:p>
          <a:pPr algn="just"/>
          <a:r>
            <a:rPr lang="pt-BR" sz="1100" b="0" baseline="0"/>
            <a:t> - 1 para simular o custo onde executo 9 instâncias para calcular as 6 execuções bimestrais e as 3 execuções quadrimestrais do processo. Para calcular os custos corretamente as atividades têm seus tempos reduzidos pela metade.</a:t>
          </a:r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9525</xdr:rowOff>
    </xdr:from>
    <xdr:ext cx="6677025" cy="1133475"/>
    <xdr:sp macro="" textlink="">
      <xdr:nvSpPr>
        <xdr:cNvPr id="2" name="CaixaDeTexto 1"/>
        <xdr:cNvSpPr txBox="1"/>
      </xdr:nvSpPr>
      <xdr:spPr>
        <a:xfrm>
          <a:off x="9525" y="1162050"/>
          <a:ext cx="6677025" cy="1133475"/>
        </a:xfrm>
        <a:prstGeom prst="rect">
          <a:avLst/>
        </a:prstGeom>
        <a:solidFill>
          <a:srgbClr val="FFFFFF"/>
        </a:solidFill>
        <a:ln w="1270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>
          <a:noAutofit/>
        </a:bodyPr>
        <a:lstStyle/>
        <a:p>
          <a:r>
            <a:rPr lang="pt-BR" sz="1100" b="1"/>
            <a:t>CONSIDERAÇÕES: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Existem 2 cenários: </a:t>
          </a:r>
          <a:endParaRPr lang="pt-BR">
            <a:effectLst/>
          </a:endParaRPr>
        </a:p>
        <a:p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- 1 para simular o tempo onde executo apenas 6 instâncias significando as execuções bimestrais;</a:t>
          </a:r>
          <a:endParaRPr lang="pt-BR">
            <a:effectLst/>
          </a:endParaRPr>
        </a:p>
        <a:p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- 1 para simular o custo onde executo 9 instâncias para calcular as 6 execuções bimestrais e as 3 execuções quadrimestrais do processo. Para calcular os custos corretamente as atividades têm seus tempos reduzidos pela metade.</a:t>
          </a:r>
          <a:endParaRPr lang="pt-BR">
            <a:effectLst/>
          </a:endParaRPr>
        </a:p>
        <a:p>
          <a:pPr algn="just"/>
          <a:r>
            <a:rPr lang="pt-BR" sz="1100"/>
            <a:t>	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ctr" anchorCtr="0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27"/>
  <sheetViews>
    <sheetView tabSelected="1" zoomScale="89" zoomScaleNormal="89" workbookViewId="0" topLeftCell="A1">
      <selection activeCell="E25" sqref="E25:G25"/>
    </sheetView>
  </sheetViews>
  <sheetFormatPr defaultColWidth="0" defaultRowHeight="15" zeroHeight="1"/>
  <cols>
    <col min="1" max="1" width="35.140625" style="76" bestFit="1" customWidth="1"/>
    <col min="2" max="3" width="12.8515625" style="76" bestFit="1" customWidth="1"/>
    <col min="4" max="4" width="1.7109375" style="76" customWidth="1"/>
    <col min="5" max="5" width="35.140625" style="1" bestFit="1" customWidth="1"/>
    <col min="6" max="6" width="12.8515625" style="1" bestFit="1" customWidth="1"/>
    <col min="7" max="7" width="11.7109375" style="1" bestFit="1" customWidth="1"/>
    <col min="8" max="8" width="0.13671875" style="18" customWidth="1"/>
    <col min="9" max="9" width="9.140625" style="18" customWidth="1"/>
    <col min="10" max="16384" width="9.140625" style="18" hidden="1" customWidth="1"/>
  </cols>
  <sheetData>
    <row r="1" spans="1:7" s="56" customFormat="1" ht="15">
      <c r="A1" s="80"/>
      <c r="B1" s="80"/>
      <c r="C1" s="80"/>
      <c r="D1" s="80"/>
      <c r="E1" s="81"/>
      <c r="F1" s="81"/>
      <c r="G1" s="81"/>
    </row>
    <row r="2" spans="1:7" s="56" customFormat="1" ht="15">
      <c r="A2" s="98" t="s">
        <v>155</v>
      </c>
      <c r="B2" s="98"/>
      <c r="C2" s="98"/>
      <c r="D2" s="98"/>
      <c r="E2" s="98"/>
      <c r="F2" s="98"/>
      <c r="G2" s="98"/>
    </row>
    <row r="3" spans="1:7" s="56" customFormat="1" ht="15">
      <c r="A3" s="98" t="s">
        <v>156</v>
      </c>
      <c r="B3" s="98"/>
      <c r="C3" s="98"/>
      <c r="D3" s="98"/>
      <c r="E3" s="98"/>
      <c r="F3" s="98"/>
      <c r="G3" s="98"/>
    </row>
    <row r="4" spans="1:7" s="56" customFormat="1" ht="15">
      <c r="A4" s="98" t="s">
        <v>157</v>
      </c>
      <c r="B4" s="98"/>
      <c r="C4" s="98"/>
      <c r="D4" s="98"/>
      <c r="E4" s="98"/>
      <c r="F4" s="98"/>
      <c r="G4" s="98"/>
    </row>
    <row r="5" spans="1:7" s="56" customFormat="1" ht="15">
      <c r="A5" s="80"/>
      <c r="B5" s="80"/>
      <c r="C5" s="80"/>
      <c r="D5" s="80"/>
      <c r="E5" s="81"/>
      <c r="F5" s="81"/>
      <c r="G5" s="81"/>
    </row>
    <row r="6" spans="1:7" ht="15.75">
      <c r="A6" s="102" t="s">
        <v>25</v>
      </c>
      <c r="B6" s="102"/>
      <c r="C6" s="102"/>
      <c r="D6" s="102"/>
      <c r="E6" s="102"/>
      <c r="F6" s="102"/>
      <c r="G6" s="102"/>
    </row>
    <row r="7" spans="1:7" ht="15">
      <c r="A7" s="1" t="s">
        <v>26</v>
      </c>
      <c r="B7" s="89" t="s">
        <v>68</v>
      </c>
      <c r="C7" s="89"/>
      <c r="D7" s="89"/>
      <c r="E7" s="103" t="s">
        <v>27</v>
      </c>
      <c r="F7" s="104"/>
      <c r="G7" s="2">
        <v>42013</v>
      </c>
    </row>
    <row r="8" spans="1:7" ht="15">
      <c r="A8" s="105"/>
      <c r="B8" s="105"/>
      <c r="C8" s="105"/>
      <c r="D8" s="105"/>
      <c r="E8" s="105"/>
      <c r="F8" s="105"/>
      <c r="G8" s="105"/>
    </row>
    <row r="9" spans="1:7" ht="15">
      <c r="A9" s="106" t="s">
        <v>28</v>
      </c>
      <c r="B9" s="106"/>
      <c r="C9" s="106"/>
      <c r="D9" s="106"/>
      <c r="E9" s="106"/>
      <c r="F9" s="106"/>
      <c r="G9" s="106"/>
    </row>
    <row r="10" spans="1:7" ht="15">
      <c r="A10" s="1" t="s">
        <v>29</v>
      </c>
      <c r="B10" s="89" t="s">
        <v>59</v>
      </c>
      <c r="C10" s="89"/>
      <c r="D10" s="89"/>
      <c r="E10" s="89"/>
      <c r="F10" s="89"/>
      <c r="G10" s="89"/>
    </row>
    <row r="11" spans="1:7" ht="15">
      <c r="A11" s="1" t="s">
        <v>30</v>
      </c>
      <c r="B11" s="90" t="s">
        <v>138</v>
      </c>
      <c r="C11" s="90"/>
      <c r="D11" s="90"/>
      <c r="E11" s="90" t="s">
        <v>50</v>
      </c>
      <c r="F11" s="90"/>
      <c r="G11" s="16" t="s">
        <v>32</v>
      </c>
    </row>
    <row r="12" spans="1:7" ht="15">
      <c r="A12" s="18"/>
      <c r="B12" s="18"/>
      <c r="C12" s="18"/>
      <c r="D12" s="18"/>
      <c r="E12" s="18"/>
      <c r="F12" s="18"/>
      <c r="G12" s="18"/>
    </row>
    <row r="13" spans="1:7" ht="15">
      <c r="A13" s="18"/>
      <c r="B13" s="18"/>
      <c r="C13" s="18"/>
      <c r="D13" s="18"/>
      <c r="E13" s="18"/>
      <c r="F13" s="18"/>
      <c r="G13" s="18"/>
    </row>
    <row r="14" spans="1:7" ht="15">
      <c r="A14" s="18"/>
      <c r="B14" s="18"/>
      <c r="C14" s="18"/>
      <c r="D14" s="18"/>
      <c r="E14" s="18"/>
      <c r="F14" s="18"/>
      <c r="G14" s="18"/>
    </row>
    <row r="15" spans="1:7" ht="15">
      <c r="A15" s="91" t="s">
        <v>38</v>
      </c>
      <c r="B15" s="92"/>
      <c r="C15" s="92"/>
      <c r="D15" s="92"/>
      <c r="E15" s="92"/>
      <c r="F15" s="92"/>
      <c r="G15" s="92"/>
    </row>
    <row r="16" spans="1:7" ht="15">
      <c r="A16" s="6" t="s">
        <v>36</v>
      </c>
      <c r="B16" s="93" t="s">
        <v>146</v>
      </c>
      <c r="C16" s="94"/>
      <c r="D16" s="95"/>
      <c r="E16" s="96" t="s">
        <v>37</v>
      </c>
      <c r="F16" s="97"/>
      <c r="G16" s="7" t="s">
        <v>69</v>
      </c>
    </row>
    <row r="17" spans="1:7" ht="15">
      <c r="A17" s="88" t="s">
        <v>60</v>
      </c>
      <c r="B17" s="88"/>
      <c r="C17" s="88"/>
      <c r="D17" s="88"/>
      <c r="E17" s="88"/>
      <c r="F17" s="88"/>
      <c r="G17" s="88"/>
    </row>
    <row r="18" spans="1:7" ht="15">
      <c r="A18" s="88" t="s">
        <v>61</v>
      </c>
      <c r="B18" s="88"/>
      <c r="C18" s="88"/>
      <c r="D18" s="84"/>
      <c r="E18" s="88" t="s">
        <v>62</v>
      </c>
      <c r="F18" s="88"/>
      <c r="G18" s="88"/>
    </row>
    <row r="19" spans="1:7" ht="15">
      <c r="A19" s="17" t="s">
        <v>64</v>
      </c>
      <c r="B19" s="17" t="s">
        <v>65</v>
      </c>
      <c r="C19" s="17" t="s">
        <v>66</v>
      </c>
      <c r="D19" s="85"/>
      <c r="E19" s="17" t="s">
        <v>64</v>
      </c>
      <c r="F19" s="17" t="s">
        <v>65</v>
      </c>
      <c r="G19" s="17" t="s">
        <v>66</v>
      </c>
    </row>
    <row r="20" spans="1:7" ht="15">
      <c r="A20" s="1" t="s">
        <v>5</v>
      </c>
      <c r="B20" s="70">
        <v>3846</v>
      </c>
      <c r="C20" s="32">
        <v>384.6</v>
      </c>
      <c r="D20" s="85"/>
      <c r="E20" s="1" t="s">
        <v>5</v>
      </c>
      <c r="F20" s="31">
        <v>0</v>
      </c>
      <c r="G20" s="32">
        <v>0</v>
      </c>
    </row>
    <row r="21" spans="1:7" ht="15">
      <c r="A21" s="1" t="s">
        <v>6</v>
      </c>
      <c r="B21" s="31">
        <v>6</v>
      </c>
      <c r="C21" s="32">
        <v>3</v>
      </c>
      <c r="D21" s="85"/>
      <c r="E21" s="1" t="s">
        <v>6</v>
      </c>
      <c r="F21" s="31">
        <v>0</v>
      </c>
      <c r="G21" s="32">
        <v>0</v>
      </c>
    </row>
    <row r="22" spans="1:7" ht="15">
      <c r="A22" s="15" t="s">
        <v>148</v>
      </c>
      <c r="B22" s="78" t="s">
        <v>159</v>
      </c>
      <c r="C22" s="77"/>
      <c r="D22" s="85"/>
      <c r="E22" s="15" t="s">
        <v>148</v>
      </c>
      <c r="F22" s="78" t="s">
        <v>153</v>
      </c>
      <c r="G22" s="77"/>
    </row>
    <row r="23" spans="1:7" ht="15">
      <c r="A23" s="15" t="s">
        <v>147</v>
      </c>
      <c r="B23" s="79" t="s">
        <v>158</v>
      </c>
      <c r="C23" s="59"/>
      <c r="D23" s="85"/>
      <c r="E23" s="15" t="s">
        <v>147</v>
      </c>
      <c r="F23" s="79" t="s">
        <v>152</v>
      </c>
      <c r="G23" s="59"/>
    </row>
    <row r="24" spans="1:7" s="56" customFormat="1" ht="15">
      <c r="A24" s="15" t="s">
        <v>149</v>
      </c>
      <c r="B24" s="57"/>
      <c r="C24" s="58">
        <v>4485.3</v>
      </c>
      <c r="D24" s="85"/>
      <c r="E24" s="15" t="s">
        <v>149</v>
      </c>
      <c r="F24" s="57"/>
      <c r="G24" s="58">
        <v>819.75</v>
      </c>
    </row>
    <row r="25" spans="1:7" s="56" customFormat="1" ht="15">
      <c r="A25" s="82" t="s">
        <v>154</v>
      </c>
      <c r="B25" s="83"/>
      <c r="C25" s="83"/>
      <c r="D25" s="85"/>
      <c r="E25" s="99">
        <v>0.72</v>
      </c>
      <c r="F25" s="100"/>
      <c r="G25" s="101"/>
    </row>
    <row r="26" spans="1:7" ht="15">
      <c r="A26" s="82" t="s">
        <v>150</v>
      </c>
      <c r="B26" s="83"/>
      <c r="C26" s="83"/>
      <c r="D26" s="85"/>
      <c r="E26" s="99">
        <v>0.762</v>
      </c>
      <c r="F26" s="100"/>
      <c r="G26" s="101"/>
    </row>
    <row r="27" spans="1:7" ht="15">
      <c r="A27" s="82" t="s">
        <v>151</v>
      </c>
      <c r="B27" s="83"/>
      <c r="C27" s="83"/>
      <c r="D27" s="86"/>
      <c r="E27" s="87">
        <f>1-G24/C24</f>
        <v>0.8172363052638619</v>
      </c>
      <c r="F27" s="87"/>
      <c r="G27" s="87"/>
    </row>
  </sheetData>
  <mergeCells count="24">
    <mergeCell ref="A2:G2"/>
    <mergeCell ref="A3:G3"/>
    <mergeCell ref="A4:G4"/>
    <mergeCell ref="E25:G25"/>
    <mergeCell ref="E26:G26"/>
    <mergeCell ref="A25:C25"/>
    <mergeCell ref="A26:C26"/>
    <mergeCell ref="A6:G6"/>
    <mergeCell ref="B7:D7"/>
    <mergeCell ref="E7:F7"/>
    <mergeCell ref="A8:G8"/>
    <mergeCell ref="A9:G9"/>
    <mergeCell ref="A27:C27"/>
    <mergeCell ref="D18:D27"/>
    <mergeCell ref="E27:G27"/>
    <mergeCell ref="A17:G17"/>
    <mergeCell ref="B10:G10"/>
    <mergeCell ref="A18:C18"/>
    <mergeCell ref="E18:G18"/>
    <mergeCell ref="B11:D11"/>
    <mergeCell ref="E11:F11"/>
    <mergeCell ref="A15:G15"/>
    <mergeCell ref="B16:D16"/>
    <mergeCell ref="E16:F16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H52"/>
  <sheetViews>
    <sheetView zoomScale="80" zoomScaleNormal="80" workbookViewId="0" topLeftCell="A7">
      <selection activeCell="F28" sqref="F28"/>
    </sheetView>
  </sheetViews>
  <sheetFormatPr defaultColWidth="0" defaultRowHeight="15"/>
  <cols>
    <col min="1" max="1" width="25.7109375" style="0" bestFit="1" customWidth="1"/>
    <col min="2" max="2" width="9.00390625" style="0" customWidth="1"/>
    <col min="3" max="3" width="8.7109375" style="13" customWidth="1"/>
    <col min="4" max="4" width="12.7109375" style="0" customWidth="1"/>
    <col min="5" max="5" width="11.140625" style="0" customWidth="1"/>
    <col min="6" max="6" width="10.28125" style="0" customWidth="1"/>
    <col min="7" max="7" width="12.8515625" style="0" customWidth="1"/>
    <col min="8" max="8" width="12.140625" style="0" bestFit="1" customWidth="1"/>
    <col min="9" max="16384" width="9.140625" style="0" hidden="1" customWidth="1"/>
  </cols>
  <sheetData>
    <row r="1" spans="1:8" ht="15.75">
      <c r="A1" s="114" t="s">
        <v>25</v>
      </c>
      <c r="B1" s="115"/>
      <c r="C1" s="115"/>
      <c r="D1" s="115"/>
      <c r="E1" s="115"/>
      <c r="F1" s="115"/>
      <c r="G1" s="115"/>
      <c r="H1" s="115"/>
    </row>
    <row r="2" spans="1:8" ht="15">
      <c r="A2" s="1" t="s">
        <v>26</v>
      </c>
      <c r="B2" s="90" t="s">
        <v>68</v>
      </c>
      <c r="C2" s="90"/>
      <c r="D2" s="90"/>
      <c r="E2" s="128" t="s">
        <v>27</v>
      </c>
      <c r="F2" s="128"/>
      <c r="G2" s="116">
        <v>42013</v>
      </c>
      <c r="H2" s="116"/>
    </row>
    <row r="3" spans="1:8" ht="15">
      <c r="A3" s="105"/>
      <c r="B3" s="105"/>
      <c r="C3" s="105"/>
      <c r="D3" s="105"/>
      <c r="E3" s="105"/>
      <c r="F3" s="105"/>
      <c r="G3" s="105"/>
      <c r="H3" s="105"/>
    </row>
    <row r="4" spans="1:8" ht="15">
      <c r="A4" s="88" t="s">
        <v>28</v>
      </c>
      <c r="B4" s="88"/>
      <c r="C4" s="88"/>
      <c r="D4" s="88"/>
      <c r="E4" s="88"/>
      <c r="F4" s="88"/>
      <c r="G4" s="88"/>
      <c r="H4" s="88"/>
    </row>
    <row r="5" spans="1:8" ht="15">
      <c r="A5" s="1" t="s">
        <v>29</v>
      </c>
      <c r="B5" s="89" t="s">
        <v>31</v>
      </c>
      <c r="C5" s="89"/>
      <c r="D5" s="89"/>
      <c r="E5" s="89"/>
      <c r="F5" s="89"/>
      <c r="G5" s="89"/>
      <c r="H5" s="89"/>
    </row>
    <row r="6" spans="1:8" ht="15">
      <c r="A6" s="1" t="s">
        <v>30</v>
      </c>
      <c r="B6" s="90" t="s">
        <v>138</v>
      </c>
      <c r="C6" s="90"/>
      <c r="D6" s="90"/>
      <c r="E6" s="128" t="s">
        <v>50</v>
      </c>
      <c r="F6" s="128"/>
      <c r="G6" s="105" t="s">
        <v>32</v>
      </c>
      <c r="H6" s="105"/>
    </row>
    <row r="7" ht="15"/>
    <row r="8" ht="54.75" customHeight="1"/>
    <row r="9" spans="1:8" ht="15">
      <c r="A9" s="88" t="s">
        <v>38</v>
      </c>
      <c r="B9" s="88"/>
      <c r="C9" s="88"/>
      <c r="D9" s="88"/>
      <c r="E9" s="88"/>
      <c r="F9" s="88"/>
      <c r="G9" s="88"/>
      <c r="H9" s="88"/>
    </row>
    <row r="10" spans="1:8" ht="15">
      <c r="A10" s="1" t="s">
        <v>36</v>
      </c>
      <c r="B10" s="119" t="s">
        <v>142</v>
      </c>
      <c r="C10" s="105"/>
      <c r="D10" s="105"/>
      <c r="E10" s="90" t="s">
        <v>37</v>
      </c>
      <c r="F10" s="90"/>
      <c r="G10" s="105" t="s">
        <v>69</v>
      </c>
      <c r="H10" s="105"/>
    </row>
    <row r="11" spans="1:8" ht="15">
      <c r="A11" s="88" t="s">
        <v>39</v>
      </c>
      <c r="B11" s="88"/>
      <c r="C11" s="88"/>
      <c r="D11" s="88"/>
      <c r="E11" s="88"/>
      <c r="F11" s="88"/>
      <c r="G11" s="88"/>
      <c r="H11" s="88"/>
    </row>
    <row r="12" spans="1:8" ht="15">
      <c r="A12" s="130" t="s">
        <v>24</v>
      </c>
      <c r="B12" s="130"/>
      <c r="C12" s="130"/>
      <c r="D12" s="130"/>
      <c r="E12" s="88" t="s">
        <v>42</v>
      </c>
      <c r="F12" s="88"/>
      <c r="G12" s="109" t="s">
        <v>43</v>
      </c>
      <c r="H12" s="109"/>
    </row>
    <row r="13" spans="1:8" ht="15">
      <c r="A13" s="132"/>
      <c r="B13" s="133"/>
      <c r="C13" s="133"/>
      <c r="D13" s="133"/>
      <c r="E13" s="131"/>
      <c r="F13" s="131"/>
      <c r="G13" s="126"/>
      <c r="H13" s="126"/>
    </row>
    <row r="14" spans="1:8" ht="15">
      <c r="A14" s="133"/>
      <c r="B14" s="133"/>
      <c r="C14" s="133"/>
      <c r="D14" s="133"/>
      <c r="E14" s="131"/>
      <c r="F14" s="131"/>
      <c r="G14" s="126"/>
      <c r="H14" s="126"/>
    </row>
    <row r="15" spans="1:8" ht="15">
      <c r="A15" s="91" t="s">
        <v>44</v>
      </c>
      <c r="B15" s="92"/>
      <c r="C15" s="92"/>
      <c r="D15" s="92"/>
      <c r="E15" s="92"/>
      <c r="F15" s="92"/>
      <c r="G15" s="92"/>
      <c r="H15" s="92"/>
    </row>
    <row r="16" spans="1:8" ht="15">
      <c r="A16" s="120" t="s">
        <v>45</v>
      </c>
      <c r="B16" s="121"/>
      <c r="C16" s="124" t="s">
        <v>51</v>
      </c>
      <c r="D16" s="129" t="s">
        <v>46</v>
      </c>
      <c r="E16" s="129"/>
      <c r="F16" s="109" t="s">
        <v>47</v>
      </c>
      <c r="G16" s="109"/>
      <c r="H16" s="127" t="s">
        <v>55</v>
      </c>
    </row>
    <row r="17" spans="1:8" ht="15">
      <c r="A17" s="122"/>
      <c r="B17" s="123"/>
      <c r="C17" s="125"/>
      <c r="D17" s="8" t="s">
        <v>48</v>
      </c>
      <c r="E17" s="8" t="s">
        <v>49</v>
      </c>
      <c r="F17" s="5" t="s">
        <v>48</v>
      </c>
      <c r="G17" s="5" t="s">
        <v>49</v>
      </c>
      <c r="H17" s="127"/>
    </row>
    <row r="18" spans="1:8" ht="29.25" customHeight="1">
      <c r="A18" s="110" t="s">
        <v>83</v>
      </c>
      <c r="B18" s="111"/>
      <c r="C18" s="11"/>
      <c r="D18" s="9"/>
      <c r="E18" s="9"/>
      <c r="F18" s="10" t="s">
        <v>106</v>
      </c>
      <c r="G18" s="10"/>
      <c r="H18" s="32">
        <v>56</v>
      </c>
    </row>
    <row r="19" spans="1:8" ht="15">
      <c r="A19" s="112" t="s">
        <v>84</v>
      </c>
      <c r="B19" s="113"/>
      <c r="C19" s="12"/>
      <c r="D19" s="9"/>
      <c r="E19" s="9"/>
      <c r="F19" s="10" t="s">
        <v>107</v>
      </c>
      <c r="G19" s="10"/>
      <c r="H19" s="32"/>
    </row>
    <row r="20" spans="1:8" ht="15">
      <c r="A20" s="110" t="s">
        <v>86</v>
      </c>
      <c r="B20" s="111"/>
      <c r="C20" s="11"/>
      <c r="D20" s="9"/>
      <c r="E20" s="9"/>
      <c r="F20" s="10" t="s">
        <v>107</v>
      </c>
      <c r="G20" s="10"/>
      <c r="H20" s="32">
        <v>0.2</v>
      </c>
    </row>
    <row r="21" spans="1:8" ht="15">
      <c r="A21" s="112" t="s">
        <v>98</v>
      </c>
      <c r="B21" s="113"/>
      <c r="C21" s="12"/>
      <c r="D21" s="9"/>
      <c r="E21" s="9"/>
      <c r="F21" s="10" t="s">
        <v>139</v>
      </c>
      <c r="G21" s="10"/>
      <c r="H21" s="32"/>
    </row>
    <row r="22" spans="1:8" ht="15">
      <c r="A22" s="110" t="s">
        <v>101</v>
      </c>
      <c r="B22" s="111"/>
      <c r="C22" s="11"/>
      <c r="D22" s="9"/>
      <c r="E22" s="9"/>
      <c r="F22" s="10" t="s">
        <v>140</v>
      </c>
      <c r="G22" s="10"/>
      <c r="H22" s="32"/>
    </row>
    <row r="23" spans="1:8" ht="27.75" customHeight="1">
      <c r="A23" s="112" t="s">
        <v>85</v>
      </c>
      <c r="B23" s="113"/>
      <c r="C23" s="12"/>
      <c r="D23" s="9"/>
      <c r="E23" s="9"/>
      <c r="F23" s="10" t="s">
        <v>107</v>
      </c>
      <c r="G23" s="10"/>
      <c r="H23" s="32"/>
    </row>
    <row r="24" spans="1:8" ht="15">
      <c r="A24" s="112" t="s">
        <v>102</v>
      </c>
      <c r="B24" s="113"/>
      <c r="C24" s="12"/>
      <c r="D24" s="9"/>
      <c r="E24" s="9"/>
      <c r="F24" s="10" t="s">
        <v>140</v>
      </c>
      <c r="G24" s="10"/>
      <c r="H24" s="32"/>
    </row>
    <row r="25" spans="1:8" ht="29.25" customHeight="1">
      <c r="A25" s="110" t="s">
        <v>87</v>
      </c>
      <c r="B25" s="111"/>
      <c r="C25" s="11"/>
      <c r="D25" s="9"/>
      <c r="E25" s="9"/>
      <c r="F25" s="10" t="s">
        <v>107</v>
      </c>
      <c r="G25" s="10"/>
      <c r="H25" s="32">
        <v>0.2</v>
      </c>
    </row>
    <row r="26" spans="1:8" ht="15">
      <c r="A26" s="112" t="s">
        <v>103</v>
      </c>
      <c r="B26" s="113"/>
      <c r="C26" s="12"/>
      <c r="D26" s="9"/>
      <c r="E26" s="9"/>
      <c r="F26" s="10" t="s">
        <v>140</v>
      </c>
      <c r="G26" s="10"/>
      <c r="H26" s="32"/>
    </row>
    <row r="27" spans="1:8" ht="15">
      <c r="A27" s="110" t="s">
        <v>88</v>
      </c>
      <c r="B27" s="111"/>
      <c r="C27" s="11"/>
      <c r="D27" s="9"/>
      <c r="E27" s="9"/>
      <c r="F27" s="10" t="s">
        <v>107</v>
      </c>
      <c r="G27" s="10"/>
      <c r="H27" s="32"/>
    </row>
    <row r="28" spans="1:8" ht="15">
      <c r="A28" s="112" t="s">
        <v>104</v>
      </c>
      <c r="B28" s="113"/>
      <c r="C28" s="12"/>
      <c r="D28" s="9"/>
      <c r="E28" s="9"/>
      <c r="F28" s="10" t="s">
        <v>140</v>
      </c>
      <c r="G28" s="10"/>
      <c r="H28" s="32"/>
    </row>
    <row r="29" spans="1:8" ht="15">
      <c r="A29" s="110" t="s">
        <v>89</v>
      </c>
      <c r="B29" s="111"/>
      <c r="C29" s="11"/>
      <c r="D29" s="9"/>
      <c r="E29" s="9"/>
      <c r="F29" s="10" t="s">
        <v>107</v>
      </c>
      <c r="G29" s="10"/>
      <c r="H29" s="32">
        <v>0.2</v>
      </c>
    </row>
    <row r="30" spans="1:8" ht="15">
      <c r="A30" s="110" t="s">
        <v>99</v>
      </c>
      <c r="B30" s="111"/>
      <c r="C30" s="11"/>
      <c r="D30" s="9"/>
      <c r="E30" s="9"/>
      <c r="F30" s="10" t="s">
        <v>139</v>
      </c>
      <c r="G30" s="10"/>
      <c r="H30" s="32"/>
    </row>
    <row r="31" spans="1:8" ht="15">
      <c r="A31" s="112" t="s">
        <v>105</v>
      </c>
      <c r="B31" s="113"/>
      <c r="C31" s="12"/>
      <c r="D31" s="9"/>
      <c r="E31" s="9"/>
      <c r="F31" s="10" t="s">
        <v>140</v>
      </c>
      <c r="G31" s="10"/>
      <c r="H31" s="32"/>
    </row>
    <row r="32" spans="1:8" ht="15">
      <c r="A32" s="110" t="s">
        <v>90</v>
      </c>
      <c r="B32" s="111"/>
      <c r="C32" s="11"/>
      <c r="D32" s="9"/>
      <c r="E32" s="9"/>
      <c r="F32" s="10" t="s">
        <v>107</v>
      </c>
      <c r="G32" s="10"/>
      <c r="H32" s="32"/>
    </row>
    <row r="33" spans="1:8" ht="29.25" customHeight="1">
      <c r="A33" s="117" t="s">
        <v>93</v>
      </c>
      <c r="B33" s="118"/>
      <c r="C33" s="50"/>
      <c r="D33" s="51"/>
      <c r="E33" s="51"/>
      <c r="F33" s="52" t="s">
        <v>139</v>
      </c>
      <c r="G33" s="52"/>
      <c r="H33" s="32"/>
    </row>
    <row r="34" spans="1:8" ht="39.75" customHeight="1">
      <c r="A34" s="112" t="s">
        <v>92</v>
      </c>
      <c r="B34" s="113"/>
      <c r="C34" s="12"/>
      <c r="D34" s="9"/>
      <c r="E34" s="9"/>
      <c r="F34" s="10" t="s">
        <v>140</v>
      </c>
      <c r="G34" s="10"/>
      <c r="H34" s="32">
        <v>3.2</v>
      </c>
    </row>
    <row r="35" spans="1:8" ht="40.5" customHeight="1">
      <c r="A35" s="110" t="s">
        <v>91</v>
      </c>
      <c r="B35" s="111"/>
      <c r="C35" s="11"/>
      <c r="D35" s="9"/>
      <c r="E35" s="9"/>
      <c r="F35" s="10" t="s">
        <v>140</v>
      </c>
      <c r="G35" s="10"/>
      <c r="H35" s="32">
        <v>6.2</v>
      </c>
    </row>
    <row r="36" spans="1:8" s="53" customFormat="1" ht="29.25" customHeight="1">
      <c r="A36" s="117" t="s">
        <v>94</v>
      </c>
      <c r="B36" s="118"/>
      <c r="C36" s="50"/>
      <c r="D36" s="51"/>
      <c r="E36" s="51"/>
      <c r="F36" s="52" t="s">
        <v>107</v>
      </c>
      <c r="G36" s="52"/>
      <c r="H36" s="63">
        <v>0.5</v>
      </c>
    </row>
    <row r="37" spans="1:8" ht="15">
      <c r="A37" s="110" t="s">
        <v>95</v>
      </c>
      <c r="B37" s="111"/>
      <c r="C37" s="11"/>
      <c r="D37" s="9"/>
      <c r="E37" s="9"/>
      <c r="F37" s="10" t="s">
        <v>140</v>
      </c>
      <c r="G37" s="10"/>
      <c r="H37" s="32">
        <v>0.1</v>
      </c>
    </row>
    <row r="38" spans="1:8" ht="15">
      <c r="A38" s="112" t="s">
        <v>96</v>
      </c>
      <c r="B38" s="113"/>
      <c r="C38" s="12"/>
      <c r="D38" s="9"/>
      <c r="E38" s="9"/>
      <c r="F38" s="10" t="s">
        <v>141</v>
      </c>
      <c r="G38" s="10"/>
      <c r="H38" s="32"/>
    </row>
    <row r="39" spans="1:8" ht="15">
      <c r="A39" s="107" t="s">
        <v>52</v>
      </c>
      <c r="B39" s="107"/>
      <c r="C39" s="107"/>
      <c r="D39" s="107"/>
      <c r="E39" s="107"/>
      <c r="F39" s="107"/>
      <c r="G39" s="107"/>
      <c r="H39" s="107"/>
    </row>
    <row r="40" spans="1:8" ht="15">
      <c r="A40" s="14" t="s">
        <v>53</v>
      </c>
      <c r="B40" s="107" t="s">
        <v>54</v>
      </c>
      <c r="C40" s="107"/>
      <c r="D40" s="107" t="s">
        <v>55</v>
      </c>
      <c r="E40" s="107"/>
      <c r="F40" s="107" t="s">
        <v>56</v>
      </c>
      <c r="G40" s="107"/>
      <c r="H40" s="107"/>
    </row>
    <row r="41" spans="1:8" ht="15">
      <c r="A41" s="62" t="s">
        <v>70</v>
      </c>
      <c r="B41" s="105">
        <v>1</v>
      </c>
      <c r="C41" s="105"/>
      <c r="D41" s="108"/>
      <c r="E41" s="108"/>
      <c r="F41" s="108">
        <v>100</v>
      </c>
      <c r="G41" s="108"/>
      <c r="H41" s="108"/>
    </row>
    <row r="42" spans="1:8" ht="15">
      <c r="A42" s="54" t="s">
        <v>71</v>
      </c>
      <c r="B42" s="105">
        <v>1</v>
      </c>
      <c r="C42" s="105"/>
      <c r="D42" s="108"/>
      <c r="E42" s="108"/>
      <c r="F42" s="108">
        <v>80</v>
      </c>
      <c r="G42" s="108"/>
      <c r="H42" s="108"/>
    </row>
    <row r="43" spans="1:8" ht="30">
      <c r="A43" s="62" t="s">
        <v>136</v>
      </c>
      <c r="B43" s="105">
        <v>2</v>
      </c>
      <c r="C43" s="105"/>
      <c r="D43" s="108"/>
      <c r="E43" s="108"/>
      <c r="F43" s="108">
        <v>50</v>
      </c>
      <c r="G43" s="108"/>
      <c r="H43" s="108"/>
    </row>
    <row r="44" spans="1:8" ht="30">
      <c r="A44" s="54" t="s">
        <v>72</v>
      </c>
      <c r="B44" s="105">
        <v>1</v>
      </c>
      <c r="C44" s="105"/>
      <c r="D44" s="108"/>
      <c r="E44" s="108"/>
      <c r="F44" s="108">
        <v>105</v>
      </c>
      <c r="G44" s="108"/>
      <c r="H44" s="108"/>
    </row>
    <row r="45" spans="1:8" ht="15">
      <c r="A45" s="62" t="s">
        <v>73</v>
      </c>
      <c r="B45" s="105">
        <v>2</v>
      </c>
      <c r="C45" s="105"/>
      <c r="D45" s="108"/>
      <c r="E45" s="108"/>
      <c r="F45" s="108">
        <v>0</v>
      </c>
      <c r="G45" s="108"/>
      <c r="H45" s="108"/>
    </row>
    <row r="46" spans="1:8" ht="15">
      <c r="A46" s="54" t="s">
        <v>74</v>
      </c>
      <c r="B46" s="105">
        <v>1</v>
      </c>
      <c r="C46" s="105"/>
      <c r="D46" s="108"/>
      <c r="E46" s="108"/>
      <c r="F46" s="108">
        <v>19</v>
      </c>
      <c r="G46" s="108"/>
      <c r="H46" s="108"/>
    </row>
    <row r="47" spans="1:8" ht="30">
      <c r="A47" s="62" t="s">
        <v>75</v>
      </c>
      <c r="B47" s="135">
        <v>1</v>
      </c>
      <c r="C47" s="135"/>
      <c r="D47" s="134"/>
      <c r="E47" s="134"/>
      <c r="F47" s="134">
        <v>141</v>
      </c>
      <c r="G47" s="134"/>
      <c r="H47" s="134"/>
    </row>
    <row r="48" spans="1:8" ht="15">
      <c r="A48" s="54" t="s">
        <v>76</v>
      </c>
      <c r="B48" s="135">
        <v>1</v>
      </c>
      <c r="C48" s="135"/>
      <c r="D48" s="134"/>
      <c r="E48" s="134"/>
      <c r="F48" s="134">
        <v>48</v>
      </c>
      <c r="G48" s="134"/>
      <c r="H48" s="134"/>
    </row>
    <row r="49" spans="1:8" ht="15">
      <c r="A49" s="62" t="s">
        <v>77</v>
      </c>
      <c r="B49" s="105">
        <v>1</v>
      </c>
      <c r="C49" s="105"/>
      <c r="D49" s="108"/>
      <c r="E49" s="108"/>
      <c r="F49" s="108">
        <v>25</v>
      </c>
      <c r="G49" s="108"/>
      <c r="H49" s="108"/>
    </row>
    <row r="50" spans="1:8" ht="15">
      <c r="A50" s="54" t="s">
        <v>78</v>
      </c>
      <c r="B50" s="105">
        <v>1</v>
      </c>
      <c r="C50" s="105"/>
      <c r="D50" s="108">
        <v>1</v>
      </c>
      <c r="E50" s="108"/>
      <c r="F50" s="108">
        <v>0</v>
      </c>
      <c r="G50" s="108"/>
      <c r="H50" s="108"/>
    </row>
    <row r="51" spans="1:8" ht="15">
      <c r="A51" s="62" t="s">
        <v>79</v>
      </c>
      <c r="B51" s="105">
        <v>2</v>
      </c>
      <c r="C51" s="105"/>
      <c r="D51" s="108"/>
      <c r="E51" s="108"/>
      <c r="F51" s="108">
        <v>10</v>
      </c>
      <c r="G51" s="108"/>
      <c r="H51" s="108"/>
    </row>
    <row r="52" spans="1:8" ht="15">
      <c r="A52" s="54" t="s">
        <v>80</v>
      </c>
      <c r="B52" s="105" t="s">
        <v>143</v>
      </c>
      <c r="C52" s="105"/>
      <c r="D52" s="108"/>
      <c r="E52" s="108"/>
      <c r="F52" s="108">
        <v>15</v>
      </c>
      <c r="G52" s="108"/>
      <c r="H52" s="108"/>
    </row>
  </sheetData>
  <mergeCells count="90">
    <mergeCell ref="D50:E50"/>
    <mergeCell ref="F50:H50"/>
    <mergeCell ref="B51:C51"/>
    <mergeCell ref="D51:E51"/>
    <mergeCell ref="B52:C52"/>
    <mergeCell ref="D52:E52"/>
    <mergeCell ref="F51:H51"/>
    <mergeCell ref="F52:H52"/>
    <mergeCell ref="B50:C50"/>
    <mergeCell ref="F44:H44"/>
    <mergeCell ref="F45:H45"/>
    <mergeCell ref="B47:C47"/>
    <mergeCell ref="B48:C48"/>
    <mergeCell ref="D44:E44"/>
    <mergeCell ref="D45:E45"/>
    <mergeCell ref="D46:E46"/>
    <mergeCell ref="D47:E47"/>
    <mergeCell ref="D48:E48"/>
    <mergeCell ref="B44:C44"/>
    <mergeCell ref="B45:C45"/>
    <mergeCell ref="B49:C49"/>
    <mergeCell ref="F46:H46"/>
    <mergeCell ref="F47:H47"/>
    <mergeCell ref="F48:H48"/>
    <mergeCell ref="F49:H49"/>
    <mergeCell ref="B46:C46"/>
    <mergeCell ref="D49:E49"/>
    <mergeCell ref="G13:H13"/>
    <mergeCell ref="G14:H14"/>
    <mergeCell ref="A15:H15"/>
    <mergeCell ref="H16:H17"/>
    <mergeCell ref="E2:F2"/>
    <mergeCell ref="B2:D2"/>
    <mergeCell ref="D16:E16"/>
    <mergeCell ref="F16:G16"/>
    <mergeCell ref="E12:F12"/>
    <mergeCell ref="A12:D12"/>
    <mergeCell ref="E13:F13"/>
    <mergeCell ref="E14:F14"/>
    <mergeCell ref="E6:F6"/>
    <mergeCell ref="B6:D6"/>
    <mergeCell ref="A13:D14"/>
    <mergeCell ref="G6:H6"/>
    <mergeCell ref="A27:B27"/>
    <mergeCell ref="A20:B20"/>
    <mergeCell ref="E10:F10"/>
    <mergeCell ref="B10:D10"/>
    <mergeCell ref="A28:B28"/>
    <mergeCell ref="A16:B17"/>
    <mergeCell ref="C16:C17"/>
    <mergeCell ref="A18:B18"/>
    <mergeCell ref="A19:B19"/>
    <mergeCell ref="A22:B22"/>
    <mergeCell ref="A23:B23"/>
    <mergeCell ref="A24:B24"/>
    <mergeCell ref="A25:B25"/>
    <mergeCell ref="A26:B26"/>
    <mergeCell ref="A38:B38"/>
    <mergeCell ref="A32:B32"/>
    <mergeCell ref="A33:B33"/>
    <mergeCell ref="A34:B34"/>
    <mergeCell ref="A35:B35"/>
    <mergeCell ref="A37:B37"/>
    <mergeCell ref="A36:B36"/>
    <mergeCell ref="A1:H1"/>
    <mergeCell ref="G2:H2"/>
    <mergeCell ref="A3:H3"/>
    <mergeCell ref="A4:H4"/>
    <mergeCell ref="B5:H5"/>
    <mergeCell ref="F43:H43"/>
    <mergeCell ref="D41:E41"/>
    <mergeCell ref="D42:E42"/>
    <mergeCell ref="D43:E43"/>
    <mergeCell ref="A9:H9"/>
    <mergeCell ref="G10:H10"/>
    <mergeCell ref="A11:H11"/>
    <mergeCell ref="G12:H12"/>
    <mergeCell ref="A39:H39"/>
    <mergeCell ref="B41:C41"/>
    <mergeCell ref="B42:C42"/>
    <mergeCell ref="B43:C43"/>
    <mergeCell ref="A29:B29"/>
    <mergeCell ref="A30:B30"/>
    <mergeCell ref="A31:B31"/>
    <mergeCell ref="A21:B21"/>
    <mergeCell ref="B40:C40"/>
    <mergeCell ref="D40:E40"/>
    <mergeCell ref="F40:H40"/>
    <mergeCell ref="F41:H41"/>
    <mergeCell ref="F42:H42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H44"/>
  <sheetViews>
    <sheetView zoomScale="86" zoomScaleNormal="86" workbookViewId="0" topLeftCell="A1">
      <selection activeCell="A22" sqref="A22:B22"/>
    </sheetView>
  </sheetViews>
  <sheetFormatPr defaultColWidth="0" defaultRowHeight="15"/>
  <cols>
    <col min="1" max="1" width="33.28125" style="18" customWidth="1"/>
    <col min="2" max="6" width="9.140625" style="18" customWidth="1"/>
    <col min="7" max="7" width="12.140625" style="18" bestFit="1" customWidth="1"/>
    <col min="8" max="8" width="9.140625" style="18" customWidth="1"/>
    <col min="9" max="16384" width="9.140625" style="18" hidden="1" customWidth="1"/>
  </cols>
  <sheetData>
    <row r="1" spans="1:8" ht="15.75">
      <c r="A1" s="102" t="s">
        <v>25</v>
      </c>
      <c r="B1" s="102"/>
      <c r="C1" s="102"/>
      <c r="D1" s="102"/>
      <c r="E1" s="102"/>
      <c r="F1" s="102"/>
      <c r="G1" s="102"/>
      <c r="H1" s="102"/>
    </row>
    <row r="2" spans="1:8" ht="15">
      <c r="A2" s="1" t="s">
        <v>26</v>
      </c>
      <c r="B2" s="90" t="s">
        <v>68</v>
      </c>
      <c r="C2" s="90"/>
      <c r="D2" s="90"/>
      <c r="E2" s="128" t="s">
        <v>27</v>
      </c>
      <c r="F2" s="128"/>
      <c r="G2" s="116">
        <v>42013</v>
      </c>
      <c r="H2" s="116"/>
    </row>
    <row r="3" spans="1:8" ht="15">
      <c r="A3" s="105"/>
      <c r="B3" s="105"/>
      <c r="C3" s="105"/>
      <c r="D3" s="105"/>
      <c r="E3" s="105"/>
      <c r="F3" s="105"/>
      <c r="G3" s="105"/>
      <c r="H3" s="105"/>
    </row>
    <row r="4" spans="1:8" ht="15">
      <c r="A4" s="106" t="s">
        <v>28</v>
      </c>
      <c r="B4" s="106"/>
      <c r="C4" s="106"/>
      <c r="D4" s="106"/>
      <c r="E4" s="106"/>
      <c r="F4" s="106"/>
      <c r="G4" s="106"/>
      <c r="H4" s="106"/>
    </row>
    <row r="5" spans="1:8" ht="15">
      <c r="A5" s="1" t="s">
        <v>29</v>
      </c>
      <c r="B5" s="89" t="s">
        <v>59</v>
      </c>
      <c r="C5" s="89"/>
      <c r="D5" s="89"/>
      <c r="E5" s="89"/>
      <c r="F5" s="89"/>
      <c r="G5" s="89"/>
      <c r="H5" s="89"/>
    </row>
    <row r="6" spans="1:8" ht="15">
      <c r="A6" s="1" t="s">
        <v>30</v>
      </c>
      <c r="B6" s="90" t="s">
        <v>138</v>
      </c>
      <c r="C6" s="90"/>
      <c r="D6" s="90"/>
      <c r="E6" s="90" t="s">
        <v>50</v>
      </c>
      <c r="F6" s="90"/>
      <c r="G6" s="105" t="s">
        <v>32</v>
      </c>
      <c r="H6" s="105"/>
    </row>
    <row r="7" ht="15"/>
    <row r="9" ht="60.75" customHeight="1"/>
    <row r="10" spans="1:8" ht="15">
      <c r="A10" s="88" t="s">
        <v>38</v>
      </c>
      <c r="B10" s="88"/>
      <c r="C10" s="88"/>
      <c r="D10" s="88"/>
      <c r="E10" s="88"/>
      <c r="F10" s="88"/>
      <c r="G10" s="88"/>
      <c r="H10" s="88"/>
    </row>
    <row r="11" spans="1:8" ht="15">
      <c r="A11" s="1" t="s">
        <v>36</v>
      </c>
      <c r="B11" s="105" t="s">
        <v>146</v>
      </c>
      <c r="C11" s="105"/>
      <c r="D11" s="105"/>
      <c r="E11" s="90" t="s">
        <v>37</v>
      </c>
      <c r="F11" s="90"/>
      <c r="G11" s="105" t="s">
        <v>69</v>
      </c>
      <c r="H11" s="105"/>
    </row>
    <row r="12" spans="1:8" ht="15">
      <c r="A12" s="88" t="s">
        <v>39</v>
      </c>
      <c r="B12" s="88"/>
      <c r="C12" s="88"/>
      <c r="D12" s="88"/>
      <c r="E12" s="88"/>
      <c r="F12" s="88"/>
      <c r="G12" s="88"/>
      <c r="H12" s="88"/>
    </row>
    <row r="13" spans="1:8" ht="15">
      <c r="A13" s="130" t="s">
        <v>24</v>
      </c>
      <c r="B13" s="130"/>
      <c r="C13" s="130"/>
      <c r="D13" s="130"/>
      <c r="E13" s="88" t="s">
        <v>42</v>
      </c>
      <c r="F13" s="88"/>
      <c r="G13" s="109" t="s">
        <v>43</v>
      </c>
      <c r="H13" s="109"/>
    </row>
    <row r="14" spans="1:8" ht="15">
      <c r="A14" s="133" t="s">
        <v>134</v>
      </c>
      <c r="B14" s="133"/>
      <c r="C14" s="133"/>
      <c r="D14" s="133"/>
      <c r="E14" s="131" t="s">
        <v>40</v>
      </c>
      <c r="F14" s="131"/>
      <c r="G14" s="126">
        <v>0.95</v>
      </c>
      <c r="H14" s="126"/>
    </row>
    <row r="15" spans="1:8" ht="15">
      <c r="A15" s="133"/>
      <c r="B15" s="133"/>
      <c r="C15" s="133"/>
      <c r="D15" s="133"/>
      <c r="E15" s="131" t="s">
        <v>41</v>
      </c>
      <c r="F15" s="131"/>
      <c r="G15" s="126">
        <v>0.05</v>
      </c>
      <c r="H15" s="126"/>
    </row>
    <row r="16" spans="1:8" ht="15">
      <c r="A16" s="88" t="s">
        <v>44</v>
      </c>
      <c r="B16" s="88"/>
      <c r="C16" s="88"/>
      <c r="D16" s="88"/>
      <c r="E16" s="88"/>
      <c r="F16" s="88"/>
      <c r="G16" s="88"/>
      <c r="H16" s="88"/>
    </row>
    <row r="17" spans="1:8" ht="15">
      <c r="A17" s="109" t="s">
        <v>45</v>
      </c>
      <c r="B17" s="109"/>
      <c r="C17" s="129" t="s">
        <v>51</v>
      </c>
      <c r="D17" s="129" t="s">
        <v>46</v>
      </c>
      <c r="E17" s="129"/>
      <c r="F17" s="109" t="s">
        <v>47</v>
      </c>
      <c r="G17" s="109"/>
      <c r="H17" s="109"/>
    </row>
    <row r="18" spans="1:8" ht="30">
      <c r="A18" s="109"/>
      <c r="B18" s="109"/>
      <c r="C18" s="129"/>
      <c r="D18" s="60" t="s">
        <v>48</v>
      </c>
      <c r="E18" s="60" t="s">
        <v>49</v>
      </c>
      <c r="F18" s="61" t="s">
        <v>48</v>
      </c>
      <c r="G18" s="61" t="s">
        <v>49</v>
      </c>
      <c r="H18" s="60" t="s">
        <v>145</v>
      </c>
    </row>
    <row r="19" spans="1:8" ht="15">
      <c r="A19" s="136" t="s">
        <v>128</v>
      </c>
      <c r="B19" s="136"/>
      <c r="C19" s="50"/>
      <c r="D19" s="51"/>
      <c r="E19" s="51"/>
      <c r="F19" s="52" t="s">
        <v>106</v>
      </c>
      <c r="G19" s="52"/>
      <c r="H19" s="32"/>
    </row>
    <row r="20" spans="1:8" ht="15">
      <c r="A20" s="136" t="s">
        <v>119</v>
      </c>
      <c r="B20" s="136"/>
      <c r="C20" s="50"/>
      <c r="D20" s="51"/>
      <c r="E20" s="51"/>
      <c r="F20" s="52" t="s">
        <v>139</v>
      </c>
      <c r="G20" s="52"/>
      <c r="H20" s="32"/>
    </row>
    <row r="21" spans="1:8" ht="27.75" customHeight="1">
      <c r="A21" s="136" t="s">
        <v>132</v>
      </c>
      <c r="B21" s="136"/>
      <c r="C21" s="50"/>
      <c r="D21" s="51"/>
      <c r="E21" s="51"/>
      <c r="F21" s="52" t="s">
        <v>139</v>
      </c>
      <c r="G21" s="52"/>
      <c r="H21" s="32"/>
    </row>
    <row r="22" spans="1:8" s="56" customFormat="1" ht="15">
      <c r="A22" s="136" t="s">
        <v>113</v>
      </c>
      <c r="B22" s="136"/>
      <c r="C22" s="50"/>
      <c r="D22" s="51"/>
      <c r="E22" s="51"/>
      <c r="F22" s="52" t="s">
        <v>139</v>
      </c>
      <c r="G22" s="52"/>
      <c r="H22" s="32"/>
    </row>
    <row r="23" spans="1:8" s="56" customFormat="1" ht="27.75" customHeight="1">
      <c r="A23" s="136" t="s">
        <v>126</v>
      </c>
      <c r="B23" s="136"/>
      <c r="C23" s="50"/>
      <c r="D23" s="51"/>
      <c r="E23" s="51"/>
      <c r="F23" s="52" t="s">
        <v>139</v>
      </c>
      <c r="G23" s="52"/>
      <c r="H23" s="32"/>
    </row>
    <row r="24" spans="1:8" ht="26.25" customHeight="1">
      <c r="A24" s="136" t="s">
        <v>120</v>
      </c>
      <c r="B24" s="136"/>
      <c r="C24" s="50"/>
      <c r="D24" s="51"/>
      <c r="E24" s="51"/>
      <c r="F24" s="52" t="s">
        <v>139</v>
      </c>
      <c r="G24" s="52"/>
      <c r="H24" s="32"/>
    </row>
    <row r="25" spans="1:8" s="56" customFormat="1" ht="15">
      <c r="A25" s="136" t="s">
        <v>117</v>
      </c>
      <c r="B25" s="136"/>
      <c r="C25" s="50"/>
      <c r="D25" s="51"/>
      <c r="E25" s="51"/>
      <c r="F25" s="52" t="s">
        <v>139</v>
      </c>
      <c r="G25" s="52"/>
      <c r="H25" s="32"/>
    </row>
    <row r="26" spans="1:8" ht="26.25" customHeight="1">
      <c r="A26" s="136" t="s">
        <v>129</v>
      </c>
      <c r="B26" s="136"/>
      <c r="C26" s="50"/>
      <c r="D26" s="51"/>
      <c r="E26" s="51"/>
      <c r="F26" s="52" t="s">
        <v>139</v>
      </c>
      <c r="G26" s="52"/>
      <c r="H26" s="32"/>
    </row>
    <row r="27" spans="1:8" ht="15">
      <c r="A27" s="136" t="s">
        <v>121</v>
      </c>
      <c r="B27" s="136"/>
      <c r="C27" s="50"/>
      <c r="D27" s="51"/>
      <c r="E27" s="51"/>
      <c r="F27" s="52" t="s">
        <v>139</v>
      </c>
      <c r="G27" s="52"/>
      <c r="H27" s="32"/>
    </row>
    <row r="28" spans="1:8" s="56" customFormat="1" ht="15">
      <c r="A28" s="136" t="s">
        <v>116</v>
      </c>
      <c r="B28" s="136"/>
      <c r="C28" s="50"/>
      <c r="D28" s="51"/>
      <c r="E28" s="51"/>
      <c r="F28" s="52" t="s">
        <v>139</v>
      </c>
      <c r="G28" s="52"/>
      <c r="H28" s="32"/>
    </row>
    <row r="29" spans="1:8" s="56" customFormat="1" ht="15">
      <c r="A29" s="136" t="s">
        <v>130</v>
      </c>
      <c r="B29" s="136"/>
      <c r="C29" s="50"/>
      <c r="D29" s="51"/>
      <c r="E29" s="51"/>
      <c r="F29" s="52" t="s">
        <v>139</v>
      </c>
      <c r="G29" s="52"/>
      <c r="H29" s="32"/>
    </row>
    <row r="30" spans="1:8" ht="15">
      <c r="A30" s="136" t="s">
        <v>122</v>
      </c>
      <c r="B30" s="136"/>
      <c r="C30" s="50"/>
      <c r="D30" s="51"/>
      <c r="E30" s="51"/>
      <c r="F30" s="52" t="s">
        <v>139</v>
      </c>
      <c r="G30" s="52"/>
      <c r="H30" s="32"/>
    </row>
    <row r="31" spans="1:8" s="56" customFormat="1" ht="15">
      <c r="A31" s="136" t="s">
        <v>114</v>
      </c>
      <c r="B31" s="136"/>
      <c r="C31" s="50"/>
      <c r="D31" s="51"/>
      <c r="E31" s="51"/>
      <c r="F31" s="52" t="s">
        <v>144</v>
      </c>
      <c r="G31" s="52"/>
      <c r="H31" s="32"/>
    </row>
    <row r="32" spans="1:8" s="56" customFormat="1" ht="15">
      <c r="A32" s="136" t="s">
        <v>131</v>
      </c>
      <c r="B32" s="136"/>
      <c r="C32" s="50"/>
      <c r="D32" s="51"/>
      <c r="E32" s="51"/>
      <c r="F32" s="52" t="s">
        <v>139</v>
      </c>
      <c r="G32" s="52"/>
      <c r="H32" s="32"/>
    </row>
    <row r="33" spans="1:8" s="56" customFormat="1" ht="15">
      <c r="A33" s="136" t="s">
        <v>123</v>
      </c>
      <c r="B33" s="136"/>
      <c r="C33" s="50"/>
      <c r="D33" s="51"/>
      <c r="E33" s="51"/>
      <c r="F33" s="52" t="s">
        <v>139</v>
      </c>
      <c r="G33" s="52"/>
      <c r="H33" s="32"/>
    </row>
    <row r="34" spans="1:8" s="56" customFormat="1" ht="15">
      <c r="A34" s="136" t="s">
        <v>115</v>
      </c>
      <c r="B34" s="136"/>
      <c r="C34" s="50"/>
      <c r="D34" s="51"/>
      <c r="E34" s="51"/>
      <c r="F34" s="52" t="s">
        <v>140</v>
      </c>
      <c r="G34" s="52"/>
      <c r="H34" s="32"/>
    </row>
    <row r="35" spans="1:8" s="56" customFormat="1" ht="27.75" customHeight="1">
      <c r="A35" s="136" t="s">
        <v>135</v>
      </c>
      <c r="B35" s="136"/>
      <c r="C35" s="50"/>
      <c r="D35" s="51"/>
      <c r="E35" s="51"/>
      <c r="F35" s="52" t="s">
        <v>139</v>
      </c>
      <c r="G35" s="52"/>
      <c r="H35" s="32"/>
    </row>
    <row r="36" spans="1:8" ht="27" customHeight="1">
      <c r="A36" s="136" t="s">
        <v>124</v>
      </c>
      <c r="B36" s="136"/>
      <c r="C36" s="50"/>
      <c r="D36" s="51"/>
      <c r="E36" s="51"/>
      <c r="F36" s="52" t="s">
        <v>139</v>
      </c>
      <c r="G36" s="52"/>
      <c r="H36" s="32"/>
    </row>
    <row r="37" spans="1:8" ht="15">
      <c r="A37" s="107" t="s">
        <v>52</v>
      </c>
      <c r="B37" s="107"/>
      <c r="C37" s="107"/>
      <c r="D37" s="107"/>
      <c r="E37" s="107"/>
      <c r="F37" s="107"/>
      <c r="G37" s="107"/>
      <c r="H37" s="107"/>
    </row>
    <row r="38" spans="1:8" ht="15">
      <c r="A38" s="14" t="s">
        <v>53</v>
      </c>
      <c r="B38" s="107" t="s">
        <v>54</v>
      </c>
      <c r="C38" s="107"/>
      <c r="D38" s="107" t="s">
        <v>55</v>
      </c>
      <c r="E38" s="107"/>
      <c r="F38" s="107" t="s">
        <v>56</v>
      </c>
      <c r="G38" s="107"/>
      <c r="H38" s="107"/>
    </row>
    <row r="39" spans="1:8" ht="15">
      <c r="A39" s="64" t="s">
        <v>108</v>
      </c>
      <c r="B39" s="105">
        <v>2</v>
      </c>
      <c r="C39" s="105"/>
      <c r="D39" s="108"/>
      <c r="E39" s="108"/>
      <c r="F39" s="108">
        <v>50</v>
      </c>
      <c r="G39" s="108"/>
      <c r="H39" s="108"/>
    </row>
    <row r="40" spans="1:8" ht="15">
      <c r="A40" s="37" t="s">
        <v>109</v>
      </c>
      <c r="B40" s="105">
        <v>1</v>
      </c>
      <c r="C40" s="105"/>
      <c r="D40" s="108"/>
      <c r="E40" s="108"/>
      <c r="F40" s="108">
        <v>80</v>
      </c>
      <c r="G40" s="108"/>
      <c r="H40" s="108"/>
    </row>
    <row r="41" spans="1:8" ht="15">
      <c r="A41" s="64" t="s">
        <v>110</v>
      </c>
      <c r="B41" s="105">
        <v>1</v>
      </c>
      <c r="C41" s="105"/>
      <c r="D41" s="108"/>
      <c r="E41" s="108"/>
      <c r="F41" s="108">
        <v>105</v>
      </c>
      <c r="G41" s="108"/>
      <c r="H41" s="108"/>
    </row>
    <row r="42" spans="1:8" ht="15">
      <c r="A42" s="37" t="s">
        <v>111</v>
      </c>
      <c r="B42" s="105">
        <v>1</v>
      </c>
      <c r="C42" s="105"/>
      <c r="D42" s="108"/>
      <c r="E42" s="108"/>
      <c r="F42" s="108">
        <v>48</v>
      </c>
      <c r="G42" s="108"/>
      <c r="H42" s="108"/>
    </row>
    <row r="43" spans="1:8" ht="15">
      <c r="A43" s="64" t="s">
        <v>70</v>
      </c>
      <c r="B43" s="105">
        <v>1</v>
      </c>
      <c r="C43" s="105"/>
      <c r="D43" s="108"/>
      <c r="E43" s="108"/>
      <c r="F43" s="108">
        <v>100</v>
      </c>
      <c r="G43" s="108"/>
      <c r="H43" s="108"/>
    </row>
    <row r="44" spans="1:8" ht="15">
      <c r="A44" s="37" t="s">
        <v>112</v>
      </c>
      <c r="B44" s="105">
        <v>1</v>
      </c>
      <c r="C44" s="105"/>
      <c r="D44" s="108"/>
      <c r="E44" s="108"/>
      <c r="F44" s="108">
        <v>20</v>
      </c>
      <c r="G44" s="108"/>
      <c r="H44" s="108"/>
    </row>
  </sheetData>
  <mergeCells count="68">
    <mergeCell ref="F44:H44"/>
    <mergeCell ref="A37:H37"/>
    <mergeCell ref="F38:H38"/>
    <mergeCell ref="F39:H39"/>
    <mergeCell ref="F40:H40"/>
    <mergeCell ref="F41:H41"/>
    <mergeCell ref="D43:E43"/>
    <mergeCell ref="D44:E44"/>
    <mergeCell ref="B43:C43"/>
    <mergeCell ref="B44:C44"/>
    <mergeCell ref="D41:E41"/>
    <mergeCell ref="F42:H42"/>
    <mergeCell ref="F43:H43"/>
    <mergeCell ref="D39:E39"/>
    <mergeCell ref="B42:C42"/>
    <mergeCell ref="D42:E42"/>
    <mergeCell ref="A28:B28"/>
    <mergeCell ref="A29:B29"/>
    <mergeCell ref="A31:B31"/>
    <mergeCell ref="A32:B32"/>
    <mergeCell ref="B39:C39"/>
    <mergeCell ref="B40:C40"/>
    <mergeCell ref="D40:E40"/>
    <mergeCell ref="B41:C41"/>
    <mergeCell ref="A1:H1"/>
    <mergeCell ref="G2:H2"/>
    <mergeCell ref="A3:H3"/>
    <mergeCell ref="A4:H4"/>
    <mergeCell ref="B5:H5"/>
    <mergeCell ref="B2:D2"/>
    <mergeCell ref="E2:F2"/>
    <mergeCell ref="G6:H6"/>
    <mergeCell ref="A10:H10"/>
    <mergeCell ref="G11:H11"/>
    <mergeCell ref="A12:H12"/>
    <mergeCell ref="G13:H13"/>
    <mergeCell ref="B6:D6"/>
    <mergeCell ref="E6:F6"/>
    <mergeCell ref="B11:D11"/>
    <mergeCell ref="E11:F11"/>
    <mergeCell ref="A13:D13"/>
    <mergeCell ref="E13:F13"/>
    <mergeCell ref="A26:B26"/>
    <mergeCell ref="A27:B27"/>
    <mergeCell ref="A25:B25"/>
    <mergeCell ref="A22:B22"/>
    <mergeCell ref="A23:B23"/>
    <mergeCell ref="C17:C18"/>
    <mergeCell ref="D17:E17"/>
    <mergeCell ref="A20:B20"/>
    <mergeCell ref="A21:B21"/>
    <mergeCell ref="A24:B24"/>
    <mergeCell ref="G14:H14"/>
    <mergeCell ref="G15:H15"/>
    <mergeCell ref="A16:H16"/>
    <mergeCell ref="F17:H17"/>
    <mergeCell ref="B38:C38"/>
    <mergeCell ref="E14:F14"/>
    <mergeCell ref="D38:E38"/>
    <mergeCell ref="A30:B30"/>
    <mergeCell ref="A33:B33"/>
    <mergeCell ref="A34:B34"/>
    <mergeCell ref="A35:B35"/>
    <mergeCell ref="A36:B36"/>
    <mergeCell ref="E15:F15"/>
    <mergeCell ref="A14:D15"/>
    <mergeCell ref="A19:B19"/>
    <mergeCell ref="A17:B1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"/>
  <sheetViews>
    <sheetView workbookViewId="0" topLeftCell="A1">
      <selection activeCell="D3" sqref="D3:E14"/>
    </sheetView>
  </sheetViews>
  <sheetFormatPr defaultColWidth="0" defaultRowHeight="15" zeroHeight="1"/>
  <cols>
    <col min="1" max="1" width="40.57421875" style="0" bestFit="1" customWidth="1"/>
    <col min="2" max="2" width="10.28125" style="0" bestFit="1" customWidth="1"/>
    <col min="3" max="3" width="14.57421875" style="0" bestFit="1" customWidth="1"/>
    <col min="4" max="4" width="13.57421875" style="0" bestFit="1" customWidth="1"/>
    <col min="5" max="5" width="12.00390625" style="0" bestFit="1" customWidth="1"/>
    <col min="6" max="6" width="12.140625" style="27" bestFit="1" customWidth="1"/>
    <col min="7" max="16384" width="9.140625" style="0" hidden="1" customWidth="1"/>
  </cols>
  <sheetData>
    <row r="1" spans="1:6" ht="18.75">
      <c r="A1" s="139" t="s">
        <v>34</v>
      </c>
      <c r="B1" s="140"/>
      <c r="C1" s="140"/>
      <c r="D1" s="140"/>
      <c r="E1" s="140"/>
      <c r="F1" s="140"/>
    </row>
    <row r="2" spans="1:6" ht="15">
      <c r="A2" s="3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28" t="s">
        <v>63</v>
      </c>
    </row>
    <row r="3" spans="1:6" ht="15">
      <c r="A3" s="74" t="s">
        <v>70</v>
      </c>
      <c r="B3" s="71">
        <v>0.0005</v>
      </c>
      <c r="C3" s="74">
        <v>0</v>
      </c>
      <c r="D3" s="146">
        <v>450</v>
      </c>
      <c r="E3" s="146">
        <v>450</v>
      </c>
      <c r="F3" s="30"/>
    </row>
    <row r="4" spans="1:6" ht="15">
      <c r="A4" s="75" t="s">
        <v>71</v>
      </c>
      <c r="B4" s="72">
        <v>0.0006</v>
      </c>
      <c r="C4" s="75">
        <v>0</v>
      </c>
      <c r="D4" s="147">
        <v>432</v>
      </c>
      <c r="E4" s="147">
        <v>432</v>
      </c>
      <c r="F4" s="30"/>
    </row>
    <row r="5" spans="1:6" ht="15">
      <c r="A5" s="74" t="s">
        <v>137</v>
      </c>
      <c r="B5" s="71">
        <v>0.0015</v>
      </c>
      <c r="C5" s="74">
        <v>0</v>
      </c>
      <c r="D5" s="146">
        <v>1320</v>
      </c>
      <c r="E5" s="146">
        <v>1320</v>
      </c>
      <c r="F5" s="30"/>
    </row>
    <row r="6" spans="1:6" ht="15">
      <c r="A6" s="75" t="s">
        <v>72</v>
      </c>
      <c r="B6" s="72">
        <v>0.0005</v>
      </c>
      <c r="C6" s="75">
        <v>0</v>
      </c>
      <c r="D6" s="147">
        <v>472.5</v>
      </c>
      <c r="E6" s="147">
        <v>472.5</v>
      </c>
      <c r="F6" s="30"/>
    </row>
    <row r="7" spans="1:6" ht="15">
      <c r="A7" s="74" t="s">
        <v>73</v>
      </c>
      <c r="B7" s="71">
        <v>0.0001</v>
      </c>
      <c r="C7" s="74">
        <v>0</v>
      </c>
      <c r="D7" s="146">
        <v>0</v>
      </c>
      <c r="E7" s="146">
        <v>0</v>
      </c>
      <c r="F7" s="30"/>
    </row>
    <row r="8" spans="1:6" ht="15">
      <c r="A8" s="75" t="s">
        <v>74</v>
      </c>
      <c r="B8" s="72">
        <v>0.0005</v>
      </c>
      <c r="C8" s="75">
        <v>0</v>
      </c>
      <c r="D8" s="147">
        <v>85.5</v>
      </c>
      <c r="E8" s="147">
        <v>85.5</v>
      </c>
      <c r="F8" s="40"/>
    </row>
    <row r="9" spans="1:6" ht="15">
      <c r="A9" s="74" t="s">
        <v>75</v>
      </c>
      <c r="B9" s="71">
        <v>0.0006</v>
      </c>
      <c r="C9" s="74">
        <v>0</v>
      </c>
      <c r="D9" s="146">
        <v>697.95</v>
      </c>
      <c r="E9" s="146">
        <v>697.95</v>
      </c>
      <c r="F9" s="30"/>
    </row>
    <row r="10" spans="1:6" ht="15">
      <c r="A10" s="75" t="s">
        <v>76</v>
      </c>
      <c r="B10" s="72">
        <v>0.0005</v>
      </c>
      <c r="C10" s="75">
        <v>0</v>
      </c>
      <c r="D10" s="147">
        <v>216</v>
      </c>
      <c r="E10" s="147">
        <v>216</v>
      </c>
      <c r="F10" s="30"/>
    </row>
    <row r="11" spans="1:6" ht="15">
      <c r="A11" s="74" t="s">
        <v>77</v>
      </c>
      <c r="B11" s="71">
        <v>0.0005</v>
      </c>
      <c r="C11" s="74">
        <v>0</v>
      </c>
      <c r="D11" s="146">
        <v>112.5</v>
      </c>
      <c r="E11" s="146">
        <v>112.5</v>
      </c>
      <c r="F11" s="30"/>
    </row>
    <row r="12" spans="1:6" ht="15">
      <c r="A12" s="75" t="s">
        <v>78</v>
      </c>
      <c r="B12" s="72">
        <v>0.0005</v>
      </c>
      <c r="C12" s="75">
        <v>18</v>
      </c>
      <c r="D12" s="147">
        <v>0</v>
      </c>
      <c r="E12" s="147">
        <v>18</v>
      </c>
      <c r="F12" s="30"/>
    </row>
    <row r="13" spans="1:6" ht="15">
      <c r="A13" s="74" t="s">
        <v>79</v>
      </c>
      <c r="B13" s="71">
        <v>0.0003</v>
      </c>
      <c r="C13" s="74">
        <v>0</v>
      </c>
      <c r="D13" s="146">
        <v>45</v>
      </c>
      <c r="E13" s="146">
        <v>45</v>
      </c>
      <c r="F13" s="30"/>
    </row>
    <row r="14" spans="1:6" s="18" customFormat="1" ht="15">
      <c r="A14" s="75" t="s">
        <v>80</v>
      </c>
      <c r="B14" s="72">
        <v>0.0002</v>
      </c>
      <c r="C14" s="75">
        <v>0</v>
      </c>
      <c r="D14" s="147">
        <v>236.25</v>
      </c>
      <c r="E14" s="147">
        <v>236.25</v>
      </c>
      <c r="F14" s="35"/>
    </row>
    <row r="15" spans="1:6" s="18" customFormat="1" ht="15">
      <c r="A15" s="44" t="s">
        <v>5</v>
      </c>
      <c r="B15" s="45"/>
      <c r="C15" s="46"/>
      <c r="D15" s="46"/>
      <c r="E15" s="46">
        <v>384.6</v>
      </c>
      <c r="F15" s="69">
        <f>E15/0.1</f>
        <v>3846</v>
      </c>
    </row>
    <row r="16" spans="1:6" s="1" customFormat="1" ht="15">
      <c r="A16" s="37" t="s">
        <v>81</v>
      </c>
      <c r="B16" s="38"/>
      <c r="C16" s="39"/>
      <c r="D16" s="39"/>
      <c r="E16" s="39">
        <v>12</v>
      </c>
      <c r="F16" s="30">
        <v>12</v>
      </c>
    </row>
    <row r="17" spans="1:6" s="43" customFormat="1" ht="15">
      <c r="A17" s="47" t="s">
        <v>6</v>
      </c>
      <c r="B17" s="48"/>
      <c r="C17" s="49"/>
      <c r="D17" s="49"/>
      <c r="E17" s="49">
        <v>3</v>
      </c>
      <c r="F17" s="42">
        <v>6</v>
      </c>
    </row>
    <row r="18" spans="1:6" ht="15">
      <c r="A18" s="137" t="s">
        <v>33</v>
      </c>
      <c r="B18" s="138"/>
      <c r="C18" s="36">
        <f aca="true" t="shared" si="0" ref="C18:D18">SUM(C3:C17)</f>
        <v>18</v>
      </c>
      <c r="D18" s="36">
        <f t="shared" si="0"/>
        <v>4067.7</v>
      </c>
      <c r="E18" s="36">
        <f>SUM(E3:E17)</f>
        <v>4485.3</v>
      </c>
      <c r="F18" s="41">
        <f>SUM(F15:F17)</f>
        <v>3864</v>
      </c>
    </row>
  </sheetData>
  <mergeCells count="2">
    <mergeCell ref="A18:B18"/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workbookViewId="0" topLeftCell="A1">
      <selection activeCell="G3" sqref="G3"/>
    </sheetView>
  </sheetViews>
  <sheetFormatPr defaultColWidth="0" defaultRowHeight="15" zeroHeight="1"/>
  <cols>
    <col min="1" max="1" width="49.7109375" style="25" customWidth="1"/>
    <col min="2" max="2" width="10.7109375" style="20" bestFit="1" customWidth="1"/>
    <col min="3" max="3" width="12.00390625" style="20" customWidth="1"/>
    <col min="4" max="4" width="11.7109375" style="20" customWidth="1"/>
    <col min="5" max="5" width="8.8515625" style="20" customWidth="1"/>
    <col min="6" max="6" width="8.57421875" style="20" customWidth="1"/>
    <col min="7" max="7" width="9.57421875" style="20" customWidth="1"/>
    <col min="8" max="8" width="10.57421875" style="20" customWidth="1"/>
    <col min="9" max="9" width="14.00390625" style="20" customWidth="1"/>
    <col min="10" max="10" width="12.57421875" style="20" customWidth="1"/>
    <col min="11" max="11" width="14.140625" style="20" customWidth="1"/>
    <col min="12" max="12" width="14.421875" style="20" customWidth="1"/>
    <col min="13" max="13" width="11.57421875" style="20" customWidth="1"/>
    <col min="14" max="14" width="10.7109375" style="20" customWidth="1"/>
    <col min="15" max="16384" width="9.140625" style="20" hidden="1" customWidth="1"/>
  </cols>
  <sheetData>
    <row r="1" spans="1:14" ht="15">
      <c r="A1" s="141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22" customFormat="1" ht="36">
      <c r="A2" s="21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12</v>
      </c>
      <c r="G2" s="21" t="s">
        <v>13</v>
      </c>
      <c r="H2" s="21" t="s">
        <v>14</v>
      </c>
      <c r="I2" s="21" t="s">
        <v>15</v>
      </c>
      <c r="J2" s="21" t="s">
        <v>16</v>
      </c>
      <c r="K2" s="21" t="s">
        <v>17</v>
      </c>
      <c r="L2" s="21" t="s">
        <v>18</v>
      </c>
      <c r="M2" s="21" t="s">
        <v>19</v>
      </c>
      <c r="N2" s="21" t="s">
        <v>2</v>
      </c>
    </row>
    <row r="3" spans="1:14" ht="15">
      <c r="A3" s="23" t="s">
        <v>82</v>
      </c>
      <c r="B3" s="23" t="s">
        <v>20</v>
      </c>
      <c r="C3" s="23">
        <v>6</v>
      </c>
      <c r="D3" s="23">
        <v>6</v>
      </c>
      <c r="E3" s="23">
        <v>840</v>
      </c>
      <c r="F3" s="23">
        <v>840</v>
      </c>
      <c r="G3" s="34">
        <v>840</v>
      </c>
      <c r="H3" s="23">
        <v>5430</v>
      </c>
      <c r="I3" s="23"/>
      <c r="J3" s="23"/>
      <c r="K3" s="23"/>
      <c r="L3" s="23"/>
      <c r="M3" s="23">
        <v>180</v>
      </c>
      <c r="N3" s="23">
        <v>399.6</v>
      </c>
    </row>
    <row r="4" spans="1:14" ht="15">
      <c r="A4" s="24" t="s">
        <v>83</v>
      </c>
      <c r="B4" s="24" t="s">
        <v>22</v>
      </c>
      <c r="C4" s="24">
        <v>6</v>
      </c>
      <c r="D4" s="24">
        <v>6</v>
      </c>
      <c r="E4" s="24">
        <v>120</v>
      </c>
      <c r="F4" s="24">
        <v>120</v>
      </c>
      <c r="G4" s="24">
        <v>120</v>
      </c>
      <c r="H4" s="24">
        <v>720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336</v>
      </c>
    </row>
    <row r="5" spans="1:14" ht="15">
      <c r="A5" s="23" t="s">
        <v>84</v>
      </c>
      <c r="B5" s="23" t="s">
        <v>22</v>
      </c>
      <c r="C5" s="23">
        <v>6</v>
      </c>
      <c r="D5" s="23">
        <v>6</v>
      </c>
      <c r="E5" s="23">
        <v>60</v>
      </c>
      <c r="F5" s="23">
        <v>60</v>
      </c>
      <c r="G5" s="23">
        <v>60</v>
      </c>
      <c r="H5" s="23">
        <v>360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</row>
    <row r="6" spans="1:14" ht="15">
      <c r="A6" s="24" t="s">
        <v>85</v>
      </c>
      <c r="B6" s="24" t="s">
        <v>22</v>
      </c>
      <c r="C6" s="24">
        <v>6</v>
      </c>
      <c r="D6" s="24">
        <v>6</v>
      </c>
      <c r="E6" s="24">
        <v>60</v>
      </c>
      <c r="F6" s="24">
        <v>60</v>
      </c>
      <c r="G6" s="24">
        <v>60</v>
      </c>
      <c r="H6" s="24">
        <v>360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ht="15">
      <c r="A7" s="23" t="s">
        <v>86</v>
      </c>
      <c r="B7" s="23" t="s">
        <v>22</v>
      </c>
      <c r="C7" s="23">
        <v>6</v>
      </c>
      <c r="D7" s="23">
        <v>6</v>
      </c>
      <c r="E7" s="23">
        <v>60</v>
      </c>
      <c r="F7" s="23">
        <v>60</v>
      </c>
      <c r="G7" s="23">
        <v>60</v>
      </c>
      <c r="H7" s="23">
        <v>360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1.2</v>
      </c>
    </row>
    <row r="8" spans="1:14" ht="15">
      <c r="A8" s="24" t="s">
        <v>87</v>
      </c>
      <c r="B8" s="24" t="s">
        <v>22</v>
      </c>
      <c r="C8" s="24">
        <v>6</v>
      </c>
      <c r="D8" s="24">
        <v>6</v>
      </c>
      <c r="E8" s="24">
        <v>60</v>
      </c>
      <c r="F8" s="24">
        <v>60</v>
      </c>
      <c r="G8" s="24">
        <v>60</v>
      </c>
      <c r="H8" s="24">
        <v>360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1.2</v>
      </c>
    </row>
    <row r="9" spans="1:14" ht="15">
      <c r="A9" s="23" t="s">
        <v>88</v>
      </c>
      <c r="B9" s="23" t="s">
        <v>22</v>
      </c>
      <c r="C9" s="23">
        <v>6</v>
      </c>
      <c r="D9" s="23">
        <v>6</v>
      </c>
      <c r="E9" s="23">
        <v>60</v>
      </c>
      <c r="F9" s="23">
        <v>60</v>
      </c>
      <c r="G9" s="23">
        <v>60</v>
      </c>
      <c r="H9" s="23">
        <v>360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15">
      <c r="A10" s="24" t="s">
        <v>89</v>
      </c>
      <c r="B10" s="24" t="s">
        <v>22</v>
      </c>
      <c r="C10" s="24">
        <v>6</v>
      </c>
      <c r="D10" s="24">
        <v>6</v>
      </c>
      <c r="E10" s="24">
        <v>60</v>
      </c>
      <c r="F10" s="24">
        <v>60</v>
      </c>
      <c r="G10" s="24">
        <v>60</v>
      </c>
      <c r="H10" s="24">
        <v>360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1.2</v>
      </c>
    </row>
    <row r="11" spans="1:14" ht="15">
      <c r="A11" s="23" t="s">
        <v>90</v>
      </c>
      <c r="B11" s="23" t="s">
        <v>22</v>
      </c>
      <c r="C11" s="23">
        <v>6</v>
      </c>
      <c r="D11" s="23">
        <v>6</v>
      </c>
      <c r="E11" s="23">
        <v>60</v>
      </c>
      <c r="F11" s="23">
        <v>60</v>
      </c>
      <c r="G11" s="23">
        <v>60</v>
      </c>
      <c r="H11" s="23">
        <v>360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15">
      <c r="A12" s="24" t="s">
        <v>91</v>
      </c>
      <c r="B12" s="24" t="s">
        <v>22</v>
      </c>
      <c r="C12" s="24">
        <v>6</v>
      </c>
      <c r="D12" s="24">
        <v>6</v>
      </c>
      <c r="E12" s="24">
        <v>30</v>
      </c>
      <c r="F12" s="24">
        <v>30</v>
      </c>
      <c r="G12" s="24">
        <v>30</v>
      </c>
      <c r="H12" s="24">
        <v>180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37.2</v>
      </c>
    </row>
    <row r="13" spans="1:14" ht="15">
      <c r="A13" s="23" t="s">
        <v>58</v>
      </c>
      <c r="B13" s="23" t="s">
        <v>24</v>
      </c>
      <c r="C13" s="23">
        <v>6</v>
      </c>
      <c r="D13" s="23">
        <v>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>
      <c r="A14" s="24" t="s">
        <v>92</v>
      </c>
      <c r="B14" s="24" t="s">
        <v>22</v>
      </c>
      <c r="C14" s="24">
        <v>6</v>
      </c>
      <c r="D14" s="24">
        <v>6</v>
      </c>
      <c r="E14" s="24">
        <v>60</v>
      </c>
      <c r="F14" s="24">
        <v>60</v>
      </c>
      <c r="G14" s="24">
        <v>60</v>
      </c>
      <c r="H14" s="24">
        <v>360</v>
      </c>
      <c r="I14" s="24">
        <v>30</v>
      </c>
      <c r="J14" s="24">
        <v>30</v>
      </c>
      <c r="K14" s="24">
        <v>30</v>
      </c>
      <c r="L14" s="24">
        <v>0</v>
      </c>
      <c r="M14" s="24">
        <v>180</v>
      </c>
      <c r="N14" s="24">
        <v>19.2</v>
      </c>
    </row>
    <row r="15" spans="1:14" ht="15">
      <c r="A15" s="23" t="s">
        <v>93</v>
      </c>
      <c r="B15" s="23" t="s">
        <v>22</v>
      </c>
      <c r="C15" s="23">
        <v>6</v>
      </c>
      <c r="D15" s="23">
        <v>6</v>
      </c>
      <c r="E15" s="23">
        <v>5</v>
      </c>
      <c r="F15" s="23">
        <v>5</v>
      </c>
      <c r="G15" s="23">
        <v>5</v>
      </c>
      <c r="H15" s="23">
        <v>30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5">
      <c r="A16" s="24" t="s">
        <v>67</v>
      </c>
      <c r="B16" s="24" t="s">
        <v>23</v>
      </c>
      <c r="C16" s="24">
        <v>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">
      <c r="A17" s="23" t="s">
        <v>67</v>
      </c>
      <c r="B17" s="23" t="s">
        <v>23</v>
      </c>
      <c r="C17" s="23">
        <v>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>
      <c r="A18" s="24" t="s">
        <v>94</v>
      </c>
      <c r="B18" s="24" t="s">
        <v>22</v>
      </c>
      <c r="C18" s="24">
        <v>6</v>
      </c>
      <c r="D18" s="24">
        <v>6</v>
      </c>
      <c r="E18" s="24">
        <v>60</v>
      </c>
      <c r="F18" s="24">
        <v>60</v>
      </c>
      <c r="G18" s="24">
        <v>60</v>
      </c>
      <c r="H18" s="24">
        <v>360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3</v>
      </c>
    </row>
    <row r="19" spans="1:14" ht="15">
      <c r="A19" s="23" t="s">
        <v>95</v>
      </c>
      <c r="B19" s="23" t="s">
        <v>22</v>
      </c>
      <c r="C19" s="23">
        <v>6</v>
      </c>
      <c r="D19" s="23">
        <v>6</v>
      </c>
      <c r="E19" s="23">
        <v>30</v>
      </c>
      <c r="F19" s="23">
        <v>30</v>
      </c>
      <c r="G19" s="23">
        <v>30</v>
      </c>
      <c r="H19" s="23">
        <v>180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0.6</v>
      </c>
    </row>
    <row r="20" spans="1:14" ht="15">
      <c r="A20" s="24" t="s">
        <v>96</v>
      </c>
      <c r="B20" s="24" t="s">
        <v>22</v>
      </c>
      <c r="C20" s="24">
        <v>6</v>
      </c>
      <c r="D20" s="24">
        <v>6</v>
      </c>
      <c r="E20" s="24">
        <v>20</v>
      </c>
      <c r="F20" s="24">
        <v>20</v>
      </c>
      <c r="G20" s="24">
        <v>20</v>
      </c>
      <c r="H20" s="24">
        <v>120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ht="15">
      <c r="A21" s="23" t="s">
        <v>97</v>
      </c>
      <c r="B21" s="23" t="s">
        <v>23</v>
      </c>
      <c r="C21" s="23">
        <v>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">
      <c r="A22" s="24" t="s">
        <v>98</v>
      </c>
      <c r="B22" s="24" t="s">
        <v>22</v>
      </c>
      <c r="C22" s="24">
        <v>6</v>
      </c>
      <c r="D22" s="24">
        <v>6</v>
      </c>
      <c r="E22" s="24">
        <v>5</v>
      </c>
      <c r="F22" s="24">
        <v>5</v>
      </c>
      <c r="G22" s="24">
        <v>5</v>
      </c>
      <c r="H22" s="24">
        <v>30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ht="15">
      <c r="A23" s="23" t="s">
        <v>99</v>
      </c>
      <c r="B23" s="23" t="s">
        <v>22</v>
      </c>
      <c r="C23" s="23">
        <v>6</v>
      </c>
      <c r="D23" s="23">
        <v>6</v>
      </c>
      <c r="E23" s="23">
        <v>5</v>
      </c>
      <c r="F23" s="23">
        <v>5</v>
      </c>
      <c r="G23" s="23">
        <v>5</v>
      </c>
      <c r="H23" s="23">
        <v>30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15">
      <c r="A24" s="24" t="s">
        <v>100</v>
      </c>
      <c r="B24" s="24" t="s">
        <v>21</v>
      </c>
      <c r="C24" s="24">
        <v>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">
      <c r="A25" s="23" t="s">
        <v>101</v>
      </c>
      <c r="B25" s="23" t="s">
        <v>22</v>
      </c>
      <c r="C25" s="23">
        <v>6</v>
      </c>
      <c r="D25" s="23">
        <v>6</v>
      </c>
      <c r="E25" s="23">
        <v>30</v>
      </c>
      <c r="F25" s="23">
        <v>30</v>
      </c>
      <c r="G25" s="23">
        <v>30</v>
      </c>
      <c r="H25" s="23">
        <v>180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ht="15">
      <c r="A26" s="24" t="s">
        <v>102</v>
      </c>
      <c r="B26" s="24" t="s">
        <v>22</v>
      </c>
      <c r="C26" s="24">
        <v>6</v>
      </c>
      <c r="D26" s="24">
        <v>6</v>
      </c>
      <c r="E26" s="24">
        <v>30</v>
      </c>
      <c r="F26" s="24">
        <v>30</v>
      </c>
      <c r="G26" s="24">
        <v>30</v>
      </c>
      <c r="H26" s="24">
        <v>180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">
      <c r="A27" s="23" t="s">
        <v>103</v>
      </c>
      <c r="B27" s="23" t="s">
        <v>22</v>
      </c>
      <c r="C27" s="23">
        <v>6</v>
      </c>
      <c r="D27" s="23">
        <v>6</v>
      </c>
      <c r="E27" s="23">
        <v>30</v>
      </c>
      <c r="F27" s="23">
        <v>30</v>
      </c>
      <c r="G27" s="23">
        <v>30</v>
      </c>
      <c r="H27" s="23">
        <v>180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ht="15">
      <c r="A28" s="24" t="s">
        <v>104</v>
      </c>
      <c r="B28" s="24" t="s">
        <v>22</v>
      </c>
      <c r="C28" s="24">
        <v>6</v>
      </c>
      <c r="D28" s="24">
        <v>6</v>
      </c>
      <c r="E28" s="24">
        <v>30</v>
      </c>
      <c r="F28" s="24">
        <v>30</v>
      </c>
      <c r="G28" s="24">
        <v>30</v>
      </c>
      <c r="H28" s="24">
        <v>180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">
      <c r="A29" s="23" t="s">
        <v>105</v>
      </c>
      <c r="B29" s="23" t="s">
        <v>22</v>
      </c>
      <c r="C29" s="23">
        <v>6</v>
      </c>
      <c r="D29" s="23">
        <v>6</v>
      </c>
      <c r="E29" s="23">
        <v>30</v>
      </c>
      <c r="F29" s="23">
        <v>30</v>
      </c>
      <c r="G29" s="23">
        <v>30</v>
      </c>
      <c r="H29" s="23">
        <v>180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</sheetData>
  <autoFilter ref="A2:N29">
    <sortState ref="A3:N29">
      <sortCondition sortBy="value" ref="A3:A29"/>
    </sortState>
  </autoFilter>
  <mergeCells count="1">
    <mergeCell ref="A1:N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workbookViewId="0" topLeftCell="A1">
      <selection activeCell="D8" sqref="D8"/>
    </sheetView>
  </sheetViews>
  <sheetFormatPr defaultColWidth="0" defaultRowHeight="15" zeroHeight="1"/>
  <cols>
    <col min="1" max="1" width="49.7109375" style="25" customWidth="1"/>
    <col min="2" max="2" width="10.7109375" style="20" bestFit="1" customWidth="1"/>
    <col min="3" max="3" width="12.00390625" style="20" customWidth="1"/>
    <col min="4" max="4" width="11.7109375" style="20" customWidth="1"/>
    <col min="5" max="5" width="8.8515625" style="20" customWidth="1"/>
    <col min="6" max="6" width="8.57421875" style="20" customWidth="1"/>
    <col min="7" max="7" width="9.57421875" style="20" customWidth="1"/>
    <col min="8" max="8" width="10.57421875" style="20" customWidth="1"/>
    <col min="9" max="9" width="14.00390625" style="20" customWidth="1"/>
    <col min="10" max="10" width="12.57421875" style="20" customWidth="1"/>
    <col min="11" max="11" width="14.140625" style="20" customWidth="1"/>
    <col min="12" max="12" width="14.421875" style="20" customWidth="1"/>
    <col min="13" max="13" width="11.57421875" style="20" customWidth="1"/>
    <col min="14" max="14" width="10.7109375" style="20" customWidth="1"/>
    <col min="15" max="16384" width="9.140625" style="20" hidden="1" customWidth="1"/>
  </cols>
  <sheetData>
    <row r="1" spans="1:14" ht="15">
      <c r="A1" s="141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22" customFormat="1" ht="36">
      <c r="A2" s="21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12</v>
      </c>
      <c r="G2" s="21" t="s">
        <v>13</v>
      </c>
      <c r="H2" s="21" t="s">
        <v>14</v>
      </c>
      <c r="I2" s="21" t="s">
        <v>15</v>
      </c>
      <c r="J2" s="21" t="s">
        <v>16</v>
      </c>
      <c r="K2" s="21" t="s">
        <v>17</v>
      </c>
      <c r="L2" s="21" t="s">
        <v>18</v>
      </c>
      <c r="M2" s="21" t="s">
        <v>19</v>
      </c>
      <c r="N2" s="21" t="s">
        <v>2</v>
      </c>
    </row>
    <row r="3" spans="1:14" ht="15">
      <c r="A3" s="74" t="s">
        <v>82</v>
      </c>
      <c r="B3" s="74" t="s">
        <v>20</v>
      </c>
      <c r="C3" s="74">
        <v>6</v>
      </c>
      <c r="D3" s="74">
        <v>6</v>
      </c>
      <c r="E3" s="74">
        <v>6185.45</v>
      </c>
      <c r="F3" s="74">
        <v>7088.45</v>
      </c>
      <c r="G3" s="73">
        <v>6774.75</v>
      </c>
      <c r="H3" s="74">
        <v>52860.47</v>
      </c>
      <c r="I3" s="74"/>
      <c r="J3" s="74"/>
      <c r="K3" s="74"/>
      <c r="L3" s="74"/>
      <c r="M3" s="74">
        <v>6142.45</v>
      </c>
      <c r="N3" s="74">
        <v>397.2</v>
      </c>
    </row>
    <row r="4" spans="1:14" ht="15">
      <c r="A4" s="75" t="s">
        <v>83</v>
      </c>
      <c r="B4" s="75" t="s">
        <v>22</v>
      </c>
      <c r="C4" s="75">
        <v>6</v>
      </c>
      <c r="D4" s="75">
        <v>6</v>
      </c>
      <c r="E4" s="75">
        <v>60</v>
      </c>
      <c r="F4" s="75">
        <v>60</v>
      </c>
      <c r="G4" s="75">
        <v>60</v>
      </c>
      <c r="H4" s="75">
        <v>360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75">
        <v>336</v>
      </c>
    </row>
    <row r="5" spans="1:14" ht="15">
      <c r="A5" s="74" t="s">
        <v>84</v>
      </c>
      <c r="B5" s="74" t="s">
        <v>22</v>
      </c>
      <c r="C5" s="74">
        <v>6</v>
      </c>
      <c r="D5" s="74">
        <v>6</v>
      </c>
      <c r="E5" s="74">
        <v>400.19</v>
      </c>
      <c r="F5" s="74">
        <v>950.15</v>
      </c>
      <c r="G5" s="74">
        <v>590.99</v>
      </c>
      <c r="H5" s="74">
        <v>3545.94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</row>
    <row r="6" spans="1:14" ht="15">
      <c r="A6" s="75" t="s">
        <v>85</v>
      </c>
      <c r="B6" s="75" t="s">
        <v>22</v>
      </c>
      <c r="C6" s="75">
        <v>6</v>
      </c>
      <c r="D6" s="75">
        <v>6</v>
      </c>
      <c r="E6" s="75">
        <v>578.56</v>
      </c>
      <c r="F6" s="75">
        <v>1162.65</v>
      </c>
      <c r="G6" s="75">
        <v>857.22</v>
      </c>
      <c r="H6" s="75">
        <v>5143.31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</row>
    <row r="7" spans="1:14" ht="15">
      <c r="A7" s="74" t="s">
        <v>86</v>
      </c>
      <c r="B7" s="74" t="s">
        <v>22</v>
      </c>
      <c r="C7" s="74">
        <v>6</v>
      </c>
      <c r="D7" s="74">
        <v>6</v>
      </c>
      <c r="E7" s="74">
        <v>261.44</v>
      </c>
      <c r="F7" s="74">
        <v>398.53</v>
      </c>
      <c r="G7" s="74">
        <v>313.74</v>
      </c>
      <c r="H7" s="74">
        <v>1882.44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1.2</v>
      </c>
    </row>
    <row r="8" spans="1:14" ht="15">
      <c r="A8" s="75" t="s">
        <v>87</v>
      </c>
      <c r="B8" s="75" t="s">
        <v>22</v>
      </c>
      <c r="C8" s="75">
        <v>6</v>
      </c>
      <c r="D8" s="75">
        <v>6</v>
      </c>
      <c r="E8" s="75">
        <v>194</v>
      </c>
      <c r="F8" s="75">
        <v>346.46</v>
      </c>
      <c r="G8" s="75">
        <v>271.59</v>
      </c>
      <c r="H8" s="75">
        <v>1629.51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1.2</v>
      </c>
    </row>
    <row r="9" spans="1:14" ht="15">
      <c r="A9" s="74" t="s">
        <v>88</v>
      </c>
      <c r="B9" s="74" t="s">
        <v>22</v>
      </c>
      <c r="C9" s="74">
        <v>6</v>
      </c>
      <c r="D9" s="74">
        <v>6</v>
      </c>
      <c r="E9" s="74">
        <v>1225.98</v>
      </c>
      <c r="F9" s="74">
        <v>1560.46</v>
      </c>
      <c r="G9" s="74">
        <v>1373.34</v>
      </c>
      <c r="H9" s="74">
        <v>8240.03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</row>
    <row r="10" spans="1:14" ht="15">
      <c r="A10" s="75" t="s">
        <v>89</v>
      </c>
      <c r="B10" s="75" t="s">
        <v>22</v>
      </c>
      <c r="C10" s="75">
        <v>6</v>
      </c>
      <c r="D10" s="75">
        <v>6</v>
      </c>
      <c r="E10" s="75">
        <v>202.21</v>
      </c>
      <c r="F10" s="75">
        <v>336.66</v>
      </c>
      <c r="G10" s="75">
        <v>259.44</v>
      </c>
      <c r="H10" s="75">
        <v>1556.61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1.2</v>
      </c>
    </row>
    <row r="11" spans="1:14" ht="15">
      <c r="A11" s="74" t="s">
        <v>90</v>
      </c>
      <c r="B11" s="74" t="s">
        <v>22</v>
      </c>
      <c r="C11" s="74">
        <v>6</v>
      </c>
      <c r="D11" s="74">
        <v>6</v>
      </c>
      <c r="E11" s="74">
        <v>520.5</v>
      </c>
      <c r="F11" s="74">
        <v>1030.23</v>
      </c>
      <c r="G11" s="74">
        <v>821.15</v>
      </c>
      <c r="H11" s="74">
        <v>4926.89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</row>
    <row r="12" spans="1:14" ht="15">
      <c r="A12" s="75" t="s">
        <v>91</v>
      </c>
      <c r="B12" s="75" t="s">
        <v>22</v>
      </c>
      <c r="C12" s="75">
        <v>6</v>
      </c>
      <c r="D12" s="75">
        <v>6</v>
      </c>
      <c r="E12" s="75">
        <v>889.37</v>
      </c>
      <c r="F12" s="75">
        <v>1149.47</v>
      </c>
      <c r="G12" s="75">
        <v>1023.74</v>
      </c>
      <c r="H12" s="75">
        <v>6142.45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36</v>
      </c>
    </row>
    <row r="13" spans="1:14" ht="15">
      <c r="A13" s="74" t="s">
        <v>58</v>
      </c>
      <c r="B13" s="74" t="s">
        <v>24</v>
      </c>
      <c r="C13" s="74">
        <v>6</v>
      </c>
      <c r="D13" s="74">
        <v>6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15">
      <c r="A14" s="75" t="s">
        <v>92</v>
      </c>
      <c r="B14" s="75" t="s">
        <v>22</v>
      </c>
      <c r="C14" s="75">
        <v>6</v>
      </c>
      <c r="D14" s="75">
        <v>6</v>
      </c>
      <c r="E14" s="75">
        <v>1399.51</v>
      </c>
      <c r="F14" s="75">
        <v>1620.71</v>
      </c>
      <c r="G14" s="75">
        <v>1568.74</v>
      </c>
      <c r="H14" s="75">
        <v>9412.44</v>
      </c>
      <c r="I14" s="75">
        <v>889.37</v>
      </c>
      <c r="J14" s="75">
        <v>1149.47</v>
      </c>
      <c r="K14" s="75">
        <v>1023.74</v>
      </c>
      <c r="L14" s="75">
        <v>97.02</v>
      </c>
      <c r="M14" s="75">
        <v>6142.45</v>
      </c>
      <c r="N14" s="75">
        <v>18</v>
      </c>
    </row>
    <row r="15" spans="1:14" ht="15">
      <c r="A15" s="74" t="s">
        <v>93</v>
      </c>
      <c r="B15" s="74" t="s">
        <v>22</v>
      </c>
      <c r="C15" s="74">
        <v>6</v>
      </c>
      <c r="D15" s="74">
        <v>6</v>
      </c>
      <c r="E15" s="74">
        <v>310.3</v>
      </c>
      <c r="F15" s="74">
        <v>581.56</v>
      </c>
      <c r="G15" s="74">
        <v>466.59</v>
      </c>
      <c r="H15" s="74">
        <v>2799.55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</row>
    <row r="16" spans="1:14" ht="15">
      <c r="A16" s="75" t="s">
        <v>67</v>
      </c>
      <c r="B16" s="75" t="s">
        <v>23</v>
      </c>
      <c r="C16" s="75">
        <v>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 ht="15">
      <c r="A17" s="74" t="s">
        <v>67</v>
      </c>
      <c r="B17" s="74" t="s">
        <v>23</v>
      </c>
      <c r="C17" s="74">
        <v>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75" t="s">
        <v>94</v>
      </c>
      <c r="B18" s="75" t="s">
        <v>22</v>
      </c>
      <c r="C18" s="75">
        <v>6</v>
      </c>
      <c r="D18" s="75">
        <v>6</v>
      </c>
      <c r="E18" s="75">
        <v>353.16</v>
      </c>
      <c r="F18" s="75">
        <v>592.84</v>
      </c>
      <c r="G18" s="75">
        <v>453.92</v>
      </c>
      <c r="H18" s="75">
        <v>2723.51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3</v>
      </c>
    </row>
    <row r="19" spans="1:14" ht="15">
      <c r="A19" s="74" t="s">
        <v>95</v>
      </c>
      <c r="B19" s="74" t="s">
        <v>22</v>
      </c>
      <c r="C19" s="74">
        <v>6</v>
      </c>
      <c r="D19" s="74">
        <v>6</v>
      </c>
      <c r="E19" s="74">
        <v>344.24</v>
      </c>
      <c r="F19" s="74">
        <v>696.14</v>
      </c>
      <c r="G19" s="74">
        <v>514.33</v>
      </c>
      <c r="H19" s="74">
        <v>3085.97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0.6</v>
      </c>
    </row>
    <row r="20" spans="1:14" ht="15">
      <c r="A20" s="75" t="s">
        <v>96</v>
      </c>
      <c r="B20" s="75" t="s">
        <v>22</v>
      </c>
      <c r="C20" s="75">
        <v>6</v>
      </c>
      <c r="D20" s="75">
        <v>6</v>
      </c>
      <c r="E20" s="75">
        <v>10</v>
      </c>
      <c r="F20" s="75">
        <v>10</v>
      </c>
      <c r="G20" s="75">
        <v>10</v>
      </c>
      <c r="H20" s="75">
        <v>60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</row>
    <row r="21" spans="1:14" ht="15">
      <c r="A21" s="74" t="s">
        <v>97</v>
      </c>
      <c r="B21" s="74" t="s">
        <v>23</v>
      </c>
      <c r="C21" s="74">
        <v>6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5">
      <c r="A22" s="75" t="s">
        <v>98</v>
      </c>
      <c r="B22" s="75" t="s">
        <v>22</v>
      </c>
      <c r="C22" s="75">
        <v>6</v>
      </c>
      <c r="D22" s="75">
        <v>6</v>
      </c>
      <c r="E22" s="75">
        <v>3</v>
      </c>
      <c r="F22" s="75">
        <v>3</v>
      </c>
      <c r="G22" s="75">
        <v>3</v>
      </c>
      <c r="H22" s="75">
        <v>18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</row>
    <row r="23" spans="1:14" ht="15">
      <c r="A23" s="74" t="s">
        <v>99</v>
      </c>
      <c r="B23" s="74" t="s">
        <v>22</v>
      </c>
      <c r="C23" s="74">
        <v>6</v>
      </c>
      <c r="D23" s="74">
        <v>6</v>
      </c>
      <c r="E23" s="74">
        <v>3</v>
      </c>
      <c r="F23" s="74">
        <v>3</v>
      </c>
      <c r="G23" s="74">
        <v>3</v>
      </c>
      <c r="H23" s="74">
        <v>18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</row>
    <row r="24" spans="1:14" ht="15">
      <c r="A24" s="75" t="s">
        <v>100</v>
      </c>
      <c r="B24" s="75" t="s">
        <v>21</v>
      </c>
      <c r="C24" s="75">
        <v>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5">
      <c r="A25" s="74" t="s">
        <v>101</v>
      </c>
      <c r="B25" s="74" t="s">
        <v>22</v>
      </c>
      <c r="C25" s="74">
        <v>6</v>
      </c>
      <c r="D25" s="74">
        <v>6</v>
      </c>
      <c r="E25" s="74">
        <v>41.45</v>
      </c>
      <c r="F25" s="74">
        <v>45.68</v>
      </c>
      <c r="G25" s="74">
        <v>43.18</v>
      </c>
      <c r="H25" s="74">
        <v>259.06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</row>
    <row r="26" spans="1:14" ht="15">
      <c r="A26" s="75" t="s">
        <v>102</v>
      </c>
      <c r="B26" s="75" t="s">
        <v>22</v>
      </c>
      <c r="C26" s="75">
        <v>6</v>
      </c>
      <c r="D26" s="75">
        <v>6</v>
      </c>
      <c r="E26" s="75">
        <v>40.03</v>
      </c>
      <c r="F26" s="75">
        <v>52.42</v>
      </c>
      <c r="G26" s="75">
        <v>45.53</v>
      </c>
      <c r="H26" s="75">
        <v>273.18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</row>
    <row r="27" spans="1:14" ht="15">
      <c r="A27" s="74" t="s">
        <v>103</v>
      </c>
      <c r="B27" s="74" t="s">
        <v>22</v>
      </c>
      <c r="C27" s="74">
        <v>6</v>
      </c>
      <c r="D27" s="74">
        <v>6</v>
      </c>
      <c r="E27" s="74">
        <v>40.21</v>
      </c>
      <c r="F27" s="74">
        <v>46.99</v>
      </c>
      <c r="G27" s="74">
        <v>44.43</v>
      </c>
      <c r="H27" s="74">
        <v>266.6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</row>
    <row r="28" spans="1:14" ht="15">
      <c r="A28" s="75" t="s">
        <v>104</v>
      </c>
      <c r="B28" s="75" t="s">
        <v>22</v>
      </c>
      <c r="C28" s="75">
        <v>6</v>
      </c>
      <c r="D28" s="75">
        <v>6</v>
      </c>
      <c r="E28" s="75">
        <v>38.11</v>
      </c>
      <c r="F28" s="75">
        <v>49.16</v>
      </c>
      <c r="G28" s="75">
        <v>44.79</v>
      </c>
      <c r="H28" s="75">
        <v>268.73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</row>
    <row r="29" spans="1:14" ht="15">
      <c r="A29" s="74" t="s">
        <v>105</v>
      </c>
      <c r="B29" s="74" t="s">
        <v>22</v>
      </c>
      <c r="C29" s="74">
        <v>6</v>
      </c>
      <c r="D29" s="74">
        <v>6</v>
      </c>
      <c r="E29" s="74">
        <v>36.45</v>
      </c>
      <c r="F29" s="74">
        <v>46.59</v>
      </c>
      <c r="G29" s="74">
        <v>41.37</v>
      </c>
      <c r="H29" s="74">
        <v>248.25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</row>
  </sheetData>
  <mergeCells count="1">
    <mergeCell ref="A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9"/>
  <sheetViews>
    <sheetView workbookViewId="0" topLeftCell="A1">
      <selection activeCell="A1" sqref="A1:E1"/>
    </sheetView>
  </sheetViews>
  <sheetFormatPr defaultColWidth="0" defaultRowHeight="15" customHeight="1" zeroHeight="1"/>
  <cols>
    <col min="1" max="1" width="23.421875" style="18" bestFit="1" customWidth="1"/>
    <col min="2" max="2" width="10.28125" style="18" bestFit="1" customWidth="1"/>
    <col min="3" max="3" width="14.57421875" style="18" bestFit="1" customWidth="1"/>
    <col min="4" max="4" width="13.57421875" style="18" bestFit="1" customWidth="1"/>
    <col min="5" max="5" width="12.00390625" style="18" bestFit="1" customWidth="1"/>
    <col min="6" max="6" width="9.140625" style="18" hidden="1" customWidth="1"/>
    <col min="7" max="16384" width="9.140625" style="18" hidden="1" customWidth="1"/>
  </cols>
  <sheetData>
    <row r="1" spans="1:5" ht="18.75">
      <c r="A1" s="143" t="s">
        <v>34</v>
      </c>
      <c r="B1" s="143"/>
      <c r="C1" s="143"/>
      <c r="D1" s="143"/>
      <c r="E1" s="143"/>
    </row>
    <row r="2" spans="1:5" ht="15">
      <c r="A2" s="19" t="s">
        <v>0</v>
      </c>
      <c r="B2" s="19" t="s">
        <v>1</v>
      </c>
      <c r="C2" s="26" t="s">
        <v>2</v>
      </c>
      <c r="D2" s="26" t="s">
        <v>3</v>
      </c>
      <c r="E2" s="26" t="s">
        <v>4</v>
      </c>
    </row>
    <row r="3" spans="1:5" s="55" customFormat="1" ht="15">
      <c r="A3" s="65" t="s">
        <v>108</v>
      </c>
      <c r="B3" s="66">
        <v>0.0005</v>
      </c>
      <c r="C3" s="65">
        <v>0</v>
      </c>
      <c r="D3" s="65">
        <v>450</v>
      </c>
      <c r="E3" s="65">
        <v>450</v>
      </c>
    </row>
    <row r="4" spans="1:5" s="55" customFormat="1" ht="15">
      <c r="A4" s="67" t="s">
        <v>109</v>
      </c>
      <c r="B4" s="68">
        <v>0.0001</v>
      </c>
      <c r="C4" s="67">
        <v>0</v>
      </c>
      <c r="D4" s="67">
        <v>60</v>
      </c>
      <c r="E4" s="67">
        <v>60</v>
      </c>
    </row>
    <row r="5" spans="1:5" s="55" customFormat="1" ht="15">
      <c r="A5" s="65" t="s">
        <v>110</v>
      </c>
      <c r="B5" s="66">
        <v>0.0001</v>
      </c>
      <c r="C5" s="65">
        <v>0</v>
      </c>
      <c r="D5" s="65">
        <v>78.75</v>
      </c>
      <c r="E5" s="65">
        <v>78.75</v>
      </c>
    </row>
    <row r="6" spans="1:5" s="55" customFormat="1" ht="15">
      <c r="A6" s="67" t="s">
        <v>111</v>
      </c>
      <c r="B6" s="68">
        <v>0.0001</v>
      </c>
      <c r="C6" s="67">
        <v>0</v>
      </c>
      <c r="D6" s="67">
        <v>36</v>
      </c>
      <c r="E6" s="67">
        <v>36</v>
      </c>
    </row>
    <row r="7" spans="1:5" s="55" customFormat="1" ht="15">
      <c r="A7" s="65" t="s">
        <v>70</v>
      </c>
      <c r="B7" s="66">
        <v>0.0002</v>
      </c>
      <c r="C7" s="65">
        <v>0</v>
      </c>
      <c r="D7" s="65">
        <v>150</v>
      </c>
      <c r="E7" s="65">
        <v>150</v>
      </c>
    </row>
    <row r="8" spans="1:5" s="55" customFormat="1" ht="15">
      <c r="A8" s="67" t="s">
        <v>112</v>
      </c>
      <c r="B8" s="68">
        <v>0.0003</v>
      </c>
      <c r="C8" s="67">
        <v>0</v>
      </c>
      <c r="D8" s="67">
        <v>45</v>
      </c>
      <c r="E8" s="67">
        <v>45</v>
      </c>
    </row>
    <row r="9" spans="1:5" ht="15">
      <c r="A9" s="144" t="s">
        <v>33</v>
      </c>
      <c r="B9" s="145"/>
      <c r="C9" s="4">
        <f aca="true" t="shared" si="0" ref="C9:D9">SUM(C3:C8)</f>
        <v>0</v>
      </c>
      <c r="D9" s="4">
        <f t="shared" si="0"/>
        <v>819.75</v>
      </c>
      <c r="E9" s="4">
        <f>SUM(E3:E8)</f>
        <v>819.75</v>
      </c>
    </row>
  </sheetData>
  <mergeCells count="2">
    <mergeCell ref="A1:E1"/>
    <mergeCell ref="A9:B9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7"/>
  <sheetViews>
    <sheetView workbookViewId="0" topLeftCell="A1">
      <selection activeCell="A1" sqref="A1:N1"/>
    </sheetView>
  </sheetViews>
  <sheetFormatPr defaultColWidth="0" defaultRowHeight="15" zeroHeight="1"/>
  <cols>
    <col min="1" max="1" width="40.7109375" style="25" customWidth="1"/>
    <col min="2" max="2" width="9.28125" style="20" bestFit="1" customWidth="1"/>
    <col min="3" max="3" width="9.421875" style="20" bestFit="1" customWidth="1"/>
    <col min="4" max="4" width="8.57421875" style="20" customWidth="1"/>
    <col min="5" max="5" width="10.57421875" style="20" customWidth="1"/>
    <col min="6" max="6" width="10.28125" style="20" customWidth="1"/>
    <col min="7" max="7" width="9.8515625" style="20" customWidth="1"/>
    <col min="8" max="8" width="9.140625" style="20" customWidth="1"/>
    <col min="9" max="14" width="15.57421875" style="20" customWidth="1"/>
    <col min="15" max="16384" width="9.140625" style="20" hidden="1" customWidth="1"/>
  </cols>
  <sheetData>
    <row r="1" spans="1:14" ht="15">
      <c r="A1" s="141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36">
      <c r="A2" s="33" t="s">
        <v>7</v>
      </c>
      <c r="B2" s="33" t="s">
        <v>8</v>
      </c>
      <c r="C2" s="33" t="s">
        <v>9</v>
      </c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33" t="s">
        <v>18</v>
      </c>
      <c r="M2" s="33" t="s">
        <v>19</v>
      </c>
      <c r="N2" s="33" t="s">
        <v>2</v>
      </c>
    </row>
    <row r="3" spans="1:14" ht="15">
      <c r="A3" s="23" t="s">
        <v>82</v>
      </c>
      <c r="B3" s="23" t="s">
        <v>20</v>
      </c>
      <c r="C3" s="23">
        <v>6</v>
      </c>
      <c r="D3" s="23">
        <v>6</v>
      </c>
      <c r="E3" s="23">
        <v>127</v>
      </c>
      <c r="F3" s="23">
        <v>272</v>
      </c>
      <c r="G3" s="34">
        <v>199.5</v>
      </c>
      <c r="H3" s="23">
        <v>1269</v>
      </c>
      <c r="I3" s="23"/>
      <c r="J3" s="23"/>
      <c r="K3" s="23"/>
      <c r="L3" s="23"/>
      <c r="M3" s="23">
        <v>435</v>
      </c>
      <c r="N3" s="23">
        <v>0</v>
      </c>
    </row>
    <row r="4" spans="1:14" ht="15">
      <c r="A4" s="24" t="s">
        <v>113</v>
      </c>
      <c r="B4" s="24" t="s">
        <v>22</v>
      </c>
      <c r="C4" s="24">
        <v>6</v>
      </c>
      <c r="D4" s="24">
        <v>6</v>
      </c>
      <c r="E4" s="24">
        <v>5</v>
      </c>
      <c r="F4" s="24">
        <v>9</v>
      </c>
      <c r="G4" s="24">
        <v>7</v>
      </c>
      <c r="H4" s="24">
        <v>42</v>
      </c>
      <c r="I4" s="24">
        <v>0</v>
      </c>
      <c r="J4" s="24">
        <v>4</v>
      </c>
      <c r="K4" s="24">
        <v>2</v>
      </c>
      <c r="L4" s="24">
        <v>2</v>
      </c>
      <c r="M4" s="24">
        <v>12</v>
      </c>
      <c r="N4" s="24">
        <v>0</v>
      </c>
    </row>
    <row r="5" spans="1:14" ht="15">
      <c r="A5" s="23" t="s">
        <v>114</v>
      </c>
      <c r="B5" s="23" t="s">
        <v>22</v>
      </c>
      <c r="C5" s="23">
        <v>6</v>
      </c>
      <c r="D5" s="23">
        <v>6</v>
      </c>
      <c r="E5" s="23">
        <v>10</v>
      </c>
      <c r="F5" s="23">
        <v>15</v>
      </c>
      <c r="G5" s="23">
        <v>12.5</v>
      </c>
      <c r="H5" s="23">
        <v>75</v>
      </c>
      <c r="I5" s="23">
        <v>0</v>
      </c>
      <c r="J5" s="23">
        <v>5</v>
      </c>
      <c r="K5" s="23">
        <v>2.5</v>
      </c>
      <c r="L5" s="23">
        <v>2.5</v>
      </c>
      <c r="M5" s="23">
        <v>15</v>
      </c>
      <c r="N5" s="23">
        <v>0</v>
      </c>
    </row>
    <row r="6" spans="1:14" ht="15">
      <c r="A6" s="24" t="s">
        <v>115</v>
      </c>
      <c r="B6" s="24" t="s">
        <v>22</v>
      </c>
      <c r="C6" s="24">
        <v>6</v>
      </c>
      <c r="D6" s="24">
        <v>6</v>
      </c>
      <c r="E6" s="24">
        <v>30</v>
      </c>
      <c r="F6" s="24">
        <v>50</v>
      </c>
      <c r="G6" s="24">
        <v>40</v>
      </c>
      <c r="H6" s="24">
        <v>240</v>
      </c>
      <c r="I6" s="24">
        <v>0</v>
      </c>
      <c r="J6" s="24">
        <v>20</v>
      </c>
      <c r="K6" s="24">
        <v>10</v>
      </c>
      <c r="L6" s="24">
        <v>10</v>
      </c>
      <c r="M6" s="24">
        <v>60</v>
      </c>
      <c r="N6" s="24">
        <v>0</v>
      </c>
    </row>
    <row r="7" spans="1:14" ht="15">
      <c r="A7" s="23" t="s">
        <v>116</v>
      </c>
      <c r="B7" s="23" t="s">
        <v>22</v>
      </c>
      <c r="C7" s="23">
        <v>6</v>
      </c>
      <c r="D7" s="23">
        <v>6</v>
      </c>
      <c r="E7" s="23">
        <v>5</v>
      </c>
      <c r="F7" s="23">
        <v>5</v>
      </c>
      <c r="G7" s="23">
        <v>5</v>
      </c>
      <c r="H7" s="23">
        <v>30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ht="15">
      <c r="A8" s="24" t="s">
        <v>117</v>
      </c>
      <c r="B8" s="24" t="s">
        <v>22</v>
      </c>
      <c r="C8" s="24">
        <v>6</v>
      </c>
      <c r="D8" s="24">
        <v>6</v>
      </c>
      <c r="E8" s="24">
        <v>5</v>
      </c>
      <c r="F8" s="24">
        <v>5</v>
      </c>
      <c r="G8" s="24">
        <v>5</v>
      </c>
      <c r="H8" s="24">
        <v>30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ht="15">
      <c r="A9" s="23" t="s">
        <v>118</v>
      </c>
      <c r="B9" s="23" t="s">
        <v>24</v>
      </c>
      <c r="C9" s="23">
        <v>6</v>
      </c>
      <c r="D9" s="23">
        <v>6</v>
      </c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5">
      <c r="A10" s="24" t="s">
        <v>119</v>
      </c>
      <c r="B10" s="24" t="s">
        <v>22</v>
      </c>
      <c r="C10" s="24">
        <v>6</v>
      </c>
      <c r="D10" s="24">
        <v>6</v>
      </c>
      <c r="E10" s="24">
        <v>2</v>
      </c>
      <c r="F10" s="24">
        <v>2</v>
      </c>
      <c r="G10" s="24">
        <v>2</v>
      </c>
      <c r="H10" s="24">
        <v>12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ht="15">
      <c r="A11" s="23" t="s">
        <v>120</v>
      </c>
      <c r="B11" s="23" t="s">
        <v>22</v>
      </c>
      <c r="C11" s="23">
        <v>6</v>
      </c>
      <c r="D11" s="23">
        <v>6</v>
      </c>
      <c r="E11" s="23">
        <v>2</v>
      </c>
      <c r="F11" s="23">
        <v>2</v>
      </c>
      <c r="G11" s="23">
        <v>2</v>
      </c>
      <c r="H11" s="23">
        <v>12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15">
      <c r="A12" s="24" t="s">
        <v>121</v>
      </c>
      <c r="B12" s="24" t="s">
        <v>22</v>
      </c>
      <c r="C12" s="24">
        <v>6</v>
      </c>
      <c r="D12" s="24">
        <v>6</v>
      </c>
      <c r="E12" s="24">
        <v>2</v>
      </c>
      <c r="F12" s="24">
        <v>2</v>
      </c>
      <c r="G12" s="24">
        <v>2</v>
      </c>
      <c r="H12" s="24">
        <v>12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15">
      <c r="A13" s="23" t="s">
        <v>122</v>
      </c>
      <c r="B13" s="23" t="s">
        <v>22</v>
      </c>
      <c r="C13" s="23">
        <v>6</v>
      </c>
      <c r="D13" s="23">
        <v>6</v>
      </c>
      <c r="E13" s="23">
        <v>2</v>
      </c>
      <c r="F13" s="23">
        <v>2</v>
      </c>
      <c r="G13" s="23">
        <v>2</v>
      </c>
      <c r="H13" s="23">
        <v>12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15">
      <c r="A14" s="24" t="s">
        <v>123</v>
      </c>
      <c r="B14" s="24" t="s">
        <v>22</v>
      </c>
      <c r="C14" s="24">
        <v>6</v>
      </c>
      <c r="D14" s="24">
        <v>6</v>
      </c>
      <c r="E14" s="24">
        <v>2</v>
      </c>
      <c r="F14" s="24">
        <v>2</v>
      </c>
      <c r="G14" s="24">
        <v>2</v>
      </c>
      <c r="H14" s="24">
        <v>12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4" ht="15">
      <c r="A15" s="23" t="s">
        <v>124</v>
      </c>
      <c r="B15" s="23" t="s">
        <v>22</v>
      </c>
      <c r="C15" s="23">
        <v>6</v>
      </c>
      <c r="D15" s="23">
        <v>6</v>
      </c>
      <c r="E15" s="23">
        <v>2</v>
      </c>
      <c r="F15" s="23">
        <v>2</v>
      </c>
      <c r="G15" s="23">
        <v>2</v>
      </c>
      <c r="H15" s="23">
        <v>12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5">
      <c r="A16" s="24" t="s">
        <v>58</v>
      </c>
      <c r="B16" s="24" t="s">
        <v>24</v>
      </c>
      <c r="C16" s="24">
        <v>6</v>
      </c>
      <c r="D16" s="24">
        <v>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">
      <c r="A17" s="23" t="s">
        <v>58</v>
      </c>
      <c r="B17" s="23" t="s">
        <v>24</v>
      </c>
      <c r="C17" s="23">
        <v>6</v>
      </c>
      <c r="D17" s="23">
        <v>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>
      <c r="A18" s="24" t="s">
        <v>125</v>
      </c>
      <c r="B18" s="24" t="s">
        <v>22</v>
      </c>
      <c r="C18" s="24">
        <v>6</v>
      </c>
      <c r="D18" s="24">
        <v>6</v>
      </c>
      <c r="E18" s="24">
        <v>2</v>
      </c>
      <c r="F18" s="24">
        <v>2</v>
      </c>
      <c r="G18" s="24">
        <v>2</v>
      </c>
      <c r="H18" s="24">
        <v>12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ht="15">
      <c r="A19" s="23" t="s">
        <v>58</v>
      </c>
      <c r="B19" s="23" t="s">
        <v>24</v>
      </c>
      <c r="C19" s="23">
        <v>6</v>
      </c>
      <c r="D19" s="23">
        <v>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>
      <c r="A20" s="24" t="s">
        <v>126</v>
      </c>
      <c r="B20" s="24" t="s">
        <v>22</v>
      </c>
      <c r="C20" s="24">
        <v>6</v>
      </c>
      <c r="D20" s="24">
        <v>6</v>
      </c>
      <c r="E20" s="24">
        <v>2</v>
      </c>
      <c r="F20" s="24">
        <v>2</v>
      </c>
      <c r="G20" s="24">
        <v>2</v>
      </c>
      <c r="H20" s="24">
        <v>12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ht="15">
      <c r="A21" s="23" t="s">
        <v>58</v>
      </c>
      <c r="B21" s="23" t="s">
        <v>24</v>
      </c>
      <c r="C21" s="23">
        <v>6</v>
      </c>
      <c r="D21" s="23">
        <v>6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">
      <c r="A22" s="24" t="s">
        <v>127</v>
      </c>
      <c r="B22" s="24" t="s">
        <v>21</v>
      </c>
      <c r="C22" s="24">
        <v>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">
      <c r="A23" s="23" t="s">
        <v>57</v>
      </c>
      <c r="B23" s="23" t="s">
        <v>24</v>
      </c>
      <c r="C23" s="23">
        <v>6</v>
      </c>
      <c r="D23" s="23">
        <v>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24" t="s">
        <v>128</v>
      </c>
      <c r="B24" s="24" t="s">
        <v>22</v>
      </c>
      <c r="C24" s="24">
        <v>6</v>
      </c>
      <c r="D24" s="24">
        <v>6</v>
      </c>
      <c r="E24" s="24">
        <v>60</v>
      </c>
      <c r="F24" s="24">
        <v>176</v>
      </c>
      <c r="G24" s="24">
        <v>118</v>
      </c>
      <c r="H24" s="24">
        <v>708</v>
      </c>
      <c r="I24" s="24">
        <v>0</v>
      </c>
      <c r="J24" s="24">
        <v>116</v>
      </c>
      <c r="K24" s="24">
        <v>58</v>
      </c>
      <c r="L24" s="24">
        <v>47.36</v>
      </c>
      <c r="M24" s="24">
        <v>348</v>
      </c>
      <c r="N24" s="24">
        <v>0</v>
      </c>
    </row>
    <row r="25" spans="1:14" ht="15">
      <c r="A25" s="23" t="s">
        <v>58</v>
      </c>
      <c r="B25" s="23" t="s">
        <v>24</v>
      </c>
      <c r="C25" s="23">
        <v>6</v>
      </c>
      <c r="D25" s="23">
        <v>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24" t="s">
        <v>129</v>
      </c>
      <c r="B26" s="24" t="s">
        <v>22</v>
      </c>
      <c r="C26" s="24">
        <v>6</v>
      </c>
      <c r="D26" s="24">
        <v>6</v>
      </c>
      <c r="E26" s="24">
        <v>2</v>
      </c>
      <c r="F26" s="24">
        <v>2</v>
      </c>
      <c r="G26" s="24">
        <v>2</v>
      </c>
      <c r="H26" s="24">
        <v>12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">
      <c r="A27" s="23" t="s">
        <v>58</v>
      </c>
      <c r="B27" s="23" t="s">
        <v>24</v>
      </c>
      <c r="C27" s="23">
        <v>6</v>
      </c>
      <c r="D27" s="23">
        <v>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>
      <c r="A28" s="24" t="s">
        <v>58</v>
      </c>
      <c r="B28" s="24" t="s">
        <v>24</v>
      </c>
      <c r="C28" s="24">
        <v>6</v>
      </c>
      <c r="D28" s="24">
        <v>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">
      <c r="A29" s="23" t="s">
        <v>130</v>
      </c>
      <c r="B29" s="23" t="s">
        <v>22</v>
      </c>
      <c r="C29" s="23">
        <v>6</v>
      </c>
      <c r="D29" s="23">
        <v>6</v>
      </c>
      <c r="E29" s="23">
        <v>2</v>
      </c>
      <c r="F29" s="23">
        <v>2</v>
      </c>
      <c r="G29" s="23">
        <v>2</v>
      </c>
      <c r="H29" s="23">
        <v>12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ht="15">
      <c r="A30" s="24" t="s">
        <v>58</v>
      </c>
      <c r="B30" s="24" t="s">
        <v>24</v>
      </c>
      <c r="C30" s="24">
        <v>6</v>
      </c>
      <c r="D30" s="24">
        <v>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3" t="s">
        <v>58</v>
      </c>
      <c r="B31" s="23" t="s">
        <v>24</v>
      </c>
      <c r="C31" s="23">
        <v>6</v>
      </c>
      <c r="D31" s="23">
        <v>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">
      <c r="A32" s="24" t="s">
        <v>131</v>
      </c>
      <c r="B32" s="24" t="s">
        <v>22</v>
      </c>
      <c r="C32" s="24">
        <v>6</v>
      </c>
      <c r="D32" s="24">
        <v>6</v>
      </c>
      <c r="E32" s="24">
        <v>2</v>
      </c>
      <c r="F32" s="24">
        <v>2</v>
      </c>
      <c r="G32" s="24">
        <v>2</v>
      </c>
      <c r="H32" s="24">
        <v>12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">
      <c r="A33" s="23" t="s">
        <v>58</v>
      </c>
      <c r="B33" s="23" t="s">
        <v>24</v>
      </c>
      <c r="C33" s="23">
        <v>6</v>
      </c>
      <c r="D33" s="23">
        <v>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>
      <c r="A34" s="24" t="s">
        <v>58</v>
      </c>
      <c r="B34" s="24" t="s">
        <v>24</v>
      </c>
      <c r="C34" s="24">
        <v>6</v>
      </c>
      <c r="D34" s="24">
        <v>6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5">
      <c r="A35" s="23" t="s">
        <v>58</v>
      </c>
      <c r="B35" s="23" t="s">
        <v>24</v>
      </c>
      <c r="C35" s="23">
        <v>6</v>
      </c>
      <c r="D35" s="23">
        <v>6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">
      <c r="A36" s="24" t="s">
        <v>132</v>
      </c>
      <c r="B36" s="24" t="s">
        <v>22</v>
      </c>
      <c r="C36" s="24">
        <v>6</v>
      </c>
      <c r="D36" s="24">
        <v>6</v>
      </c>
      <c r="E36" s="24">
        <v>2</v>
      </c>
      <c r="F36" s="24">
        <v>2</v>
      </c>
      <c r="G36" s="24">
        <v>2</v>
      </c>
      <c r="H36" s="24">
        <v>12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">
      <c r="A37" s="23" t="s">
        <v>133</v>
      </c>
      <c r="B37" s="23" t="s">
        <v>23</v>
      </c>
      <c r="C37" s="23">
        <v>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</sheetData>
  <autoFilter ref="A2:N37">
    <sortState ref="A3:N37">
      <sortCondition sortBy="value" ref="A3:A37"/>
    </sortState>
  </autoFilter>
  <mergeCells count="1">
    <mergeCell ref="A1:N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7"/>
  <sheetViews>
    <sheetView workbookViewId="0" topLeftCell="A1">
      <selection activeCell="A3" sqref="A3:N37"/>
    </sheetView>
  </sheetViews>
  <sheetFormatPr defaultColWidth="0" defaultRowHeight="0" customHeight="1" zeroHeight="1"/>
  <cols>
    <col min="1" max="1" width="40.7109375" style="25" customWidth="1"/>
    <col min="2" max="2" width="9.28125" style="20" bestFit="1" customWidth="1"/>
    <col min="3" max="3" width="9.421875" style="20" bestFit="1" customWidth="1"/>
    <col min="4" max="4" width="8.57421875" style="20" customWidth="1"/>
    <col min="5" max="5" width="10.57421875" style="20" customWidth="1"/>
    <col min="6" max="6" width="10.28125" style="20" customWidth="1"/>
    <col min="7" max="7" width="9.8515625" style="20" customWidth="1"/>
    <col min="8" max="8" width="9.140625" style="20" customWidth="1"/>
    <col min="9" max="14" width="15.57421875" style="20" customWidth="1"/>
    <col min="15" max="16384" width="9.140625" style="20" hidden="1" customWidth="1"/>
  </cols>
  <sheetData>
    <row r="1" spans="1:14" ht="12">
      <c r="A1" s="141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36">
      <c r="A2" s="33" t="s">
        <v>7</v>
      </c>
      <c r="B2" s="33" t="s">
        <v>8</v>
      </c>
      <c r="C2" s="33" t="s">
        <v>9</v>
      </c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33" t="s">
        <v>18</v>
      </c>
      <c r="M2" s="33" t="s">
        <v>19</v>
      </c>
      <c r="N2" s="33" t="s">
        <v>2</v>
      </c>
    </row>
    <row r="3" spans="1:14" ht="12">
      <c r="A3" s="23" t="s">
        <v>82</v>
      </c>
      <c r="B3" s="23" t="s">
        <v>20</v>
      </c>
      <c r="C3" s="23">
        <v>6</v>
      </c>
      <c r="D3" s="23">
        <v>6</v>
      </c>
      <c r="E3" s="23">
        <v>1584.46</v>
      </c>
      <c r="F3" s="23">
        <v>2229.24</v>
      </c>
      <c r="G3" s="34">
        <v>1858.71</v>
      </c>
      <c r="H3" s="23">
        <v>11252.28</v>
      </c>
      <c r="I3" s="23"/>
      <c r="J3" s="23"/>
      <c r="K3" s="23"/>
      <c r="L3" s="23"/>
      <c r="M3" s="23">
        <v>0</v>
      </c>
      <c r="N3" s="23">
        <v>0</v>
      </c>
    </row>
    <row r="4" spans="1:14" ht="12">
      <c r="A4" s="24" t="s">
        <v>113</v>
      </c>
      <c r="B4" s="24" t="s">
        <v>22</v>
      </c>
      <c r="C4" s="24">
        <v>7</v>
      </c>
      <c r="D4" s="24">
        <v>7</v>
      </c>
      <c r="E4" s="24">
        <v>142.9</v>
      </c>
      <c r="F4" s="24">
        <v>357.79</v>
      </c>
      <c r="G4" s="24">
        <v>264.34</v>
      </c>
      <c r="H4" s="24">
        <v>1850.36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</row>
    <row r="5" spans="1:14" ht="12">
      <c r="A5" s="23" t="s">
        <v>114</v>
      </c>
      <c r="B5" s="23" t="s">
        <v>22</v>
      </c>
      <c r="C5" s="23">
        <v>6</v>
      </c>
      <c r="D5" s="23">
        <v>6</v>
      </c>
      <c r="E5" s="23">
        <v>380.19</v>
      </c>
      <c r="F5" s="23">
        <v>930.15</v>
      </c>
      <c r="G5" s="23">
        <v>570.99</v>
      </c>
      <c r="H5" s="23">
        <v>3425.94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</row>
    <row r="6" spans="1:14" ht="12">
      <c r="A6" s="24" t="s">
        <v>115</v>
      </c>
      <c r="B6" s="24" t="s">
        <v>22</v>
      </c>
      <c r="C6" s="24">
        <v>6</v>
      </c>
      <c r="D6" s="24">
        <v>6</v>
      </c>
      <c r="E6" s="24">
        <v>191.78</v>
      </c>
      <c r="F6" s="24">
        <v>310.71</v>
      </c>
      <c r="G6" s="24">
        <v>238.16</v>
      </c>
      <c r="H6" s="24">
        <v>1428.99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ht="12">
      <c r="A7" s="23" t="s">
        <v>116</v>
      </c>
      <c r="B7" s="23" t="s">
        <v>22</v>
      </c>
      <c r="C7" s="23">
        <v>6</v>
      </c>
      <c r="D7" s="23">
        <v>6</v>
      </c>
      <c r="E7" s="23">
        <v>236.44</v>
      </c>
      <c r="F7" s="23">
        <v>373.53</v>
      </c>
      <c r="G7" s="23">
        <v>288.74</v>
      </c>
      <c r="H7" s="23">
        <v>1732.44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ht="12">
      <c r="A8" s="24" t="s">
        <v>117</v>
      </c>
      <c r="B8" s="24" t="s">
        <v>22</v>
      </c>
      <c r="C8" s="24">
        <v>7</v>
      </c>
      <c r="D8" s="24">
        <v>7</v>
      </c>
      <c r="E8" s="24">
        <v>169</v>
      </c>
      <c r="F8" s="24">
        <v>321.46</v>
      </c>
      <c r="G8" s="24">
        <v>253.51</v>
      </c>
      <c r="H8" s="24">
        <v>1774.55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ht="12">
      <c r="A9" s="23" t="s">
        <v>118</v>
      </c>
      <c r="B9" s="23" t="s">
        <v>24</v>
      </c>
      <c r="C9" s="23">
        <v>7</v>
      </c>
      <c r="D9" s="23">
        <v>7</v>
      </c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2">
      <c r="A10" s="24" t="s">
        <v>119</v>
      </c>
      <c r="B10" s="24" t="s">
        <v>22</v>
      </c>
      <c r="C10" s="24">
        <v>7</v>
      </c>
      <c r="D10" s="24">
        <v>7</v>
      </c>
      <c r="E10" s="24">
        <v>5</v>
      </c>
      <c r="F10" s="24">
        <v>5</v>
      </c>
      <c r="G10" s="24">
        <v>5</v>
      </c>
      <c r="H10" s="24">
        <v>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ht="12">
      <c r="A11" s="23" t="s">
        <v>120</v>
      </c>
      <c r="B11" s="23" t="s">
        <v>22</v>
      </c>
      <c r="C11" s="23">
        <v>7</v>
      </c>
      <c r="D11" s="23">
        <v>7</v>
      </c>
      <c r="E11" s="23">
        <v>5</v>
      </c>
      <c r="F11" s="23">
        <v>5</v>
      </c>
      <c r="G11" s="23">
        <v>5</v>
      </c>
      <c r="H11" s="23">
        <v>35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12">
      <c r="A12" s="24" t="s">
        <v>121</v>
      </c>
      <c r="B12" s="24" t="s">
        <v>22</v>
      </c>
      <c r="C12" s="24">
        <v>6</v>
      </c>
      <c r="D12" s="24">
        <v>6</v>
      </c>
      <c r="E12" s="24">
        <v>5</v>
      </c>
      <c r="F12" s="24">
        <v>5</v>
      </c>
      <c r="G12" s="24">
        <v>5</v>
      </c>
      <c r="H12" s="24">
        <v>30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12">
      <c r="A13" s="23" t="s">
        <v>122</v>
      </c>
      <c r="B13" s="23" t="s">
        <v>22</v>
      </c>
      <c r="C13" s="23">
        <v>6</v>
      </c>
      <c r="D13" s="23">
        <v>6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12">
      <c r="A14" s="24" t="s">
        <v>123</v>
      </c>
      <c r="B14" s="24" t="s">
        <v>22</v>
      </c>
      <c r="C14" s="24">
        <v>6</v>
      </c>
      <c r="D14" s="24">
        <v>6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4" ht="12">
      <c r="A15" s="23" t="s">
        <v>124</v>
      </c>
      <c r="B15" s="23" t="s">
        <v>22</v>
      </c>
      <c r="C15" s="23">
        <v>6</v>
      </c>
      <c r="D15" s="23">
        <v>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2">
      <c r="A16" s="24" t="s">
        <v>58</v>
      </c>
      <c r="B16" s="24" t="s">
        <v>24</v>
      </c>
      <c r="C16" s="24">
        <v>6</v>
      </c>
      <c r="D16" s="24">
        <v>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2">
      <c r="A17" s="23" t="s">
        <v>58</v>
      </c>
      <c r="B17" s="23" t="s">
        <v>24</v>
      </c>
      <c r="C17" s="23">
        <v>6</v>
      </c>
      <c r="D17" s="23">
        <v>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2">
      <c r="A18" s="24" t="s">
        <v>125</v>
      </c>
      <c r="B18" s="24" t="s">
        <v>22</v>
      </c>
      <c r="C18" s="24">
        <v>6</v>
      </c>
      <c r="D18" s="24">
        <v>6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ht="12">
      <c r="A19" s="23" t="s">
        <v>58</v>
      </c>
      <c r="B19" s="23" t="s">
        <v>24</v>
      </c>
      <c r="C19" s="23">
        <v>7</v>
      </c>
      <c r="D19" s="23">
        <v>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2">
      <c r="A20" s="24" t="s">
        <v>126</v>
      </c>
      <c r="B20" s="24" t="s">
        <v>22</v>
      </c>
      <c r="C20" s="24">
        <v>7</v>
      </c>
      <c r="D20" s="24">
        <v>7</v>
      </c>
      <c r="E20" s="24">
        <v>5</v>
      </c>
      <c r="F20" s="24">
        <v>5</v>
      </c>
      <c r="G20" s="24">
        <v>5</v>
      </c>
      <c r="H20" s="24">
        <v>35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ht="12">
      <c r="A21" s="23" t="s">
        <v>58</v>
      </c>
      <c r="B21" s="23" t="s">
        <v>24</v>
      </c>
      <c r="C21" s="23">
        <v>7</v>
      </c>
      <c r="D21" s="23">
        <v>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2">
      <c r="A22" s="24" t="s">
        <v>127</v>
      </c>
      <c r="B22" s="24" t="s">
        <v>21</v>
      </c>
      <c r="C22" s="24">
        <v>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2">
      <c r="A23" s="23" t="s">
        <v>57</v>
      </c>
      <c r="B23" s="23" t="s">
        <v>24</v>
      </c>
      <c r="C23" s="23">
        <v>7</v>
      </c>
      <c r="D23" s="23">
        <v>7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2">
      <c r="A24" s="24" t="s">
        <v>128</v>
      </c>
      <c r="B24" s="24" t="s">
        <v>22</v>
      </c>
      <c r="C24" s="24">
        <v>7</v>
      </c>
      <c r="D24" s="24">
        <v>7</v>
      </c>
      <c r="E24" s="24">
        <v>120</v>
      </c>
      <c r="F24" s="24">
        <v>120</v>
      </c>
      <c r="G24" s="24">
        <v>120</v>
      </c>
      <c r="H24" s="24">
        <v>840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ht="12">
      <c r="A25" s="23" t="s">
        <v>58</v>
      </c>
      <c r="B25" s="23" t="s">
        <v>24</v>
      </c>
      <c r="C25" s="23">
        <v>6</v>
      </c>
      <c r="D25" s="23">
        <v>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">
      <c r="A26" s="24" t="s">
        <v>129</v>
      </c>
      <c r="B26" s="24" t="s">
        <v>22</v>
      </c>
      <c r="C26" s="24">
        <v>6</v>
      </c>
      <c r="D26" s="24">
        <v>6</v>
      </c>
      <c r="E26" s="24">
        <v>5</v>
      </c>
      <c r="F26" s="24">
        <v>5</v>
      </c>
      <c r="G26" s="24">
        <v>5</v>
      </c>
      <c r="H26" s="24">
        <v>30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2">
      <c r="A27" s="23" t="s">
        <v>58</v>
      </c>
      <c r="B27" s="23" t="s">
        <v>24</v>
      </c>
      <c r="C27" s="23">
        <v>6</v>
      </c>
      <c r="D27" s="23">
        <v>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2">
      <c r="A28" s="24" t="s">
        <v>58</v>
      </c>
      <c r="B28" s="24" t="s">
        <v>24</v>
      </c>
      <c r="C28" s="24">
        <v>6</v>
      </c>
      <c r="D28" s="24">
        <v>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2">
      <c r="A29" s="23" t="s">
        <v>130</v>
      </c>
      <c r="B29" s="23" t="s">
        <v>22</v>
      </c>
      <c r="C29" s="23">
        <v>6</v>
      </c>
      <c r="D29" s="23">
        <v>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ht="12">
      <c r="A30" s="24" t="s">
        <v>58</v>
      </c>
      <c r="B30" s="24" t="s">
        <v>24</v>
      </c>
      <c r="C30" s="24">
        <v>6</v>
      </c>
      <c r="D30" s="24">
        <v>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2">
      <c r="A31" s="23" t="s">
        <v>58</v>
      </c>
      <c r="B31" s="23" t="s">
        <v>24</v>
      </c>
      <c r="C31" s="23">
        <v>6</v>
      </c>
      <c r="D31" s="23">
        <v>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2">
      <c r="A32" s="24" t="s">
        <v>131</v>
      </c>
      <c r="B32" s="24" t="s">
        <v>22</v>
      </c>
      <c r="C32" s="24">
        <v>6</v>
      </c>
      <c r="D32" s="24">
        <v>6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2">
      <c r="A33" s="23" t="s">
        <v>58</v>
      </c>
      <c r="B33" s="23" t="s">
        <v>24</v>
      </c>
      <c r="C33" s="23">
        <v>6</v>
      </c>
      <c r="D33" s="23">
        <v>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">
      <c r="A34" s="24" t="s">
        <v>58</v>
      </c>
      <c r="B34" s="24" t="s">
        <v>24</v>
      </c>
      <c r="C34" s="24">
        <v>7</v>
      </c>
      <c r="D34" s="24">
        <v>7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2">
      <c r="A35" s="23" t="s">
        <v>58</v>
      </c>
      <c r="B35" s="23" t="s">
        <v>24</v>
      </c>
      <c r="C35" s="23">
        <v>7</v>
      </c>
      <c r="D35" s="23">
        <v>7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">
      <c r="A36" s="24" t="s">
        <v>132</v>
      </c>
      <c r="B36" s="24" t="s">
        <v>22</v>
      </c>
      <c r="C36" s="24">
        <v>7</v>
      </c>
      <c r="D36" s="24">
        <v>7</v>
      </c>
      <c r="E36" s="24">
        <v>5</v>
      </c>
      <c r="F36" s="24">
        <v>5</v>
      </c>
      <c r="G36" s="24">
        <v>5</v>
      </c>
      <c r="H36" s="24">
        <v>35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2">
      <c r="A37" s="23" t="s">
        <v>133</v>
      </c>
      <c r="B37" s="23" t="s">
        <v>23</v>
      </c>
      <c r="C37" s="23">
        <v>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</sheetData>
  <mergeCells count="1">
    <mergeCell ref="A1:N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deiner-cm</dc:creator>
  <cp:keywords/>
  <dc:description/>
  <cp:lastModifiedBy>Deiner da Costa Menezes</cp:lastModifiedBy>
  <cp:lastPrinted>2015-03-11T12:23:58Z</cp:lastPrinted>
  <dcterms:created xsi:type="dcterms:W3CDTF">2014-12-08T18:51:05Z</dcterms:created>
  <dcterms:modified xsi:type="dcterms:W3CDTF">2015-03-11T12:24:04Z</dcterms:modified>
  <cp:category/>
  <cp:version/>
  <cp:contentType/>
  <cp:contentStatus/>
</cp:coreProperties>
</file>