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_rels/sheet1.xml.rels" ContentType="application/vnd.openxmlformats-package.relationships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1"/>
  </bookViews>
  <sheets>
    <sheet name="TLA_Atos_Autorizativos" sheetId="1" state="visible" r:id="rId2"/>
    <sheet name="TLA_Licenças_Grupo_A" sheetId="2" state="visible" r:id="rId3"/>
    <sheet name="TLA_Licenças_Grupo_B" sheetId="3" state="visible" r:id="rId4"/>
    <sheet name="TLA_Licenças_Grupo_C" sheetId="4" state="visible" r:id="rId5"/>
    <sheet name="TLA_Licenças_Grupo_D" sheetId="5" state="visible" r:id="rId6"/>
    <sheet name="TLA_Licenças_Grupo_E" sheetId="6" state="visible" r:id="rId7"/>
    <sheet name="TLA_Licenças_Grupo_F" sheetId="7" state="visible" r:id="rId8"/>
    <sheet name="TLA_Licenças_Grupo_G" sheetId="8" state="visible" r:id="rId9"/>
    <sheet name="TLA_Licenças_Grupo_H" sheetId="9" state="visible" r:id="rId10"/>
    <sheet name="Aut._de_Supressão_Vegetal_ASV" sheetId="10" state="visible" r:id="rId11"/>
    <sheet name="TORH e Pesca" sheetId="11" state="visible" r:id="rId12"/>
    <sheet name="Planilha12" sheetId="12" state="visible" r:id="rId1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<sst xmlns="http://schemas.openxmlformats.org/spreadsheetml/2006/main" count="592" uniqueCount="230">
  <si>
    <t xml:space="preserve">Atualização de TLA e TORH</t>
  </si>
  <si>
    <t xml:space="preserve">Legenda:</t>
  </si>
  <si>
    <t xml:space="preserve">Índice IPCA 2021 (%) </t>
  </si>
  <si>
    <t xml:space="preserve">Índice IGP-DI 2022 (%) </t>
  </si>
  <si>
    <t xml:space="preserve">Índice IGP-DI 2024 (%) </t>
  </si>
  <si>
    <t xml:space="preserve">Nome da taxa</t>
  </si>
  <si>
    <t xml:space="preserve">Detalhamento da Taxa</t>
  </si>
  <si>
    <t xml:space="preserve">Código receita</t>
  </si>
  <si>
    <t xml:space="preserve">Detalhamento</t>
  </si>
  <si>
    <t xml:space="preserve">Valor atual Lei 20.694/2019 (com alterações dadas pela Lei 20.773/20)</t>
  </si>
  <si>
    <t xml:space="preserve">Atualização IPCA 2021</t>
  </si>
  <si>
    <t xml:space="preserve">Atualização IGP-DI 2022</t>
  </si>
  <si>
    <t xml:space="preserve">Atualização IGP-DI 2024</t>
  </si>
  <si>
    <t xml:space="preserve">TAXA DE LICENCIAMENTO AMBIENTAL ESTADUAL - TLA - ATOS ADMINISTRATIVOS E ATOS AUTORIZATIVOS</t>
  </si>
  <si>
    <t xml:space="preserve">Declaração Positiva/Negativa de Débito e/ou Regularidade Ambiental – Lei 20.694/19</t>
  </si>
  <si>
    <t xml:space="preserve">Isento</t>
  </si>
  <si>
    <t xml:space="preserve">NA</t>
  </si>
  <si>
    <t xml:space="preserve">Revisão ou Prorrogação de Prazo de Validade de Condicionante de Licença Ambiental (RC) – Lei 20.694/19</t>
  </si>
  <si>
    <t xml:space="preserve">Prorrogação de Prazo de Validade de Licença ou Autorização - Lei 20.694/19</t>
  </si>
  <si>
    <t xml:space="preserve">30% (trinta por cento) do valor da taxa da respectiva licença ou autorização</t>
  </si>
  <si>
    <t xml:space="preserve">Renovação da Licença ou Autorização Ambiental - Lei 20.694/19</t>
  </si>
  <si>
    <t xml:space="preserve">Valor da taxa do processo correspondente</t>
  </si>
  <si>
    <t xml:space="preserve">Alteração da Razão Social (ALRS) - Lei 20.694/19 – Lei 20.694/19</t>
  </si>
  <si>
    <t xml:space="preserve">Transferência de Titularidade - Lei 20.694/19</t>
  </si>
  <si>
    <t xml:space="preserve">Declaração de Inexigibilidade de Licenciamento Ambiental - Lei 20.694/19</t>
  </si>
  <si>
    <t xml:space="preserve">Emissão 2ª via do Certificado da Licença Ambiental - Lei 20.694/19</t>
  </si>
  <si>
    <t xml:space="preserve">Outras Declarações e Declaração de Empreendimento ou Atividade Registrada - Lei 20.694/19</t>
  </si>
  <si>
    <t xml:space="preserve">SISPASS - Autorização ou Renovação anual para criação amadora de Passeriformes - Lei 20.694/19</t>
  </si>
  <si>
    <t xml:space="preserve">SISPASS - Autorização para criação comercial de pequeno porte de passeriformes - Lei 20.694/19</t>
  </si>
  <si>
    <t xml:space="preserve">SISPASS - Licença ou renovação para exposição ou concurso de animais silvestres - Lei 20.694/19</t>
  </si>
  <si>
    <t xml:space="preserve">Autorização SISFAUNA – Criadouros de espécies da fauna brasileira para fins comerciais - Lei 20.694/19</t>
  </si>
  <si>
    <t xml:space="preserve">Autorização SISFAUNA – Indústria de beneficiamento de peles, partes, produtos e derivados da fauna brasileira - Lei 20.694/19</t>
  </si>
  <si>
    <t xml:space="preserve">Autorização SISFAUNA –  Zoológicos – Privado - Lei 20.694/19</t>
  </si>
  <si>
    <t xml:space="preserve">Transporte de Fauna Silvestre, Partes, Produtos e derivados – Lei 20.694/19</t>
  </si>
  <si>
    <t xml:space="preserve">TAXA DE LICENCIAMENTO AMBIENTAL ESTADUAL - TLA – LICENÇAS AMBIENTAIS</t>
  </si>
  <si>
    <t xml:space="preserve">Licença Ambiental por Adesão e Compromisso – LAC – Grupo A (Agricultura, Criação de Animais e Florestas) - Lei 20.694/19</t>
  </si>
  <si>
    <t xml:space="preserve">Licença Ambiental por Adesão e Compromisso – LAC – Grupo B (Mineração) - Lei 20.694/19</t>
  </si>
  <si>
    <t xml:space="preserve">Licença Ambiental por Adesão e Compromisso –  LAC – Grupo C (Indústria) - Lei 20.694/19</t>
  </si>
  <si>
    <t xml:space="preserve">Licença Ambiental por Adesão e Compromisso – LAC – Grupo D (Transporte) - Lei 20.694/19</t>
  </si>
  <si>
    <t xml:space="preserve">Licença Ambiental por Adesão e Compromisso – LAC – Grupo E (Serviços) - Lei 20.694/19</t>
  </si>
  <si>
    <t xml:space="preserve">Licença Ambiental por Adesão e Compromisso – LAC – Grupo F (Obras Civis) - Lei 20.694/19</t>
  </si>
  <si>
    <t xml:space="preserve">Licença Ambiental por Adesão e Compromisso – LAC – Grupo G (Empreendimentos Urbanísticos, Turísticos e de Lazer) - Lei 20.694/19</t>
  </si>
  <si>
    <t xml:space="preserve">Licença Ambiental por Adesão e Compromisso – LAC – Grupo H (Fauna Silvestre) - Lei 20.694/19</t>
  </si>
  <si>
    <t xml:space="preserve">Licença de Alteração ou Ampliação – LA em casos de desmembramento – Grupo A (Agricultura, Criação de Animais e Florestas) - Lei 20.694/19</t>
  </si>
  <si>
    <t xml:space="preserve">Licença de Alteração ou Ampliação - LA em casos de desmembramento – Grupo B (Mineração) - Lei 20.694/19</t>
  </si>
  <si>
    <t xml:space="preserve">Licença de Alteração ou Ampliação - LA em casos de desmembramento – Grupo C (Indústria) - Lei 20.694/19</t>
  </si>
  <si>
    <t xml:space="preserve">Licença de Alteração ou Ampliação - LA em casos de desmembramento – Grupo D (Transporte) - Lei 20.694/19</t>
  </si>
  <si>
    <t xml:space="preserve">Licença de Alteração ou Ampliação - LA em casos de desmembramento – Grupo E (Serviços) - Lei 20.694/19</t>
  </si>
  <si>
    <t xml:space="preserve">Licença de Alteração ou Ampliação - LA em casos de desmembramento – Grupo F (Obras Civis) - Lei 20.694/19</t>
  </si>
  <si>
    <t xml:space="preserve">Licença de Alteração ou Ampliação - LA em casos de desmembramento – Grupo G (Empreendimentos Urbanísticos, Turísticos e de Lazer) - Lei 20.694/19</t>
  </si>
  <si>
    <t xml:space="preserve">Licença de Alteração ou Ampliação - LA em casos de desmembramento – Grupo H (Fauna Silvestre) - Lei 20.694/19</t>
  </si>
  <si>
    <t xml:space="preserve">Licença Ambiental Extraordinária – LAE – Grupo A (Agricultura, Criação de Animais e Florestas) – Lei 20.773/20</t>
  </si>
  <si>
    <t xml:space="preserve">Licença Ambiental Extraordinária – LAE – Grupo B (Mineração) – Lei 20.773/20</t>
  </si>
  <si>
    <t xml:space="preserve">Licença Ambiental Extraordinária – LAE – Grupo C (Indústria) – Lei 20.773/20</t>
  </si>
  <si>
    <t xml:space="preserve">Licença Ambiental Extraordinária – LAE – Grupo D (Transporte) – Lei 20.773/20</t>
  </si>
  <si>
    <t xml:space="preserve">Licença Ambiental Extraordinária – LAE – Grupo E (Serviços) – Lei 20.773/20</t>
  </si>
  <si>
    <t xml:space="preserve">Licença Ambiental Extraordinária – LAE – Grupo F (Obras Civis) – Lei 20.773/20</t>
  </si>
  <si>
    <t xml:space="preserve">Licença Ambiental Extraordinária – LAE – Grupo G (Empreendimentos Urbanísticos, Turísticos e de Lazer) – Lei 20.773/20</t>
  </si>
  <si>
    <t xml:space="preserve">Licença Ambiental Extraordinária – LAE – Grupo H (Fauna Silvestre) – Lei 20.773/20</t>
  </si>
  <si>
    <t xml:space="preserve">Licença Corretiva – LC – Grupo A (Agricultura,  Criação de Animais e Florestas) - Lei 20.694/19</t>
  </si>
  <si>
    <t xml:space="preserve">Licença Corretiva – LC – Grupo B (Mineração) - Lei 20.694/19</t>
  </si>
  <si>
    <t xml:space="preserve">Licença Corretiva – LC – Grupo C (Indústria) - Lei 20.694/19</t>
  </si>
  <si>
    <t xml:space="preserve">Licença Corretiva – LC – Grupo D (Transporte) - Lei 20.694/19</t>
  </si>
  <si>
    <t xml:space="preserve">Licença Corretiva – LC – Grupo E (Serviços) - Lei 20.694/19</t>
  </si>
  <si>
    <t xml:space="preserve">Licença Corretiva – LC – Grupo F (Obras Civis) - Lei 20.694/19</t>
  </si>
  <si>
    <t xml:space="preserve">Licença Corretiva – LC – Grupo G (Empreendimentos Urbanísticos, Turísticos e de Lazer) - Lei 20.694/19</t>
  </si>
  <si>
    <t xml:space="preserve">Licença Corretiva – LC – Grupo H (Fauna Silvestre) - Lei 20.694/19</t>
  </si>
  <si>
    <t xml:space="preserve">Licença Unificada – LAU – Grupo A (Agricultura, Criação de Animais e Florestas) – Lei 20.694/19</t>
  </si>
  <si>
    <t xml:space="preserve">Licença Unificada – LAU – Grupo B (Mineração) – Lei 20.694/19</t>
  </si>
  <si>
    <t xml:space="preserve">Licença Unificada – LAU – Grupo C (Indústria) – Lei 20.694/19</t>
  </si>
  <si>
    <t xml:space="preserve">Licença Unificada – LAU – Grupo D (Transporte) – Lei 20.694/19</t>
  </si>
  <si>
    <t xml:space="preserve">Licença Unificada – LAU – Grupo E (Serviços) – Lei 20.694/19</t>
  </si>
  <si>
    <t xml:space="preserve">Licença Unificada – LAU – Grupo F (Obras Civis) – Lei 20.694/19</t>
  </si>
  <si>
    <t xml:space="preserve">Licença Unificada – LAU – Grupo G (Empreendimentos Urbanísticos, Turísticos e de Lazer) – Lei 20.694/19</t>
  </si>
  <si>
    <t xml:space="preserve">Licença Unificada – LAU – Grupo H (Fauna Silvestre) – Lei 20.694/19</t>
  </si>
  <si>
    <t xml:space="preserve">Licença Conjunta – LP/LI – Grupo A (Agricultura, Criação de Animais e Florestas) – Lei 20.694/19</t>
  </si>
  <si>
    <t xml:space="preserve">Licença Conjunta – LP/LI – Grupo B (Mineração) – Lei 20.694/19</t>
  </si>
  <si>
    <t xml:space="preserve">Licença Conjunta –  LP/LI – Grupo C (Indústria) – Lei 20.773/20</t>
  </si>
  <si>
    <t xml:space="preserve">Licença Conjunta – LP/LI – Grupo D (Transporte) – Lei 20.694/19</t>
  </si>
  <si>
    <t xml:space="preserve">Licença Conjunta – LP/LI – Grupo E (Serviços) – Lei 20.694/19</t>
  </si>
  <si>
    <t xml:space="preserve">Licença Conjunta – LP/LI – Grupo F (Obras Civis) – Lei 20.694/19</t>
  </si>
  <si>
    <t xml:space="preserve">Licença Conjunta – LP/LI – Grupo G (Empreendimentos Urbanísticos, Turísticos e de Lazer) – Lei 20.694/19</t>
  </si>
  <si>
    <t xml:space="preserve">Licença Conjunta – LP/LI – Grupo H (Fauna Silvestre) – Lei 20.694/19</t>
  </si>
  <si>
    <t xml:space="preserve">Licença Conjunta – LI/LO – Grupo A (Agricultura, Criação de Animais e Florestas) – Lei 20.694/19</t>
  </si>
  <si>
    <t xml:space="preserve">Licença Conjunta – LI/LO – Grupo B (Mineração) – Lei 20.694/19</t>
  </si>
  <si>
    <t xml:space="preserve">Licença Conjunta - LI/LO – Grupo C (Indústria) – Lei 20.694/19</t>
  </si>
  <si>
    <t xml:space="preserve">Licença Conjunta – LI/LO – Grupo D (Transporte) – Lei 20.694/19</t>
  </si>
  <si>
    <t xml:space="preserve">Licença Conjunta – LI/LO – Grupo E (Serviços) – Lei 20.694/19</t>
  </si>
  <si>
    <t xml:space="preserve">Licença Conjunta – LI/LO – Grupo F (Obras Civis) – Lei 20.694/19</t>
  </si>
  <si>
    <t xml:space="preserve">Licença Conjunta – LI/LO – Grupo G (Empreendimentos Urbanísticos, Turísticos e de Lazer) – Lei 20.694/19</t>
  </si>
  <si>
    <t xml:space="preserve">Licença Conjunta – LI/LO – Grupo H (Fauna Silvestre) – Lei 20.694/19</t>
  </si>
  <si>
    <t xml:space="preserve">Licença Prévia – LP – Grupo A (Agricultura, Criação de Animais e Floresta) – Lei 20.694/19</t>
  </si>
  <si>
    <t xml:space="preserve">Licença Prévia – LP – Grupo B (Mineração) – Lei 20.694/19</t>
  </si>
  <si>
    <t xml:space="preserve">Licença Prévia – LP – Grupo C (Indústria) – Lei 20.694/19</t>
  </si>
  <si>
    <t xml:space="preserve">Licença Prévia – LP – Grupo D (Transporte) – Lei 20.694/19</t>
  </si>
  <si>
    <t xml:space="preserve">Licença Prévia – LP – Grupo E (Serviços) – Lei Lei 20.694/19</t>
  </si>
  <si>
    <t xml:space="preserve">Licença Prévia – LP – Grupo F (Obras Civis) – Lei 20.694/19</t>
  </si>
  <si>
    <t xml:space="preserve">Licença Prévia – LP – Grupo G (Empreendimentos Urbanísticos, Turísticos e de Lazer) – Lei 20.694/19</t>
  </si>
  <si>
    <t xml:space="preserve">Licença Prévia – LP – Grupo H (Fauna Silvestre) – Lei 20.694/19</t>
  </si>
  <si>
    <t xml:space="preserve">Licença de Instalação – LI – Grupo A (Agricultura, Criação de Animais e Floresta) – Lei 20.694/19</t>
  </si>
  <si>
    <t xml:space="preserve">Licença de Instalação – LI – Grupo B (Mineração) – Lei 20.694/19</t>
  </si>
  <si>
    <t xml:space="preserve">Licença de Instalação – LI – Grupo C (Indústria) – Lei 20.694/19</t>
  </si>
  <si>
    <t xml:space="preserve">Licença de Instalação – LI – Grupo D (Transporte) – Lei 20.694/19</t>
  </si>
  <si>
    <t xml:space="preserve">Licença de Instalação – LI – Grupo E (Serviços) – Lei 20.694/19</t>
  </si>
  <si>
    <t xml:space="preserve">Licença de Instalação – LI – Grupo F (Obras Civis) – Lei 20.694/19</t>
  </si>
  <si>
    <t xml:space="preserve">Licença de Instalação – LI – Grupo G (Empreendimentos Urbanísticos, Turísticos e de Lazer) – Lei 20.694/19</t>
  </si>
  <si>
    <t xml:space="preserve">Licença de Instalação – LI – Grupo H (Fauna Silvestre) – Lei 20.694/19</t>
  </si>
  <si>
    <r>
      <rPr>
        <sz val="11"/>
        <color rgb="FF000000"/>
        <rFont val="Calibri"/>
        <family val="2"/>
        <charset val="1"/>
      </rPr>
      <t xml:space="preserve">Licença de Operação – </t>
    </r>
    <r>
      <rPr>
        <sz val="10"/>
        <color rgb="FF000000"/>
        <rFont val="Calibri"/>
        <family val="2"/>
        <charset val="1"/>
      </rPr>
      <t xml:space="preserve">LO </t>
    </r>
    <r>
      <rPr>
        <sz val="11"/>
        <color rgb="FF000000"/>
        <rFont val="Calibri"/>
        <family val="2"/>
        <charset val="1"/>
      </rPr>
      <t xml:space="preserve">– Grupo A (Agricultura, Criação de Animais e Floresta) – Lei 20.694/19</t>
    </r>
  </si>
  <si>
    <r>
      <rPr>
        <sz val="11"/>
        <color rgb="FF000000"/>
        <rFont val="Calibri"/>
        <family val="2"/>
        <charset val="1"/>
      </rPr>
      <t xml:space="preserve">Licença de Operação – </t>
    </r>
    <r>
      <rPr>
        <sz val="10"/>
        <color rgb="FF000000"/>
        <rFont val="Calibri"/>
        <family val="2"/>
        <charset val="1"/>
      </rPr>
      <t xml:space="preserve">LO</t>
    </r>
    <r>
      <rPr>
        <sz val="11"/>
        <color rgb="FF000000"/>
        <rFont val="Calibri"/>
        <family val="2"/>
        <charset val="1"/>
      </rPr>
      <t xml:space="preserve"> – Grupo B (Mineração) – Lei 20.694/19</t>
    </r>
  </si>
  <si>
    <r>
      <rPr>
        <sz val="11"/>
        <color rgb="FF000000"/>
        <rFont val="Calibri"/>
        <family val="2"/>
        <charset val="1"/>
      </rPr>
      <t xml:space="preserve">Licença de Operação – </t>
    </r>
    <r>
      <rPr>
        <sz val="10"/>
        <color rgb="FF000000"/>
        <rFont val="Calibri"/>
        <family val="2"/>
        <charset val="1"/>
      </rPr>
      <t xml:space="preserve">LO</t>
    </r>
    <r>
      <rPr>
        <sz val="11"/>
        <color rgb="FF000000"/>
        <rFont val="Calibri"/>
        <family val="2"/>
        <charset val="1"/>
      </rPr>
      <t xml:space="preserve"> – Grupo C (Indústria) – Lei 20.694/19</t>
    </r>
  </si>
  <si>
    <r>
      <rPr>
        <sz val="11"/>
        <color rgb="FF000000"/>
        <rFont val="Calibri"/>
        <family val="2"/>
        <charset val="1"/>
      </rPr>
      <t xml:space="preserve">Licença de Operação – </t>
    </r>
    <r>
      <rPr>
        <sz val="10"/>
        <color rgb="FF000000"/>
        <rFont val="Calibri"/>
        <family val="2"/>
        <charset val="1"/>
      </rPr>
      <t xml:space="preserve">LO</t>
    </r>
    <r>
      <rPr>
        <sz val="11"/>
        <color rgb="FF000000"/>
        <rFont val="Calibri"/>
        <family val="2"/>
        <charset val="1"/>
      </rPr>
      <t xml:space="preserve"> – Grupo D (Transporte) – Lei 20.694/19</t>
    </r>
  </si>
  <si>
    <r>
      <rPr>
        <sz val="11"/>
        <color rgb="FF000000"/>
        <rFont val="Calibri"/>
        <family val="2"/>
        <charset val="1"/>
      </rPr>
      <t xml:space="preserve">Licença de Operação – </t>
    </r>
    <r>
      <rPr>
        <sz val="10"/>
        <color rgb="FF000000"/>
        <rFont val="Calibri"/>
        <family val="2"/>
        <charset val="1"/>
      </rPr>
      <t xml:space="preserve">LO</t>
    </r>
    <r>
      <rPr>
        <sz val="11"/>
        <color rgb="FF000000"/>
        <rFont val="Calibri"/>
        <family val="2"/>
        <charset val="1"/>
      </rPr>
      <t xml:space="preserve"> – Grupo E (Serviços) – Lei 20.694/19</t>
    </r>
  </si>
  <si>
    <r>
      <rPr>
        <sz val="11"/>
        <color rgb="FF000000"/>
        <rFont val="Calibri"/>
        <family val="2"/>
        <charset val="1"/>
      </rPr>
      <t xml:space="preserve">Licença de Operação – </t>
    </r>
    <r>
      <rPr>
        <sz val="10"/>
        <color rgb="FF000000"/>
        <rFont val="Calibri"/>
        <family val="2"/>
        <charset val="1"/>
      </rPr>
      <t xml:space="preserve">LO</t>
    </r>
    <r>
      <rPr>
        <sz val="11"/>
        <color rgb="FF000000"/>
        <rFont val="Calibri"/>
        <family val="2"/>
        <charset val="1"/>
      </rPr>
      <t xml:space="preserve"> – Grupo F (Obras Civis) – Lei 20.694/19</t>
    </r>
  </si>
  <si>
    <r>
      <rPr>
        <sz val="11"/>
        <color rgb="FF000000"/>
        <rFont val="Calibri"/>
        <family val="2"/>
        <charset val="1"/>
      </rPr>
      <t xml:space="preserve">Licença de Operação – </t>
    </r>
    <r>
      <rPr>
        <sz val="10"/>
        <color rgb="FF000000"/>
        <rFont val="Calibri"/>
        <family val="2"/>
        <charset val="1"/>
      </rPr>
      <t xml:space="preserve">LO</t>
    </r>
    <r>
      <rPr>
        <sz val="11"/>
        <color rgb="FF000000"/>
        <rFont val="Calibri"/>
        <family val="2"/>
        <charset val="1"/>
      </rPr>
      <t xml:space="preserve"> – Grupo G (Empreendimentos Urbanísticos, Turísticos e de Lazer) – Lei 20.694/19</t>
    </r>
  </si>
  <si>
    <r>
      <rPr>
        <sz val="11"/>
        <color rgb="FF000000"/>
        <rFont val="Calibri"/>
        <family val="2"/>
        <charset val="1"/>
      </rPr>
      <t xml:space="preserve">Licença de Operação – </t>
    </r>
    <r>
      <rPr>
        <sz val="10"/>
        <color rgb="FF000000"/>
        <rFont val="Calibri"/>
        <family val="2"/>
        <charset val="1"/>
      </rPr>
      <t xml:space="preserve">LO</t>
    </r>
    <r>
      <rPr>
        <sz val="11"/>
        <color rgb="FF000000"/>
        <rFont val="Calibri"/>
        <family val="2"/>
        <charset val="1"/>
      </rPr>
      <t xml:space="preserve"> – Grupo H (Fauna Silvestre) – Lei 20.694/19</t>
    </r>
  </si>
  <si>
    <t xml:space="preserve">Autorização de Supressão Vegetal (ASV) – Lei 20.694/19</t>
  </si>
  <si>
    <t xml:space="preserve">Art. 70-A. Será cobrada a TLA relativa à licença de conversão do uso do solo para a supressão ou a intervenção em vegetação nativa nos mesmos valores da Licença Ambiental Única – LAU para as classes 1 a 5 e o valor de Licença Conjunta LI/LO para a classe 6, estabelecidos para o Grupo A no ANEXO I desta Lei.</t>
  </si>
  <si>
    <t xml:space="preserve">- Acrescido pela Lei nº 21.062, de 20-07-2021.</t>
  </si>
  <si>
    <t xml:space="preserve">Nome da Taxa</t>
  </si>
  <si>
    <t xml:space="preserve">TLA - Licenças Ambientais do Grupo A - Agricultura, Criação de Animais e Florestas</t>
  </si>
  <si>
    <t xml:space="preserve">Tipo de Licença</t>
  </si>
  <si>
    <t xml:space="preserve">Classe</t>
  </si>
  <si>
    <t xml:space="preserve">Licença Ambiental por Adesão e Compromisso – LAC </t>
  </si>
  <si>
    <t xml:space="preserve">Licença Unificada - LAU</t>
  </si>
  <si>
    <t xml:space="preserve">Licença de Alteração ou Ampliação - LA</t>
  </si>
  <si>
    <t xml:space="preserve">Licença Ambiental Extraordinária - LAE</t>
  </si>
  <si>
    <t xml:space="preserve">Licença Conjunta - LP/LI ou LI/LO</t>
  </si>
  <si>
    <t xml:space="preserve">Licença Conjunta - LP/LI </t>
  </si>
  <si>
    <t xml:space="preserve">Licença Conjunta - LI/LO</t>
  </si>
  <si>
    <t xml:space="preserve">Licença Prévia - LP</t>
  </si>
  <si>
    <t xml:space="preserve">Licença de Instalação - LI</t>
  </si>
  <si>
    <t xml:space="preserve">Licença de Operação - LO</t>
  </si>
  <si>
    <t xml:space="preserve">Licença Corretiva - LC</t>
  </si>
  <si>
    <t xml:space="preserve">Licença de Alteração ou Ampliação - LA em casos de desmembramento</t>
  </si>
  <si>
    <t xml:space="preserve">Na relação de código receita está LP/LI apenas para as classes 1 a 5, mas na lei está LP/LI ou LI/LO nessas classes</t>
  </si>
  <si>
    <t xml:space="preserve">Tem licença corretiva para as classes 1 e 2 do grupo A?</t>
  </si>
  <si>
    <t xml:space="preserve">TLA - Licenças Ambientais do Grupo B - Mineração</t>
  </si>
  <si>
    <t xml:space="preserve">Tem licença corretiva para as classes 1 e 2 do grupo B?</t>
  </si>
  <si>
    <t xml:space="preserve">TLA - Licenças Ambientais do Grupo C - Indústria</t>
  </si>
  <si>
    <t xml:space="preserve">Tem licença corretiva para as classes 1 e 2 do grupo C?</t>
  </si>
  <si>
    <t xml:space="preserve">TLA - Licenças Ambientais do Grupo D - Transporte</t>
  </si>
  <si>
    <t xml:space="preserve">Na relação de código receita está apenas LP/LI apara as classes 1 a 5, mas na lei está LP/LI ou LI/LO nessas classes</t>
  </si>
  <si>
    <t xml:space="preserve">TLA - Licenças Ambientais do Grupo E - Serviços</t>
  </si>
  <si>
    <t xml:space="preserve">TLA - Licenças Ambientais do Grupo F - Obras Civis</t>
  </si>
  <si>
    <t xml:space="preserve">TLA - Licenças Ambientais do Grupo G - Empreendimentos Urbanísticos, Turísticos e de Lazer</t>
  </si>
  <si>
    <t xml:space="preserve">TLA - Licenças Ambientais do Grupo H - Fauna Silvestre</t>
  </si>
  <si>
    <t xml:space="preserve">Não tem LAE mesmo para o Grupo H?</t>
  </si>
  <si>
    <t xml:space="preserve">Autorização de Supressão Vegetal</t>
  </si>
  <si>
    <t xml:space="preserve">TAXA DE OUTORGA DE USO DE RECURSOS HÍDRICOS – TORH para captação de águas superficiais</t>
  </si>
  <si>
    <t xml:space="preserve">TIPOLOGIA</t>
  </si>
  <si>
    <t xml:space="preserve">PARÂMETRO</t>
  </si>
  <si>
    <r>
      <rPr>
        <sz val="10"/>
        <color rgb="FF000000"/>
        <rFont val="Calibri"/>
        <family val="2"/>
        <charset val="1"/>
      </rPr>
      <t xml:space="preserve">Atualização IGP-DI </t>
    </r>
    <r>
      <rPr>
        <b val="true"/>
        <sz val="10"/>
        <color rgb="FF000000"/>
        <rFont val="Calibri"/>
        <family val="2"/>
        <charset val="1"/>
      </rPr>
      <t xml:space="preserve">2022</t>
    </r>
  </si>
  <si>
    <r>
      <rPr>
        <sz val="10"/>
        <color rgb="FF000000"/>
        <rFont val="Calibri"/>
        <family val="2"/>
        <charset val="1"/>
      </rPr>
      <t xml:space="preserve">Atualização IGP-DI </t>
    </r>
    <r>
      <rPr>
        <b val="true"/>
        <sz val="10"/>
        <color rgb="FF000000"/>
        <rFont val="Calibri"/>
        <family val="2"/>
        <charset val="1"/>
      </rPr>
      <t xml:space="preserve">2024</t>
    </r>
  </si>
  <si>
    <t xml:space="preserve">Abastecimento público</t>
  </si>
  <si>
    <t xml:space="preserve">-</t>
  </si>
  <si>
    <t xml:space="preserve">Aquicultura</t>
  </si>
  <si>
    <t xml:space="preserve">Até 5 L/seg</t>
  </si>
  <si>
    <t xml:space="preserve">&gt; 5 a ≤ 15 L/seg</t>
  </si>
  <si>
    <t xml:space="preserve">&gt; 15 a ≤ 30 L/seg</t>
  </si>
  <si>
    <t xml:space="preserve">&gt; 30 L/seg</t>
  </si>
  <si>
    <t xml:space="preserve">Consumo humano</t>
  </si>
  <si>
    <t xml:space="preserve">Até 2 L/seg</t>
  </si>
  <si>
    <t xml:space="preserve">&gt; 2 L/seg</t>
  </si>
  <si>
    <t xml:space="preserve">Dessedentação animal</t>
  </si>
  <si>
    <t xml:space="preserve">&gt;2 ≤ 10 L/seg</t>
  </si>
  <si>
    <t xml:space="preserve">&gt;10 ≤ 30 L/seg</t>
  </si>
  <si>
    <t xml:space="preserve">&gt;30 L/seg</t>
  </si>
  <si>
    <t xml:space="preserve">Indústria</t>
  </si>
  <si>
    <t xml:space="preserve">Até 10 L/seg</t>
  </si>
  <si>
    <t xml:space="preserve">&gt; 10 a ≤ 30 L/seg</t>
  </si>
  <si>
    <t xml:space="preserve">&gt; 30 a ≤ 50 L/seg</t>
  </si>
  <si>
    <t xml:space="preserve">&gt; 50 L/seg</t>
  </si>
  <si>
    <t xml:space="preserve">Irrigação</t>
  </si>
  <si>
    <t xml:space="preserve">&gt;30 ≤ 50 L/seg</t>
  </si>
  <si>
    <t xml:space="preserve">Lazer e Turismo</t>
  </si>
  <si>
    <t xml:space="preserve">&gt; 2 a ≤ 15 L/seg</t>
  </si>
  <si>
    <t xml:space="preserve">Mineração</t>
  </si>
  <si>
    <t xml:space="preserve">Termoelétrica - resfriamento</t>
  </si>
  <si>
    <t xml:space="preserve">Outras Finalidades</t>
  </si>
  <si>
    <t xml:space="preserve">&gt; 10 L/seg</t>
  </si>
  <si>
    <t xml:space="preserve">TAXA DE OUTORGA DE USO DE RECURSOS HÍDRICOS – TORH para captação de águas subterrâneas</t>
  </si>
  <si>
    <t xml:space="preserve">&gt; 2 a ≤ 5 L/seg</t>
  </si>
  <si>
    <t xml:space="preserve">&gt; 5 a ≤ 10 L/seg</t>
  </si>
  <si>
    <t xml:space="preserve">Até 1 L/seg</t>
  </si>
  <si>
    <t xml:space="preserve">&gt; 1 L/seg</t>
  </si>
  <si>
    <t xml:space="preserve">&gt;10 ≤ 20 L/seg</t>
  </si>
  <si>
    <t xml:space="preserve">&gt;20 L/seg</t>
  </si>
  <si>
    <t xml:space="preserve">&gt; 2 a ≤ 10 L/seg</t>
  </si>
  <si>
    <t xml:space="preserve">&gt; 20 L/seg</t>
  </si>
  <si>
    <t xml:space="preserve">&gt; 10 a ≤ 20 L/seg</t>
  </si>
  <si>
    <t xml:space="preserve">&gt; 5 L/seg</t>
  </si>
  <si>
    <t xml:space="preserve">Atualização IGP-DI</t>
  </si>
  <si>
    <t xml:space="preserve">TAXA DE RENOVAÇÃO E RETIFICAÇÃO DE OUTORGA</t>
  </si>
  <si>
    <t xml:space="preserve">Renovação - Lei 20.694/19</t>
  </si>
  <si>
    <t xml:space="preserve">Valor correspondente à taxa de Outorga</t>
  </si>
  <si>
    <r>
      <rPr>
        <sz val="11"/>
        <color rgb="FF000000"/>
        <rFont val="Calibri"/>
        <family val="2"/>
        <charset val="1"/>
      </rPr>
      <t xml:space="preserve">Retificação com reanálise</t>
    </r>
    <r>
      <rPr>
        <sz val="10"/>
        <color rgb="FF000000"/>
        <rFont val="Calibri"/>
        <family val="2"/>
        <charset val="1"/>
      </rPr>
      <t xml:space="preserve"> - </t>
    </r>
    <r>
      <rPr>
        <sz val="11"/>
        <color rgb="FF000000"/>
        <rFont val="Calibri"/>
        <family val="2"/>
        <charset val="1"/>
      </rPr>
      <t xml:space="preserve">Lei 20.694/19</t>
    </r>
  </si>
  <si>
    <r>
      <rPr>
        <sz val="11"/>
        <color rgb="FF000000"/>
        <rFont val="Calibri"/>
        <family val="2"/>
        <charset val="1"/>
      </rPr>
      <t xml:space="preserve">Retificação sem reanálise</t>
    </r>
    <r>
      <rPr>
        <sz val="10"/>
        <color rgb="FF000000"/>
        <rFont val="Calibri"/>
        <family val="2"/>
        <charset val="1"/>
      </rPr>
      <t xml:space="preserve"> - </t>
    </r>
    <r>
      <rPr>
        <sz val="11"/>
        <color rgb="FF000000"/>
        <rFont val="Calibri"/>
        <family val="2"/>
        <charset val="1"/>
      </rPr>
      <t xml:space="preserve">Lei 20.694/19</t>
    </r>
  </si>
  <si>
    <t xml:space="preserve">TAXA DE LICENCIAMENTO DE PESCA</t>
  </si>
  <si>
    <r>
      <rPr>
        <sz val="11"/>
        <color rgb="FF000000"/>
        <rFont val="Calibri"/>
        <family val="2"/>
        <charset val="1"/>
      </rPr>
      <t xml:space="preserve">Licença Anual de Pesca – </t>
    </r>
    <r>
      <rPr>
        <sz val="10"/>
        <color rgb="FF000000"/>
        <rFont val="Calibri"/>
        <family val="2"/>
        <charset val="1"/>
      </rPr>
      <t xml:space="preserve">Lei 13.025/97</t>
    </r>
  </si>
  <si>
    <t xml:space="preserve">Licença de Transporte e Comercialização de Pescado – Lei 13.025/97</t>
  </si>
  <si>
    <t xml:space="preserve">TAXA DE OUTORGA DE USO DE RECURSOS HÍDRICOS – TORH para outorga de obras
hídricas - Barragens</t>
  </si>
  <si>
    <t xml:space="preserve">Valor atualizado da
Taxa</t>
  </si>
  <si>
    <t xml:space="preserve">Barragem</t>
  </si>
  <si>
    <t xml:space="preserve">&gt;1 ≤ 5 ha*</t>
  </si>
  <si>
    <t xml:space="preserve">R$ 346,71</t>
  </si>
  <si>
    <t xml:space="preserve">&gt; 5 a ≤ 10 ha</t>
  </si>
  <si>
    <t xml:space="preserve">R$ 1.155,69</t>
  </si>
  <si>
    <t xml:space="preserve">&gt;10 ≤ 50 ha</t>
  </si>
  <si>
    <t xml:space="preserve">R$ 2.889,21</t>
  </si>
  <si>
    <t xml:space="preserve">&gt; 50 ha</t>
  </si>
  <si>
    <t xml:space="preserve">R$ 5.778,43</t>
  </si>
  <si>
    <t xml:space="preserve">TAXA DE OUTORGA DE USO DE RECURSOS HÍDRICOS – TORH para outorga de obras
hídricas (exceto Barragens) / intervenções e diluição de efluentes</t>
  </si>
  <si>
    <t xml:space="preserve">Valor atualizado da Taxa</t>
  </si>
  <si>
    <t xml:space="preserve">Autorização   para   perfuração   de
poço</t>
  </si>
  <si>
    <t xml:space="preserve">R$ 115,57</t>
  </si>
  <si>
    <t xml:space="preserve">Rebaixamento   de   lençol   freático para  fins  de  obras  urbanas  e  de
infraestrutura</t>
  </si>
  <si>
    <t xml:space="preserve">R$ 924,55</t>
  </si>
  <si>
    <t xml:space="preserve">Rebaixamento   de   lençol   freático
para fins de Mineração</t>
  </si>
  <si>
    <t xml:space="preserve">Retificação              de              curso hídrico/canalização   do   curso   ou
transposição</t>
  </si>
  <si>
    <t xml:space="preserve">R$ 1.733,53</t>
  </si>
  <si>
    <t xml:space="preserve">Tanque Escavado (com surgência)</t>
  </si>
  <si>
    <t xml:space="preserve">Diluição de Efluentes</t>
  </si>
  <si>
    <t xml:space="preserve">TAXA DE OUTORGA DE USO DE RECURSOS HÍDRICOS – TORH para aproveitamentos
hidrelétricos: CGH, PCH e UHE</t>
  </si>
  <si>
    <t xml:space="preserve">Aproveitamento Hidrelétrico - CGH</t>
  </si>
  <si>
    <t xml:space="preserve">R$ 3.467,06</t>
  </si>
  <si>
    <t xml:space="preserve">Aproveitamento Hidrelétrico - PCH</t>
  </si>
  <si>
    <t xml:space="preserve">Aproveitamento Hidrelétrico - UHE</t>
  </si>
  <si>
    <t xml:space="preserve">R$ 11.556,85</t>
  </si>
  <si>
    <t xml:space="preserve">Retificação com reanálise - Lei 20.694/19</t>
  </si>
  <si>
    <t xml:space="preserve">Retificação sem reanálise - Lei 20.694/19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</si>
</sst>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&quot;R$ &quot;#,##0.00"/>
    <numFmt numFmtId="166" formatCode="[$R$-416]\ #,##0.00;[RED]\-[$R$-416]\ #,##0.00"/>
    <numFmt numFmtId="167" formatCode="@"/>
    <numFmt numFmtId="168" formatCode="General"/>
    <numFmt numFmtId="169" formatCode="#,##0.00"/>
    <numFmt numFmtId="170" formatCode="0"/>
  </numFmts>
  <fonts count="2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FFFFFF"/>
      <name val="Calibri"/>
      <family val="2"/>
      <charset val="1"/>
    </font>
    <font>
      <b val="true"/>
      <sz val="10"/>
      <color rgb="FF000000"/>
      <name val="Calibri"/>
      <family val="2"/>
      <charset val="1"/>
    </font>
    <font>
      <sz val="10"/>
      <color rgb="FFCC0000"/>
      <name val="Calibri"/>
      <family val="2"/>
      <charset val="1"/>
    </font>
    <font>
      <b val="true"/>
      <sz val="10"/>
      <color rgb="FFFFFFFF"/>
      <name val="Calibri"/>
      <family val="2"/>
      <charset val="1"/>
    </font>
    <font>
      <i val="true"/>
      <sz val="10"/>
      <color rgb="FF808080"/>
      <name val="Calibri"/>
      <family val="2"/>
      <charset val="1"/>
    </font>
    <font>
      <sz val="10"/>
      <color rgb="FF006600"/>
      <name val="Calibri"/>
      <family val="2"/>
      <charset val="1"/>
    </font>
    <font>
      <sz val="18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u val="single"/>
      <sz val="10"/>
      <color rgb="FF0000EE"/>
      <name val="Calibri"/>
      <family val="2"/>
      <charset val="1"/>
    </font>
    <font>
      <sz val="10"/>
      <color rgb="FF996600"/>
      <name val="Calibri"/>
      <family val="2"/>
      <charset val="1"/>
    </font>
    <font>
      <sz val="10"/>
      <color rgb="FF000000"/>
      <name val="Times New Roman"/>
      <family val="1"/>
      <charset val="1"/>
    </font>
    <font>
      <sz val="10"/>
      <color rgb="FF333333"/>
      <name val="Calibri"/>
      <family val="2"/>
      <charset val="1"/>
    </font>
    <font>
      <b val="true"/>
      <sz val="11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0"/>
      <color rgb="FF000000"/>
      <name val="Arial"/>
      <family val="2"/>
      <charset val="1"/>
    </font>
    <font>
      <u val="single"/>
      <sz val="11"/>
      <color rgb="FF0563C1"/>
      <name val="Calibri"/>
      <family val="2"/>
      <charset val="1"/>
    </font>
    <font>
      <sz val="12"/>
      <color rgb="FF000000"/>
      <name val="Poppins"/>
      <family val="0"/>
      <charset val="1"/>
    </font>
    <font>
      <sz val="12"/>
      <color rgb="FF000000"/>
      <name val="Arial"/>
      <family val="2"/>
      <charset val="1"/>
    </font>
    <font>
      <b val="true"/>
      <sz val="12"/>
      <color rgb="FF000000"/>
      <name val="Arial"/>
      <family val="2"/>
      <charset val="1"/>
    </font>
    <font>
      <sz val="11"/>
      <name val="Calibri"/>
      <family val="2"/>
      <charset val="1"/>
    </font>
    <font>
      <b val="true"/>
      <sz val="11"/>
      <name val="Calibri"/>
      <family val="2"/>
      <charset val="1"/>
    </font>
  </fonts>
  <fills count="22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808080"/>
        <bgColor rgb="FF666699"/>
      </patternFill>
    </fill>
    <fill>
      <patternFill patternType="solid">
        <fgColor rgb="FFDDDDDD"/>
        <bgColor rgb="FFDEE6EF"/>
      </patternFill>
    </fill>
    <fill>
      <patternFill patternType="solid">
        <fgColor rgb="FFFFCCCC"/>
        <bgColor rgb="FFFFBAB7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E2F0D9"/>
      </patternFill>
    </fill>
    <fill>
      <patternFill patternType="solid">
        <fgColor rgb="FFFFFFCC"/>
        <bgColor rgb="FFFFFFFF"/>
      </patternFill>
    </fill>
    <fill>
      <patternFill patternType="solid">
        <fgColor rgb="FFFFFF00"/>
        <bgColor rgb="FFFFFFCC"/>
      </patternFill>
    </fill>
    <fill>
      <patternFill patternType="solid">
        <fgColor rgb="FFE2F0D9"/>
        <bgColor rgb="FFDDE8CB"/>
      </patternFill>
    </fill>
    <fill>
      <patternFill patternType="solid">
        <fgColor rgb="FFDDE8CB"/>
        <bgColor rgb="FFE2F0D9"/>
      </patternFill>
    </fill>
    <fill>
      <patternFill patternType="solid">
        <fgColor rgb="FFA9D18E"/>
        <bgColor rgb="FFB4C7DC"/>
      </patternFill>
    </fill>
    <fill>
      <patternFill patternType="solid">
        <fgColor rgb="FFFFBAB7"/>
        <bgColor rgb="FFFFB3AD"/>
      </patternFill>
    </fill>
    <fill>
      <patternFill patternType="solid">
        <fgColor rgb="FFFFAA95"/>
        <bgColor rgb="FFFFB3AD"/>
      </patternFill>
    </fill>
    <fill>
      <patternFill patternType="solid">
        <fgColor rgb="FFFFB3AD"/>
        <bgColor rgb="FFFFBAB7"/>
      </patternFill>
    </fill>
    <fill>
      <patternFill patternType="solid">
        <fgColor rgb="FFFBE5D6"/>
        <bgColor rgb="FFE2F0D9"/>
      </patternFill>
    </fill>
    <fill>
      <patternFill patternType="solid">
        <fgColor rgb="FFDEEBF7"/>
        <bgColor rgb="FFDEE6EF"/>
      </patternFill>
    </fill>
    <fill>
      <patternFill patternType="solid">
        <fgColor rgb="FFDEE6EF"/>
        <bgColor rgb="FFDEEBF7"/>
      </patternFill>
    </fill>
    <fill>
      <patternFill patternType="solid">
        <fgColor rgb="FFBDD7EE"/>
        <bgColor rgb="FFB4C7DC"/>
      </patternFill>
    </fill>
    <fill>
      <patternFill patternType="solid">
        <fgColor rgb="FF9DC3E6"/>
        <bgColor rgb="FFB4C7DC"/>
      </patternFill>
    </fill>
    <fill>
      <patternFill patternType="solid">
        <fgColor rgb="FFB4C7DC"/>
        <bgColor rgb="FF9DC3E6"/>
      </patternFill>
    </fill>
  </fills>
  <borders count="9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</borders>
  <cellStyleXfs count="39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19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5" fillId="4" borderId="0" applyFont="true" applyBorder="false" applyAlignment="true" applyProtection="false">
      <alignment horizontal="general" vertical="bottom" textRotation="0" wrapText="false" indent="0" shrinkToFit="false"/>
    </xf>
    <xf numFmtId="164" fontId="6" fillId="5" borderId="0" applyFont="true" applyBorder="false" applyAlignment="true" applyProtection="false">
      <alignment horizontal="general" vertical="bottom" textRotation="0" wrapText="false" indent="0" shrinkToFit="false"/>
    </xf>
    <xf numFmtId="164" fontId="7" fillId="6" borderId="0" applyFont="true" applyBorder="false" applyAlignment="true" applyProtection="false">
      <alignment horizontal="general" vertical="bottom" textRotation="0" wrapText="false" indent="0" shrinkToFit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9" fillId="7" borderId="0" applyFont="true" applyBorder="false" applyAlignment="true" applyProtection="false">
      <alignment horizontal="general" vertical="bottom" textRotation="0" wrapText="false" indent="0" shrinkToFit="false"/>
    </xf>
    <xf numFmtId="164" fontId="10" fillId="0" borderId="0" applyFont="true" applyBorder="false" applyAlignment="true" applyProtection="false">
      <alignment horizontal="general" vertical="bottom" textRotation="0" wrapText="false" indent="0" shrinkToFit="false"/>
    </xf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13" fillId="8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1" applyFont="true" applyBorder="tru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0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9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6" fillId="0" borderId="2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6" fillId="0" borderId="2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2" xfId="0" applyFont="fals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10" borderId="2" xfId="0" applyFont="true" applyBorder="true" applyAlignment="true" applyProtection="true">
      <alignment horizontal="justify" vertical="center" textRotation="0" wrapText="true" indent="0" shrinkToFit="false"/>
      <protection locked="true" hidden="false"/>
    </xf>
    <xf numFmtId="164" fontId="0" fillId="0" borderId="2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10" borderId="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1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0" fillId="10" borderId="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10" borderId="2" xfId="0" applyFont="fals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0" fillId="11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7" fontId="0" fillId="10" borderId="2" xfId="0" applyFont="true" applyBorder="true" applyAlignment="true" applyProtection="true">
      <alignment horizontal="right" vertical="bottom" textRotation="0" wrapText="true" indent="0" shrinkToFit="false"/>
      <protection locked="true" hidden="false"/>
    </xf>
    <xf numFmtId="165" fontId="0" fillId="1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0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12" borderId="2" xfId="0" applyFont="true" applyBorder="true" applyAlignment="true" applyProtection="true">
      <alignment horizontal="justify" vertical="center" textRotation="0" wrapText="true" indent="0" shrinkToFit="false"/>
      <protection locked="true" hidden="false"/>
    </xf>
    <xf numFmtId="164" fontId="0" fillId="12" borderId="2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12" borderId="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13" borderId="2" xfId="0" applyFont="true" applyBorder="true" applyAlignment="true" applyProtection="true">
      <alignment horizontal="justify" vertical="center" textRotation="0" wrapText="true" indent="0" shrinkToFit="false"/>
      <protection locked="true" hidden="false"/>
    </xf>
    <xf numFmtId="168" fontId="0" fillId="13" borderId="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9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7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6" fillId="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9" borderId="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7" fillId="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9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10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10" borderId="2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10" borderId="2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14" borderId="2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0" fillId="14" borderId="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10" borderId="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0" fillId="10" borderId="5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10" borderId="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0" fillId="13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13" borderId="2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13" borderId="5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0" fillId="13" borderId="2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0" fillId="10" borderId="2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0" fillId="10" borderId="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11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13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15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13" borderId="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0" fillId="14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10" borderId="5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0" fillId="10" borderId="5" xfId="0" applyFont="fals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10" borderId="6" xfId="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0" fillId="10" borderId="6" xfId="0" applyFont="fals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10" borderId="6" xfId="0" applyFont="false" applyBorder="true" applyAlignment="true" applyProtection="true">
      <alignment horizontal="left" vertical="center" textRotation="0" wrapText="true" indent="0" shrinkToFit="false"/>
      <protection locked="true" hidden="false"/>
    </xf>
    <xf numFmtId="164" fontId="0" fillId="10" borderId="6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10" borderId="7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11" borderId="2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0" fillId="11" borderId="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7" fillId="0" borderId="8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7" fillId="0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11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9" fontId="2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7" fillId="0" borderId="2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22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7" fillId="10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10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10" borderId="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7" fillId="16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16" borderId="2" xfId="0" applyFont="true" applyBorder="true" applyAlignment="true" applyProtection="true">
      <alignment horizontal="justify" vertical="center" textRotation="0" wrapText="true" indent="0" shrinkToFit="false"/>
      <protection locked="true" hidden="false"/>
    </xf>
    <xf numFmtId="164" fontId="0" fillId="16" borderId="2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16" borderId="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3" fillId="0" borderId="2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24" fillId="17" borderId="2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16" fillId="18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24" fillId="17" borderId="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16" fillId="18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23" fillId="19" borderId="2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24" fillId="20" borderId="2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23" fillId="0" borderId="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23" fillId="0" borderId="2" xfId="0" applyFont="true" applyBorder="true" applyAlignment="true" applyProtection="true">
      <alignment horizontal="right" vertical="top" textRotation="0" wrapText="true" indent="0" shrinkToFit="false"/>
      <protection locked="true" hidden="false"/>
    </xf>
    <xf numFmtId="164" fontId="16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6" fillId="21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3" fillId="17" borderId="2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16" fillId="18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24" fillId="20" borderId="2" xfId="0" applyFont="true" applyBorder="true" applyAlignment="true" applyProtection="true">
      <alignment horizontal="left" vertical="top" textRotation="0" wrapText="true" indent="1" shrinkToFit="false"/>
      <protection locked="true" hidden="false"/>
    </xf>
    <xf numFmtId="164" fontId="23" fillId="0" borderId="2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6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70" fontId="0" fillId="17" borderId="2" xfId="0" applyFont="true" applyBorder="true" applyAlignment="true" applyProtection="true">
      <alignment horizontal="center" vertical="top" textRotation="0" wrapText="false" indent="0" shrinkToFit="true"/>
      <protection locked="true" hidden="false"/>
    </xf>
    <xf numFmtId="164" fontId="24" fillId="19" borderId="2" xfId="0" applyFont="true" applyBorder="true" applyAlignment="true" applyProtection="true">
      <alignment horizontal="left" vertical="center" textRotation="0" wrapText="true" indent="4" shrinkToFit="false"/>
      <protection locked="true" hidden="false"/>
    </xf>
    <xf numFmtId="164" fontId="24" fillId="19" borderId="2" xfId="0" applyFont="true" applyBorder="true" applyAlignment="true" applyProtection="true">
      <alignment horizontal="left" vertical="center" textRotation="0" wrapText="true" indent="6" shrinkToFit="false"/>
      <protection locked="true" hidden="false"/>
    </xf>
    <xf numFmtId="164" fontId="24" fillId="19" borderId="2" xfId="0" applyFont="true" applyBorder="true" applyAlignment="true" applyProtection="true">
      <alignment horizontal="left" vertical="top" textRotation="0" wrapText="true" indent="1" shrinkToFit="false"/>
      <protection locked="true" hidden="false"/>
    </xf>
    <xf numFmtId="164" fontId="24" fillId="19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0" fillId="0" borderId="2" xfId="0" applyFont="true" applyBorder="true" applyAlignment="true" applyProtection="true">
      <alignment horizontal="left" vertical="top" textRotation="0" wrapText="false" indent="1" shrinkToFit="true"/>
      <protection locked="true" hidden="false"/>
    </xf>
    <xf numFmtId="170" fontId="0" fillId="0" borderId="2" xfId="0" applyFont="true" applyBorder="true" applyAlignment="true" applyProtection="true">
      <alignment horizontal="center" vertical="top" textRotation="0" wrapText="false" indent="0" shrinkToFit="true"/>
      <protection locked="true" hidden="false"/>
    </xf>
    <xf numFmtId="164" fontId="23" fillId="0" borderId="2" xfId="0" applyFont="true" applyBorder="true" applyAlignment="true" applyProtection="true">
      <alignment horizontal="left" vertical="top" textRotation="0" wrapText="true" indent="4" shrinkToFit="false"/>
      <protection locked="true" hidden="false"/>
    </xf>
    <xf numFmtId="164" fontId="23" fillId="0" borderId="2" xfId="0" applyFont="true" applyBorder="true" applyAlignment="true" applyProtection="true">
      <alignment horizontal="left" vertical="top" textRotation="0" wrapText="true" indent="3" shrinkToFit="false"/>
      <protection locked="true" hidden="false"/>
    </xf>
  </cellXfs>
  <cellStyles count="25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Accent 1 14" xfId="21"/>
    <cellStyle name="Accent 13" xfId="22"/>
    <cellStyle name="Accent 2 15" xfId="23"/>
    <cellStyle name="Accent 3 16" xfId="24"/>
    <cellStyle name="Bad 10" xfId="25"/>
    <cellStyle name="Error 12" xfId="26"/>
    <cellStyle name="Footnote 5" xfId="27"/>
    <cellStyle name="Good 8" xfId="28"/>
    <cellStyle name="Heading 1 1" xfId="29"/>
    <cellStyle name="Heading 2 2" xfId="30"/>
    <cellStyle name="Hyperlink 6" xfId="31"/>
    <cellStyle name="Neutral 9" xfId="32"/>
    <cellStyle name="Normal 2" xfId="33"/>
    <cellStyle name="Normal 3" xfId="34"/>
    <cellStyle name="Note 4" xfId="35"/>
    <cellStyle name="Status 7" xfId="36"/>
    <cellStyle name="Text 3" xfId="37"/>
    <cellStyle name="Warning 11" xfId="38"/>
    <cellStyle name="*unknown*" xfId="20" builtinId="8"/>
  </cellStyles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B4C7DC"/>
      <rgbColor rgb="FF808080"/>
      <rgbColor rgb="FFDDDDDD"/>
      <rgbColor rgb="FF993366"/>
      <rgbColor rgb="FFFFFFCC"/>
      <rgbColor rgb="FFDEEBF7"/>
      <rgbColor rgb="FF660066"/>
      <rgbColor rgb="FFFFB3AD"/>
      <rgbColor rgb="FF0563C1"/>
      <rgbColor rgb="FFBDD7EE"/>
      <rgbColor rgb="FF000080"/>
      <rgbColor rgb="FFFF00FF"/>
      <rgbColor rgb="FFDDE8CB"/>
      <rgbColor rgb="FF00FFFF"/>
      <rgbColor rgb="FF800080"/>
      <rgbColor rgb="FF800000"/>
      <rgbColor rgb="FF008080"/>
      <rgbColor rgb="FF0000FF"/>
      <rgbColor rgb="FF00CCFF"/>
      <rgbColor rgb="FFE2F0D9"/>
      <rgbColor rgb="FFCCFFCC"/>
      <rgbColor rgb="FFFBE5D6"/>
      <rgbColor rgb="FF9DC3E6"/>
      <rgbColor rgb="FFFFAA95"/>
      <rgbColor rgb="FFFFBAB7"/>
      <rgbColor rgb="FFFFCCCC"/>
      <rgbColor rgb="FF3366FF"/>
      <rgbColor rgb="FF33CCCC"/>
      <rgbColor rgb="FF99CC00"/>
      <rgbColor rgb="FFDEE6EF"/>
      <rgbColor rgb="FFFF9900"/>
      <rgbColor rgb="FFFF6600"/>
      <rgbColor rgb="FF666699"/>
      <rgbColor rgb="FFA9D18E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worksheet" Target="worksheets/sheet11.xml"/><Relationship Id="rId13" Type="http://schemas.openxmlformats.org/officeDocument/2006/relationships/worksheet" Target="worksheets/sheet12.xml"/><Relationship Id="rId14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legisla.casacivil.go.gov.br/pesquisa_legislacao/104220/lei-21062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S116"/>
  <sheetViews>
    <sheetView showFormulas="false" showGridLines="true" showRowColHeaders="true" showZeros="true" rightToLeft="false" tabSelected="false" showOutlineSymbols="true" defaultGridColor="true" view="normal" topLeftCell="C1" colorId="64" zoomScale="100" zoomScaleNormal="100" zoomScalePageLayoutView="100" workbookViewId="0">
      <selection pane="topLeft" activeCell="J8" activeCellId="0" sqref="J8"/>
    </sheetView>
  </sheetViews>
  <sheetFormatPr defaultColWidth="8.859375" defaultRowHeight="15" zeroHeight="false" outlineLevelRow="0" outlineLevelCol="0"/>
  <cols>
    <col collapsed="false" customWidth="true" hidden="false" outlineLevel="0" max="1" min="1" style="1" width="23.14"/>
    <col collapsed="false" customWidth="true" hidden="false" outlineLevel="0" max="2" min="2" style="1" width="31"/>
    <col collapsed="false" customWidth="true" hidden="false" outlineLevel="0" max="3" min="3" style="1" width="49.42"/>
    <col collapsed="false" customWidth="true" hidden="false" outlineLevel="0" max="5" min="4" style="1" width="13.86"/>
    <col collapsed="false" customWidth="true" hidden="false" outlineLevel="0" max="6" min="6" style="1" width="32.42"/>
    <col collapsed="false" customWidth="true" hidden="false" outlineLevel="0" max="7" min="7" style="1" width="21.29"/>
    <col collapsed="false" customWidth="true" hidden="false" outlineLevel="0" max="8" min="8" style="1" width="17.42"/>
    <col collapsed="false" customWidth="true" hidden="false" outlineLevel="0" max="9" min="9" style="1" width="21.83"/>
    <col collapsed="false" customWidth="true" hidden="false" outlineLevel="0" max="10" min="10" style="1" width="28.14"/>
    <col collapsed="false" customWidth="true" hidden="false" outlineLevel="0" max="11" min="11" style="1" width="13.86"/>
    <col collapsed="false" customWidth="true" hidden="false" outlineLevel="0" max="12" min="12" style="1" width="8"/>
    <col collapsed="false" customWidth="true" hidden="false" outlineLevel="0" max="13" min="13" style="1" width="16.84"/>
    <col collapsed="false" customWidth="true" hidden="false" outlineLevel="0" max="15" min="15" style="1" width="16.84"/>
    <col collapsed="false" customWidth="true" hidden="false" outlineLevel="0" max="17" min="17" style="1" width="13.86"/>
  </cols>
  <sheetData>
    <row r="1" customFormat="false" ht="15" hidden="false" customHeight="false" outlineLevel="0" collapsed="false">
      <c r="C1" s="2" t="s">
        <v>0</v>
      </c>
      <c r="D1" s="2"/>
      <c r="E1" s="2"/>
      <c r="F1" s="2"/>
      <c r="G1" s="2"/>
      <c r="H1" s="2"/>
    </row>
    <row r="2" customFormat="false" ht="15" hidden="false" customHeight="false" outlineLevel="0" collapsed="false">
      <c r="F2" s="1" t="s">
        <v>1</v>
      </c>
      <c r="G2" s="1" t="s">
        <v>2</v>
      </c>
      <c r="H2" s="3" t="n">
        <v>10.06</v>
      </c>
    </row>
    <row r="3" customFormat="false" ht="13.8" hidden="false" customHeight="false" outlineLevel="0" collapsed="false">
      <c r="G3" s="1" t="s">
        <v>3</v>
      </c>
      <c r="H3" s="3" t="n">
        <v>5.005</v>
      </c>
    </row>
    <row r="4" customFormat="false" ht="13.8" hidden="false" customHeight="false" outlineLevel="0" collapsed="false">
      <c r="G4" s="1" t="s">
        <v>4</v>
      </c>
      <c r="H4" s="3" t="n">
        <v>6.86</v>
      </c>
    </row>
    <row r="5" customFormat="false" ht="13.8" hidden="false" customHeight="false" outlineLevel="0" collapsed="false"/>
    <row r="6" customFormat="false" ht="23.85" hidden="false" customHeight="false" outlineLevel="0" collapsed="false">
      <c r="A6" s="4" t="s">
        <v>5</v>
      </c>
      <c r="B6" s="5" t="s">
        <v>6</v>
      </c>
      <c r="C6" s="5"/>
      <c r="D6" s="4" t="s">
        <v>7</v>
      </c>
      <c r="E6" s="4" t="s">
        <v>8</v>
      </c>
      <c r="F6" s="6" t="s">
        <v>9</v>
      </c>
      <c r="G6" s="4" t="s">
        <v>10</v>
      </c>
      <c r="H6" s="4" t="s">
        <v>11</v>
      </c>
      <c r="I6" s="4" t="s">
        <v>12</v>
      </c>
    </row>
    <row r="7" customFormat="false" ht="30" hidden="false" customHeight="true" outlineLevel="0" collapsed="false">
      <c r="A7" s="7" t="s">
        <v>13</v>
      </c>
      <c r="B7" s="8"/>
      <c r="C7" s="9" t="s">
        <v>14</v>
      </c>
      <c r="D7" s="10" t="n">
        <v>4937</v>
      </c>
      <c r="E7" s="11" t="n">
        <v>159</v>
      </c>
      <c r="F7" s="12" t="s">
        <v>15</v>
      </c>
      <c r="G7" s="13" t="s">
        <v>16</v>
      </c>
      <c r="H7" s="13" t="s">
        <v>16</v>
      </c>
      <c r="I7" s="13" t="s">
        <v>16</v>
      </c>
    </row>
    <row r="8" customFormat="false" ht="45" hidden="false" customHeight="false" outlineLevel="0" collapsed="false">
      <c r="A8" s="7"/>
      <c r="B8" s="8"/>
      <c r="C8" s="9" t="s">
        <v>17</v>
      </c>
      <c r="D8" s="10"/>
      <c r="E8" s="11" t="n">
        <f aca="false">E7+1</f>
        <v>160</v>
      </c>
      <c r="F8" s="14" t="n">
        <v>250</v>
      </c>
      <c r="G8" s="15" t="n">
        <f aca="false">F8*(1+$H$2/100)</f>
        <v>275.15</v>
      </c>
      <c r="H8" s="15" t="n">
        <f aca="false">G8*(1+$H$3/100)</f>
        <v>288.9212575</v>
      </c>
      <c r="I8" s="16" t="n">
        <f aca="false">H8*(1+$H$4/100)</f>
        <v>308.7412557645</v>
      </c>
    </row>
    <row r="9" customFormat="false" ht="45" hidden="false" customHeight="false" outlineLevel="0" collapsed="false">
      <c r="A9" s="7"/>
      <c r="B9" s="8"/>
      <c r="C9" s="9" t="s">
        <v>18</v>
      </c>
      <c r="D9" s="10"/>
      <c r="E9" s="11" t="n">
        <f aca="false">E8+1</f>
        <v>161</v>
      </c>
      <c r="F9" s="17" t="s">
        <v>19</v>
      </c>
      <c r="G9" s="18" t="s">
        <v>16</v>
      </c>
      <c r="H9" s="18" t="s">
        <v>16</v>
      </c>
      <c r="I9" s="16" t="e">
        <f aca="false">H9*(1+$H$4/100)</f>
        <v>#VALUE!</v>
      </c>
    </row>
    <row r="10" customFormat="false" ht="23.85" hidden="false" customHeight="false" outlineLevel="0" collapsed="false">
      <c r="A10" s="7"/>
      <c r="B10" s="8"/>
      <c r="C10" s="9" t="s">
        <v>20</v>
      </c>
      <c r="D10" s="10"/>
      <c r="E10" s="11" t="n">
        <f aca="false">E9+1</f>
        <v>162</v>
      </c>
      <c r="F10" s="17" t="s">
        <v>21</v>
      </c>
      <c r="G10" s="18" t="s">
        <v>16</v>
      </c>
      <c r="H10" s="18" t="s">
        <v>16</v>
      </c>
      <c r="I10" s="16" t="e">
        <f aca="false">H10*(1+$H$4/100)</f>
        <v>#VALUE!</v>
      </c>
    </row>
    <row r="11" customFormat="false" ht="23.85" hidden="false" customHeight="false" outlineLevel="0" collapsed="false">
      <c r="A11" s="7"/>
      <c r="B11" s="8"/>
      <c r="C11" s="9" t="s">
        <v>22</v>
      </c>
      <c r="D11" s="10"/>
      <c r="E11" s="11" t="n">
        <f aca="false">E10+1</f>
        <v>163</v>
      </c>
      <c r="F11" s="14" t="n">
        <v>250</v>
      </c>
      <c r="G11" s="15" t="n">
        <f aca="false">F11*(1+$H$2/100)</f>
        <v>275.15</v>
      </c>
      <c r="H11" s="15" t="n">
        <f aca="false">G11*(1+$H$3/100)</f>
        <v>288.9212575</v>
      </c>
      <c r="I11" s="16" t="n">
        <f aca="false">H11*(1+$H$4/100)</f>
        <v>308.7412557645</v>
      </c>
    </row>
    <row r="12" customFormat="false" ht="15" hidden="false" customHeight="false" outlineLevel="0" collapsed="false">
      <c r="A12" s="7"/>
      <c r="B12" s="8"/>
      <c r="C12" s="9" t="s">
        <v>23</v>
      </c>
      <c r="D12" s="10"/>
      <c r="E12" s="11" t="n">
        <f aca="false">E11+1</f>
        <v>164</v>
      </c>
      <c r="F12" s="14" t="n">
        <v>250</v>
      </c>
      <c r="G12" s="15" t="n">
        <f aca="false">F12*(1+$H$2/100)</f>
        <v>275.15</v>
      </c>
      <c r="H12" s="15" t="n">
        <f aca="false">G12*(1+$H$3/100)</f>
        <v>288.9212575</v>
      </c>
      <c r="I12" s="16" t="n">
        <f aca="false">H12*(1+$H$4/100)</f>
        <v>308.7412557645</v>
      </c>
    </row>
    <row r="13" customFormat="false" ht="23.85" hidden="false" customHeight="false" outlineLevel="0" collapsed="false">
      <c r="A13" s="7"/>
      <c r="B13" s="8"/>
      <c r="C13" s="9" t="s">
        <v>24</v>
      </c>
      <c r="D13" s="10"/>
      <c r="E13" s="11" t="n">
        <f aca="false">E12+1</f>
        <v>165</v>
      </c>
      <c r="F13" s="12" t="s">
        <v>15</v>
      </c>
      <c r="G13" s="18" t="s">
        <v>16</v>
      </c>
      <c r="H13" s="18" t="s">
        <v>16</v>
      </c>
      <c r="I13" s="16" t="e">
        <f aca="false">H13*(1+$H$4/100)</f>
        <v>#VALUE!</v>
      </c>
    </row>
    <row r="14" customFormat="false" ht="23.85" hidden="false" customHeight="false" outlineLevel="0" collapsed="false">
      <c r="A14" s="7"/>
      <c r="B14" s="8"/>
      <c r="C14" s="9" t="s">
        <v>25</v>
      </c>
      <c r="D14" s="10"/>
      <c r="E14" s="11" t="n">
        <f aca="false">E13+1</f>
        <v>166</v>
      </c>
      <c r="F14" s="14" t="n">
        <v>50</v>
      </c>
      <c r="G14" s="15" t="n">
        <f aca="false">F14*(1+$H$2/100)</f>
        <v>55.03</v>
      </c>
      <c r="H14" s="15" t="n">
        <f aca="false">G14*(1+$H$3/100)</f>
        <v>57.7842515</v>
      </c>
      <c r="I14" s="16" t="n">
        <f aca="false">H14*(1+$H$4/100)</f>
        <v>61.7482511529</v>
      </c>
    </row>
    <row r="15" customFormat="false" ht="23.85" hidden="false" customHeight="false" outlineLevel="0" collapsed="false">
      <c r="A15" s="7"/>
      <c r="B15" s="8"/>
      <c r="C15" s="9" t="s">
        <v>26</v>
      </c>
      <c r="D15" s="10"/>
      <c r="E15" s="11" t="n">
        <f aca="false">E14+1</f>
        <v>167</v>
      </c>
      <c r="F15" s="14" t="n">
        <v>250</v>
      </c>
      <c r="G15" s="15" t="n">
        <f aca="false">F15*(1+$H$2/100)</f>
        <v>275.15</v>
      </c>
      <c r="H15" s="15" t="n">
        <f aca="false">G15*(1+$H$3/100)</f>
        <v>288.9212575</v>
      </c>
      <c r="I15" s="16" t="n">
        <f aca="false">H15*(1+$H$4/100)</f>
        <v>308.7412557645</v>
      </c>
    </row>
    <row r="16" customFormat="false" ht="23.85" hidden="false" customHeight="false" outlineLevel="0" collapsed="false">
      <c r="A16" s="7"/>
      <c r="B16" s="19"/>
      <c r="C16" s="9" t="s">
        <v>27</v>
      </c>
      <c r="D16" s="10"/>
      <c r="E16" s="11" t="n">
        <f aca="false">E15+1</f>
        <v>168</v>
      </c>
      <c r="F16" s="14" t="n">
        <v>120</v>
      </c>
      <c r="G16" s="15" t="n">
        <f aca="false">F16*(1+$H$2/100)</f>
        <v>132.072</v>
      </c>
      <c r="H16" s="15" t="n">
        <f aca="false">G16*(1+$H$3/100)</f>
        <v>138.6822036</v>
      </c>
      <c r="I16" s="16" t="n">
        <f aca="false">H16*(1+$H$4/100)</f>
        <v>148.19580276696</v>
      </c>
    </row>
    <row r="17" customFormat="false" ht="23.85" hidden="false" customHeight="false" outlineLevel="0" collapsed="false">
      <c r="A17" s="7"/>
      <c r="B17" s="19"/>
      <c r="C17" s="9" t="s">
        <v>28</v>
      </c>
      <c r="D17" s="10"/>
      <c r="E17" s="11" t="n">
        <f aca="false">E16+1</f>
        <v>169</v>
      </c>
      <c r="F17" s="14" t="n">
        <v>200</v>
      </c>
      <c r="G17" s="15" t="n">
        <f aca="false">F17*(1+$H$2/100)</f>
        <v>220.12</v>
      </c>
      <c r="H17" s="15" t="n">
        <f aca="false">G17*(1+$H$3/100)</f>
        <v>231.137006</v>
      </c>
      <c r="I17" s="16" t="n">
        <f aca="false">H17*(1+$H$4/100)</f>
        <v>246.9930046116</v>
      </c>
    </row>
    <row r="18" customFormat="false" ht="23.85" hidden="false" customHeight="false" outlineLevel="0" collapsed="false">
      <c r="A18" s="7"/>
      <c r="B18" s="19"/>
      <c r="C18" s="9" t="s">
        <v>29</v>
      </c>
      <c r="D18" s="10"/>
      <c r="E18" s="11" t="n">
        <f aca="false">E17+1</f>
        <v>170</v>
      </c>
      <c r="F18" s="14" t="n">
        <v>500</v>
      </c>
      <c r="G18" s="15" t="n">
        <f aca="false">F18*(1+$H$2/100)</f>
        <v>550.3</v>
      </c>
      <c r="H18" s="15" t="n">
        <f aca="false">G18*(1+$H$3/100)</f>
        <v>577.842515</v>
      </c>
      <c r="I18" s="16" t="n">
        <f aca="false">H18*(1+$H$4/100)</f>
        <v>617.482511529</v>
      </c>
    </row>
    <row r="19" customFormat="false" ht="23.85" hidden="false" customHeight="false" outlineLevel="0" collapsed="false">
      <c r="A19" s="7"/>
      <c r="B19" s="19"/>
      <c r="C19" s="9" t="s">
        <v>30</v>
      </c>
      <c r="D19" s="10"/>
      <c r="E19" s="11" t="n">
        <f aca="false">E18+1</f>
        <v>171</v>
      </c>
      <c r="F19" s="12" t="n">
        <v>800</v>
      </c>
      <c r="G19" s="15" t="n">
        <f aca="false">F19*(1+$H$2/100)</f>
        <v>880.48</v>
      </c>
      <c r="H19" s="15" t="n">
        <f aca="false">G19*(1+$H$3/100)</f>
        <v>924.548024</v>
      </c>
      <c r="I19" s="16" t="n">
        <f aca="false">H19*(1+$H$4/100)</f>
        <v>987.9720184464</v>
      </c>
    </row>
    <row r="20" customFormat="false" ht="45.75" hidden="false" customHeight="true" outlineLevel="0" collapsed="false">
      <c r="A20" s="7"/>
      <c r="B20" s="19"/>
      <c r="C20" s="9" t="s">
        <v>31</v>
      </c>
      <c r="D20" s="10"/>
      <c r="E20" s="11" t="n">
        <f aca="false">E19+1</f>
        <v>172</v>
      </c>
      <c r="F20" s="14" t="n">
        <v>1000</v>
      </c>
      <c r="G20" s="15" t="n">
        <f aca="false">F20*(1+$H$2/100)</f>
        <v>1100.6</v>
      </c>
      <c r="H20" s="15" t="n">
        <f aca="false">G20*(1+$H$3/100)</f>
        <v>1155.68503</v>
      </c>
      <c r="I20" s="16" t="n">
        <f aca="false">H20*(1+$H$4/100)</f>
        <v>1234.965023058</v>
      </c>
    </row>
    <row r="21" customFormat="false" ht="23.85" hidden="false" customHeight="false" outlineLevel="0" collapsed="false">
      <c r="A21" s="7"/>
      <c r="B21" s="19"/>
      <c r="C21" s="9" t="s">
        <v>32</v>
      </c>
      <c r="D21" s="10"/>
      <c r="E21" s="11" t="n">
        <f aca="false">E20+1</f>
        <v>173</v>
      </c>
      <c r="F21" s="14" t="n">
        <v>4000</v>
      </c>
      <c r="G21" s="15" t="n">
        <f aca="false">F21*(1+$H$2/100)</f>
        <v>4402.4</v>
      </c>
      <c r="H21" s="15" t="n">
        <f aca="false">G21*(1+$H$3/100)</f>
        <v>4622.74012</v>
      </c>
      <c r="I21" s="16" t="n">
        <f aca="false">H21*(1+$H$4/100)</f>
        <v>4939.860092232</v>
      </c>
    </row>
    <row r="22" customFormat="false" ht="23.85" hidden="false" customHeight="false" outlineLevel="0" collapsed="false">
      <c r="A22" s="7"/>
      <c r="B22" s="19"/>
      <c r="C22" s="9" t="s">
        <v>33</v>
      </c>
      <c r="D22" s="10"/>
      <c r="E22" s="11" t="n">
        <f aca="false">E21+1</f>
        <v>174</v>
      </c>
      <c r="F22" s="14" t="n">
        <v>100</v>
      </c>
      <c r="G22" s="15" t="n">
        <f aca="false">F22*(1+$H$2/100)</f>
        <v>110.06</v>
      </c>
      <c r="H22" s="15" t="n">
        <f aca="false">G22*(1+$H$3/100)</f>
        <v>115.568503</v>
      </c>
      <c r="I22" s="16" t="n">
        <f aca="false">H22*(1+$H$4/100)</f>
        <v>123.4965023058</v>
      </c>
    </row>
    <row r="23" customFormat="false" ht="45" hidden="false" customHeight="true" outlineLevel="0" collapsed="false">
      <c r="A23" s="19" t="s">
        <v>34</v>
      </c>
      <c r="B23" s="19"/>
      <c r="C23" s="20" t="s">
        <v>35</v>
      </c>
      <c r="D23" s="21" t="n">
        <v>4941</v>
      </c>
      <c r="E23" s="22" t="n">
        <f aca="false">E22+1</f>
        <v>175</v>
      </c>
      <c r="F23" s="23"/>
      <c r="G23" s="11"/>
      <c r="H23" s="11"/>
    </row>
    <row r="24" customFormat="false" ht="23.85" hidden="false" customHeight="false" outlineLevel="0" collapsed="false">
      <c r="A24" s="19"/>
      <c r="B24" s="19"/>
      <c r="C24" s="20" t="s">
        <v>36</v>
      </c>
      <c r="D24" s="21"/>
      <c r="E24" s="22" t="n">
        <f aca="false">E23+1</f>
        <v>176</v>
      </c>
      <c r="F24" s="23"/>
      <c r="G24" s="11"/>
      <c r="H24" s="11"/>
    </row>
    <row r="25" customFormat="false" ht="30" hidden="false" customHeight="false" outlineLevel="0" collapsed="false">
      <c r="A25" s="19"/>
      <c r="B25" s="19"/>
      <c r="C25" s="20" t="s">
        <v>37</v>
      </c>
      <c r="D25" s="21"/>
      <c r="E25" s="22" t="n">
        <f aca="false">E24+1</f>
        <v>177</v>
      </c>
      <c r="F25" s="23"/>
      <c r="G25" s="11"/>
      <c r="H25" s="11"/>
    </row>
    <row r="26" customFormat="false" ht="30" hidden="false" customHeight="false" outlineLevel="0" collapsed="false">
      <c r="A26" s="19"/>
      <c r="B26" s="19"/>
      <c r="C26" s="20" t="s">
        <v>38</v>
      </c>
      <c r="D26" s="21"/>
      <c r="E26" s="22" t="n">
        <f aca="false">E25+1</f>
        <v>178</v>
      </c>
      <c r="F26" s="23"/>
      <c r="G26" s="11"/>
      <c r="H26" s="11"/>
    </row>
    <row r="27" customFormat="false" ht="30" hidden="false" customHeight="false" outlineLevel="0" collapsed="false">
      <c r="A27" s="19"/>
      <c r="B27" s="19"/>
      <c r="C27" s="20" t="s">
        <v>39</v>
      </c>
      <c r="D27" s="21"/>
      <c r="E27" s="22" t="n">
        <f aca="false">E26+1</f>
        <v>179</v>
      </c>
      <c r="F27" s="23"/>
      <c r="G27" s="11"/>
      <c r="H27" s="11"/>
    </row>
    <row r="28" customFormat="false" ht="30" hidden="false" customHeight="false" outlineLevel="0" collapsed="false">
      <c r="A28" s="19"/>
      <c r="B28" s="19"/>
      <c r="C28" s="20" t="s">
        <v>40</v>
      </c>
      <c r="D28" s="21"/>
      <c r="E28" s="22" t="n">
        <f aca="false">E27+1</f>
        <v>180</v>
      </c>
      <c r="F28" s="23"/>
      <c r="G28" s="11"/>
      <c r="H28" s="11"/>
    </row>
    <row r="29" customFormat="false" ht="45" hidden="false" customHeight="false" outlineLevel="0" collapsed="false">
      <c r="A29" s="19"/>
      <c r="B29" s="19"/>
      <c r="C29" s="20" t="s">
        <v>41</v>
      </c>
      <c r="D29" s="21"/>
      <c r="E29" s="22" t="n">
        <f aca="false">E28+1</f>
        <v>181</v>
      </c>
      <c r="F29" s="23"/>
      <c r="G29" s="11"/>
      <c r="H29" s="11"/>
    </row>
    <row r="30" customFormat="false" ht="30" hidden="false" customHeight="false" outlineLevel="0" collapsed="false">
      <c r="A30" s="19"/>
      <c r="B30" s="19"/>
      <c r="C30" s="20" t="s">
        <v>42</v>
      </c>
      <c r="D30" s="21"/>
      <c r="E30" s="22" t="n">
        <f aca="false">E29+1</f>
        <v>182</v>
      </c>
      <c r="F30" s="23"/>
      <c r="G30" s="11"/>
      <c r="H30" s="11"/>
    </row>
    <row r="31" customFormat="false" ht="45" hidden="false" customHeight="false" outlineLevel="0" collapsed="false">
      <c r="A31" s="19"/>
      <c r="B31" s="19"/>
      <c r="C31" s="20" t="s">
        <v>43</v>
      </c>
      <c r="D31" s="21"/>
      <c r="E31" s="22" t="n">
        <f aca="false">E30+1</f>
        <v>183</v>
      </c>
      <c r="F31" s="23"/>
      <c r="G31" s="11"/>
      <c r="H31" s="11"/>
    </row>
    <row r="32" customFormat="false" ht="45" hidden="false" customHeight="false" outlineLevel="0" collapsed="false">
      <c r="A32" s="19"/>
      <c r="B32" s="19"/>
      <c r="C32" s="20" t="s">
        <v>44</v>
      </c>
      <c r="D32" s="21"/>
      <c r="E32" s="22" t="n">
        <f aca="false">E31+1</f>
        <v>184</v>
      </c>
      <c r="F32" s="23"/>
      <c r="G32" s="11"/>
      <c r="H32" s="11"/>
    </row>
    <row r="33" customFormat="false" ht="45" hidden="false" customHeight="false" outlineLevel="0" collapsed="false">
      <c r="A33" s="19"/>
      <c r="B33" s="19"/>
      <c r="C33" s="20" t="s">
        <v>45</v>
      </c>
      <c r="D33" s="21"/>
      <c r="E33" s="22" t="n">
        <f aca="false">E32+1</f>
        <v>185</v>
      </c>
      <c r="F33" s="23"/>
      <c r="G33" s="11"/>
      <c r="H33" s="11"/>
    </row>
    <row r="34" customFormat="false" ht="45" hidden="false" customHeight="false" outlineLevel="0" collapsed="false">
      <c r="A34" s="19"/>
      <c r="B34" s="19"/>
      <c r="C34" s="20" t="s">
        <v>46</v>
      </c>
      <c r="D34" s="21"/>
      <c r="E34" s="22" t="n">
        <f aca="false">E33+1</f>
        <v>186</v>
      </c>
      <c r="F34" s="23"/>
      <c r="G34" s="11"/>
      <c r="H34" s="11"/>
    </row>
    <row r="35" customFormat="false" ht="45" hidden="false" customHeight="false" outlineLevel="0" collapsed="false">
      <c r="A35" s="19"/>
      <c r="B35" s="19"/>
      <c r="C35" s="20" t="s">
        <v>47</v>
      </c>
      <c r="D35" s="21"/>
      <c r="E35" s="22" t="n">
        <f aca="false">E34+1</f>
        <v>187</v>
      </c>
      <c r="F35" s="23"/>
      <c r="G35" s="11"/>
      <c r="H35" s="11"/>
    </row>
    <row r="36" customFormat="false" ht="45" hidden="false" customHeight="false" outlineLevel="0" collapsed="false">
      <c r="A36" s="19"/>
      <c r="B36" s="19"/>
      <c r="C36" s="20" t="s">
        <v>48</v>
      </c>
      <c r="D36" s="21"/>
      <c r="E36" s="22" t="n">
        <f aca="false">E35+1</f>
        <v>188</v>
      </c>
      <c r="F36" s="23"/>
      <c r="G36" s="11"/>
      <c r="H36" s="11"/>
    </row>
    <row r="37" customFormat="false" ht="45" hidden="false" customHeight="false" outlineLevel="0" collapsed="false">
      <c r="A37" s="19"/>
      <c r="B37" s="19"/>
      <c r="C37" s="20" t="s">
        <v>49</v>
      </c>
      <c r="D37" s="21"/>
      <c r="E37" s="22" t="n">
        <f aca="false">E36+1</f>
        <v>189</v>
      </c>
      <c r="F37" s="23"/>
      <c r="G37" s="11"/>
      <c r="H37" s="11"/>
    </row>
    <row r="38" customFormat="false" ht="45" hidden="false" customHeight="false" outlineLevel="0" collapsed="false">
      <c r="A38" s="19"/>
      <c r="B38" s="19"/>
      <c r="C38" s="20" t="s">
        <v>50</v>
      </c>
      <c r="D38" s="21"/>
      <c r="E38" s="22" t="n">
        <f aca="false">E37+1</f>
        <v>190</v>
      </c>
      <c r="F38" s="23"/>
      <c r="G38" s="11"/>
      <c r="H38" s="11"/>
    </row>
    <row r="39" customFormat="false" ht="45" hidden="false" customHeight="false" outlineLevel="0" collapsed="false">
      <c r="A39" s="19"/>
      <c r="B39" s="19"/>
      <c r="C39" s="20" t="s">
        <v>51</v>
      </c>
      <c r="D39" s="21"/>
      <c r="E39" s="22" t="n">
        <f aca="false">E38+1</f>
        <v>191</v>
      </c>
      <c r="F39" s="23"/>
      <c r="G39" s="11"/>
      <c r="H39" s="11"/>
    </row>
    <row r="40" customFormat="false" ht="30" hidden="false" customHeight="false" outlineLevel="0" collapsed="false">
      <c r="A40" s="19"/>
      <c r="B40" s="19"/>
      <c r="C40" s="20" t="s">
        <v>52</v>
      </c>
      <c r="D40" s="21"/>
      <c r="E40" s="22" t="n">
        <f aca="false">E39+1</f>
        <v>192</v>
      </c>
      <c r="F40" s="23"/>
      <c r="G40" s="11"/>
      <c r="H40" s="11"/>
    </row>
    <row r="41" customFormat="false" ht="30" hidden="false" customHeight="false" outlineLevel="0" collapsed="false">
      <c r="A41" s="19"/>
      <c r="B41" s="19"/>
      <c r="C41" s="20" t="s">
        <v>53</v>
      </c>
      <c r="D41" s="21"/>
      <c r="E41" s="22" t="n">
        <f aca="false">E40+1</f>
        <v>193</v>
      </c>
      <c r="F41" s="23"/>
      <c r="G41" s="11"/>
      <c r="H41" s="11"/>
    </row>
    <row r="42" customFormat="false" ht="30" hidden="false" customHeight="false" outlineLevel="0" collapsed="false">
      <c r="A42" s="19"/>
      <c r="B42" s="19"/>
      <c r="C42" s="20" t="s">
        <v>54</v>
      </c>
      <c r="D42" s="21"/>
      <c r="E42" s="22" t="n">
        <f aca="false">E41+1</f>
        <v>194</v>
      </c>
      <c r="F42" s="23"/>
      <c r="G42" s="11"/>
      <c r="H42" s="11"/>
    </row>
    <row r="43" customFormat="false" ht="30" hidden="false" customHeight="false" outlineLevel="0" collapsed="false">
      <c r="A43" s="19"/>
      <c r="B43" s="19"/>
      <c r="C43" s="20" t="s">
        <v>55</v>
      </c>
      <c r="D43" s="21"/>
      <c r="E43" s="22" t="n">
        <f aca="false">E42+1</f>
        <v>195</v>
      </c>
      <c r="F43" s="23"/>
      <c r="G43" s="11"/>
      <c r="H43" s="11"/>
    </row>
    <row r="44" customFormat="false" ht="30" hidden="false" customHeight="false" outlineLevel="0" collapsed="false">
      <c r="A44" s="19"/>
      <c r="B44" s="19"/>
      <c r="C44" s="20" t="s">
        <v>56</v>
      </c>
      <c r="D44" s="21"/>
      <c r="E44" s="22" t="n">
        <f aca="false">E43+1</f>
        <v>196</v>
      </c>
      <c r="F44" s="23"/>
      <c r="G44" s="11"/>
      <c r="H44" s="11"/>
    </row>
    <row r="45" customFormat="false" ht="45" hidden="false" customHeight="false" outlineLevel="0" collapsed="false">
      <c r="A45" s="19"/>
      <c r="B45" s="19"/>
      <c r="C45" s="20" t="s">
        <v>57</v>
      </c>
      <c r="D45" s="21"/>
      <c r="E45" s="22" t="n">
        <f aca="false">E44+1</f>
        <v>197</v>
      </c>
      <c r="F45" s="23"/>
      <c r="G45" s="11"/>
      <c r="H45" s="11"/>
    </row>
    <row r="46" customFormat="false" ht="30" hidden="false" customHeight="false" outlineLevel="0" collapsed="false">
      <c r="A46" s="19"/>
      <c r="B46" s="19"/>
      <c r="C46" s="20" t="s">
        <v>58</v>
      </c>
      <c r="D46" s="21"/>
      <c r="E46" s="22" t="n">
        <f aca="false">E45+1</f>
        <v>198</v>
      </c>
      <c r="F46" s="23"/>
      <c r="G46" s="11"/>
      <c r="H46" s="11"/>
    </row>
    <row r="47" customFormat="false" ht="30" hidden="false" customHeight="false" outlineLevel="0" collapsed="false">
      <c r="A47" s="19"/>
      <c r="B47" s="19"/>
      <c r="C47" s="20" t="s">
        <v>59</v>
      </c>
      <c r="D47" s="21"/>
      <c r="E47" s="22" t="n">
        <f aca="false">E46+1</f>
        <v>199</v>
      </c>
      <c r="F47" s="23"/>
      <c r="G47" s="11"/>
      <c r="H47" s="11"/>
    </row>
    <row r="48" customFormat="false" ht="30" hidden="false" customHeight="false" outlineLevel="0" collapsed="false">
      <c r="A48" s="19"/>
      <c r="B48" s="19"/>
      <c r="C48" s="20" t="s">
        <v>60</v>
      </c>
      <c r="D48" s="21"/>
      <c r="E48" s="22" t="n">
        <f aca="false">E47+1</f>
        <v>200</v>
      </c>
      <c r="F48" s="23"/>
      <c r="G48" s="11"/>
      <c r="H48" s="11"/>
    </row>
    <row r="49" customFormat="false" ht="30" hidden="false" customHeight="false" outlineLevel="0" collapsed="false">
      <c r="A49" s="19"/>
      <c r="B49" s="19"/>
      <c r="C49" s="20" t="s">
        <v>61</v>
      </c>
      <c r="D49" s="21"/>
      <c r="E49" s="22" t="n">
        <f aca="false">E48+1</f>
        <v>201</v>
      </c>
      <c r="F49" s="23"/>
      <c r="G49" s="11"/>
      <c r="H49" s="11"/>
    </row>
    <row r="50" customFormat="false" ht="30" hidden="false" customHeight="false" outlineLevel="0" collapsed="false">
      <c r="A50" s="19"/>
      <c r="B50" s="19"/>
      <c r="C50" s="20" t="s">
        <v>62</v>
      </c>
      <c r="D50" s="21"/>
      <c r="E50" s="22" t="n">
        <f aca="false">E49+1</f>
        <v>202</v>
      </c>
      <c r="F50" s="23"/>
      <c r="G50" s="11"/>
      <c r="H50" s="11"/>
    </row>
    <row r="51" customFormat="false" ht="30" hidden="false" customHeight="false" outlineLevel="0" collapsed="false">
      <c r="A51" s="19"/>
      <c r="B51" s="19"/>
      <c r="C51" s="20" t="s">
        <v>63</v>
      </c>
      <c r="D51" s="21"/>
      <c r="E51" s="22" t="n">
        <f aca="false">E50+1</f>
        <v>203</v>
      </c>
      <c r="F51" s="23"/>
      <c r="G51" s="11"/>
      <c r="H51" s="11"/>
    </row>
    <row r="52" customFormat="false" ht="30" hidden="false" customHeight="false" outlineLevel="0" collapsed="false">
      <c r="A52" s="19"/>
      <c r="B52" s="19"/>
      <c r="C52" s="20" t="s">
        <v>64</v>
      </c>
      <c r="D52" s="21"/>
      <c r="E52" s="22" t="n">
        <f aca="false">E51+1</f>
        <v>204</v>
      </c>
      <c r="F52" s="23"/>
      <c r="G52" s="11"/>
      <c r="H52" s="11"/>
    </row>
    <row r="53" customFormat="false" ht="30" hidden="false" customHeight="false" outlineLevel="0" collapsed="false">
      <c r="A53" s="19"/>
      <c r="B53" s="19"/>
      <c r="C53" s="20" t="s">
        <v>65</v>
      </c>
      <c r="D53" s="21"/>
      <c r="E53" s="22" t="n">
        <f aca="false">E52+1</f>
        <v>205</v>
      </c>
      <c r="F53" s="23"/>
      <c r="G53" s="11"/>
      <c r="H53" s="11"/>
    </row>
    <row r="54" customFormat="false" ht="30" hidden="false" customHeight="false" outlineLevel="0" collapsed="false">
      <c r="A54" s="19"/>
      <c r="B54" s="19"/>
      <c r="C54" s="20" t="s">
        <v>66</v>
      </c>
      <c r="D54" s="21"/>
      <c r="E54" s="22" t="n">
        <f aca="false">E53+1</f>
        <v>206</v>
      </c>
      <c r="F54" s="23"/>
      <c r="G54" s="11"/>
      <c r="H54" s="11"/>
    </row>
    <row r="55" customFormat="false" ht="30" hidden="false" customHeight="false" outlineLevel="0" collapsed="false">
      <c r="A55" s="19"/>
      <c r="B55" s="19"/>
      <c r="C55" s="20" t="s">
        <v>67</v>
      </c>
      <c r="D55" s="21"/>
      <c r="E55" s="22" t="n">
        <f aca="false">E54+1</f>
        <v>207</v>
      </c>
      <c r="F55" s="23"/>
      <c r="G55" s="11"/>
      <c r="H55" s="11"/>
    </row>
    <row r="56" customFormat="false" ht="30" hidden="false" customHeight="false" outlineLevel="0" collapsed="false">
      <c r="A56" s="19"/>
      <c r="B56" s="19"/>
      <c r="C56" s="20" t="s">
        <v>68</v>
      </c>
      <c r="D56" s="21"/>
      <c r="E56" s="22" t="n">
        <f aca="false">E55+1</f>
        <v>208</v>
      </c>
      <c r="F56" s="23"/>
      <c r="G56" s="11"/>
      <c r="H56" s="11"/>
    </row>
    <row r="57" customFormat="false" ht="30" hidden="false" customHeight="false" outlineLevel="0" collapsed="false">
      <c r="A57" s="19"/>
      <c r="B57" s="19"/>
      <c r="C57" s="20" t="s">
        <v>69</v>
      </c>
      <c r="D57" s="21"/>
      <c r="E57" s="22" t="n">
        <f aca="false">E56+1</f>
        <v>209</v>
      </c>
      <c r="F57" s="23"/>
      <c r="G57" s="11"/>
      <c r="H57" s="11"/>
    </row>
    <row r="58" customFormat="false" ht="27.75" hidden="false" customHeight="true" outlineLevel="0" collapsed="false">
      <c r="A58" s="19"/>
      <c r="B58" s="19"/>
      <c r="C58" s="20" t="s">
        <v>70</v>
      </c>
      <c r="D58" s="21"/>
      <c r="E58" s="22" t="n">
        <f aca="false">E57+1</f>
        <v>210</v>
      </c>
      <c r="F58" s="23"/>
      <c r="G58" s="11"/>
      <c r="H58" s="11"/>
    </row>
    <row r="59" customFormat="false" ht="30" hidden="false" customHeight="false" outlineLevel="0" collapsed="false">
      <c r="A59" s="19"/>
      <c r="B59" s="19"/>
      <c r="C59" s="20" t="s">
        <v>71</v>
      </c>
      <c r="D59" s="21"/>
      <c r="E59" s="22" t="n">
        <f aca="false">E58+1</f>
        <v>211</v>
      </c>
      <c r="F59" s="23"/>
      <c r="G59" s="11"/>
      <c r="H59" s="11"/>
    </row>
    <row r="60" customFormat="false" ht="30" hidden="false" customHeight="false" outlineLevel="0" collapsed="false">
      <c r="A60" s="19"/>
      <c r="B60" s="19"/>
      <c r="C60" s="20" t="s">
        <v>72</v>
      </c>
      <c r="D60" s="21"/>
      <c r="E60" s="22" t="n">
        <f aca="false">E59+1</f>
        <v>212</v>
      </c>
      <c r="F60" s="23"/>
      <c r="G60" s="11"/>
      <c r="H60" s="11"/>
    </row>
    <row r="61" customFormat="false" ht="30" hidden="false" customHeight="false" outlineLevel="0" collapsed="false">
      <c r="A61" s="19"/>
      <c r="B61" s="19"/>
      <c r="C61" s="20" t="s">
        <v>73</v>
      </c>
      <c r="D61" s="21"/>
      <c r="E61" s="22" t="n">
        <f aca="false">E60+1</f>
        <v>213</v>
      </c>
      <c r="F61" s="23"/>
      <c r="G61" s="11"/>
      <c r="H61" s="11"/>
    </row>
    <row r="62" customFormat="false" ht="30" hidden="false" customHeight="false" outlineLevel="0" collapsed="false">
      <c r="A62" s="19"/>
      <c r="B62" s="19"/>
      <c r="C62" s="20" t="s">
        <v>74</v>
      </c>
      <c r="D62" s="21"/>
      <c r="E62" s="22" t="n">
        <f aca="false">E61+1</f>
        <v>214</v>
      </c>
      <c r="F62" s="23"/>
      <c r="G62" s="11"/>
      <c r="H62" s="11"/>
    </row>
    <row r="63" customFormat="false" ht="30" hidden="false" customHeight="false" outlineLevel="0" collapsed="false">
      <c r="A63" s="19"/>
      <c r="B63" s="19"/>
      <c r="C63" s="20" t="s">
        <v>75</v>
      </c>
      <c r="D63" s="21"/>
      <c r="E63" s="22" t="n">
        <f aca="false">E62+1</f>
        <v>215</v>
      </c>
      <c r="F63" s="23"/>
      <c r="G63" s="11"/>
      <c r="H63" s="11"/>
    </row>
    <row r="64" customFormat="false" ht="30" hidden="false" customHeight="false" outlineLevel="0" collapsed="false">
      <c r="A64" s="19"/>
      <c r="B64" s="19"/>
      <c r="C64" s="20" t="s">
        <v>76</v>
      </c>
      <c r="D64" s="21"/>
      <c r="E64" s="22" t="n">
        <f aca="false">E63+1</f>
        <v>216</v>
      </c>
      <c r="F64" s="23"/>
      <c r="G64" s="11"/>
      <c r="H64" s="11"/>
    </row>
    <row r="65" customFormat="false" ht="30" hidden="false" customHeight="false" outlineLevel="0" collapsed="false">
      <c r="A65" s="19"/>
      <c r="B65" s="19"/>
      <c r="C65" s="20" t="s">
        <v>77</v>
      </c>
      <c r="D65" s="21"/>
      <c r="E65" s="22" t="n">
        <f aca="false">E64+1</f>
        <v>217</v>
      </c>
      <c r="F65" s="23"/>
      <c r="G65" s="11"/>
      <c r="H65" s="11"/>
    </row>
    <row r="66" customFormat="false" ht="30" hidden="false" customHeight="false" outlineLevel="0" collapsed="false">
      <c r="A66" s="19"/>
      <c r="B66" s="19"/>
      <c r="C66" s="20" t="s">
        <v>78</v>
      </c>
      <c r="D66" s="21"/>
      <c r="E66" s="22" t="n">
        <f aca="false">E65+1</f>
        <v>218</v>
      </c>
      <c r="F66" s="23"/>
      <c r="G66" s="11"/>
      <c r="H66" s="11"/>
    </row>
    <row r="67" customFormat="false" ht="30" hidden="false" customHeight="false" outlineLevel="0" collapsed="false">
      <c r="A67" s="19"/>
      <c r="B67" s="19"/>
      <c r="C67" s="20" t="s">
        <v>79</v>
      </c>
      <c r="D67" s="21"/>
      <c r="E67" s="22" t="n">
        <f aca="false">E66+1</f>
        <v>219</v>
      </c>
      <c r="F67" s="23"/>
      <c r="G67" s="11"/>
      <c r="H67" s="11"/>
    </row>
    <row r="68" customFormat="false" ht="30" hidden="false" customHeight="false" outlineLevel="0" collapsed="false">
      <c r="A68" s="19"/>
      <c r="B68" s="19"/>
      <c r="C68" s="20" t="s">
        <v>80</v>
      </c>
      <c r="D68" s="21"/>
      <c r="E68" s="22" t="n">
        <f aca="false">E67+1</f>
        <v>220</v>
      </c>
      <c r="F68" s="23"/>
      <c r="G68" s="11"/>
      <c r="H68" s="11"/>
    </row>
    <row r="69" customFormat="false" ht="45" hidden="false" customHeight="false" outlineLevel="0" collapsed="false">
      <c r="A69" s="19"/>
      <c r="B69" s="19"/>
      <c r="C69" s="20" t="s">
        <v>81</v>
      </c>
      <c r="D69" s="21"/>
      <c r="E69" s="22" t="n">
        <f aca="false">E68+1</f>
        <v>221</v>
      </c>
      <c r="F69" s="23"/>
      <c r="G69" s="11"/>
      <c r="H69" s="11"/>
    </row>
    <row r="70" customFormat="false" ht="30" hidden="false" customHeight="false" outlineLevel="0" collapsed="false">
      <c r="A70" s="19"/>
      <c r="B70" s="19"/>
      <c r="C70" s="20" t="s">
        <v>82</v>
      </c>
      <c r="D70" s="21"/>
      <c r="E70" s="22" t="n">
        <f aca="false">E69+1</f>
        <v>222</v>
      </c>
      <c r="F70" s="23"/>
      <c r="G70" s="11"/>
      <c r="H70" s="11"/>
    </row>
    <row r="71" customFormat="false" ht="30" hidden="false" customHeight="false" outlineLevel="0" collapsed="false">
      <c r="A71" s="19"/>
      <c r="B71" s="19"/>
      <c r="C71" s="20" t="s">
        <v>83</v>
      </c>
      <c r="D71" s="21"/>
      <c r="E71" s="22" t="n">
        <f aca="false">E70+1</f>
        <v>223</v>
      </c>
      <c r="F71" s="23"/>
      <c r="G71" s="11"/>
      <c r="H71" s="11"/>
    </row>
    <row r="72" customFormat="false" ht="30" hidden="false" customHeight="false" outlineLevel="0" collapsed="false">
      <c r="A72" s="19"/>
      <c r="B72" s="19"/>
      <c r="C72" s="20" t="s">
        <v>84</v>
      </c>
      <c r="D72" s="21"/>
      <c r="E72" s="22" t="n">
        <f aca="false">E71+1</f>
        <v>224</v>
      </c>
      <c r="F72" s="23"/>
      <c r="G72" s="11"/>
      <c r="H72" s="11"/>
    </row>
    <row r="73" customFormat="false" ht="30" hidden="false" customHeight="false" outlineLevel="0" collapsed="false">
      <c r="A73" s="19"/>
      <c r="B73" s="19"/>
      <c r="C73" s="20" t="s">
        <v>85</v>
      </c>
      <c r="D73" s="21"/>
      <c r="E73" s="22" t="n">
        <f aca="false">E72+1</f>
        <v>225</v>
      </c>
      <c r="F73" s="23"/>
      <c r="G73" s="11"/>
      <c r="H73" s="11"/>
    </row>
    <row r="74" customFormat="false" ht="30" hidden="false" customHeight="false" outlineLevel="0" collapsed="false">
      <c r="A74" s="19"/>
      <c r="B74" s="19"/>
      <c r="C74" s="20" t="s">
        <v>86</v>
      </c>
      <c r="D74" s="21"/>
      <c r="E74" s="22" t="n">
        <f aca="false">E73+1</f>
        <v>226</v>
      </c>
      <c r="F74" s="23"/>
      <c r="G74" s="11"/>
      <c r="H74" s="11"/>
    </row>
    <row r="75" customFormat="false" ht="30" hidden="false" customHeight="false" outlineLevel="0" collapsed="false">
      <c r="A75" s="19"/>
      <c r="B75" s="19"/>
      <c r="C75" s="20" t="s">
        <v>87</v>
      </c>
      <c r="D75" s="21"/>
      <c r="E75" s="22" t="n">
        <f aca="false">E74+1</f>
        <v>227</v>
      </c>
      <c r="F75" s="23"/>
      <c r="G75" s="11"/>
      <c r="H75" s="11"/>
    </row>
    <row r="76" customFormat="false" ht="30" hidden="false" customHeight="false" outlineLevel="0" collapsed="false">
      <c r="A76" s="19"/>
      <c r="B76" s="19"/>
      <c r="C76" s="20" t="s">
        <v>88</v>
      </c>
      <c r="D76" s="21"/>
      <c r="E76" s="22" t="n">
        <f aca="false">E75+1</f>
        <v>228</v>
      </c>
      <c r="F76" s="23"/>
      <c r="G76" s="11"/>
      <c r="H76" s="11"/>
    </row>
    <row r="77" customFormat="false" ht="45" hidden="false" customHeight="false" outlineLevel="0" collapsed="false">
      <c r="A77" s="19"/>
      <c r="B77" s="19"/>
      <c r="C77" s="20" t="s">
        <v>89</v>
      </c>
      <c r="D77" s="21"/>
      <c r="E77" s="22" t="n">
        <f aca="false">E76+1</f>
        <v>229</v>
      </c>
      <c r="F77" s="23"/>
      <c r="G77" s="11"/>
      <c r="H77" s="11"/>
    </row>
    <row r="78" customFormat="false" ht="30" hidden="false" customHeight="false" outlineLevel="0" collapsed="false">
      <c r="A78" s="19"/>
      <c r="B78" s="19"/>
      <c r="C78" s="20" t="s">
        <v>90</v>
      </c>
      <c r="D78" s="21"/>
      <c r="E78" s="22" t="n">
        <f aca="false">E77+1</f>
        <v>230</v>
      </c>
      <c r="F78" s="23"/>
      <c r="G78" s="11"/>
      <c r="H78" s="11"/>
    </row>
    <row r="79" customFormat="false" ht="30" hidden="false" customHeight="false" outlineLevel="0" collapsed="false">
      <c r="A79" s="19"/>
      <c r="B79" s="19"/>
      <c r="C79" s="20" t="s">
        <v>91</v>
      </c>
      <c r="D79" s="21"/>
      <c r="E79" s="22" t="n">
        <f aca="false">E78+1</f>
        <v>231</v>
      </c>
      <c r="F79" s="23"/>
      <c r="G79" s="11"/>
      <c r="H79" s="11"/>
    </row>
    <row r="80" customFormat="false" ht="30" hidden="false" customHeight="false" outlineLevel="0" collapsed="false">
      <c r="A80" s="19"/>
      <c r="B80" s="19"/>
      <c r="C80" s="20" t="s">
        <v>92</v>
      </c>
      <c r="D80" s="21"/>
      <c r="E80" s="22" t="n">
        <f aca="false">E79+1</f>
        <v>232</v>
      </c>
      <c r="F80" s="23"/>
      <c r="G80" s="11"/>
      <c r="H80" s="11"/>
    </row>
    <row r="81" customFormat="false" ht="30" hidden="false" customHeight="false" outlineLevel="0" collapsed="false">
      <c r="A81" s="19"/>
      <c r="B81" s="19"/>
      <c r="C81" s="20" t="s">
        <v>93</v>
      </c>
      <c r="D81" s="21"/>
      <c r="E81" s="22" t="n">
        <f aca="false">E80+1</f>
        <v>233</v>
      </c>
      <c r="F81" s="23"/>
      <c r="G81" s="11"/>
      <c r="H81" s="11"/>
    </row>
    <row r="82" customFormat="false" ht="30" hidden="false" customHeight="false" outlineLevel="0" collapsed="false">
      <c r="A82" s="19"/>
      <c r="B82" s="19"/>
      <c r="C82" s="20" t="s">
        <v>94</v>
      </c>
      <c r="D82" s="21"/>
      <c r="E82" s="22" t="n">
        <f aca="false">E81+1</f>
        <v>234</v>
      </c>
      <c r="F82" s="23"/>
      <c r="G82" s="11"/>
      <c r="H82" s="11"/>
    </row>
    <row r="83" customFormat="false" ht="30" hidden="false" customHeight="false" outlineLevel="0" collapsed="false">
      <c r="A83" s="19"/>
      <c r="B83" s="19"/>
      <c r="C83" s="20" t="s">
        <v>95</v>
      </c>
      <c r="D83" s="21"/>
      <c r="E83" s="22" t="n">
        <f aca="false">E82+1</f>
        <v>235</v>
      </c>
      <c r="F83" s="23"/>
      <c r="G83" s="11"/>
      <c r="H83" s="11"/>
    </row>
    <row r="84" customFormat="false" ht="30" hidden="false" customHeight="false" outlineLevel="0" collapsed="false">
      <c r="A84" s="19"/>
      <c r="B84" s="19"/>
      <c r="C84" s="20" t="s">
        <v>96</v>
      </c>
      <c r="D84" s="21"/>
      <c r="E84" s="22" t="n">
        <f aca="false">E83+1</f>
        <v>236</v>
      </c>
      <c r="F84" s="23"/>
      <c r="G84" s="11"/>
      <c r="H84" s="11"/>
    </row>
    <row r="85" customFormat="false" ht="30" hidden="false" customHeight="false" outlineLevel="0" collapsed="false">
      <c r="A85" s="19"/>
      <c r="B85" s="19"/>
      <c r="C85" s="20" t="s">
        <v>97</v>
      </c>
      <c r="D85" s="21"/>
      <c r="E85" s="22" t="n">
        <f aca="false">E84+1</f>
        <v>237</v>
      </c>
      <c r="F85" s="23"/>
      <c r="G85" s="11"/>
      <c r="H85" s="11"/>
    </row>
    <row r="86" customFormat="false" ht="30" hidden="false" customHeight="false" outlineLevel="0" collapsed="false">
      <c r="A86" s="19"/>
      <c r="B86" s="19"/>
      <c r="C86" s="20" t="s">
        <v>98</v>
      </c>
      <c r="D86" s="21"/>
      <c r="E86" s="22" t="n">
        <f aca="false">E85+1</f>
        <v>238</v>
      </c>
      <c r="F86" s="23"/>
      <c r="G86" s="11"/>
      <c r="H86" s="11"/>
    </row>
    <row r="87" customFormat="false" ht="30" hidden="false" customHeight="false" outlineLevel="0" collapsed="false">
      <c r="A87" s="19"/>
      <c r="B87" s="19"/>
      <c r="C87" s="20" t="s">
        <v>99</v>
      </c>
      <c r="D87" s="21"/>
      <c r="E87" s="22" t="n">
        <f aca="false">E86+1</f>
        <v>239</v>
      </c>
      <c r="F87" s="23"/>
      <c r="G87" s="11"/>
      <c r="H87" s="11"/>
    </row>
    <row r="88" customFormat="false" ht="30" hidden="false" customHeight="false" outlineLevel="0" collapsed="false">
      <c r="A88" s="19"/>
      <c r="B88" s="19"/>
      <c r="C88" s="20" t="s">
        <v>100</v>
      </c>
      <c r="D88" s="21"/>
      <c r="E88" s="22" t="n">
        <f aca="false">E87+1</f>
        <v>240</v>
      </c>
      <c r="F88" s="23"/>
      <c r="G88" s="11"/>
      <c r="H88" s="11"/>
    </row>
    <row r="89" customFormat="false" ht="30" hidden="false" customHeight="false" outlineLevel="0" collapsed="false">
      <c r="A89" s="19"/>
      <c r="B89" s="19"/>
      <c r="C89" s="20" t="s">
        <v>101</v>
      </c>
      <c r="D89" s="21"/>
      <c r="E89" s="22" t="n">
        <f aca="false">E88+1</f>
        <v>241</v>
      </c>
      <c r="F89" s="23"/>
      <c r="G89" s="11"/>
      <c r="H89" s="11"/>
    </row>
    <row r="90" customFormat="false" ht="30" hidden="false" customHeight="false" outlineLevel="0" collapsed="false">
      <c r="A90" s="19"/>
      <c r="B90" s="19"/>
      <c r="C90" s="20" t="s">
        <v>102</v>
      </c>
      <c r="D90" s="21"/>
      <c r="E90" s="22" t="n">
        <f aca="false">E89+1</f>
        <v>242</v>
      </c>
      <c r="F90" s="23"/>
      <c r="G90" s="11"/>
      <c r="H90" s="11"/>
    </row>
    <row r="91" customFormat="false" ht="30" hidden="false" customHeight="false" outlineLevel="0" collapsed="false">
      <c r="A91" s="19"/>
      <c r="B91" s="19"/>
      <c r="C91" s="20" t="s">
        <v>103</v>
      </c>
      <c r="D91" s="21"/>
      <c r="E91" s="22" t="n">
        <f aca="false">E90+1</f>
        <v>243</v>
      </c>
      <c r="F91" s="23"/>
      <c r="G91" s="11"/>
      <c r="H91" s="11"/>
    </row>
    <row r="92" customFormat="false" ht="30" hidden="false" customHeight="false" outlineLevel="0" collapsed="false">
      <c r="A92" s="19"/>
      <c r="B92" s="19"/>
      <c r="C92" s="20" t="s">
        <v>104</v>
      </c>
      <c r="D92" s="21"/>
      <c r="E92" s="22" t="n">
        <f aca="false">E91+1</f>
        <v>244</v>
      </c>
      <c r="F92" s="23"/>
      <c r="G92" s="11"/>
      <c r="H92" s="11"/>
    </row>
    <row r="93" customFormat="false" ht="45" hidden="false" customHeight="false" outlineLevel="0" collapsed="false">
      <c r="A93" s="19"/>
      <c r="B93" s="19"/>
      <c r="C93" s="20" t="s">
        <v>105</v>
      </c>
      <c r="D93" s="21"/>
      <c r="E93" s="22" t="n">
        <f aca="false">E92+1</f>
        <v>245</v>
      </c>
      <c r="F93" s="23"/>
      <c r="G93" s="11"/>
      <c r="H93" s="11"/>
    </row>
    <row r="94" customFormat="false" ht="30" hidden="false" customHeight="false" outlineLevel="0" collapsed="false">
      <c r="A94" s="19"/>
      <c r="B94" s="19"/>
      <c r="C94" s="20" t="s">
        <v>106</v>
      </c>
      <c r="D94" s="21"/>
      <c r="E94" s="22" t="n">
        <f aca="false">E93+1</f>
        <v>246</v>
      </c>
      <c r="F94" s="23"/>
      <c r="G94" s="11"/>
      <c r="H94" s="11"/>
    </row>
    <row r="95" customFormat="false" ht="30" hidden="false" customHeight="false" outlineLevel="0" collapsed="false">
      <c r="A95" s="19"/>
      <c r="B95" s="19"/>
      <c r="C95" s="20" t="s">
        <v>107</v>
      </c>
      <c r="D95" s="21"/>
      <c r="E95" s="22" t="n">
        <f aca="false">E94+1</f>
        <v>247</v>
      </c>
      <c r="F95" s="23"/>
      <c r="G95" s="11"/>
      <c r="H95" s="11"/>
    </row>
    <row r="96" customFormat="false" ht="30" hidden="false" customHeight="false" outlineLevel="0" collapsed="false">
      <c r="A96" s="19"/>
      <c r="B96" s="19"/>
      <c r="C96" s="20" t="s">
        <v>108</v>
      </c>
      <c r="D96" s="21"/>
      <c r="E96" s="22" t="n">
        <f aca="false">E95+1</f>
        <v>248</v>
      </c>
      <c r="F96" s="23"/>
      <c r="G96" s="11"/>
      <c r="H96" s="11"/>
    </row>
    <row r="97" customFormat="false" ht="30" hidden="false" customHeight="false" outlineLevel="0" collapsed="false">
      <c r="A97" s="19"/>
      <c r="B97" s="19"/>
      <c r="C97" s="20" t="s">
        <v>109</v>
      </c>
      <c r="D97" s="21"/>
      <c r="E97" s="22" t="n">
        <f aca="false">E96+1</f>
        <v>249</v>
      </c>
      <c r="F97" s="23"/>
      <c r="G97" s="11"/>
      <c r="H97" s="11"/>
    </row>
    <row r="98" customFormat="false" ht="30" hidden="false" customHeight="false" outlineLevel="0" collapsed="false">
      <c r="A98" s="19"/>
      <c r="B98" s="19"/>
      <c r="C98" s="20" t="s">
        <v>110</v>
      </c>
      <c r="D98" s="21"/>
      <c r="E98" s="22" t="n">
        <f aca="false">E97+1</f>
        <v>250</v>
      </c>
      <c r="F98" s="23"/>
      <c r="G98" s="11"/>
      <c r="H98" s="11"/>
    </row>
    <row r="99" customFormat="false" ht="30" hidden="false" customHeight="false" outlineLevel="0" collapsed="false">
      <c r="A99" s="19"/>
      <c r="B99" s="19"/>
      <c r="C99" s="20" t="s">
        <v>111</v>
      </c>
      <c r="D99" s="21"/>
      <c r="E99" s="22" t="n">
        <f aca="false">E98+1</f>
        <v>251</v>
      </c>
      <c r="F99" s="23"/>
      <c r="G99" s="11"/>
      <c r="H99" s="11"/>
    </row>
    <row r="100" customFormat="false" ht="30" hidden="false" customHeight="false" outlineLevel="0" collapsed="false">
      <c r="A100" s="19"/>
      <c r="B100" s="19"/>
      <c r="C100" s="20" t="s">
        <v>112</v>
      </c>
      <c r="D100" s="21"/>
      <c r="E100" s="22" t="n">
        <f aca="false">E99+1</f>
        <v>252</v>
      </c>
      <c r="F100" s="23"/>
      <c r="G100" s="11"/>
      <c r="H100" s="11"/>
    </row>
    <row r="101" customFormat="false" ht="45" hidden="false" customHeight="false" outlineLevel="0" collapsed="false">
      <c r="A101" s="19"/>
      <c r="B101" s="19"/>
      <c r="C101" s="20" t="s">
        <v>113</v>
      </c>
      <c r="D101" s="21"/>
      <c r="E101" s="22" t="n">
        <f aca="false">E100+1</f>
        <v>253</v>
      </c>
      <c r="F101" s="23"/>
      <c r="G101" s="11"/>
      <c r="H101" s="11"/>
    </row>
    <row r="102" customFormat="false" ht="30" hidden="false" customHeight="false" outlineLevel="0" collapsed="false">
      <c r="A102" s="19"/>
      <c r="B102" s="19"/>
      <c r="C102" s="20" t="s">
        <v>114</v>
      </c>
      <c r="D102" s="21"/>
      <c r="E102" s="22" t="n">
        <f aca="false">E101+1</f>
        <v>254</v>
      </c>
      <c r="F102" s="23"/>
      <c r="G102" s="11"/>
      <c r="H102" s="11"/>
    </row>
    <row r="103" customFormat="false" ht="30" hidden="false" customHeight="false" outlineLevel="0" collapsed="false">
      <c r="A103" s="19"/>
      <c r="B103" s="19"/>
      <c r="C103" s="24" t="s">
        <v>115</v>
      </c>
      <c r="D103" s="21"/>
      <c r="E103" s="25" t="n">
        <f aca="false">E102+1</f>
        <v>255</v>
      </c>
      <c r="F103" s="23"/>
      <c r="G103" s="11"/>
      <c r="H103" s="11"/>
    </row>
    <row r="104" customFormat="false" ht="15" hidden="false" customHeight="false" outlineLevel="0" collapsed="false">
      <c r="C104" s="26" t="s">
        <v>116</v>
      </c>
    </row>
    <row r="105" customFormat="false" ht="15" hidden="false" customHeight="false" outlineLevel="0" collapsed="false">
      <c r="C105" s="27" t="s">
        <v>117</v>
      </c>
    </row>
    <row r="116" customFormat="false" ht="23.25" hidden="false" customHeight="false" outlineLevel="0" collapsed="false">
      <c r="J116" s="28"/>
      <c r="K116" s="28"/>
      <c r="L116" s="28"/>
      <c r="M116" s="28"/>
      <c r="N116" s="28"/>
      <c r="O116" s="28"/>
      <c r="P116" s="28"/>
      <c r="Q116" s="28"/>
      <c r="R116" s="28"/>
      <c r="S116" s="28"/>
    </row>
  </sheetData>
  <mergeCells count="6">
    <mergeCell ref="C1:H1"/>
    <mergeCell ref="B6:C6"/>
    <mergeCell ref="A7:A22"/>
    <mergeCell ref="D7:D22"/>
    <mergeCell ref="A23:A103"/>
    <mergeCell ref="D23:D103"/>
  </mergeCells>
  <hyperlinks>
    <hyperlink ref="C105" r:id="rId1" display="- Acrescido pela Lei nº 21.062, de 20-07-2021."/>
  </hyperlink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104857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H51" activeCellId="0" sqref="H51"/>
    </sheetView>
  </sheetViews>
  <sheetFormatPr defaultColWidth="11.42578125" defaultRowHeight="15" zeroHeight="false" outlineLevelRow="0" outlineLevelCol="0"/>
  <cols>
    <col collapsed="false" customWidth="true" hidden="false" outlineLevel="0" max="1" min="1" style="1" width="26.16"/>
    <col collapsed="false" customWidth="true" hidden="false" outlineLevel="0" max="2" min="2" style="1" width="12"/>
    <col collapsed="false" customWidth="true" hidden="false" outlineLevel="0" max="3" min="3" style="1" width="13.29"/>
    <col collapsed="false" customWidth="true" hidden="false" outlineLevel="0" max="4" min="4" style="1" width="12.71"/>
    <col collapsed="false" customWidth="true" hidden="false" outlineLevel="0" max="5" min="5" style="1" width="28.71"/>
    <col collapsed="false" customWidth="true" hidden="false" outlineLevel="0" max="6" min="6" style="1" width="20.29"/>
    <col collapsed="false" customWidth="true" hidden="false" outlineLevel="0" max="7" min="7" style="1" width="18.71"/>
    <col collapsed="false" customWidth="true" hidden="false" outlineLevel="0" max="8" min="8" style="1" width="21.12"/>
  </cols>
  <sheetData>
    <row r="1" customFormat="false" ht="15" hidden="false" customHeight="false" outlineLevel="0" collapsed="false">
      <c r="A1" s="29"/>
      <c r="B1" s="29"/>
      <c r="C1" s="29"/>
      <c r="D1" s="29"/>
    </row>
    <row r="2" customFormat="false" ht="15" hidden="false" customHeight="false" outlineLevel="0" collapsed="false">
      <c r="A2" s="30" t="s">
        <v>118</v>
      </c>
      <c r="B2" s="30"/>
      <c r="C2" s="30"/>
      <c r="D2" s="30"/>
      <c r="F2" s="31" t="s">
        <v>2</v>
      </c>
      <c r="G2" s="32" t="n">
        <v>4.35892</v>
      </c>
    </row>
    <row r="3" customFormat="false" ht="13.8" hidden="false" customHeight="false" outlineLevel="0" collapsed="false">
      <c r="A3" s="33" t="s">
        <v>119</v>
      </c>
      <c r="B3" s="33"/>
      <c r="C3" s="33"/>
      <c r="D3" s="33"/>
      <c r="F3" s="34" t="s">
        <v>3</v>
      </c>
      <c r="G3" s="35" t="n">
        <v>10.71</v>
      </c>
    </row>
    <row r="4" customFormat="false" ht="13.8" hidden="false" customHeight="false" outlineLevel="0" collapsed="false">
      <c r="F4" s="34" t="s">
        <v>4</v>
      </c>
      <c r="G4" s="3" t="n">
        <v>6.86</v>
      </c>
    </row>
    <row r="6" customFormat="false" ht="35.05" hidden="false" customHeight="false" outlineLevel="0" collapsed="false">
      <c r="A6" s="5" t="s">
        <v>120</v>
      </c>
      <c r="B6" s="4" t="s">
        <v>7</v>
      </c>
      <c r="C6" s="4" t="s">
        <v>8</v>
      </c>
      <c r="D6" s="4" t="s">
        <v>121</v>
      </c>
      <c r="E6" s="6" t="s">
        <v>9</v>
      </c>
      <c r="F6" s="4" t="s">
        <v>10</v>
      </c>
      <c r="G6" s="4" t="s">
        <v>11</v>
      </c>
      <c r="H6" s="4" t="s">
        <v>12</v>
      </c>
    </row>
    <row r="7" customFormat="false" ht="15" hidden="false" customHeight="true" outlineLevel="0" collapsed="false">
      <c r="A7" s="36" t="s">
        <v>122</v>
      </c>
      <c r="B7" s="37" t="n">
        <v>4941</v>
      </c>
      <c r="C7" s="37" t="n">
        <v>175</v>
      </c>
      <c r="D7" s="36" t="n">
        <v>1</v>
      </c>
      <c r="E7" s="14" t="n">
        <v>250</v>
      </c>
      <c r="F7" s="14" t="n">
        <f aca="false">E7*(1+$G$2/100)</f>
        <v>260.8973</v>
      </c>
      <c r="G7" s="14" t="n">
        <f aca="false">F7*(1+$G$3/100)</f>
        <v>288.83940083</v>
      </c>
      <c r="H7" s="16" t="n">
        <f aca="false">G7*(1+$G$4/100)</f>
        <v>308.653783726938</v>
      </c>
    </row>
    <row r="8" customFormat="false" ht="13.8" hidden="false" customHeight="false" outlineLevel="0" collapsed="false">
      <c r="A8" s="36"/>
      <c r="B8" s="37"/>
      <c r="C8" s="37"/>
      <c r="D8" s="38" t="n">
        <v>2</v>
      </c>
      <c r="E8" s="14" t="n">
        <v>500</v>
      </c>
      <c r="F8" s="14" t="n">
        <f aca="false">E8*(1+$G$2/100)</f>
        <v>521.7946</v>
      </c>
      <c r="G8" s="14" t="n">
        <f aca="false">F8*(1+$G$3/100)</f>
        <v>577.67880166</v>
      </c>
      <c r="H8" s="16" t="n">
        <f aca="false">G8*(1+$G$4/100)</f>
        <v>617.307567453876</v>
      </c>
    </row>
    <row r="9" customFormat="false" ht="13.8" hidden="false" customHeight="false" outlineLevel="0" collapsed="false">
      <c r="A9" s="36"/>
      <c r="B9" s="37"/>
      <c r="C9" s="37"/>
      <c r="D9" s="38" t="n">
        <v>3</v>
      </c>
      <c r="E9" s="14" t="n">
        <v>750</v>
      </c>
      <c r="F9" s="14" t="n">
        <f aca="false">E9*(1+$G$2/100)</f>
        <v>782.6919</v>
      </c>
      <c r="G9" s="14" t="n">
        <f aca="false">F9*(1+$G$3/100)</f>
        <v>866.51820249</v>
      </c>
      <c r="H9" s="16" t="n">
        <f aca="false">G9*(1+$G$4/100)</f>
        <v>925.961351180814</v>
      </c>
    </row>
    <row r="10" customFormat="false" ht="13.8" hidden="false" customHeight="false" outlineLevel="0" collapsed="false">
      <c r="A10" s="36"/>
      <c r="B10" s="37"/>
      <c r="C10" s="37"/>
      <c r="D10" s="38" t="n">
        <v>4</v>
      </c>
      <c r="E10" s="14" t="n">
        <v>1000</v>
      </c>
      <c r="F10" s="14" t="n">
        <f aca="false">E10*(1+$G$2/100)</f>
        <v>1043.5892</v>
      </c>
      <c r="G10" s="14" t="n">
        <f aca="false">F10*(1+$G$3/100)</f>
        <v>1155.35760332</v>
      </c>
      <c r="H10" s="16" t="n">
        <f aca="false">G10*(1+$G$4/100)</f>
        <v>1234.61513490775</v>
      </c>
    </row>
    <row r="11" customFormat="false" ht="13.8" hidden="false" customHeight="false" outlineLevel="0" collapsed="false">
      <c r="A11" s="36"/>
      <c r="B11" s="37"/>
      <c r="C11" s="37"/>
      <c r="D11" s="38" t="n">
        <v>5</v>
      </c>
      <c r="E11" s="14" t="n">
        <v>1500</v>
      </c>
      <c r="F11" s="14" t="n">
        <f aca="false">E11*(1+$G$2/100)</f>
        <v>1565.3838</v>
      </c>
      <c r="G11" s="14" t="n">
        <f aca="false">F11*(1+$G$3/100)</f>
        <v>1733.03640498</v>
      </c>
      <c r="H11" s="16" t="n">
        <f aca="false">G11*(1+$G$4/100)</f>
        <v>1851.92270236163</v>
      </c>
    </row>
    <row r="12" customFormat="false" ht="13.8" hidden="false" customHeight="false" outlineLevel="0" collapsed="false">
      <c r="A12" s="36"/>
      <c r="B12" s="37"/>
      <c r="C12" s="37"/>
      <c r="D12" s="39" t="n">
        <v>6</v>
      </c>
      <c r="E12" s="39" t="s">
        <v>16</v>
      </c>
      <c r="F12" s="39" t="s">
        <v>16</v>
      </c>
      <c r="G12" s="39" t="s">
        <v>16</v>
      </c>
      <c r="H12" s="40" t="e">
        <f aca="false">G12*(1+$G$4/100)</f>
        <v>#VALUE!</v>
      </c>
    </row>
    <row r="13" customFormat="false" ht="15.75" hidden="false" customHeight="true" outlineLevel="0" collapsed="false">
      <c r="A13" s="41" t="s">
        <v>123</v>
      </c>
      <c r="B13" s="37"/>
      <c r="C13" s="42" t="n">
        <v>207</v>
      </c>
      <c r="D13" s="38" t="n">
        <v>1</v>
      </c>
      <c r="E13" s="14" t="n">
        <v>500</v>
      </c>
      <c r="F13" s="14" t="n">
        <f aca="false">E13*(1+$G$2/100)</f>
        <v>521.7946</v>
      </c>
      <c r="G13" s="14" t="n">
        <f aca="false">F13*(1+$G$3/100)</f>
        <v>577.67880166</v>
      </c>
      <c r="H13" s="16" t="n">
        <f aca="false">G13*(1+$G$4/100)</f>
        <v>617.307567453876</v>
      </c>
    </row>
    <row r="14" customFormat="false" ht="13.8" hidden="false" customHeight="false" outlineLevel="0" collapsed="false">
      <c r="A14" s="41"/>
      <c r="B14" s="37"/>
      <c r="C14" s="42"/>
      <c r="D14" s="38" t="n">
        <v>2</v>
      </c>
      <c r="E14" s="14" t="n">
        <v>1000</v>
      </c>
      <c r="F14" s="14" t="n">
        <f aca="false">E14*(1+$G$2/100)</f>
        <v>1043.5892</v>
      </c>
      <c r="G14" s="14" t="n">
        <f aca="false">F14*(1+$G$3/100)</f>
        <v>1155.35760332</v>
      </c>
      <c r="H14" s="16" t="n">
        <f aca="false">G14*(1+$G$4/100)</f>
        <v>1234.61513490775</v>
      </c>
    </row>
    <row r="15" customFormat="false" ht="13.8" hidden="false" customHeight="false" outlineLevel="0" collapsed="false">
      <c r="A15" s="41"/>
      <c r="B15" s="37"/>
      <c r="C15" s="42"/>
      <c r="D15" s="38" t="n">
        <v>3</v>
      </c>
      <c r="E15" s="14" t="n">
        <v>2500</v>
      </c>
      <c r="F15" s="14" t="n">
        <f aca="false">E15*(1+$G$2/100)</f>
        <v>2608.973</v>
      </c>
      <c r="G15" s="14" t="n">
        <f aca="false">F15*(1+$G$3/100)</f>
        <v>2888.3940083</v>
      </c>
      <c r="H15" s="16" t="n">
        <f aca="false">G15*(1+$G$4/100)</f>
        <v>3086.53783726938</v>
      </c>
    </row>
    <row r="16" customFormat="false" ht="13.8" hidden="false" customHeight="false" outlineLevel="0" collapsed="false">
      <c r="A16" s="41"/>
      <c r="B16" s="37"/>
      <c r="C16" s="42"/>
      <c r="D16" s="38" t="n">
        <v>4</v>
      </c>
      <c r="E16" s="14" t="n">
        <v>3500</v>
      </c>
      <c r="F16" s="14" t="n">
        <f aca="false">E16*(1+$G$2/100)</f>
        <v>3652.5622</v>
      </c>
      <c r="G16" s="14" t="n">
        <f aca="false">F16*(1+$G$3/100)</f>
        <v>4043.75161162</v>
      </c>
      <c r="H16" s="16" t="n">
        <f aca="false">G16*(1+$G$4/100)</f>
        <v>4321.15297217713</v>
      </c>
    </row>
    <row r="17" customFormat="false" ht="13.8" hidden="false" customHeight="false" outlineLevel="0" collapsed="false">
      <c r="A17" s="41"/>
      <c r="B17" s="37"/>
      <c r="C17" s="42"/>
      <c r="D17" s="38" t="n">
        <v>5</v>
      </c>
      <c r="E17" s="14" t="n">
        <v>4000</v>
      </c>
      <c r="F17" s="14" t="n">
        <f aca="false">E17*(1+$G$2/100)</f>
        <v>4174.3568</v>
      </c>
      <c r="G17" s="14" t="n">
        <f aca="false">F17*(1+$G$3/100)</f>
        <v>4621.43041328</v>
      </c>
      <c r="H17" s="16" t="n">
        <f aca="false">G17*(1+$G$4/100)</f>
        <v>4938.46053963101</v>
      </c>
    </row>
    <row r="18" customFormat="false" ht="15" hidden="false" customHeight="true" outlineLevel="0" collapsed="false">
      <c r="A18" s="43" t="s">
        <v>124</v>
      </c>
      <c r="B18" s="37"/>
      <c r="C18" s="37" t="n">
        <v>183</v>
      </c>
      <c r="D18" s="38" t="n">
        <v>1</v>
      </c>
      <c r="E18" s="14" t="n">
        <v>500</v>
      </c>
      <c r="F18" s="14" t="n">
        <f aca="false">E18*(1+$G$2/100)</f>
        <v>521.7946</v>
      </c>
      <c r="G18" s="14" t="n">
        <f aca="false">F18*(1+$G$3/100)</f>
        <v>577.67880166</v>
      </c>
      <c r="H18" s="16" t="n">
        <f aca="false">G18*(1+$G$4/100)</f>
        <v>617.307567453876</v>
      </c>
    </row>
    <row r="19" customFormat="false" ht="13.8" hidden="false" customHeight="false" outlineLevel="0" collapsed="false">
      <c r="A19" s="43"/>
      <c r="B19" s="37"/>
      <c r="C19" s="37"/>
      <c r="D19" s="38" t="n">
        <v>2</v>
      </c>
      <c r="E19" s="14" t="n">
        <v>1000</v>
      </c>
      <c r="F19" s="14" t="n">
        <f aca="false">E19*(1+$G$2/100)</f>
        <v>1043.5892</v>
      </c>
      <c r="G19" s="14" t="n">
        <f aca="false">F19*(1+$G$3/100)</f>
        <v>1155.35760332</v>
      </c>
      <c r="H19" s="16" t="n">
        <f aca="false">G19*(1+$G$4/100)</f>
        <v>1234.61513490775</v>
      </c>
    </row>
    <row r="20" customFormat="false" ht="13.8" hidden="false" customHeight="false" outlineLevel="0" collapsed="false">
      <c r="A20" s="43"/>
      <c r="B20" s="37"/>
      <c r="C20" s="37"/>
      <c r="D20" s="38" t="n">
        <v>3</v>
      </c>
      <c r="E20" s="14" t="n">
        <v>1500</v>
      </c>
      <c r="F20" s="14" t="n">
        <f aca="false">E20*(1+$G$2/100)</f>
        <v>1565.3838</v>
      </c>
      <c r="G20" s="14" t="n">
        <f aca="false">F20*(1+$G$3/100)</f>
        <v>1733.03640498</v>
      </c>
      <c r="H20" s="16" t="n">
        <f aca="false">G20*(1+$G$4/100)</f>
        <v>1851.92270236163</v>
      </c>
    </row>
    <row r="21" customFormat="false" ht="13.8" hidden="false" customHeight="false" outlineLevel="0" collapsed="false">
      <c r="A21" s="43"/>
      <c r="B21" s="37"/>
      <c r="C21" s="37"/>
      <c r="D21" s="38" t="n">
        <v>4</v>
      </c>
      <c r="E21" s="14" t="n">
        <v>2250</v>
      </c>
      <c r="F21" s="14" t="n">
        <f aca="false">E21*(1+$G$2/100)</f>
        <v>2348.0757</v>
      </c>
      <c r="G21" s="14" t="n">
        <f aca="false">F21*(1+$G$3/100)</f>
        <v>2599.55460747</v>
      </c>
      <c r="H21" s="16" t="n">
        <f aca="false">G21*(1+$G$4/100)</f>
        <v>2777.88405354244</v>
      </c>
    </row>
    <row r="22" customFormat="false" ht="13.8" hidden="false" customHeight="false" outlineLevel="0" collapsed="false">
      <c r="A22" s="43"/>
      <c r="B22" s="37"/>
      <c r="C22" s="37"/>
      <c r="D22" s="38" t="n">
        <v>5</v>
      </c>
      <c r="E22" s="14" t="n">
        <v>3000</v>
      </c>
      <c r="F22" s="14" t="n">
        <f aca="false">E22*(1+$G$2/100)</f>
        <v>3130.7676</v>
      </c>
      <c r="G22" s="14" t="n">
        <f aca="false">F22*(1+$G$3/100)</f>
        <v>3466.07280996</v>
      </c>
      <c r="H22" s="16" t="n">
        <f aca="false">G22*(1+$G$4/100)</f>
        <v>3703.84540472326</v>
      </c>
    </row>
    <row r="23" customFormat="false" ht="13.8" hidden="false" customHeight="false" outlineLevel="0" collapsed="false">
      <c r="A23" s="43"/>
      <c r="B23" s="37"/>
      <c r="C23" s="37"/>
      <c r="D23" s="38" t="n">
        <v>6</v>
      </c>
      <c r="E23" s="14" t="n">
        <v>4500</v>
      </c>
      <c r="F23" s="14" t="n">
        <f aca="false">E23*(1+$G$2/100)</f>
        <v>4696.1514</v>
      </c>
      <c r="G23" s="14" t="n">
        <f aca="false">F23*(1+$G$3/100)</f>
        <v>5199.10921494</v>
      </c>
      <c r="H23" s="16" t="n">
        <f aca="false">G23*(1+$G$4/100)</f>
        <v>5555.76810708488</v>
      </c>
    </row>
    <row r="24" customFormat="false" ht="31.5" hidden="false" customHeight="true" outlineLevel="0" collapsed="false">
      <c r="A24" s="36" t="s">
        <v>125</v>
      </c>
      <c r="B24" s="37"/>
      <c r="C24" s="37" t="n">
        <v>191</v>
      </c>
      <c r="D24" s="38" t="n">
        <v>1</v>
      </c>
      <c r="E24" s="14" t="n">
        <v>600</v>
      </c>
      <c r="F24" s="14" t="n">
        <f aca="false">E24*(1+$G$2/100)</f>
        <v>626.15352</v>
      </c>
      <c r="G24" s="14" t="n">
        <f aca="false">F24*(1+$G$3/100)</f>
        <v>693.214561992</v>
      </c>
      <c r="H24" s="16" t="n">
        <f aca="false">G24*(1+$G$4/100)</f>
        <v>740.769080944651</v>
      </c>
    </row>
    <row r="25" customFormat="false" ht="13.8" hidden="false" customHeight="false" outlineLevel="0" collapsed="false">
      <c r="A25" s="36"/>
      <c r="B25" s="37"/>
      <c r="C25" s="37"/>
      <c r="D25" s="38" t="n">
        <v>2</v>
      </c>
      <c r="E25" s="14" t="n">
        <v>1600</v>
      </c>
      <c r="F25" s="14" t="n">
        <f aca="false">E25*(1+$G$2/100)</f>
        <v>1669.74272</v>
      </c>
      <c r="G25" s="14" t="n">
        <f aca="false">F25*(1+$G$3/100)</f>
        <v>1848.572165312</v>
      </c>
      <c r="H25" s="16" t="n">
        <f aca="false">G25*(1+$G$4/100)</f>
        <v>1975.3842158524</v>
      </c>
    </row>
    <row r="26" customFormat="false" ht="13.8" hidden="false" customHeight="false" outlineLevel="0" collapsed="false">
      <c r="A26" s="36"/>
      <c r="B26" s="37"/>
      <c r="C26" s="37"/>
      <c r="D26" s="38" t="n">
        <v>3</v>
      </c>
      <c r="E26" s="14" t="n">
        <v>5000</v>
      </c>
      <c r="F26" s="14" t="n">
        <f aca="false">E26*(1+$G$2/100)</f>
        <v>5217.946</v>
      </c>
      <c r="G26" s="14" t="n">
        <f aca="false">F26*(1+$G$3/100)</f>
        <v>5776.7880166</v>
      </c>
      <c r="H26" s="16" t="n">
        <f aca="false">G26*(1+$G$4/100)</f>
        <v>6173.07567453876</v>
      </c>
    </row>
    <row r="27" customFormat="false" ht="13.8" hidden="false" customHeight="false" outlineLevel="0" collapsed="false">
      <c r="A27" s="36"/>
      <c r="B27" s="37"/>
      <c r="C27" s="37"/>
      <c r="D27" s="38" t="n">
        <v>4</v>
      </c>
      <c r="E27" s="14" t="n">
        <v>8500</v>
      </c>
      <c r="F27" s="14" t="n">
        <f aca="false">E27*(1+$G$2/100)</f>
        <v>8870.5082</v>
      </c>
      <c r="G27" s="14" t="n">
        <f aca="false">F27*(1+$G$3/100)</f>
        <v>9820.53962822</v>
      </c>
      <c r="H27" s="16" t="n">
        <f aca="false">G27*(1+$G$4/100)</f>
        <v>10494.2286467159</v>
      </c>
    </row>
    <row r="28" customFormat="false" ht="13.8" hidden="false" customHeight="false" outlineLevel="0" collapsed="false">
      <c r="A28" s="36"/>
      <c r="B28" s="37"/>
      <c r="C28" s="37"/>
      <c r="D28" s="38" t="n">
        <v>5</v>
      </c>
      <c r="E28" s="14" t="n">
        <v>13500</v>
      </c>
      <c r="F28" s="14" t="n">
        <f aca="false">E28*(1+$G$2/100)</f>
        <v>14088.4542</v>
      </c>
      <c r="G28" s="14" t="n">
        <f aca="false">F28*(1+$G$3/100)</f>
        <v>15597.32764482</v>
      </c>
      <c r="H28" s="16" t="n">
        <f aca="false">G28*(1+$G$4/100)</f>
        <v>16667.3043212547</v>
      </c>
    </row>
    <row r="29" customFormat="false" ht="15" hidden="false" customHeight="true" outlineLevel="0" collapsed="false">
      <c r="A29" s="44" t="s">
        <v>126</v>
      </c>
      <c r="B29" s="37"/>
      <c r="C29" s="45" t="n">
        <v>215</v>
      </c>
      <c r="D29" s="38" t="n">
        <v>2</v>
      </c>
      <c r="E29" s="14" t="n">
        <v>1500</v>
      </c>
      <c r="F29" s="14" t="n">
        <f aca="false">E29*(1+$G$2/100)</f>
        <v>1565.3838</v>
      </c>
      <c r="G29" s="14" t="n">
        <f aca="false">F29*(1+$G$3/100)</f>
        <v>1733.03640498</v>
      </c>
      <c r="H29" s="16" t="n">
        <f aca="false">G29*(1+$G$4/100)</f>
        <v>1851.92270236163</v>
      </c>
    </row>
    <row r="30" customFormat="false" ht="13.8" hidden="false" customHeight="false" outlineLevel="0" collapsed="false">
      <c r="A30" s="44"/>
      <c r="B30" s="37"/>
      <c r="C30" s="45"/>
      <c r="D30" s="38" t="n">
        <v>3</v>
      </c>
      <c r="E30" s="14" t="n">
        <v>3000</v>
      </c>
      <c r="F30" s="14" t="n">
        <f aca="false">E30*(1+$G$2/100)</f>
        <v>3130.7676</v>
      </c>
      <c r="G30" s="14" t="n">
        <f aca="false">F30*(1+$G$3/100)</f>
        <v>3466.07280996</v>
      </c>
      <c r="H30" s="16" t="n">
        <f aca="false">G30*(1+$G$4/100)</f>
        <v>3703.84540472326</v>
      </c>
    </row>
    <row r="31" customFormat="false" ht="13.8" hidden="false" customHeight="false" outlineLevel="0" collapsed="false">
      <c r="A31" s="44"/>
      <c r="B31" s="37"/>
      <c r="C31" s="45"/>
      <c r="D31" s="38" t="n">
        <v>4</v>
      </c>
      <c r="E31" s="14" t="n">
        <v>5000</v>
      </c>
      <c r="F31" s="14" t="n">
        <f aca="false">E31*(1+$G$2/100)</f>
        <v>5217.946</v>
      </c>
      <c r="G31" s="14" t="n">
        <f aca="false">F31*(1+$G$3/100)</f>
        <v>5776.7880166</v>
      </c>
      <c r="H31" s="16" t="n">
        <f aca="false">G31*(1+$G$4/100)</f>
        <v>6173.07567453876</v>
      </c>
    </row>
    <row r="32" customFormat="false" ht="13.8" hidden="false" customHeight="false" outlineLevel="0" collapsed="false">
      <c r="A32" s="44"/>
      <c r="B32" s="37"/>
      <c r="C32" s="45"/>
      <c r="D32" s="38" t="n">
        <v>5</v>
      </c>
      <c r="E32" s="14" t="n">
        <v>8000</v>
      </c>
      <c r="F32" s="14" t="n">
        <f aca="false">E32*(1+$G$2/100)</f>
        <v>8348.7136</v>
      </c>
      <c r="G32" s="14" t="n">
        <f aca="false">F32*(1+$G$3/100)</f>
        <v>9242.86082656</v>
      </c>
      <c r="H32" s="16" t="n">
        <f aca="false">G32*(1+$G$4/100)</f>
        <v>9876.92107926202</v>
      </c>
    </row>
    <row r="33" customFormat="false" ht="13.8" hidden="false" customHeight="false" outlineLevel="0" collapsed="false">
      <c r="A33" s="46" t="s">
        <v>127</v>
      </c>
      <c r="B33" s="37"/>
      <c r="C33" s="45" t="n">
        <v>215</v>
      </c>
      <c r="D33" s="38" t="n">
        <v>6</v>
      </c>
      <c r="E33" s="14" t="n">
        <v>22500</v>
      </c>
      <c r="F33" s="14" t="n">
        <f aca="false">E33*(1+$G$2/100)</f>
        <v>23480.757</v>
      </c>
      <c r="G33" s="14" t="n">
        <f aca="false">F33*(1+$G$3/100)</f>
        <v>25995.5460747</v>
      </c>
      <c r="H33" s="16" t="n">
        <f aca="false">G33*(1+$G$4/100)</f>
        <v>27778.8405354244</v>
      </c>
    </row>
    <row r="34" customFormat="false" ht="15" hidden="false" customHeight="true" outlineLevel="0" collapsed="false">
      <c r="A34" s="47" t="s">
        <v>128</v>
      </c>
      <c r="B34" s="37"/>
      <c r="C34" s="45" t="n">
        <v>223</v>
      </c>
      <c r="D34" s="38" t="n">
        <v>6</v>
      </c>
      <c r="E34" s="14" t="n">
        <v>15000</v>
      </c>
      <c r="F34" s="14" t="n">
        <f aca="false">E34*(1+$G$2/100)</f>
        <v>15653.838</v>
      </c>
      <c r="G34" s="14" t="n">
        <f aca="false">F34*(1+$G$3/100)</f>
        <v>17330.3640498</v>
      </c>
      <c r="H34" s="16" t="n">
        <f aca="false">G34*(1+$G$4/100)</f>
        <v>18519.2270236163</v>
      </c>
    </row>
    <row r="35" customFormat="false" ht="15" hidden="false" customHeight="true" outlineLevel="0" collapsed="false">
      <c r="A35" s="48" t="s">
        <v>129</v>
      </c>
      <c r="B35" s="37"/>
      <c r="C35" s="37" t="n">
        <v>231</v>
      </c>
      <c r="D35" s="38" t="n">
        <v>3</v>
      </c>
      <c r="E35" s="14" t="n">
        <v>1500</v>
      </c>
      <c r="F35" s="14" t="n">
        <f aca="false">E35*(1+$G$2/100)</f>
        <v>1565.3838</v>
      </c>
      <c r="G35" s="14" t="n">
        <f aca="false">F35*(1+$G$3/100)</f>
        <v>1733.03640498</v>
      </c>
      <c r="H35" s="16" t="n">
        <f aca="false">G35*(1+$G$4/100)</f>
        <v>1851.92270236163</v>
      </c>
    </row>
    <row r="36" customFormat="false" ht="13.8" hidden="false" customHeight="false" outlineLevel="0" collapsed="false">
      <c r="A36" s="48"/>
      <c r="B36" s="37"/>
      <c r="C36" s="37"/>
      <c r="D36" s="38" t="n">
        <v>4</v>
      </c>
      <c r="E36" s="14" t="n">
        <v>2500</v>
      </c>
      <c r="F36" s="14" t="n">
        <f aca="false">E36*(1+$G$2/100)</f>
        <v>2608.973</v>
      </c>
      <c r="G36" s="14" t="n">
        <f aca="false">F36*(1+$G$3/100)</f>
        <v>2888.3940083</v>
      </c>
      <c r="H36" s="16" t="n">
        <f aca="false">G36*(1+$G$4/100)</f>
        <v>3086.53783726938</v>
      </c>
    </row>
    <row r="37" customFormat="false" ht="13.8" hidden="false" customHeight="false" outlineLevel="0" collapsed="false">
      <c r="A37" s="48"/>
      <c r="B37" s="37"/>
      <c r="C37" s="37"/>
      <c r="D37" s="38" t="n">
        <v>5</v>
      </c>
      <c r="E37" s="14" t="n">
        <v>4000</v>
      </c>
      <c r="F37" s="14" t="n">
        <f aca="false">E37*(1+$G$2/100)</f>
        <v>4174.3568</v>
      </c>
      <c r="G37" s="14" t="n">
        <f aca="false">F37*(1+$G$3/100)</f>
        <v>4621.43041328</v>
      </c>
      <c r="H37" s="16" t="n">
        <f aca="false">G37*(1+$G$4/100)</f>
        <v>4938.46053963101</v>
      </c>
    </row>
    <row r="38" customFormat="false" ht="13.8" hidden="false" customHeight="false" outlineLevel="0" collapsed="false">
      <c r="A38" s="48"/>
      <c r="B38" s="37"/>
      <c r="C38" s="37"/>
      <c r="D38" s="38" t="n">
        <v>6</v>
      </c>
      <c r="E38" s="14" t="n">
        <v>15000</v>
      </c>
      <c r="F38" s="14" t="n">
        <f aca="false">E38*(1+$G$2/100)</f>
        <v>15653.838</v>
      </c>
      <c r="G38" s="14" t="n">
        <f aca="false">F38*(1+$G$3/100)</f>
        <v>17330.3640498</v>
      </c>
      <c r="H38" s="16" t="n">
        <f aca="false">G38*(1+$G$4/100)</f>
        <v>18519.2270236163</v>
      </c>
    </row>
    <row r="39" customFormat="false" ht="15" hidden="false" customHeight="true" outlineLevel="0" collapsed="false">
      <c r="A39" s="48" t="s">
        <v>130</v>
      </c>
      <c r="B39" s="37"/>
      <c r="C39" s="37" t="n">
        <v>239</v>
      </c>
      <c r="D39" s="38" t="n">
        <v>3</v>
      </c>
      <c r="E39" s="14" t="n">
        <v>1500</v>
      </c>
      <c r="F39" s="14" t="n">
        <f aca="false">E39*(1+$G$2/100)</f>
        <v>1565.3838</v>
      </c>
      <c r="G39" s="14" t="n">
        <f aca="false">F39*(1+$G$3/100)</f>
        <v>1733.03640498</v>
      </c>
      <c r="H39" s="16" t="n">
        <f aca="false">G39*(1+$G$4/100)</f>
        <v>1851.92270236163</v>
      </c>
    </row>
    <row r="40" customFormat="false" ht="13.8" hidden="false" customHeight="false" outlineLevel="0" collapsed="false">
      <c r="A40" s="48"/>
      <c r="B40" s="37"/>
      <c r="C40" s="37"/>
      <c r="D40" s="38" t="n">
        <v>4</v>
      </c>
      <c r="E40" s="14" t="n">
        <v>2500</v>
      </c>
      <c r="F40" s="14" t="n">
        <f aca="false">E40*(1+$G$2/100)</f>
        <v>2608.973</v>
      </c>
      <c r="G40" s="14" t="n">
        <f aca="false">F40*(1+$G$3/100)</f>
        <v>2888.3940083</v>
      </c>
      <c r="H40" s="16" t="n">
        <f aca="false">G40*(1+$G$4/100)</f>
        <v>3086.53783726938</v>
      </c>
    </row>
    <row r="41" customFormat="false" ht="13.8" hidden="false" customHeight="false" outlineLevel="0" collapsed="false">
      <c r="A41" s="48"/>
      <c r="B41" s="37"/>
      <c r="C41" s="37"/>
      <c r="D41" s="38" t="n">
        <v>5</v>
      </c>
      <c r="E41" s="14" t="n">
        <v>4000</v>
      </c>
      <c r="F41" s="14" t="n">
        <f aca="false">E41*(1+$G$2/100)</f>
        <v>4174.3568</v>
      </c>
      <c r="G41" s="14" t="n">
        <f aca="false">F41*(1+$G$3/100)</f>
        <v>4621.43041328</v>
      </c>
      <c r="H41" s="16" t="n">
        <f aca="false">G41*(1+$G$4/100)</f>
        <v>4938.46053963101</v>
      </c>
    </row>
    <row r="42" customFormat="false" ht="13.8" hidden="false" customHeight="false" outlineLevel="0" collapsed="false">
      <c r="A42" s="48"/>
      <c r="B42" s="37"/>
      <c r="C42" s="37"/>
      <c r="D42" s="38" t="n">
        <v>6</v>
      </c>
      <c r="E42" s="14" t="n">
        <v>7500</v>
      </c>
      <c r="F42" s="14" t="n">
        <f aca="false">E42*(1+$G$2/100)</f>
        <v>7826.919</v>
      </c>
      <c r="G42" s="14" t="n">
        <f aca="false">F42*(1+$G$3/100)</f>
        <v>8665.1820249</v>
      </c>
      <c r="H42" s="16" t="n">
        <f aca="false">G42*(1+$G$4/100)</f>
        <v>9259.61351180814</v>
      </c>
    </row>
    <row r="43" customFormat="false" ht="15.75" hidden="false" customHeight="true" outlineLevel="0" collapsed="false">
      <c r="A43" s="48" t="s">
        <v>131</v>
      </c>
      <c r="B43" s="37"/>
      <c r="C43" s="37" t="n">
        <v>247</v>
      </c>
      <c r="D43" s="38" t="n">
        <v>3</v>
      </c>
      <c r="E43" s="14" t="n">
        <v>1500</v>
      </c>
      <c r="F43" s="14" t="n">
        <f aca="false">E43*(1+$G$2/100)</f>
        <v>1565.3838</v>
      </c>
      <c r="G43" s="14" t="n">
        <f aca="false">F43*(1+$G$3/100)</f>
        <v>1733.03640498</v>
      </c>
      <c r="H43" s="16" t="n">
        <f aca="false">G43*(1+$G$4/100)</f>
        <v>1851.92270236163</v>
      </c>
    </row>
    <row r="44" customFormat="false" ht="13.8" hidden="false" customHeight="false" outlineLevel="0" collapsed="false">
      <c r="A44" s="48"/>
      <c r="B44" s="37"/>
      <c r="C44" s="37"/>
      <c r="D44" s="38" t="n">
        <v>4</v>
      </c>
      <c r="E44" s="14" t="n">
        <v>2500</v>
      </c>
      <c r="F44" s="14" t="n">
        <f aca="false">E44*(1+$G$2/100)</f>
        <v>2608.973</v>
      </c>
      <c r="G44" s="14" t="n">
        <f aca="false">F44*(1+$G$3/100)</f>
        <v>2888.3940083</v>
      </c>
      <c r="H44" s="16" t="n">
        <f aca="false">G44*(1+$G$4/100)</f>
        <v>3086.53783726938</v>
      </c>
    </row>
    <row r="45" customFormat="false" ht="13.8" hidden="false" customHeight="false" outlineLevel="0" collapsed="false">
      <c r="A45" s="48"/>
      <c r="B45" s="37"/>
      <c r="C45" s="37"/>
      <c r="D45" s="38" t="n">
        <v>5</v>
      </c>
      <c r="E45" s="14" t="n">
        <v>4000</v>
      </c>
      <c r="F45" s="14" t="n">
        <f aca="false">E45*(1+$G$2/100)</f>
        <v>4174.3568</v>
      </c>
      <c r="G45" s="14" t="n">
        <f aca="false">F45*(1+$G$3/100)</f>
        <v>4621.43041328</v>
      </c>
      <c r="H45" s="16" t="n">
        <f aca="false">G45*(1+$G$4/100)</f>
        <v>4938.46053963101</v>
      </c>
    </row>
    <row r="46" customFormat="false" ht="13.8" hidden="false" customHeight="false" outlineLevel="0" collapsed="false">
      <c r="A46" s="48"/>
      <c r="B46" s="37"/>
      <c r="C46" s="37"/>
      <c r="D46" s="38" t="n">
        <v>6</v>
      </c>
      <c r="E46" s="14" t="n">
        <v>7500</v>
      </c>
      <c r="F46" s="14" t="n">
        <f aca="false">E46*(1+$G$2/100)</f>
        <v>7826.919</v>
      </c>
      <c r="G46" s="14" t="n">
        <f aca="false">F46*(1+$G$3/100)</f>
        <v>8665.1820249</v>
      </c>
      <c r="H46" s="16" t="n">
        <f aca="false">G46*(1+$G$4/100)</f>
        <v>9259.61351180814</v>
      </c>
    </row>
    <row r="47" customFormat="false" ht="15" hidden="false" customHeight="true" outlineLevel="0" collapsed="false">
      <c r="A47" s="44" t="s">
        <v>132</v>
      </c>
      <c r="B47" s="37"/>
      <c r="C47" s="37" t="n">
        <v>199</v>
      </c>
      <c r="D47" s="38" t="n">
        <v>3</v>
      </c>
      <c r="E47" s="14" t="n">
        <v>3000</v>
      </c>
      <c r="F47" s="14" t="n">
        <f aca="false">E47*(1+$G$2/100)</f>
        <v>3130.7676</v>
      </c>
      <c r="G47" s="14" t="n">
        <f aca="false">F47*(1+$G$3/100)</f>
        <v>3466.07280996</v>
      </c>
      <c r="H47" s="16" t="n">
        <f aca="false">G47*(1+$G$4/100)</f>
        <v>3703.84540472326</v>
      </c>
    </row>
    <row r="48" customFormat="false" ht="13.8" hidden="false" customHeight="false" outlineLevel="0" collapsed="false">
      <c r="A48" s="44"/>
      <c r="B48" s="37"/>
      <c r="C48" s="37"/>
      <c r="D48" s="38" t="n">
        <v>4</v>
      </c>
      <c r="E48" s="14" t="n">
        <v>5000</v>
      </c>
      <c r="F48" s="14" t="n">
        <f aca="false">E48*(1+$G$2/100)</f>
        <v>5217.946</v>
      </c>
      <c r="G48" s="14" t="n">
        <f aca="false">F48*(1+$G$3/100)</f>
        <v>5776.7880166</v>
      </c>
      <c r="H48" s="16" t="n">
        <f aca="false">G48*(1+$G$4/100)</f>
        <v>6173.07567453876</v>
      </c>
    </row>
    <row r="49" customFormat="false" ht="13.8" hidden="false" customHeight="false" outlineLevel="0" collapsed="false">
      <c r="A49" s="44"/>
      <c r="B49" s="37"/>
      <c r="C49" s="37"/>
      <c r="D49" s="38" t="n">
        <v>5</v>
      </c>
      <c r="E49" s="14" t="n">
        <v>8000</v>
      </c>
      <c r="F49" s="14" t="n">
        <f aca="false">E49*(1+$G$2/100)</f>
        <v>8348.7136</v>
      </c>
      <c r="G49" s="14" t="n">
        <f aca="false">F49*(1+$G$3/100)</f>
        <v>9242.86082656</v>
      </c>
      <c r="H49" s="16" t="n">
        <f aca="false">G49*(1+$G$4/100)</f>
        <v>9876.92107926202</v>
      </c>
    </row>
    <row r="50" customFormat="false" ht="13.8" hidden="false" customHeight="false" outlineLevel="0" collapsed="false">
      <c r="A50" s="44"/>
      <c r="B50" s="37"/>
      <c r="C50" s="37"/>
      <c r="D50" s="38" t="n">
        <v>6</v>
      </c>
      <c r="E50" s="14" t="n">
        <v>15000</v>
      </c>
      <c r="F50" s="14" t="n">
        <f aca="false">E50*(1+$G$2/100)</f>
        <v>15653.838</v>
      </c>
      <c r="G50" s="14" t="n">
        <f aca="false">F50*(1+$G$3/100)</f>
        <v>17330.3640498</v>
      </c>
      <c r="H50" s="16" t="n">
        <f aca="false">G50*(1+$G$4/100)</f>
        <v>18519.2270236163</v>
      </c>
    </row>
    <row r="51" customFormat="false" ht="45" hidden="false" customHeight="false" outlineLevel="0" collapsed="false">
      <c r="A51" s="49" t="s">
        <v>133</v>
      </c>
      <c r="B51" s="37"/>
      <c r="C51" s="18" t="s">
        <v>19</v>
      </c>
      <c r="D51" s="18"/>
      <c r="E51" s="18"/>
      <c r="F51" s="18"/>
      <c r="G51" s="18"/>
      <c r="H51" s="50"/>
    </row>
    <row r="54" customFormat="false" ht="15" hidden="false" customHeight="false" outlineLevel="0" collapsed="false">
      <c r="A54" s="51"/>
      <c r="B54" s="1" t="s">
        <v>134</v>
      </c>
    </row>
    <row r="55" customFormat="false" ht="15" hidden="false" customHeight="false" outlineLevel="0" collapsed="false">
      <c r="B55" s="1" t="s">
        <v>135</v>
      </c>
    </row>
    <row r="1048576" customFormat="false" ht="12.8" hidden="false" customHeight="false" outlineLevel="0" collapsed="false"/>
  </sheetData>
  <mergeCells count="22">
    <mergeCell ref="A2:D2"/>
    <mergeCell ref="A3:D3"/>
    <mergeCell ref="A7:A12"/>
    <mergeCell ref="B7:B51"/>
    <mergeCell ref="C7:C12"/>
    <mergeCell ref="A13:A17"/>
    <mergeCell ref="C13:C17"/>
    <mergeCell ref="A18:A23"/>
    <mergeCell ref="C18:C23"/>
    <mergeCell ref="A24:A28"/>
    <mergeCell ref="C24:C28"/>
    <mergeCell ref="A29:A32"/>
    <mergeCell ref="C29:C32"/>
    <mergeCell ref="A35:A38"/>
    <mergeCell ref="C35:C38"/>
    <mergeCell ref="A39:A42"/>
    <mergeCell ref="C39:C42"/>
    <mergeCell ref="A43:A46"/>
    <mergeCell ref="C43:C46"/>
    <mergeCell ref="A47:A50"/>
    <mergeCell ref="C47:C50"/>
    <mergeCell ref="C51:G51"/>
  </mergeCells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5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H8" activeCellId="0" sqref="H8"/>
    </sheetView>
  </sheetViews>
  <sheetFormatPr defaultColWidth="11.42578125" defaultRowHeight="15" zeroHeight="false" outlineLevelRow="0" outlineLevelCol="0"/>
  <cols>
    <col collapsed="false" customWidth="true" hidden="false" outlineLevel="0" max="1" min="1" style="1" width="26.16"/>
    <col collapsed="false" customWidth="true" hidden="false" outlineLevel="0" max="2" min="2" style="1" width="12"/>
    <col collapsed="false" customWidth="true" hidden="false" outlineLevel="0" max="3" min="3" style="1" width="13.29"/>
    <col collapsed="false" customWidth="true" hidden="false" outlineLevel="0" max="4" min="4" style="1" width="12.71"/>
    <col collapsed="false" customWidth="true" hidden="false" outlineLevel="0" max="5" min="5" style="1" width="28.71"/>
    <col collapsed="false" customWidth="true" hidden="false" outlineLevel="0" max="6" min="6" style="1" width="20.29"/>
    <col collapsed="false" customWidth="true" hidden="false" outlineLevel="0" max="7" min="7" style="1" width="18.71"/>
    <col collapsed="false" customWidth="true" hidden="false" outlineLevel="0" max="8" min="8" style="1" width="21.43"/>
  </cols>
  <sheetData>
    <row r="1" customFormat="false" ht="15" hidden="false" customHeight="false" outlineLevel="0" collapsed="false">
      <c r="A1" s="29"/>
      <c r="B1" s="29"/>
      <c r="C1" s="29"/>
      <c r="D1" s="29"/>
    </row>
    <row r="2" customFormat="false" ht="15" hidden="false" customHeight="false" outlineLevel="0" collapsed="false">
      <c r="A2" s="30" t="s">
        <v>118</v>
      </c>
      <c r="B2" s="30"/>
      <c r="C2" s="30"/>
      <c r="D2" s="30"/>
      <c r="F2" s="31" t="s">
        <v>2</v>
      </c>
      <c r="G2" s="32" t="n">
        <v>4.35892</v>
      </c>
    </row>
    <row r="3" customFormat="false" ht="13.8" hidden="false" customHeight="false" outlineLevel="0" collapsed="false">
      <c r="A3" s="33" t="s">
        <v>136</v>
      </c>
      <c r="B3" s="33"/>
      <c r="C3" s="33"/>
      <c r="D3" s="33"/>
      <c r="F3" s="34" t="s">
        <v>3</v>
      </c>
      <c r="G3" s="35" t="n">
        <v>10.71</v>
      </c>
    </row>
    <row r="4" customFormat="false" ht="13.8" hidden="false" customHeight="false" outlineLevel="0" collapsed="false">
      <c r="F4" s="34" t="s">
        <v>4</v>
      </c>
      <c r="G4" s="35" t="n">
        <v>6.86</v>
      </c>
    </row>
    <row r="6" customFormat="false" ht="35.05" hidden="false" customHeight="false" outlineLevel="0" collapsed="false">
      <c r="A6" s="5" t="s">
        <v>120</v>
      </c>
      <c r="B6" s="4" t="s">
        <v>7</v>
      </c>
      <c r="C6" s="4" t="s">
        <v>8</v>
      </c>
      <c r="D6" s="4" t="s">
        <v>121</v>
      </c>
      <c r="E6" s="6" t="s">
        <v>9</v>
      </c>
      <c r="F6" s="4" t="s">
        <v>10</v>
      </c>
      <c r="G6" s="4" t="s">
        <v>11</v>
      </c>
      <c r="H6" s="4" t="s">
        <v>12</v>
      </c>
    </row>
    <row r="7" customFormat="false" ht="15" hidden="false" customHeight="true" outlineLevel="0" collapsed="false">
      <c r="A7" s="36" t="s">
        <v>122</v>
      </c>
      <c r="B7" s="37" t="n">
        <v>4941</v>
      </c>
      <c r="C7" s="37" t="n">
        <v>176</v>
      </c>
      <c r="D7" s="36" t="n">
        <v>1</v>
      </c>
      <c r="E7" s="14" t="n">
        <v>250</v>
      </c>
      <c r="F7" s="14" t="n">
        <f aca="false">E7*(1+$G$2/100)</f>
        <v>260.8973</v>
      </c>
      <c r="G7" s="14" t="n">
        <f aca="false">F7*(1+$G$3/100)</f>
        <v>288.83940083</v>
      </c>
      <c r="H7" s="16" t="n">
        <f aca="false">G7*(1+$G$4/100)</f>
        <v>308.653783726938</v>
      </c>
    </row>
    <row r="8" customFormat="false" ht="13.8" hidden="false" customHeight="false" outlineLevel="0" collapsed="false">
      <c r="A8" s="36"/>
      <c r="B8" s="37"/>
      <c r="C8" s="37"/>
      <c r="D8" s="38" t="n">
        <v>2</v>
      </c>
      <c r="E8" s="14" t="n">
        <v>500</v>
      </c>
      <c r="F8" s="14" t="n">
        <f aca="false">E8*(1+$G$2/100)</f>
        <v>521.7946</v>
      </c>
      <c r="G8" s="14" t="n">
        <f aca="false">F8*(1+$G$3/100)</f>
        <v>577.67880166</v>
      </c>
      <c r="H8" s="16" t="n">
        <f aca="false">G8*(1+$G$4/100)</f>
        <v>617.307567453876</v>
      </c>
    </row>
    <row r="9" customFormat="false" ht="13.8" hidden="false" customHeight="false" outlineLevel="0" collapsed="false">
      <c r="A9" s="36"/>
      <c r="B9" s="37"/>
      <c r="C9" s="37"/>
      <c r="D9" s="38" t="n">
        <v>3</v>
      </c>
      <c r="E9" s="14" t="n">
        <v>750</v>
      </c>
      <c r="F9" s="14" t="n">
        <f aca="false">E9*(1+$G$2/100)</f>
        <v>782.6919</v>
      </c>
      <c r="G9" s="14" t="n">
        <f aca="false">F9*(1+$G$3/100)</f>
        <v>866.51820249</v>
      </c>
      <c r="H9" s="16" t="n">
        <f aca="false">G9*(1+$G$4/100)</f>
        <v>925.961351180814</v>
      </c>
    </row>
    <row r="10" customFormat="false" ht="13.8" hidden="false" customHeight="false" outlineLevel="0" collapsed="false">
      <c r="A10" s="36"/>
      <c r="B10" s="37"/>
      <c r="C10" s="37"/>
      <c r="D10" s="38" t="n">
        <v>4</v>
      </c>
      <c r="E10" s="14" t="n">
        <v>1000</v>
      </c>
      <c r="F10" s="14" t="n">
        <f aca="false">E10*(1+$G$2/100)</f>
        <v>1043.5892</v>
      </c>
      <c r="G10" s="14" t="n">
        <f aca="false">F10*(1+$G$3/100)</f>
        <v>1155.35760332</v>
      </c>
      <c r="H10" s="16" t="n">
        <f aca="false">G10*(1+$G$4/100)</f>
        <v>1234.61513490775</v>
      </c>
    </row>
    <row r="11" customFormat="false" ht="13.8" hidden="false" customHeight="false" outlineLevel="0" collapsed="false">
      <c r="A11" s="36"/>
      <c r="B11" s="37"/>
      <c r="C11" s="37"/>
      <c r="D11" s="38" t="n">
        <v>5</v>
      </c>
      <c r="E11" s="14" t="n">
        <v>1500</v>
      </c>
      <c r="F11" s="14" t="n">
        <f aca="false">E11*(1+$G$2/100)</f>
        <v>1565.3838</v>
      </c>
      <c r="G11" s="14" t="n">
        <f aca="false">F11*(1+$G$3/100)</f>
        <v>1733.03640498</v>
      </c>
      <c r="H11" s="16" t="n">
        <f aca="false">G11*(1+$G$4/100)</f>
        <v>1851.92270236163</v>
      </c>
    </row>
    <row r="12" customFormat="false" ht="13.8" hidden="false" customHeight="false" outlineLevel="0" collapsed="false">
      <c r="A12" s="36"/>
      <c r="B12" s="37"/>
      <c r="C12" s="37"/>
      <c r="D12" s="38" t="n">
        <v>6</v>
      </c>
      <c r="E12" s="38" t="s">
        <v>16</v>
      </c>
      <c r="F12" s="38" t="s">
        <v>16</v>
      </c>
      <c r="G12" s="38" t="s">
        <v>16</v>
      </c>
      <c r="H12" s="16" t="e">
        <f aca="false">G12*(1+$G$4/100)</f>
        <v>#VALUE!</v>
      </c>
    </row>
    <row r="13" customFormat="false" ht="15.75" hidden="false" customHeight="true" outlineLevel="0" collapsed="false">
      <c r="A13" s="41" t="s">
        <v>123</v>
      </c>
      <c r="B13" s="37"/>
      <c r="C13" s="42" t="n">
        <v>208</v>
      </c>
      <c r="D13" s="38" t="n">
        <v>1</v>
      </c>
      <c r="E13" s="14" t="n">
        <v>600</v>
      </c>
      <c r="F13" s="14" t="n">
        <f aca="false">E13*(1+$G$2/100)</f>
        <v>626.15352</v>
      </c>
      <c r="G13" s="14" t="n">
        <f aca="false">F13*(1+$G$3/100)</f>
        <v>693.214561992</v>
      </c>
      <c r="H13" s="16" t="n">
        <f aca="false">G13*(1+$G$4/100)</f>
        <v>740.769080944651</v>
      </c>
    </row>
    <row r="14" customFormat="false" ht="13.8" hidden="false" customHeight="false" outlineLevel="0" collapsed="false">
      <c r="A14" s="41"/>
      <c r="B14" s="37"/>
      <c r="C14" s="42"/>
      <c r="D14" s="38" t="n">
        <v>2</v>
      </c>
      <c r="E14" s="14" t="n">
        <v>1200</v>
      </c>
      <c r="F14" s="14" t="n">
        <f aca="false">E14*(1+$G$2/100)</f>
        <v>1252.30704</v>
      </c>
      <c r="G14" s="14" t="n">
        <f aca="false">F14*(1+$G$3/100)</f>
        <v>1386.429123984</v>
      </c>
      <c r="H14" s="16" t="n">
        <f aca="false">G14*(1+$G$4/100)</f>
        <v>1481.5381618893</v>
      </c>
    </row>
    <row r="15" customFormat="false" ht="13.8" hidden="false" customHeight="false" outlineLevel="0" collapsed="false">
      <c r="A15" s="41"/>
      <c r="B15" s="37"/>
      <c r="C15" s="42"/>
      <c r="D15" s="38" t="n">
        <v>3</v>
      </c>
      <c r="E15" s="14" t="n">
        <v>3000</v>
      </c>
      <c r="F15" s="14" t="n">
        <f aca="false">E15*(1+$G$2/100)</f>
        <v>3130.7676</v>
      </c>
      <c r="G15" s="14" t="n">
        <f aca="false">F15*(1+$G$3/100)</f>
        <v>3466.07280996</v>
      </c>
      <c r="H15" s="16" t="n">
        <f aca="false">G15*(1+$G$4/100)</f>
        <v>3703.84540472326</v>
      </c>
    </row>
    <row r="16" customFormat="false" ht="13.8" hidden="false" customHeight="false" outlineLevel="0" collapsed="false">
      <c r="A16" s="41"/>
      <c r="B16" s="37"/>
      <c r="C16" s="42"/>
      <c r="D16" s="38" t="n">
        <v>4</v>
      </c>
      <c r="E16" s="14" t="n">
        <v>5000</v>
      </c>
      <c r="F16" s="14" t="n">
        <f aca="false">E16*(1+$G$2/100)</f>
        <v>5217.946</v>
      </c>
      <c r="G16" s="14" t="n">
        <f aca="false">F16*(1+$G$3/100)</f>
        <v>5776.7880166</v>
      </c>
      <c r="H16" s="16" t="n">
        <f aca="false">G16*(1+$G$4/100)</f>
        <v>6173.07567453876</v>
      </c>
    </row>
    <row r="17" customFormat="false" ht="13.8" hidden="false" customHeight="false" outlineLevel="0" collapsed="false">
      <c r="A17" s="41"/>
      <c r="B17" s="37"/>
      <c r="C17" s="42"/>
      <c r="D17" s="38" t="n">
        <v>5</v>
      </c>
      <c r="E17" s="14" t="n">
        <v>4000</v>
      </c>
      <c r="F17" s="14" t="n">
        <f aca="false">E17*(1+$G$2/100)</f>
        <v>4174.3568</v>
      </c>
      <c r="G17" s="14" t="n">
        <f aca="false">F17*(1+$G$3/100)</f>
        <v>4621.43041328</v>
      </c>
      <c r="H17" s="16" t="n">
        <f aca="false">G17*(1+$G$4/100)</f>
        <v>4938.46053963101</v>
      </c>
    </row>
    <row r="18" customFormat="false" ht="15" hidden="false" customHeight="true" outlineLevel="0" collapsed="false">
      <c r="A18" s="43" t="s">
        <v>124</v>
      </c>
      <c r="B18" s="37"/>
      <c r="C18" s="37" t="n">
        <v>184</v>
      </c>
      <c r="D18" s="38" t="n">
        <v>1</v>
      </c>
      <c r="E18" s="14" t="n">
        <v>600</v>
      </c>
      <c r="F18" s="14" t="n">
        <f aca="false">E18*(1+$G$2/100)</f>
        <v>626.15352</v>
      </c>
      <c r="G18" s="14" t="n">
        <f aca="false">F18*(1+$G$3/100)</f>
        <v>693.214561992</v>
      </c>
      <c r="H18" s="16" t="n">
        <f aca="false">G18*(1+$G$4/100)</f>
        <v>740.769080944651</v>
      </c>
    </row>
    <row r="19" customFormat="false" ht="13.8" hidden="false" customHeight="false" outlineLevel="0" collapsed="false">
      <c r="A19" s="43"/>
      <c r="B19" s="37"/>
      <c r="C19" s="37"/>
      <c r="D19" s="38" t="n">
        <v>2</v>
      </c>
      <c r="E19" s="14" t="n">
        <v>800</v>
      </c>
      <c r="F19" s="14" t="n">
        <f aca="false">E19*(1+$G$2/100)</f>
        <v>834.87136</v>
      </c>
      <c r="G19" s="14" t="n">
        <f aca="false">F19*(1+$G$3/100)</f>
        <v>924.286082656</v>
      </c>
      <c r="H19" s="16" t="n">
        <f aca="false">G19*(1+$G$4/100)</f>
        <v>987.692107926202</v>
      </c>
    </row>
    <row r="20" customFormat="false" ht="13.8" hidden="false" customHeight="false" outlineLevel="0" collapsed="false">
      <c r="A20" s="43"/>
      <c r="B20" s="37"/>
      <c r="C20" s="37"/>
      <c r="D20" s="38" t="n">
        <v>3</v>
      </c>
      <c r="E20" s="14" t="n">
        <v>1500</v>
      </c>
      <c r="F20" s="14" t="n">
        <f aca="false">E20*(1+$G$2/100)</f>
        <v>1565.3838</v>
      </c>
      <c r="G20" s="14" t="n">
        <f aca="false">F20*(1+$G$3/100)</f>
        <v>1733.03640498</v>
      </c>
      <c r="H20" s="16" t="n">
        <f aca="false">G20*(1+$G$4/100)</f>
        <v>1851.92270236163</v>
      </c>
    </row>
    <row r="21" customFormat="false" ht="13.8" hidden="false" customHeight="false" outlineLevel="0" collapsed="false">
      <c r="A21" s="43"/>
      <c r="B21" s="37"/>
      <c r="C21" s="37"/>
      <c r="D21" s="38" t="n">
        <v>4</v>
      </c>
      <c r="E21" s="14" t="n">
        <v>3250</v>
      </c>
      <c r="F21" s="14" t="n">
        <f aca="false">E21*(1+$G$2/100)</f>
        <v>3391.6649</v>
      </c>
      <c r="G21" s="14" t="n">
        <f aca="false">F21*(1+$G$3/100)</f>
        <v>3754.91221079</v>
      </c>
      <c r="H21" s="16" t="n">
        <f aca="false">G21*(1+$G$4/100)</f>
        <v>4012.49918845019</v>
      </c>
    </row>
    <row r="22" customFormat="false" ht="13.8" hidden="false" customHeight="false" outlineLevel="0" collapsed="false">
      <c r="A22" s="43"/>
      <c r="B22" s="37"/>
      <c r="C22" s="37"/>
      <c r="D22" s="38" t="n">
        <v>5</v>
      </c>
      <c r="E22" s="14" t="n">
        <v>4500</v>
      </c>
      <c r="F22" s="14" t="n">
        <f aca="false">E22*(1+$G$2/100)</f>
        <v>4696.1514</v>
      </c>
      <c r="G22" s="14" t="n">
        <f aca="false">F22*(1+$G$3/100)</f>
        <v>5199.10921494</v>
      </c>
      <c r="H22" s="16" t="n">
        <f aca="false">G22*(1+$G$4/100)</f>
        <v>5555.76810708488</v>
      </c>
    </row>
    <row r="23" customFormat="false" ht="13.8" hidden="false" customHeight="false" outlineLevel="0" collapsed="false">
      <c r="A23" s="43"/>
      <c r="B23" s="37"/>
      <c r="C23" s="37"/>
      <c r="D23" s="38" t="n">
        <v>6</v>
      </c>
      <c r="E23" s="14" t="n">
        <v>12500</v>
      </c>
      <c r="F23" s="14" t="n">
        <f aca="false">E23*(1+$G$2/100)</f>
        <v>13044.865</v>
      </c>
      <c r="G23" s="14" t="n">
        <f aca="false">F23*(1+$G$3/100)</f>
        <v>14441.9700415</v>
      </c>
      <c r="H23" s="16" t="n">
        <f aca="false">G23*(1+$G$4/100)</f>
        <v>15432.6891863469</v>
      </c>
    </row>
    <row r="24" customFormat="false" ht="15" hidden="false" customHeight="true" outlineLevel="0" collapsed="false">
      <c r="A24" s="36" t="s">
        <v>125</v>
      </c>
      <c r="B24" s="37"/>
      <c r="C24" s="37" t="n">
        <v>192</v>
      </c>
      <c r="D24" s="38" t="n">
        <v>1</v>
      </c>
      <c r="E24" s="14" t="n">
        <v>1500</v>
      </c>
      <c r="F24" s="14" t="n">
        <f aca="false">E24*(1+$G$2/100)</f>
        <v>1565.3838</v>
      </c>
      <c r="G24" s="14" t="n">
        <f aca="false">F24*(1+$G$3/100)</f>
        <v>1733.03640498</v>
      </c>
      <c r="H24" s="16" t="n">
        <f aca="false">G24*(1+$G$4/100)</f>
        <v>1851.92270236163</v>
      </c>
    </row>
    <row r="25" customFormat="false" ht="13.8" hidden="false" customHeight="false" outlineLevel="0" collapsed="false">
      <c r="A25" s="36"/>
      <c r="B25" s="37"/>
      <c r="C25" s="37"/>
      <c r="D25" s="38" t="n">
        <v>2</v>
      </c>
      <c r="E25" s="14" t="n">
        <v>3500</v>
      </c>
      <c r="F25" s="14" t="n">
        <f aca="false">E25*(1+$G$2/100)</f>
        <v>3652.5622</v>
      </c>
      <c r="G25" s="14" t="n">
        <f aca="false">F25*(1+$G$3/100)</f>
        <v>4043.75161162</v>
      </c>
      <c r="H25" s="16" t="n">
        <f aca="false">G25*(1+$G$4/100)</f>
        <v>4321.15297217713</v>
      </c>
    </row>
    <row r="26" customFormat="false" ht="13.8" hidden="false" customHeight="false" outlineLevel="0" collapsed="false">
      <c r="A26" s="36"/>
      <c r="B26" s="37"/>
      <c r="C26" s="37"/>
      <c r="D26" s="38" t="n">
        <v>3</v>
      </c>
      <c r="E26" s="52" t="s">
        <v>16</v>
      </c>
      <c r="F26" s="52" t="s">
        <v>16</v>
      </c>
      <c r="G26" s="52" t="s">
        <v>16</v>
      </c>
      <c r="H26" s="40" t="e">
        <f aca="false">G26*(1+$G$4/100)</f>
        <v>#VALUE!</v>
      </c>
    </row>
    <row r="27" customFormat="false" ht="13.8" hidden="false" customHeight="false" outlineLevel="0" collapsed="false">
      <c r="A27" s="36"/>
      <c r="B27" s="37"/>
      <c r="C27" s="37"/>
      <c r="D27" s="38" t="n">
        <v>4</v>
      </c>
      <c r="E27" s="14" t="n">
        <v>14000</v>
      </c>
      <c r="F27" s="14" t="n">
        <f aca="false">E27*(1+$G$2/100)</f>
        <v>14610.2488</v>
      </c>
      <c r="G27" s="14" t="n">
        <f aca="false">F27*(1+$G$3/100)</f>
        <v>16175.00644648</v>
      </c>
      <c r="H27" s="16" t="n">
        <f aca="false">G27*(1+$G$4/100)</f>
        <v>17284.6118887085</v>
      </c>
    </row>
    <row r="28" customFormat="false" ht="13.8" hidden="false" customHeight="false" outlineLevel="0" collapsed="false">
      <c r="A28" s="36"/>
      <c r="B28" s="37"/>
      <c r="C28" s="37"/>
      <c r="D28" s="38" t="n">
        <v>5</v>
      </c>
      <c r="E28" s="14" t="n">
        <v>25000</v>
      </c>
      <c r="F28" s="14" t="n">
        <f aca="false">E28*(1+$G$2/100)</f>
        <v>26089.73</v>
      </c>
      <c r="G28" s="14" t="n">
        <f aca="false">F28*(1+$G$3/100)</f>
        <v>28883.940083</v>
      </c>
      <c r="H28" s="16" t="n">
        <f aca="false">G28*(1+$G$4/100)</f>
        <v>30865.3783726938</v>
      </c>
    </row>
    <row r="29" customFormat="false" ht="15" hidden="false" customHeight="true" outlineLevel="0" collapsed="false">
      <c r="A29" s="53" t="s">
        <v>126</v>
      </c>
      <c r="B29" s="37"/>
      <c r="C29" s="42" t="n">
        <v>216</v>
      </c>
      <c r="D29" s="38" t="n">
        <v>1</v>
      </c>
      <c r="E29" s="14" t="n">
        <v>1200</v>
      </c>
      <c r="F29" s="14" t="n">
        <f aca="false">E29*(1+$G$2/100)</f>
        <v>1252.30704</v>
      </c>
      <c r="G29" s="14" t="n">
        <f aca="false">F29*(1+$G$3/100)</f>
        <v>1386.429123984</v>
      </c>
      <c r="H29" s="16" t="n">
        <f aca="false">G29*(1+$G$4/100)</f>
        <v>1481.5381618893</v>
      </c>
    </row>
    <row r="30" customFormat="false" ht="13.8" hidden="false" customHeight="false" outlineLevel="0" collapsed="false">
      <c r="A30" s="53"/>
      <c r="B30" s="37"/>
      <c r="C30" s="42"/>
      <c r="D30" s="38" t="n">
        <v>2</v>
      </c>
      <c r="E30" s="14" t="n">
        <v>2400</v>
      </c>
      <c r="F30" s="14" t="n">
        <f aca="false">E30*(1+$G$2/100)</f>
        <v>2504.61408</v>
      </c>
      <c r="G30" s="14" t="n">
        <f aca="false">F30*(1+$G$3/100)</f>
        <v>2772.858247968</v>
      </c>
      <c r="H30" s="16" t="n">
        <f aca="false">G30*(1+$G$4/100)</f>
        <v>2963.0763237786</v>
      </c>
    </row>
    <row r="31" customFormat="false" ht="13.8" hidden="false" customHeight="false" outlineLevel="0" collapsed="false">
      <c r="A31" s="53"/>
      <c r="B31" s="37"/>
      <c r="C31" s="42"/>
      <c r="D31" s="38" t="n">
        <v>3</v>
      </c>
      <c r="E31" s="14" t="n">
        <v>4000</v>
      </c>
      <c r="F31" s="14" t="n">
        <f aca="false">E31*(1+$G$2/100)</f>
        <v>4174.3568</v>
      </c>
      <c r="G31" s="14" t="n">
        <f aca="false">F31*(1+$G$3/100)</f>
        <v>4621.43041328</v>
      </c>
      <c r="H31" s="16" t="n">
        <f aca="false">G31*(1+$G$4/100)</f>
        <v>4938.46053963101</v>
      </c>
    </row>
    <row r="32" customFormat="false" ht="13.8" hidden="false" customHeight="false" outlineLevel="0" collapsed="false">
      <c r="A32" s="53"/>
      <c r="B32" s="37"/>
      <c r="C32" s="42"/>
      <c r="D32" s="38" t="n">
        <v>4</v>
      </c>
      <c r="E32" s="14" t="n">
        <v>8000</v>
      </c>
      <c r="F32" s="14" t="n">
        <f aca="false">E32*(1+$G$2/100)</f>
        <v>8348.7136</v>
      </c>
      <c r="G32" s="14" t="n">
        <f aca="false">F32*(1+$G$3/100)</f>
        <v>9242.86082656</v>
      </c>
      <c r="H32" s="16" t="n">
        <f aca="false">G32*(1+$G$4/100)</f>
        <v>9876.92107926202</v>
      </c>
    </row>
    <row r="33" customFormat="false" ht="13.8" hidden="false" customHeight="false" outlineLevel="0" collapsed="false">
      <c r="A33" s="53"/>
      <c r="B33" s="37"/>
      <c r="C33" s="42"/>
      <c r="D33" s="38" t="n">
        <v>5</v>
      </c>
      <c r="E33" s="14" t="n">
        <v>14000</v>
      </c>
      <c r="F33" s="14" t="n">
        <f aca="false">E33*(1+$G$2/100)</f>
        <v>14610.2488</v>
      </c>
      <c r="G33" s="14" t="n">
        <f aca="false">F33*(1+$G$3/100)</f>
        <v>16175.00644648</v>
      </c>
      <c r="H33" s="16" t="n">
        <f aca="false">G33*(1+$G$4/100)</f>
        <v>17284.6118887085</v>
      </c>
    </row>
    <row r="34" customFormat="false" ht="13.8" hidden="false" customHeight="false" outlineLevel="0" collapsed="false">
      <c r="A34" s="46" t="s">
        <v>127</v>
      </c>
      <c r="B34" s="37"/>
      <c r="C34" s="13" t="n">
        <v>216</v>
      </c>
      <c r="D34" s="38" t="n">
        <v>6</v>
      </c>
      <c r="E34" s="14" t="n">
        <v>75000</v>
      </c>
      <c r="F34" s="14" t="n">
        <f aca="false">E34*(1+$G$2/100)</f>
        <v>78269.19</v>
      </c>
      <c r="G34" s="14" t="n">
        <f aca="false">F34*(1+$G$3/100)</f>
        <v>86651.820249</v>
      </c>
      <c r="H34" s="16" t="n">
        <f aca="false">G34*(1+$G$4/100)</f>
        <v>92596.1351180814</v>
      </c>
    </row>
    <row r="35" customFormat="false" ht="15" hidden="false" customHeight="true" outlineLevel="0" collapsed="false">
      <c r="A35" s="47" t="s">
        <v>128</v>
      </c>
      <c r="B35" s="37"/>
      <c r="C35" s="13" t="n">
        <v>224</v>
      </c>
      <c r="D35" s="38" t="n">
        <v>6</v>
      </c>
      <c r="E35" s="14" t="n">
        <v>50000</v>
      </c>
      <c r="F35" s="14" t="n">
        <f aca="false">E35*(1+$G$2/100)</f>
        <v>52179.46</v>
      </c>
      <c r="G35" s="14" t="n">
        <f aca="false">F35*(1+$G$3/100)</f>
        <v>57767.880166</v>
      </c>
      <c r="H35" s="16" t="n">
        <f aca="false">G35*(1+$G$4/100)</f>
        <v>61730.7567453876</v>
      </c>
    </row>
    <row r="36" customFormat="false" ht="15" hidden="false" customHeight="true" outlineLevel="0" collapsed="false">
      <c r="A36" s="48" t="s">
        <v>129</v>
      </c>
      <c r="B36" s="37"/>
      <c r="C36" s="37" t="n">
        <v>232</v>
      </c>
      <c r="D36" s="38" t="n">
        <v>3</v>
      </c>
      <c r="E36" s="14" t="n">
        <v>2000</v>
      </c>
      <c r="F36" s="14" t="n">
        <f aca="false">E36*(1+$G$2/100)</f>
        <v>2087.1784</v>
      </c>
      <c r="G36" s="14" t="n">
        <f aca="false">F36*(1+$G$3/100)</f>
        <v>2310.71520664</v>
      </c>
      <c r="H36" s="16" t="n">
        <f aca="false">G36*(1+$G$4/100)</f>
        <v>2469.2302698155</v>
      </c>
    </row>
    <row r="37" customFormat="false" ht="13.8" hidden="false" customHeight="false" outlineLevel="0" collapsed="false">
      <c r="A37" s="48"/>
      <c r="B37" s="37"/>
      <c r="C37" s="37"/>
      <c r="D37" s="38" t="n">
        <v>4</v>
      </c>
      <c r="E37" s="14" t="n">
        <v>4000</v>
      </c>
      <c r="F37" s="14" t="n">
        <f aca="false">E37*(1+$G$2/100)</f>
        <v>4174.3568</v>
      </c>
      <c r="G37" s="14" t="n">
        <f aca="false">F37*(1+$G$3/100)</f>
        <v>4621.43041328</v>
      </c>
      <c r="H37" s="16" t="n">
        <f aca="false">G37*(1+$G$4/100)</f>
        <v>4938.46053963101</v>
      </c>
    </row>
    <row r="38" customFormat="false" ht="13.8" hidden="false" customHeight="false" outlineLevel="0" collapsed="false">
      <c r="A38" s="48"/>
      <c r="B38" s="37"/>
      <c r="C38" s="37"/>
      <c r="D38" s="38" t="n">
        <v>5</v>
      </c>
      <c r="E38" s="14" t="n">
        <v>7000</v>
      </c>
      <c r="F38" s="14" t="n">
        <f aca="false">E38*(1+$G$2/100)</f>
        <v>7305.1244</v>
      </c>
      <c r="G38" s="14" t="n">
        <f aca="false">F38*(1+$G$3/100)</f>
        <v>8087.50322324</v>
      </c>
      <c r="H38" s="16" t="n">
        <f aca="false">G38*(1+$G$4/100)</f>
        <v>8642.30594435426</v>
      </c>
    </row>
    <row r="39" customFormat="false" ht="13.8" hidden="false" customHeight="false" outlineLevel="0" collapsed="false">
      <c r="A39" s="48"/>
      <c r="B39" s="37"/>
      <c r="C39" s="37"/>
      <c r="D39" s="38" t="n">
        <v>6</v>
      </c>
      <c r="E39" s="14" t="n">
        <v>50000</v>
      </c>
      <c r="F39" s="14" t="n">
        <f aca="false">E39*(1+$G$2/100)</f>
        <v>52179.46</v>
      </c>
      <c r="G39" s="14" t="n">
        <f aca="false">F39*(1+$G$3/100)</f>
        <v>57767.880166</v>
      </c>
      <c r="H39" s="16" t="n">
        <f aca="false">G39*(1+$G$4/100)</f>
        <v>61730.7567453876</v>
      </c>
    </row>
    <row r="40" customFormat="false" ht="15" hidden="false" customHeight="true" outlineLevel="0" collapsed="false">
      <c r="A40" s="48" t="s">
        <v>130</v>
      </c>
      <c r="B40" s="37"/>
      <c r="C40" s="37" t="n">
        <v>240</v>
      </c>
      <c r="D40" s="38" t="n">
        <v>3</v>
      </c>
      <c r="E40" s="14" t="n">
        <v>2000</v>
      </c>
      <c r="F40" s="14" t="n">
        <f aca="false">E40*(1+$G$2/100)</f>
        <v>2087.1784</v>
      </c>
      <c r="G40" s="14" t="n">
        <f aca="false">F40*(1+$G$3/100)</f>
        <v>2310.71520664</v>
      </c>
      <c r="H40" s="16" t="n">
        <f aca="false">G40*(1+$G$4/100)</f>
        <v>2469.2302698155</v>
      </c>
    </row>
    <row r="41" customFormat="false" ht="13.8" hidden="false" customHeight="false" outlineLevel="0" collapsed="false">
      <c r="A41" s="48"/>
      <c r="B41" s="37"/>
      <c r="C41" s="37"/>
      <c r="D41" s="38" t="n">
        <v>4</v>
      </c>
      <c r="E41" s="14" t="n">
        <v>4000</v>
      </c>
      <c r="F41" s="14" t="n">
        <f aca="false">E41*(1+$G$2/100)</f>
        <v>4174.3568</v>
      </c>
      <c r="G41" s="14" t="n">
        <f aca="false">F41*(1+$G$3/100)</f>
        <v>4621.43041328</v>
      </c>
      <c r="H41" s="16" t="n">
        <f aca="false">G41*(1+$G$4/100)</f>
        <v>4938.46053963101</v>
      </c>
    </row>
    <row r="42" customFormat="false" ht="13.8" hidden="false" customHeight="false" outlineLevel="0" collapsed="false">
      <c r="A42" s="48"/>
      <c r="B42" s="37"/>
      <c r="C42" s="37"/>
      <c r="D42" s="38" t="n">
        <v>5</v>
      </c>
      <c r="E42" s="14" t="n">
        <v>7000</v>
      </c>
      <c r="F42" s="14" t="n">
        <f aca="false">E42*(1+$G$2/100)</f>
        <v>7305.1244</v>
      </c>
      <c r="G42" s="14" t="n">
        <f aca="false">F42*(1+$G$3/100)</f>
        <v>8087.50322324</v>
      </c>
      <c r="H42" s="16" t="n">
        <f aca="false">G42*(1+$G$4/100)</f>
        <v>8642.30594435426</v>
      </c>
    </row>
    <row r="43" customFormat="false" ht="13.8" hidden="false" customHeight="false" outlineLevel="0" collapsed="false">
      <c r="A43" s="48"/>
      <c r="B43" s="37"/>
      <c r="C43" s="37"/>
      <c r="D43" s="38" t="n">
        <v>6</v>
      </c>
      <c r="E43" s="14" t="n">
        <v>25000</v>
      </c>
      <c r="F43" s="14" t="n">
        <f aca="false">E43*(1+$G$2/100)</f>
        <v>26089.73</v>
      </c>
      <c r="G43" s="14" t="n">
        <f aca="false">F43*(1+$G$3/100)</f>
        <v>28883.940083</v>
      </c>
      <c r="H43" s="16" t="n">
        <f aca="false">G43*(1+$G$4/100)</f>
        <v>30865.3783726938</v>
      </c>
    </row>
    <row r="44" customFormat="false" ht="15.75" hidden="false" customHeight="true" outlineLevel="0" collapsed="false">
      <c r="A44" s="48" t="s">
        <v>131</v>
      </c>
      <c r="B44" s="37"/>
      <c r="C44" s="37" t="n">
        <v>248</v>
      </c>
      <c r="D44" s="38" t="n">
        <v>3</v>
      </c>
      <c r="E44" s="14" t="n">
        <v>2000</v>
      </c>
      <c r="F44" s="14" t="n">
        <f aca="false">E44*(1+$G$2/100)</f>
        <v>2087.1784</v>
      </c>
      <c r="G44" s="14" t="n">
        <f aca="false">F44*(1+$G$3/100)</f>
        <v>2310.71520664</v>
      </c>
      <c r="H44" s="16" t="n">
        <f aca="false">G44*(1+$G$4/100)</f>
        <v>2469.2302698155</v>
      </c>
    </row>
    <row r="45" customFormat="false" ht="13.8" hidden="false" customHeight="false" outlineLevel="0" collapsed="false">
      <c r="A45" s="48"/>
      <c r="B45" s="37"/>
      <c r="C45" s="37"/>
      <c r="D45" s="38" t="n">
        <v>4</v>
      </c>
      <c r="E45" s="14" t="n">
        <v>4000</v>
      </c>
      <c r="F45" s="14" t="n">
        <f aca="false">E45*(1+$G$2/100)</f>
        <v>4174.3568</v>
      </c>
      <c r="G45" s="14" t="n">
        <f aca="false">F45*(1+$G$3/100)</f>
        <v>4621.43041328</v>
      </c>
      <c r="H45" s="16" t="n">
        <f aca="false">G45*(1+$G$4/100)</f>
        <v>4938.46053963101</v>
      </c>
    </row>
    <row r="46" customFormat="false" ht="13.8" hidden="false" customHeight="false" outlineLevel="0" collapsed="false">
      <c r="A46" s="48"/>
      <c r="B46" s="37"/>
      <c r="C46" s="37"/>
      <c r="D46" s="38" t="n">
        <v>5</v>
      </c>
      <c r="E46" s="14" t="n">
        <v>7000</v>
      </c>
      <c r="F46" s="14" t="n">
        <f aca="false">E46*(1+$G$2/100)</f>
        <v>7305.1244</v>
      </c>
      <c r="G46" s="14" t="n">
        <f aca="false">F46*(1+$G$3/100)</f>
        <v>8087.50322324</v>
      </c>
      <c r="H46" s="16" t="n">
        <f aca="false">G46*(1+$G$4/100)</f>
        <v>8642.30594435426</v>
      </c>
    </row>
    <row r="47" customFormat="false" ht="13.8" hidden="false" customHeight="false" outlineLevel="0" collapsed="false">
      <c r="A47" s="48"/>
      <c r="B47" s="37"/>
      <c r="C47" s="37"/>
      <c r="D47" s="38" t="n">
        <v>6</v>
      </c>
      <c r="E47" s="14" t="n">
        <v>25000</v>
      </c>
      <c r="F47" s="14" t="n">
        <f aca="false">E47*(1+$G$2/100)</f>
        <v>26089.73</v>
      </c>
      <c r="G47" s="14" t="n">
        <f aca="false">F47*(1+$G$3/100)</f>
        <v>28883.940083</v>
      </c>
      <c r="H47" s="16" t="n">
        <f aca="false">G47*(1+$G$4/100)</f>
        <v>30865.3783726938</v>
      </c>
    </row>
    <row r="48" customFormat="false" ht="15" hidden="false" customHeight="true" outlineLevel="0" collapsed="false">
      <c r="A48" s="44" t="s">
        <v>132</v>
      </c>
      <c r="B48" s="37"/>
      <c r="C48" s="37" t="n">
        <v>200</v>
      </c>
      <c r="D48" s="38" t="n">
        <v>3</v>
      </c>
      <c r="E48" s="14" t="n">
        <v>4000</v>
      </c>
      <c r="F48" s="14" t="n">
        <f aca="false">E48*(1+$G$2/100)</f>
        <v>4174.3568</v>
      </c>
      <c r="G48" s="14" t="n">
        <f aca="false">F48*(1+$G$3/100)</f>
        <v>4621.43041328</v>
      </c>
      <c r="H48" s="16" t="n">
        <f aca="false">G48*(1+$G$4/100)</f>
        <v>4938.46053963101</v>
      </c>
    </row>
    <row r="49" customFormat="false" ht="13.8" hidden="false" customHeight="false" outlineLevel="0" collapsed="false">
      <c r="A49" s="44"/>
      <c r="B49" s="37"/>
      <c r="C49" s="37"/>
      <c r="D49" s="38" t="n">
        <v>4</v>
      </c>
      <c r="E49" s="14" t="n">
        <v>8000</v>
      </c>
      <c r="F49" s="14" t="n">
        <f aca="false">E49*(1+$G$2/100)</f>
        <v>8348.7136</v>
      </c>
      <c r="G49" s="14" t="n">
        <f aca="false">F49*(1+$G$3/100)</f>
        <v>9242.86082656</v>
      </c>
      <c r="H49" s="16" t="n">
        <f aca="false">G49*(1+$G$4/100)</f>
        <v>9876.92107926202</v>
      </c>
    </row>
    <row r="50" customFormat="false" ht="13.8" hidden="false" customHeight="false" outlineLevel="0" collapsed="false">
      <c r="A50" s="44"/>
      <c r="B50" s="37"/>
      <c r="C50" s="37"/>
      <c r="D50" s="38" t="n">
        <v>5</v>
      </c>
      <c r="E50" s="14" t="n">
        <v>14000</v>
      </c>
      <c r="F50" s="14" t="n">
        <f aca="false">E50*(1+$G$2/100)</f>
        <v>14610.2488</v>
      </c>
      <c r="G50" s="14" t="n">
        <f aca="false">F50*(1+$G$3/100)</f>
        <v>16175.00644648</v>
      </c>
      <c r="H50" s="16" t="n">
        <f aca="false">G50*(1+$G$4/100)</f>
        <v>17284.6118887085</v>
      </c>
    </row>
    <row r="51" customFormat="false" ht="13.8" hidden="false" customHeight="false" outlineLevel="0" collapsed="false">
      <c r="A51" s="44"/>
      <c r="B51" s="37"/>
      <c r="C51" s="37"/>
      <c r="D51" s="38" t="n">
        <v>6</v>
      </c>
      <c r="E51" s="14" t="n">
        <v>75000</v>
      </c>
      <c r="F51" s="14" t="n">
        <f aca="false">E51*(1+$G$2/100)</f>
        <v>78269.19</v>
      </c>
      <c r="G51" s="14" t="n">
        <f aca="false">F51*(1+$G$3/100)</f>
        <v>86651.820249</v>
      </c>
      <c r="H51" s="16" t="n">
        <f aca="false">G51*(1+$G$4/100)</f>
        <v>92596.1351180814</v>
      </c>
    </row>
    <row r="52" customFormat="false" ht="45" hidden="false" customHeight="false" outlineLevel="0" collapsed="false">
      <c r="A52" s="49" t="s">
        <v>133</v>
      </c>
      <c r="B52" s="37"/>
      <c r="C52" s="18" t="s">
        <v>19</v>
      </c>
      <c r="D52" s="18"/>
      <c r="E52" s="18"/>
      <c r="F52" s="18"/>
      <c r="G52" s="18"/>
      <c r="H52" s="50"/>
    </row>
    <row r="54" customFormat="false" ht="15" hidden="false" customHeight="false" outlineLevel="0" collapsed="false">
      <c r="A54" s="51"/>
      <c r="B54" s="1" t="s">
        <v>134</v>
      </c>
    </row>
    <row r="55" customFormat="false" ht="15" hidden="false" customHeight="false" outlineLevel="0" collapsed="false">
      <c r="B55" s="1" t="s">
        <v>137</v>
      </c>
    </row>
  </sheetData>
  <mergeCells count="22">
    <mergeCell ref="A2:D2"/>
    <mergeCell ref="A3:D3"/>
    <mergeCell ref="A7:A12"/>
    <mergeCell ref="B7:B52"/>
    <mergeCell ref="C7:C12"/>
    <mergeCell ref="A13:A17"/>
    <mergeCell ref="C13:C17"/>
    <mergeCell ref="A18:A23"/>
    <mergeCell ref="C18:C23"/>
    <mergeCell ref="A24:A28"/>
    <mergeCell ref="C24:C28"/>
    <mergeCell ref="A29:A33"/>
    <mergeCell ref="C29:C33"/>
    <mergeCell ref="A36:A39"/>
    <mergeCell ref="C36:C39"/>
    <mergeCell ref="A40:A43"/>
    <mergeCell ref="C40:C43"/>
    <mergeCell ref="A44:A47"/>
    <mergeCell ref="C44:C47"/>
    <mergeCell ref="A48:A51"/>
    <mergeCell ref="C48:C51"/>
    <mergeCell ref="C52:G52"/>
  </mergeCells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5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I9" activeCellId="0" sqref="I9"/>
    </sheetView>
  </sheetViews>
  <sheetFormatPr defaultColWidth="11.42578125" defaultRowHeight="15" zeroHeight="false" outlineLevelRow="0" outlineLevelCol="0"/>
  <cols>
    <col collapsed="false" customWidth="true" hidden="false" outlineLevel="0" max="1" min="1" style="1" width="26.16"/>
    <col collapsed="false" customWidth="true" hidden="false" outlineLevel="0" max="2" min="2" style="1" width="12"/>
    <col collapsed="false" customWidth="true" hidden="false" outlineLevel="0" max="3" min="3" style="1" width="13.29"/>
    <col collapsed="false" customWidth="true" hidden="false" outlineLevel="0" max="4" min="4" style="1" width="12.71"/>
    <col collapsed="false" customWidth="true" hidden="false" outlineLevel="0" max="5" min="5" style="1" width="28.71"/>
    <col collapsed="false" customWidth="true" hidden="false" outlineLevel="0" max="6" min="6" style="1" width="20.29"/>
    <col collapsed="false" customWidth="true" hidden="false" outlineLevel="0" max="7" min="7" style="1" width="18.71"/>
    <col collapsed="false" customWidth="true" hidden="false" outlineLevel="0" max="8" min="8" style="1" width="21.12"/>
  </cols>
  <sheetData>
    <row r="1" customFormat="false" ht="15" hidden="false" customHeight="false" outlineLevel="0" collapsed="false">
      <c r="A1" s="29"/>
      <c r="B1" s="29"/>
      <c r="C1" s="29"/>
      <c r="D1" s="29"/>
    </row>
    <row r="2" customFormat="false" ht="15" hidden="false" customHeight="false" outlineLevel="0" collapsed="false">
      <c r="A2" s="30" t="s">
        <v>118</v>
      </c>
      <c r="B2" s="30"/>
      <c r="C2" s="30"/>
      <c r="D2" s="30"/>
      <c r="F2" s="31" t="s">
        <v>2</v>
      </c>
      <c r="G2" s="32" t="n">
        <v>4.35892</v>
      </c>
    </row>
    <row r="3" customFormat="false" ht="13.8" hidden="false" customHeight="false" outlineLevel="0" collapsed="false">
      <c r="A3" s="33" t="s">
        <v>138</v>
      </c>
      <c r="B3" s="33"/>
      <c r="C3" s="33"/>
      <c r="D3" s="33"/>
      <c r="F3" s="34" t="s">
        <v>3</v>
      </c>
      <c r="G3" s="35" t="n">
        <v>10.71</v>
      </c>
    </row>
    <row r="4" customFormat="false" ht="13.8" hidden="false" customHeight="false" outlineLevel="0" collapsed="false">
      <c r="F4" s="34" t="s">
        <v>4</v>
      </c>
      <c r="G4" s="35" t="n">
        <v>6.86</v>
      </c>
    </row>
    <row r="6" customFormat="false" ht="35.05" hidden="false" customHeight="false" outlineLevel="0" collapsed="false">
      <c r="A6" s="5" t="s">
        <v>120</v>
      </c>
      <c r="B6" s="4" t="s">
        <v>7</v>
      </c>
      <c r="C6" s="4" t="s">
        <v>8</v>
      </c>
      <c r="D6" s="4" t="s">
        <v>121</v>
      </c>
      <c r="E6" s="6" t="s">
        <v>9</v>
      </c>
      <c r="F6" s="4" t="s">
        <v>10</v>
      </c>
      <c r="G6" s="4" t="s">
        <v>11</v>
      </c>
      <c r="H6" s="4" t="s">
        <v>12</v>
      </c>
    </row>
    <row r="7" customFormat="false" ht="15" hidden="false" customHeight="true" outlineLevel="0" collapsed="false">
      <c r="A7" s="36" t="s">
        <v>122</v>
      </c>
      <c r="B7" s="37" t="n">
        <v>4941</v>
      </c>
      <c r="C7" s="37" t="n">
        <v>177</v>
      </c>
      <c r="D7" s="36" t="n">
        <v>1</v>
      </c>
      <c r="E7" s="14" t="n">
        <v>250</v>
      </c>
      <c r="F7" s="14" t="n">
        <f aca="false">E7*(1+$G$2/100)</f>
        <v>260.8973</v>
      </c>
      <c r="G7" s="14" t="n">
        <f aca="false">F7*(1+$G$3/100)</f>
        <v>288.83940083</v>
      </c>
      <c r="H7" s="16" t="n">
        <f aca="false">G7*(1+$G$4/100)</f>
        <v>308.653783726938</v>
      </c>
    </row>
    <row r="8" customFormat="false" ht="13.8" hidden="false" customHeight="false" outlineLevel="0" collapsed="false">
      <c r="A8" s="36"/>
      <c r="B8" s="37"/>
      <c r="C8" s="37"/>
      <c r="D8" s="38" t="n">
        <v>2</v>
      </c>
      <c r="E8" s="14" t="n">
        <v>500</v>
      </c>
      <c r="F8" s="14" t="n">
        <f aca="false">E8*(1+$G$2/100)</f>
        <v>521.7946</v>
      </c>
      <c r="G8" s="14" t="n">
        <f aca="false">F8*(1+$G$3/100)</f>
        <v>577.67880166</v>
      </c>
      <c r="H8" s="16" t="n">
        <f aca="false">G8*(1+$G$4/100)</f>
        <v>617.307567453876</v>
      </c>
    </row>
    <row r="9" customFormat="false" ht="13.8" hidden="false" customHeight="false" outlineLevel="0" collapsed="false">
      <c r="A9" s="36"/>
      <c r="B9" s="37"/>
      <c r="C9" s="37"/>
      <c r="D9" s="38" t="n">
        <v>3</v>
      </c>
      <c r="E9" s="14" t="n">
        <v>750</v>
      </c>
      <c r="F9" s="14" t="n">
        <f aca="false">E9*(1+$G$2/100)</f>
        <v>782.6919</v>
      </c>
      <c r="G9" s="14" t="n">
        <f aca="false">F9*(1+$G$3/100)</f>
        <v>866.51820249</v>
      </c>
      <c r="H9" s="16" t="n">
        <f aca="false">G9*(1+$G$4/100)</f>
        <v>925.961351180814</v>
      </c>
    </row>
    <row r="10" customFormat="false" ht="13.8" hidden="false" customHeight="false" outlineLevel="0" collapsed="false">
      <c r="A10" s="36"/>
      <c r="B10" s="37"/>
      <c r="C10" s="37"/>
      <c r="D10" s="38" t="n">
        <v>4</v>
      </c>
      <c r="E10" s="14" t="n">
        <v>1000</v>
      </c>
      <c r="F10" s="14" t="n">
        <f aca="false">E10*(1+$G$2/100)</f>
        <v>1043.5892</v>
      </c>
      <c r="G10" s="14" t="n">
        <f aca="false">F10*(1+$G$3/100)</f>
        <v>1155.35760332</v>
      </c>
      <c r="H10" s="16" t="n">
        <f aca="false">G10*(1+$G$4/100)</f>
        <v>1234.61513490775</v>
      </c>
    </row>
    <row r="11" customFormat="false" ht="13.8" hidden="false" customHeight="false" outlineLevel="0" collapsed="false">
      <c r="A11" s="36"/>
      <c r="B11" s="37"/>
      <c r="C11" s="37"/>
      <c r="D11" s="38" t="n">
        <v>5</v>
      </c>
      <c r="E11" s="14" t="n">
        <v>1500</v>
      </c>
      <c r="F11" s="14" t="n">
        <f aca="false">E11*(1+$G$2/100)</f>
        <v>1565.3838</v>
      </c>
      <c r="G11" s="14" t="n">
        <f aca="false">F11*(1+$G$3/100)</f>
        <v>1733.03640498</v>
      </c>
      <c r="H11" s="16" t="n">
        <f aca="false">G11*(1+$G$4/100)</f>
        <v>1851.92270236163</v>
      </c>
    </row>
    <row r="12" customFormat="false" ht="13.8" hidden="false" customHeight="false" outlineLevel="0" collapsed="false">
      <c r="A12" s="36"/>
      <c r="B12" s="37"/>
      <c r="C12" s="37"/>
      <c r="D12" s="38" t="n">
        <v>6</v>
      </c>
      <c r="E12" s="39" t="s">
        <v>16</v>
      </c>
      <c r="F12" s="39" t="s">
        <v>16</v>
      </c>
      <c r="G12" s="39" t="s">
        <v>16</v>
      </c>
      <c r="H12" s="54" t="e">
        <f aca="false">G12*(1+$G$4/100)</f>
        <v>#VALUE!</v>
      </c>
    </row>
    <row r="13" customFormat="false" ht="15.75" hidden="false" customHeight="true" outlineLevel="0" collapsed="false">
      <c r="A13" s="41" t="s">
        <v>123</v>
      </c>
      <c r="B13" s="37"/>
      <c r="C13" s="42" t="n">
        <v>209</v>
      </c>
      <c r="D13" s="38" t="n">
        <v>1</v>
      </c>
      <c r="E13" s="14" t="n">
        <v>1500</v>
      </c>
      <c r="F13" s="14" t="n">
        <f aca="false">E13*(1+$G$2/100)</f>
        <v>1565.3838</v>
      </c>
      <c r="G13" s="14" t="n">
        <f aca="false">F13*(1+$G$3/100)</f>
        <v>1733.03640498</v>
      </c>
      <c r="H13" s="16" t="n">
        <f aca="false">G13*(1+$G$4/100)</f>
        <v>1851.92270236163</v>
      </c>
    </row>
    <row r="14" customFormat="false" ht="13.8" hidden="false" customHeight="false" outlineLevel="0" collapsed="false">
      <c r="A14" s="41"/>
      <c r="B14" s="37"/>
      <c r="C14" s="42"/>
      <c r="D14" s="38" t="n">
        <v>2</v>
      </c>
      <c r="E14" s="14" t="n">
        <v>2500</v>
      </c>
      <c r="F14" s="14" t="n">
        <f aca="false">E14*(1+$G$2/100)</f>
        <v>2608.973</v>
      </c>
      <c r="G14" s="14" t="n">
        <f aca="false">F14*(1+$G$3/100)</f>
        <v>2888.3940083</v>
      </c>
      <c r="H14" s="16" t="n">
        <f aca="false">G14*(1+$G$4/100)</f>
        <v>3086.53783726938</v>
      </c>
    </row>
    <row r="15" customFormat="false" ht="13.8" hidden="false" customHeight="false" outlineLevel="0" collapsed="false">
      <c r="A15" s="41"/>
      <c r="B15" s="37"/>
      <c r="C15" s="42"/>
      <c r="D15" s="38" t="n">
        <v>3</v>
      </c>
      <c r="E15" s="14" t="n">
        <v>4000</v>
      </c>
      <c r="F15" s="14" t="n">
        <f aca="false">E15*(1+$G$2/100)</f>
        <v>4174.3568</v>
      </c>
      <c r="G15" s="14" t="n">
        <f aca="false">F15*(1+$G$3/100)</f>
        <v>4621.43041328</v>
      </c>
      <c r="H15" s="16" t="n">
        <f aca="false">G15*(1+$G$4/100)</f>
        <v>4938.46053963101</v>
      </c>
    </row>
    <row r="16" customFormat="false" ht="13.8" hidden="false" customHeight="false" outlineLevel="0" collapsed="false">
      <c r="A16" s="41"/>
      <c r="B16" s="37"/>
      <c r="C16" s="42"/>
      <c r="D16" s="38" t="n">
        <v>4</v>
      </c>
      <c r="E16" s="14" t="n">
        <v>7000</v>
      </c>
      <c r="F16" s="14" t="n">
        <f aca="false">E16*(1+$G$2/100)</f>
        <v>7305.1244</v>
      </c>
      <c r="G16" s="14" t="n">
        <f aca="false">F16*(1+$G$3/100)</f>
        <v>8087.50322324</v>
      </c>
      <c r="H16" s="16" t="n">
        <f aca="false">G16*(1+$G$4/100)</f>
        <v>8642.30594435426</v>
      </c>
    </row>
    <row r="17" customFormat="false" ht="13.8" hidden="false" customHeight="false" outlineLevel="0" collapsed="false">
      <c r="A17" s="41"/>
      <c r="B17" s="37"/>
      <c r="C17" s="42"/>
      <c r="D17" s="38" t="n">
        <v>5</v>
      </c>
      <c r="E17" s="14" t="n">
        <v>11000</v>
      </c>
      <c r="F17" s="14" t="n">
        <f aca="false">E17*(1+$G$2/100)</f>
        <v>11479.4812</v>
      </c>
      <c r="G17" s="14" t="n">
        <f aca="false">F17*(1+$G$3/100)</f>
        <v>12708.93363652</v>
      </c>
      <c r="H17" s="16" t="n">
        <f aca="false">G17*(1+$G$4/100)</f>
        <v>13580.7664839853</v>
      </c>
    </row>
    <row r="18" customFormat="false" ht="15" hidden="false" customHeight="true" outlineLevel="0" collapsed="false">
      <c r="A18" s="43" t="s">
        <v>124</v>
      </c>
      <c r="B18" s="37"/>
      <c r="C18" s="37" t="n">
        <v>185</v>
      </c>
      <c r="D18" s="38" t="n">
        <v>1</v>
      </c>
      <c r="E18" s="14" t="n">
        <v>1000</v>
      </c>
      <c r="F18" s="14" t="n">
        <f aca="false">E18*(1+$G$2/100)</f>
        <v>1043.5892</v>
      </c>
      <c r="G18" s="14" t="n">
        <f aca="false">F18*(1+$G$3/100)</f>
        <v>1155.35760332</v>
      </c>
      <c r="H18" s="16" t="n">
        <f aca="false">G18*(1+$G$4/100)</f>
        <v>1234.61513490775</v>
      </c>
    </row>
    <row r="19" customFormat="false" ht="13.8" hidden="false" customHeight="false" outlineLevel="0" collapsed="false">
      <c r="A19" s="43"/>
      <c r="B19" s="37"/>
      <c r="C19" s="37"/>
      <c r="D19" s="38" t="n">
        <v>2</v>
      </c>
      <c r="E19" s="14" t="n">
        <v>1500</v>
      </c>
      <c r="F19" s="14" t="n">
        <f aca="false">E19*(1+$G$2/100)</f>
        <v>1565.3838</v>
      </c>
      <c r="G19" s="14" t="n">
        <f aca="false">F19*(1+$G$3/100)</f>
        <v>1733.03640498</v>
      </c>
      <c r="H19" s="16" t="n">
        <f aca="false">G19*(1+$G$4/100)</f>
        <v>1851.92270236163</v>
      </c>
    </row>
    <row r="20" customFormat="false" ht="13.8" hidden="false" customHeight="false" outlineLevel="0" collapsed="false">
      <c r="A20" s="43"/>
      <c r="B20" s="37"/>
      <c r="C20" s="37"/>
      <c r="D20" s="38" t="n">
        <v>3</v>
      </c>
      <c r="E20" s="14" t="n">
        <v>2400</v>
      </c>
      <c r="F20" s="14" t="n">
        <f aca="false">E20*(1+$G$2/100)</f>
        <v>2504.61408</v>
      </c>
      <c r="G20" s="14" t="n">
        <f aca="false">F20*(1+$G$3/100)</f>
        <v>2772.858247968</v>
      </c>
      <c r="H20" s="16" t="n">
        <f aca="false">G20*(1+$G$4/100)</f>
        <v>2963.0763237786</v>
      </c>
    </row>
    <row r="21" customFormat="false" ht="13.8" hidden="false" customHeight="false" outlineLevel="0" collapsed="false">
      <c r="A21" s="43"/>
      <c r="B21" s="37"/>
      <c r="C21" s="37"/>
      <c r="D21" s="38" t="n">
        <v>4</v>
      </c>
      <c r="E21" s="14" t="n">
        <v>4500</v>
      </c>
      <c r="F21" s="14" t="n">
        <f aca="false">E21*(1+$G$2/100)</f>
        <v>4696.1514</v>
      </c>
      <c r="G21" s="14" t="n">
        <f aca="false">F21*(1+$G$3/100)</f>
        <v>5199.10921494</v>
      </c>
      <c r="H21" s="16" t="n">
        <f aca="false">G21*(1+$G$4/100)</f>
        <v>5555.76810708488</v>
      </c>
    </row>
    <row r="22" customFormat="false" ht="13.8" hidden="false" customHeight="false" outlineLevel="0" collapsed="false">
      <c r="A22" s="43"/>
      <c r="B22" s="37"/>
      <c r="C22" s="37"/>
      <c r="D22" s="38" t="n">
        <v>5</v>
      </c>
      <c r="E22" s="14" t="n">
        <v>7200</v>
      </c>
      <c r="F22" s="14" t="n">
        <f aca="false">E22*(1+$G$2/100)</f>
        <v>7513.84224</v>
      </c>
      <c r="G22" s="14" t="n">
        <f aca="false">F22*(1+$G$3/100)</f>
        <v>8318.574743904</v>
      </c>
      <c r="H22" s="16" t="n">
        <f aca="false">G22*(1+$G$4/100)</f>
        <v>8889.22897133582</v>
      </c>
    </row>
    <row r="23" customFormat="false" ht="13.8" hidden="false" customHeight="false" outlineLevel="0" collapsed="false">
      <c r="A23" s="43"/>
      <c r="B23" s="37"/>
      <c r="C23" s="37"/>
      <c r="D23" s="38" t="n">
        <v>6</v>
      </c>
      <c r="E23" s="14" t="n">
        <v>12500</v>
      </c>
      <c r="F23" s="14" t="n">
        <f aca="false">E23*(1+$G$2/100)</f>
        <v>13044.865</v>
      </c>
      <c r="G23" s="14" t="n">
        <f aca="false">F23*(1+$G$3/100)</f>
        <v>14441.9700415</v>
      </c>
      <c r="H23" s="16" t="n">
        <f aca="false">G23*(1+$G$4/100)</f>
        <v>15432.6891863469</v>
      </c>
    </row>
    <row r="24" customFormat="false" ht="15" hidden="false" customHeight="true" outlineLevel="0" collapsed="false">
      <c r="A24" s="36" t="s">
        <v>125</v>
      </c>
      <c r="B24" s="37"/>
      <c r="C24" s="37" t="n">
        <v>193</v>
      </c>
      <c r="D24" s="38" t="n">
        <v>1</v>
      </c>
      <c r="E24" s="14" t="n">
        <v>4000</v>
      </c>
      <c r="F24" s="14" t="n">
        <f aca="false">E24*(1+$G$2/100)</f>
        <v>4174.3568</v>
      </c>
      <c r="G24" s="14" t="n">
        <f aca="false">F24*(1+$G$3/100)</f>
        <v>4621.43041328</v>
      </c>
      <c r="H24" s="16" t="n">
        <f aca="false">G24*(1+$G$4/100)</f>
        <v>4938.46053963101</v>
      </c>
    </row>
    <row r="25" customFormat="false" ht="13.8" hidden="false" customHeight="false" outlineLevel="0" collapsed="false">
      <c r="A25" s="36"/>
      <c r="B25" s="37"/>
      <c r="C25" s="37"/>
      <c r="D25" s="38" t="n">
        <v>2</v>
      </c>
      <c r="E25" s="14" t="n">
        <v>6000</v>
      </c>
      <c r="F25" s="14" t="n">
        <f aca="false">E25*(1+$G$2/100)</f>
        <v>6261.5352</v>
      </c>
      <c r="G25" s="14" t="n">
        <f aca="false">F25*(1+$G$3/100)</f>
        <v>6932.14561992</v>
      </c>
      <c r="H25" s="16" t="n">
        <f aca="false">G25*(1+$G$4/100)</f>
        <v>7407.69080944651</v>
      </c>
    </row>
    <row r="26" customFormat="false" ht="13.8" hidden="false" customHeight="false" outlineLevel="0" collapsed="false">
      <c r="A26" s="36"/>
      <c r="B26" s="37"/>
      <c r="C26" s="37"/>
      <c r="D26" s="38" t="n">
        <v>3</v>
      </c>
      <c r="E26" s="14" t="n">
        <v>11000</v>
      </c>
      <c r="F26" s="14" t="n">
        <f aca="false">E26*(1+$G$2/100)</f>
        <v>11479.4812</v>
      </c>
      <c r="G26" s="14" t="n">
        <f aca="false">F26*(1+$G$3/100)</f>
        <v>12708.93363652</v>
      </c>
      <c r="H26" s="16" t="n">
        <f aca="false">G26*(1+$G$4/100)</f>
        <v>13580.7664839853</v>
      </c>
    </row>
    <row r="27" customFormat="false" ht="13.8" hidden="false" customHeight="false" outlineLevel="0" collapsed="false">
      <c r="A27" s="36"/>
      <c r="B27" s="37"/>
      <c r="C27" s="37"/>
      <c r="D27" s="38" t="n">
        <v>4</v>
      </c>
      <c r="E27" s="14" t="n">
        <v>20000</v>
      </c>
      <c r="F27" s="14" t="n">
        <f aca="false">E27*(1+$G$2/100)</f>
        <v>20871.784</v>
      </c>
      <c r="G27" s="14" t="n">
        <f aca="false">F27*(1+$G$3/100)</f>
        <v>23107.1520664</v>
      </c>
      <c r="H27" s="16" t="n">
        <f aca="false">G27*(1+$G$4/100)</f>
        <v>24692.302698155</v>
      </c>
    </row>
    <row r="28" customFormat="false" ht="13.8" hidden="false" customHeight="false" outlineLevel="0" collapsed="false">
      <c r="A28" s="36"/>
      <c r="B28" s="37"/>
      <c r="C28" s="37"/>
      <c r="D28" s="38" t="n">
        <v>5</v>
      </c>
      <c r="E28" s="14" t="n">
        <v>30000</v>
      </c>
      <c r="F28" s="14" t="n">
        <f aca="false">E28*(1+$G$2/100)</f>
        <v>31307.676</v>
      </c>
      <c r="G28" s="14" t="n">
        <f aca="false">F28*(1+$G$3/100)</f>
        <v>34660.7280996</v>
      </c>
      <c r="H28" s="16" t="n">
        <f aca="false">G28*(1+$G$4/100)</f>
        <v>37038.4540472326</v>
      </c>
    </row>
    <row r="29" customFormat="false" ht="15" hidden="false" customHeight="true" outlineLevel="0" collapsed="false">
      <c r="A29" s="53" t="s">
        <v>126</v>
      </c>
      <c r="B29" s="37"/>
      <c r="C29" s="42" t="n">
        <v>217</v>
      </c>
      <c r="D29" s="38" t="n">
        <v>1</v>
      </c>
      <c r="E29" s="14" t="n">
        <v>3000</v>
      </c>
      <c r="F29" s="14" t="n">
        <f aca="false">E29*(1+$G$2/100)</f>
        <v>3130.7676</v>
      </c>
      <c r="G29" s="14" t="n">
        <f aca="false">F29*(1+$G$3/100)</f>
        <v>3466.07280996</v>
      </c>
      <c r="H29" s="16" t="n">
        <f aca="false">G29*(1+$G$4/100)</f>
        <v>3703.84540472326</v>
      </c>
    </row>
    <row r="30" customFormat="false" ht="13.8" hidden="false" customHeight="false" outlineLevel="0" collapsed="false">
      <c r="A30" s="53"/>
      <c r="B30" s="37"/>
      <c r="C30" s="42"/>
      <c r="D30" s="38" t="n">
        <v>2</v>
      </c>
      <c r="E30" s="14" t="n">
        <v>5000</v>
      </c>
      <c r="F30" s="14" t="n">
        <f aca="false">E30*(1+$G$2/100)</f>
        <v>5217.946</v>
      </c>
      <c r="G30" s="14" t="n">
        <f aca="false">F30*(1+$G$3/100)</f>
        <v>5776.7880166</v>
      </c>
      <c r="H30" s="16" t="n">
        <f aca="false">G30*(1+$G$4/100)</f>
        <v>6173.07567453876</v>
      </c>
    </row>
    <row r="31" customFormat="false" ht="13.8" hidden="false" customHeight="false" outlineLevel="0" collapsed="false">
      <c r="A31" s="53"/>
      <c r="B31" s="37"/>
      <c r="C31" s="42"/>
      <c r="D31" s="38" t="n">
        <v>3</v>
      </c>
      <c r="E31" s="14" t="n">
        <v>6000</v>
      </c>
      <c r="F31" s="14" t="n">
        <f aca="false">E31*(1+$G$2/100)</f>
        <v>6261.5352</v>
      </c>
      <c r="G31" s="14" t="n">
        <f aca="false">F31*(1+$G$3/100)</f>
        <v>6932.14561992</v>
      </c>
      <c r="H31" s="16" t="n">
        <f aca="false">G31*(1+$G$4/100)</f>
        <v>7407.69080944651</v>
      </c>
    </row>
    <row r="32" customFormat="false" ht="13.8" hidden="false" customHeight="false" outlineLevel="0" collapsed="false">
      <c r="A32" s="53"/>
      <c r="B32" s="37"/>
      <c r="C32" s="42"/>
      <c r="D32" s="38" t="n">
        <v>4</v>
      </c>
      <c r="E32" s="14" t="n">
        <v>12000</v>
      </c>
      <c r="F32" s="14" t="n">
        <f aca="false">E32*(1+$G$2/100)</f>
        <v>12523.0704</v>
      </c>
      <c r="G32" s="14" t="n">
        <f aca="false">F32*(1+$G$3/100)</f>
        <v>13864.29123984</v>
      </c>
      <c r="H32" s="16" t="n">
        <f aca="false">G32*(1+$G$4/100)</f>
        <v>14815.381618893</v>
      </c>
    </row>
    <row r="33" customFormat="false" ht="13.8" hidden="false" customHeight="false" outlineLevel="0" collapsed="false">
      <c r="A33" s="53"/>
      <c r="B33" s="37"/>
      <c r="C33" s="42"/>
      <c r="D33" s="38" t="n">
        <v>5</v>
      </c>
      <c r="E33" s="14" t="n">
        <v>18000</v>
      </c>
      <c r="F33" s="14" t="n">
        <f aca="false">E33*(1+$G$2/100)</f>
        <v>18784.6056</v>
      </c>
      <c r="G33" s="14" t="n">
        <f aca="false">F33*(1+$G$3/100)</f>
        <v>20796.43685976</v>
      </c>
      <c r="H33" s="16" t="n">
        <f aca="false">G33*(1+$G$4/100)</f>
        <v>22223.0724283395</v>
      </c>
    </row>
    <row r="34" customFormat="false" ht="13.8" hidden="false" customHeight="false" outlineLevel="0" collapsed="false">
      <c r="A34" s="46" t="s">
        <v>127</v>
      </c>
      <c r="B34" s="37"/>
      <c r="C34" s="13" t="n">
        <v>217</v>
      </c>
      <c r="D34" s="38" t="n">
        <v>6</v>
      </c>
      <c r="E34" s="14" t="n">
        <v>75000</v>
      </c>
      <c r="F34" s="14" t="n">
        <f aca="false">E34*(1+$G$2/100)</f>
        <v>78269.19</v>
      </c>
      <c r="G34" s="14" t="n">
        <f aca="false">F34*(1+$G$3/100)</f>
        <v>86651.820249</v>
      </c>
      <c r="H34" s="16" t="n">
        <f aca="false">G34*(1+$G$4/100)</f>
        <v>92596.1351180814</v>
      </c>
    </row>
    <row r="35" customFormat="false" ht="15" hidden="false" customHeight="true" outlineLevel="0" collapsed="false">
      <c r="A35" s="47" t="s">
        <v>128</v>
      </c>
      <c r="B35" s="37"/>
      <c r="C35" s="13" t="n">
        <v>225</v>
      </c>
      <c r="D35" s="38" t="n">
        <v>6</v>
      </c>
      <c r="E35" s="14" t="n">
        <v>50000</v>
      </c>
      <c r="F35" s="14" t="n">
        <f aca="false">E35*(1+$G$2/100)</f>
        <v>52179.46</v>
      </c>
      <c r="G35" s="14" t="n">
        <f aca="false">F35*(1+$G$3/100)</f>
        <v>57767.880166</v>
      </c>
      <c r="H35" s="16" t="n">
        <f aca="false">G35*(1+$G$4/100)</f>
        <v>61730.7567453876</v>
      </c>
    </row>
    <row r="36" customFormat="false" ht="15" hidden="false" customHeight="true" outlineLevel="0" collapsed="false">
      <c r="A36" s="48" t="s">
        <v>129</v>
      </c>
      <c r="B36" s="37"/>
      <c r="C36" s="37" t="n">
        <v>233</v>
      </c>
      <c r="D36" s="38" t="n">
        <v>3</v>
      </c>
      <c r="E36" s="14" t="n">
        <v>3000</v>
      </c>
      <c r="F36" s="14" t="n">
        <f aca="false">E36*(1+$G$2/100)</f>
        <v>3130.7676</v>
      </c>
      <c r="G36" s="14" t="n">
        <f aca="false">F36*(1+$G$3/100)</f>
        <v>3466.07280996</v>
      </c>
      <c r="H36" s="16" t="n">
        <f aca="false">G36*(1+$G$4/100)</f>
        <v>3703.84540472326</v>
      </c>
    </row>
    <row r="37" customFormat="false" ht="13.8" hidden="false" customHeight="false" outlineLevel="0" collapsed="false">
      <c r="A37" s="48"/>
      <c r="B37" s="37"/>
      <c r="C37" s="37"/>
      <c r="D37" s="38" t="n">
        <v>4</v>
      </c>
      <c r="E37" s="14" t="n">
        <v>6000</v>
      </c>
      <c r="F37" s="14" t="n">
        <f aca="false">E37*(1+$G$2/100)</f>
        <v>6261.5352</v>
      </c>
      <c r="G37" s="14" t="n">
        <f aca="false">F37*(1+$G$3/100)</f>
        <v>6932.14561992</v>
      </c>
      <c r="H37" s="16" t="n">
        <f aca="false">G37*(1+$G$4/100)</f>
        <v>7407.69080944651</v>
      </c>
    </row>
    <row r="38" customFormat="false" ht="13.8" hidden="false" customHeight="false" outlineLevel="0" collapsed="false">
      <c r="A38" s="48"/>
      <c r="B38" s="37"/>
      <c r="C38" s="37"/>
      <c r="D38" s="38" t="n">
        <v>5</v>
      </c>
      <c r="E38" s="14" t="n">
        <v>9000</v>
      </c>
      <c r="F38" s="14" t="n">
        <f aca="false">E38*(1+$G$2/100)</f>
        <v>9392.3028</v>
      </c>
      <c r="G38" s="14" t="n">
        <f aca="false">F38*(1+$G$3/100)</f>
        <v>10398.21842988</v>
      </c>
      <c r="H38" s="16" t="n">
        <f aca="false">G38*(1+$G$4/100)</f>
        <v>11111.5362141698</v>
      </c>
    </row>
    <row r="39" customFormat="false" ht="13.8" hidden="false" customHeight="false" outlineLevel="0" collapsed="false">
      <c r="A39" s="48"/>
      <c r="B39" s="37"/>
      <c r="C39" s="37"/>
      <c r="D39" s="38" t="n">
        <v>6</v>
      </c>
      <c r="E39" s="14" t="n">
        <v>50000</v>
      </c>
      <c r="F39" s="14" t="n">
        <f aca="false">E39*(1+$G$2/100)</f>
        <v>52179.46</v>
      </c>
      <c r="G39" s="14" t="n">
        <f aca="false">F39*(1+$G$3/100)</f>
        <v>57767.880166</v>
      </c>
      <c r="H39" s="16" t="n">
        <f aca="false">G39*(1+$G$4/100)</f>
        <v>61730.7567453876</v>
      </c>
    </row>
    <row r="40" customFormat="false" ht="15" hidden="false" customHeight="true" outlineLevel="0" collapsed="false">
      <c r="A40" s="48" t="s">
        <v>130</v>
      </c>
      <c r="B40" s="37"/>
      <c r="C40" s="37" t="n">
        <v>241</v>
      </c>
      <c r="D40" s="38" t="n">
        <v>3</v>
      </c>
      <c r="E40" s="14" t="n">
        <v>3000</v>
      </c>
      <c r="F40" s="14" t="n">
        <f aca="false">E40*(1+$G$2/100)</f>
        <v>3130.7676</v>
      </c>
      <c r="G40" s="14" t="n">
        <f aca="false">F40*(1+$G$3/100)</f>
        <v>3466.07280996</v>
      </c>
      <c r="H40" s="16" t="n">
        <f aca="false">G40*(1+$G$4/100)</f>
        <v>3703.84540472326</v>
      </c>
    </row>
    <row r="41" customFormat="false" ht="13.8" hidden="false" customHeight="false" outlineLevel="0" collapsed="false">
      <c r="A41" s="48"/>
      <c r="B41" s="37"/>
      <c r="C41" s="37"/>
      <c r="D41" s="38" t="n">
        <v>4</v>
      </c>
      <c r="E41" s="14" t="n">
        <v>6000</v>
      </c>
      <c r="F41" s="14" t="n">
        <f aca="false">E41*(1+$G$2/100)</f>
        <v>6261.5352</v>
      </c>
      <c r="G41" s="14" t="n">
        <f aca="false">F41*(1+$G$3/100)</f>
        <v>6932.14561992</v>
      </c>
      <c r="H41" s="16" t="n">
        <f aca="false">G41*(1+$G$4/100)</f>
        <v>7407.69080944651</v>
      </c>
    </row>
    <row r="42" customFormat="false" ht="13.8" hidden="false" customHeight="false" outlineLevel="0" collapsed="false">
      <c r="A42" s="48"/>
      <c r="B42" s="37"/>
      <c r="C42" s="37"/>
      <c r="D42" s="38" t="n">
        <v>5</v>
      </c>
      <c r="E42" s="14" t="n">
        <v>9000</v>
      </c>
      <c r="F42" s="14" t="n">
        <f aca="false">E42*(1+$G$2/100)</f>
        <v>9392.3028</v>
      </c>
      <c r="G42" s="14" t="n">
        <f aca="false">F42*(1+$G$3/100)</f>
        <v>10398.21842988</v>
      </c>
      <c r="H42" s="16" t="n">
        <f aca="false">G42*(1+$G$4/100)</f>
        <v>11111.5362141698</v>
      </c>
    </row>
    <row r="43" customFormat="false" ht="13.8" hidden="false" customHeight="false" outlineLevel="0" collapsed="false">
      <c r="A43" s="48"/>
      <c r="B43" s="37"/>
      <c r="C43" s="37"/>
      <c r="D43" s="38" t="n">
        <v>6</v>
      </c>
      <c r="E43" s="14" t="n">
        <v>25000</v>
      </c>
      <c r="F43" s="14" t="n">
        <f aca="false">E43*(1+$G$2/100)</f>
        <v>26089.73</v>
      </c>
      <c r="G43" s="14" t="n">
        <f aca="false">F43*(1+$G$3/100)</f>
        <v>28883.940083</v>
      </c>
      <c r="H43" s="16" t="n">
        <f aca="false">G43*(1+$G$4/100)</f>
        <v>30865.3783726938</v>
      </c>
    </row>
    <row r="44" customFormat="false" ht="15.75" hidden="false" customHeight="true" outlineLevel="0" collapsed="false">
      <c r="A44" s="48" t="s">
        <v>131</v>
      </c>
      <c r="B44" s="37"/>
      <c r="C44" s="37" t="n">
        <v>249</v>
      </c>
      <c r="D44" s="38" t="n">
        <v>3</v>
      </c>
      <c r="E44" s="14" t="n">
        <v>3000</v>
      </c>
      <c r="F44" s="14" t="n">
        <f aca="false">E44*(1+$G$2/100)</f>
        <v>3130.7676</v>
      </c>
      <c r="G44" s="14" t="n">
        <f aca="false">F44*(1+$G$3/100)</f>
        <v>3466.07280996</v>
      </c>
      <c r="H44" s="16" t="n">
        <f aca="false">G44*(1+$G$4/100)</f>
        <v>3703.84540472326</v>
      </c>
    </row>
    <row r="45" customFormat="false" ht="13.8" hidden="false" customHeight="false" outlineLevel="0" collapsed="false">
      <c r="A45" s="48"/>
      <c r="B45" s="37"/>
      <c r="C45" s="37"/>
      <c r="D45" s="38" t="n">
        <v>4</v>
      </c>
      <c r="E45" s="14" t="n">
        <v>6000</v>
      </c>
      <c r="F45" s="14" t="n">
        <f aca="false">E45*(1+$G$2/100)</f>
        <v>6261.5352</v>
      </c>
      <c r="G45" s="14" t="n">
        <f aca="false">F45*(1+$G$3/100)</f>
        <v>6932.14561992</v>
      </c>
      <c r="H45" s="16" t="n">
        <f aca="false">G45*(1+$G$4/100)</f>
        <v>7407.69080944651</v>
      </c>
    </row>
    <row r="46" customFormat="false" ht="13.8" hidden="false" customHeight="false" outlineLevel="0" collapsed="false">
      <c r="A46" s="48"/>
      <c r="B46" s="37"/>
      <c r="C46" s="37"/>
      <c r="D46" s="38" t="n">
        <v>5</v>
      </c>
      <c r="E46" s="14" t="n">
        <v>9000</v>
      </c>
      <c r="F46" s="14" t="n">
        <f aca="false">E46*(1+$G$2/100)</f>
        <v>9392.3028</v>
      </c>
      <c r="G46" s="14" t="n">
        <f aca="false">F46*(1+$G$3/100)</f>
        <v>10398.21842988</v>
      </c>
      <c r="H46" s="16" t="n">
        <f aca="false">G46*(1+$G$4/100)</f>
        <v>11111.5362141698</v>
      </c>
    </row>
    <row r="47" customFormat="false" ht="13.8" hidden="false" customHeight="false" outlineLevel="0" collapsed="false">
      <c r="A47" s="48"/>
      <c r="B47" s="37"/>
      <c r="C47" s="37"/>
      <c r="D47" s="38" t="n">
        <v>6</v>
      </c>
      <c r="E47" s="14" t="n">
        <v>25000</v>
      </c>
      <c r="F47" s="14" t="n">
        <f aca="false">E47*(1+$G$2/100)</f>
        <v>26089.73</v>
      </c>
      <c r="G47" s="14" t="n">
        <f aca="false">F47*(1+$G$3/100)</f>
        <v>28883.940083</v>
      </c>
      <c r="H47" s="16" t="n">
        <f aca="false">G47*(1+$G$4/100)</f>
        <v>30865.3783726938</v>
      </c>
    </row>
    <row r="48" customFormat="false" ht="15" hidden="false" customHeight="true" outlineLevel="0" collapsed="false">
      <c r="A48" s="44" t="s">
        <v>132</v>
      </c>
      <c r="B48" s="37"/>
      <c r="C48" s="37" t="n">
        <v>201</v>
      </c>
      <c r="D48" s="38" t="n">
        <v>3</v>
      </c>
      <c r="E48" s="14" t="n">
        <v>4000</v>
      </c>
      <c r="F48" s="14" t="n">
        <f aca="false">E48*(1+$G$2/100)</f>
        <v>4174.3568</v>
      </c>
      <c r="G48" s="14" t="n">
        <f aca="false">F48*(1+$G$3/100)</f>
        <v>4621.43041328</v>
      </c>
      <c r="H48" s="16" t="n">
        <f aca="false">G48*(1+$G$4/100)</f>
        <v>4938.46053963101</v>
      </c>
    </row>
    <row r="49" customFormat="false" ht="13.8" hidden="false" customHeight="false" outlineLevel="0" collapsed="false">
      <c r="A49" s="44"/>
      <c r="B49" s="37"/>
      <c r="C49" s="37"/>
      <c r="D49" s="38" t="n">
        <v>4</v>
      </c>
      <c r="E49" s="14" t="n">
        <v>12000</v>
      </c>
      <c r="F49" s="14" t="n">
        <f aca="false">E49*(1+$G$2/100)</f>
        <v>12523.0704</v>
      </c>
      <c r="G49" s="14" t="n">
        <f aca="false">F49*(1+$G$3/100)</f>
        <v>13864.29123984</v>
      </c>
      <c r="H49" s="16" t="n">
        <f aca="false">G49*(1+$G$4/100)</f>
        <v>14815.381618893</v>
      </c>
    </row>
    <row r="50" customFormat="false" ht="13.8" hidden="false" customHeight="false" outlineLevel="0" collapsed="false">
      <c r="A50" s="44"/>
      <c r="B50" s="37"/>
      <c r="C50" s="37"/>
      <c r="D50" s="38" t="n">
        <v>5</v>
      </c>
      <c r="E50" s="14" t="n">
        <v>18000</v>
      </c>
      <c r="F50" s="14" t="n">
        <f aca="false">E50*(1+$G$2/100)</f>
        <v>18784.6056</v>
      </c>
      <c r="G50" s="14" t="n">
        <f aca="false">F50*(1+$G$3/100)</f>
        <v>20796.43685976</v>
      </c>
      <c r="H50" s="16" t="n">
        <f aca="false">G50*(1+$G$4/100)</f>
        <v>22223.0724283395</v>
      </c>
    </row>
    <row r="51" customFormat="false" ht="13.8" hidden="false" customHeight="false" outlineLevel="0" collapsed="false">
      <c r="A51" s="44"/>
      <c r="B51" s="37"/>
      <c r="C51" s="37"/>
      <c r="D51" s="38" t="n">
        <v>6</v>
      </c>
      <c r="E51" s="14" t="n">
        <v>75000</v>
      </c>
      <c r="F51" s="14" t="n">
        <f aca="false">E51*(1+$G$2/100)</f>
        <v>78269.19</v>
      </c>
      <c r="G51" s="14" t="n">
        <f aca="false">F51*(1+$G$3/100)</f>
        <v>86651.820249</v>
      </c>
      <c r="H51" s="16" t="n">
        <f aca="false">G51*(1+$G$4/100)</f>
        <v>92596.1351180814</v>
      </c>
    </row>
    <row r="52" customFormat="false" ht="45" hidden="false" customHeight="false" outlineLevel="0" collapsed="false">
      <c r="A52" s="49" t="s">
        <v>133</v>
      </c>
      <c r="B52" s="37"/>
      <c r="C52" s="18" t="s">
        <v>19</v>
      </c>
      <c r="D52" s="18"/>
      <c r="E52" s="18"/>
      <c r="F52" s="18"/>
      <c r="G52" s="18"/>
      <c r="H52" s="50"/>
    </row>
    <row r="54" customFormat="false" ht="15" hidden="false" customHeight="false" outlineLevel="0" collapsed="false">
      <c r="A54" s="51"/>
      <c r="B54" s="1" t="s">
        <v>134</v>
      </c>
    </row>
    <row r="55" customFormat="false" ht="15" hidden="false" customHeight="false" outlineLevel="0" collapsed="false">
      <c r="B55" s="1" t="s">
        <v>139</v>
      </c>
    </row>
  </sheetData>
  <mergeCells count="22">
    <mergeCell ref="A2:D2"/>
    <mergeCell ref="A3:D3"/>
    <mergeCell ref="A7:A12"/>
    <mergeCell ref="B7:B52"/>
    <mergeCell ref="C7:C12"/>
    <mergeCell ref="A13:A17"/>
    <mergeCell ref="C13:C17"/>
    <mergeCell ref="A18:A23"/>
    <mergeCell ref="C18:C23"/>
    <mergeCell ref="A24:A28"/>
    <mergeCell ref="C24:C28"/>
    <mergeCell ref="A29:A33"/>
    <mergeCell ref="C29:C33"/>
    <mergeCell ref="A36:A39"/>
    <mergeCell ref="C36:C39"/>
    <mergeCell ref="A40:A43"/>
    <mergeCell ref="C40:C43"/>
    <mergeCell ref="A44:A47"/>
    <mergeCell ref="C44:C47"/>
    <mergeCell ref="A48:A51"/>
    <mergeCell ref="C48:C51"/>
    <mergeCell ref="C52:G52"/>
  </mergeCells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5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I7" activeCellId="0" sqref="I7"/>
    </sheetView>
  </sheetViews>
  <sheetFormatPr defaultColWidth="11.42578125" defaultRowHeight="15" zeroHeight="false" outlineLevelRow="0" outlineLevelCol="0"/>
  <cols>
    <col collapsed="false" customWidth="true" hidden="false" outlineLevel="0" max="1" min="1" style="1" width="26.16"/>
    <col collapsed="false" customWidth="true" hidden="false" outlineLevel="0" max="2" min="2" style="1" width="12"/>
    <col collapsed="false" customWidth="true" hidden="false" outlineLevel="0" max="3" min="3" style="1" width="13.29"/>
    <col collapsed="false" customWidth="true" hidden="false" outlineLevel="0" max="4" min="4" style="1" width="12.71"/>
    <col collapsed="false" customWidth="true" hidden="false" outlineLevel="0" max="5" min="5" style="1" width="28.71"/>
    <col collapsed="false" customWidth="true" hidden="false" outlineLevel="0" max="6" min="6" style="1" width="20.29"/>
    <col collapsed="false" customWidth="true" hidden="false" outlineLevel="0" max="7" min="7" style="1" width="18.71"/>
    <col collapsed="false" customWidth="true" hidden="false" outlineLevel="0" max="8" min="8" style="1" width="21.56"/>
  </cols>
  <sheetData>
    <row r="1" customFormat="false" ht="15" hidden="false" customHeight="false" outlineLevel="0" collapsed="false">
      <c r="A1" s="29"/>
      <c r="B1" s="29"/>
      <c r="C1" s="29"/>
      <c r="D1" s="29"/>
    </row>
    <row r="2" customFormat="false" ht="15" hidden="false" customHeight="false" outlineLevel="0" collapsed="false">
      <c r="A2" s="30" t="s">
        <v>118</v>
      </c>
      <c r="B2" s="30"/>
      <c r="C2" s="30"/>
      <c r="D2" s="30"/>
      <c r="F2" s="31" t="s">
        <v>2</v>
      </c>
      <c r="G2" s="32" t="n">
        <v>4.35892</v>
      </c>
    </row>
    <row r="3" customFormat="false" ht="13.8" hidden="false" customHeight="false" outlineLevel="0" collapsed="false">
      <c r="A3" s="33" t="s">
        <v>140</v>
      </c>
      <c r="B3" s="33"/>
      <c r="C3" s="33"/>
      <c r="D3" s="33"/>
      <c r="F3" s="34" t="s">
        <v>3</v>
      </c>
      <c r="G3" s="35" t="n">
        <v>10.71</v>
      </c>
    </row>
    <row r="4" customFormat="false" ht="13.8" hidden="false" customHeight="false" outlineLevel="0" collapsed="false">
      <c r="F4" s="34" t="s">
        <v>4</v>
      </c>
      <c r="G4" s="35" t="n">
        <v>6.86</v>
      </c>
    </row>
    <row r="6" customFormat="false" ht="35.05" hidden="false" customHeight="false" outlineLevel="0" collapsed="false">
      <c r="A6" s="5" t="s">
        <v>120</v>
      </c>
      <c r="B6" s="4" t="s">
        <v>7</v>
      </c>
      <c r="C6" s="4" t="s">
        <v>8</v>
      </c>
      <c r="D6" s="4" t="s">
        <v>121</v>
      </c>
      <c r="E6" s="6" t="s">
        <v>9</v>
      </c>
      <c r="F6" s="4" t="s">
        <v>10</v>
      </c>
      <c r="G6" s="4" t="s">
        <v>11</v>
      </c>
      <c r="H6" s="4" t="s">
        <v>12</v>
      </c>
    </row>
    <row r="7" customFormat="false" ht="15" hidden="false" customHeight="true" outlineLevel="0" collapsed="false">
      <c r="A7" s="36" t="s">
        <v>122</v>
      </c>
      <c r="B7" s="37" t="n">
        <v>4941</v>
      </c>
      <c r="C7" s="37" t="n">
        <v>178</v>
      </c>
      <c r="D7" s="36" t="n">
        <v>1</v>
      </c>
      <c r="E7" s="14" t="n">
        <v>250</v>
      </c>
      <c r="F7" s="14" t="n">
        <f aca="false">E7*(1+$G$2/100)</f>
        <v>260.8973</v>
      </c>
      <c r="G7" s="14" t="n">
        <f aca="false">F7*(1+$G$3/100)</f>
        <v>288.83940083</v>
      </c>
      <c r="H7" s="16" t="n">
        <f aca="false">G7*(1+$G$4/100)</f>
        <v>308.653783726938</v>
      </c>
    </row>
    <row r="8" customFormat="false" ht="13.8" hidden="false" customHeight="false" outlineLevel="0" collapsed="false">
      <c r="A8" s="36"/>
      <c r="B8" s="37"/>
      <c r="C8" s="37"/>
      <c r="D8" s="38" t="n">
        <v>2</v>
      </c>
      <c r="E8" s="14" t="n">
        <v>500</v>
      </c>
      <c r="F8" s="14" t="n">
        <f aca="false">E8*(1+$G$2/100)</f>
        <v>521.7946</v>
      </c>
      <c r="G8" s="14" t="n">
        <f aca="false">F8*(1+$G$3/100)</f>
        <v>577.67880166</v>
      </c>
      <c r="H8" s="16" t="n">
        <f aca="false">G8*(1+$G$4/100)</f>
        <v>617.307567453876</v>
      </c>
    </row>
    <row r="9" customFormat="false" ht="13.8" hidden="false" customHeight="false" outlineLevel="0" collapsed="false">
      <c r="A9" s="36"/>
      <c r="B9" s="37"/>
      <c r="C9" s="37"/>
      <c r="D9" s="38" t="n">
        <v>3</v>
      </c>
      <c r="E9" s="14" t="n">
        <v>750</v>
      </c>
      <c r="F9" s="14" t="n">
        <f aca="false">E9*(1+$G$2/100)</f>
        <v>782.6919</v>
      </c>
      <c r="G9" s="14" t="n">
        <f aca="false">F9*(1+$G$3/100)</f>
        <v>866.51820249</v>
      </c>
      <c r="H9" s="16" t="n">
        <f aca="false">G9*(1+$G$4/100)</f>
        <v>925.961351180814</v>
      </c>
    </row>
    <row r="10" customFormat="false" ht="13.8" hidden="false" customHeight="false" outlineLevel="0" collapsed="false">
      <c r="A10" s="36"/>
      <c r="B10" s="37"/>
      <c r="C10" s="37"/>
      <c r="D10" s="38" t="n">
        <v>4</v>
      </c>
      <c r="E10" s="14" t="n">
        <v>1000</v>
      </c>
      <c r="F10" s="14" t="n">
        <f aca="false">E10*(1+$G$2/100)</f>
        <v>1043.5892</v>
      </c>
      <c r="G10" s="14" t="n">
        <f aca="false">F10*(1+$G$3/100)</f>
        <v>1155.35760332</v>
      </c>
      <c r="H10" s="16" t="n">
        <f aca="false">G10*(1+$G$4/100)</f>
        <v>1234.61513490775</v>
      </c>
    </row>
    <row r="11" customFormat="false" ht="13.8" hidden="false" customHeight="false" outlineLevel="0" collapsed="false">
      <c r="A11" s="36"/>
      <c r="B11" s="37"/>
      <c r="C11" s="37"/>
      <c r="D11" s="38" t="n">
        <v>5</v>
      </c>
      <c r="E11" s="14" t="n">
        <v>1500</v>
      </c>
      <c r="F11" s="14" t="n">
        <f aca="false">E11*(1+$G$2/100)</f>
        <v>1565.3838</v>
      </c>
      <c r="G11" s="14" t="n">
        <f aca="false">F11*(1+$G$3/100)</f>
        <v>1733.03640498</v>
      </c>
      <c r="H11" s="16" t="n">
        <f aca="false">G11*(1+$G$4/100)</f>
        <v>1851.92270236163</v>
      </c>
    </row>
    <row r="12" customFormat="false" ht="13.8" hidden="false" customHeight="false" outlineLevel="0" collapsed="false">
      <c r="A12" s="36"/>
      <c r="B12" s="37"/>
      <c r="C12" s="37"/>
      <c r="D12" s="38" t="n">
        <v>6</v>
      </c>
      <c r="E12" s="39" t="s">
        <v>16</v>
      </c>
      <c r="F12" s="39" t="s">
        <v>16</v>
      </c>
      <c r="G12" s="39" t="s">
        <v>16</v>
      </c>
      <c r="H12" s="54" t="e">
        <f aca="false">G12*(1+$G$4/100)</f>
        <v>#VALUE!</v>
      </c>
    </row>
    <row r="13" customFormat="false" ht="15.75" hidden="false" customHeight="true" outlineLevel="0" collapsed="false">
      <c r="A13" s="41" t="s">
        <v>123</v>
      </c>
      <c r="B13" s="37"/>
      <c r="C13" s="42" t="n">
        <v>210</v>
      </c>
      <c r="D13" s="38" t="n">
        <v>1</v>
      </c>
      <c r="E13" s="14" t="n">
        <v>1500</v>
      </c>
      <c r="F13" s="14" t="n">
        <f aca="false">E13*(1+$G$2/100)</f>
        <v>1565.3838</v>
      </c>
      <c r="G13" s="14" t="n">
        <f aca="false">F13*(1+$G$3/100)</f>
        <v>1733.03640498</v>
      </c>
      <c r="H13" s="16" t="n">
        <f aca="false">G13*(1+$G$4/100)</f>
        <v>1851.92270236163</v>
      </c>
    </row>
    <row r="14" customFormat="false" ht="13.8" hidden="false" customHeight="false" outlineLevel="0" collapsed="false">
      <c r="A14" s="41"/>
      <c r="B14" s="37"/>
      <c r="C14" s="42"/>
      <c r="D14" s="38" t="n">
        <v>2</v>
      </c>
      <c r="E14" s="14" t="n">
        <v>2400</v>
      </c>
      <c r="F14" s="14" t="n">
        <f aca="false">E14*(1+$G$2/100)</f>
        <v>2504.61408</v>
      </c>
      <c r="G14" s="14" t="n">
        <f aca="false">F14*(1+$G$3/100)</f>
        <v>2772.858247968</v>
      </c>
      <c r="H14" s="16" t="n">
        <f aca="false">G14*(1+$G$4/100)</f>
        <v>2963.0763237786</v>
      </c>
    </row>
    <row r="15" customFormat="false" ht="13.8" hidden="false" customHeight="false" outlineLevel="0" collapsed="false">
      <c r="A15" s="41"/>
      <c r="B15" s="37"/>
      <c r="C15" s="42"/>
      <c r="D15" s="38" t="n">
        <v>3</v>
      </c>
      <c r="E15" s="14" t="n">
        <v>4000</v>
      </c>
      <c r="F15" s="14" t="n">
        <f aca="false">E15*(1+$G$2/100)</f>
        <v>4174.3568</v>
      </c>
      <c r="G15" s="14" t="n">
        <f aca="false">F15*(1+$G$3/100)</f>
        <v>4621.43041328</v>
      </c>
      <c r="H15" s="16" t="n">
        <f aca="false">G15*(1+$G$4/100)</f>
        <v>4938.46053963101</v>
      </c>
    </row>
    <row r="16" customFormat="false" ht="13.8" hidden="false" customHeight="false" outlineLevel="0" collapsed="false">
      <c r="A16" s="41"/>
      <c r="B16" s="37"/>
      <c r="C16" s="42"/>
      <c r="D16" s="38" t="n">
        <v>4</v>
      </c>
      <c r="E16" s="14" t="n">
        <v>7000</v>
      </c>
      <c r="F16" s="14" t="n">
        <f aca="false">E16*(1+$G$2/100)</f>
        <v>7305.1244</v>
      </c>
      <c r="G16" s="14" t="n">
        <f aca="false">F16*(1+$G$3/100)</f>
        <v>8087.50322324</v>
      </c>
      <c r="H16" s="16" t="n">
        <f aca="false">G16*(1+$G$4/100)</f>
        <v>8642.30594435426</v>
      </c>
    </row>
    <row r="17" customFormat="false" ht="13.8" hidden="false" customHeight="false" outlineLevel="0" collapsed="false">
      <c r="A17" s="41"/>
      <c r="B17" s="37"/>
      <c r="C17" s="42"/>
      <c r="D17" s="38" t="n">
        <v>5</v>
      </c>
      <c r="E17" s="14" t="n">
        <v>13000</v>
      </c>
      <c r="F17" s="14" t="n">
        <f aca="false">E17*(1+$G$2/100)</f>
        <v>13566.6596</v>
      </c>
      <c r="G17" s="14" t="n">
        <f aca="false">F17*(1+$G$3/100)</f>
        <v>15019.64884316</v>
      </c>
      <c r="H17" s="16" t="n">
        <f aca="false">G17*(1+$G$4/100)</f>
        <v>16049.9967538008</v>
      </c>
    </row>
    <row r="18" customFormat="false" ht="15" hidden="false" customHeight="true" outlineLevel="0" collapsed="false">
      <c r="A18" s="43" t="s">
        <v>124</v>
      </c>
      <c r="B18" s="37"/>
      <c r="C18" s="37" t="n">
        <v>186</v>
      </c>
      <c r="D18" s="38" t="n">
        <v>1</v>
      </c>
      <c r="E18" s="14" t="n">
        <v>1000</v>
      </c>
      <c r="F18" s="14" t="n">
        <f aca="false">E18*(1+$G$2/100)</f>
        <v>1043.5892</v>
      </c>
      <c r="G18" s="14" t="n">
        <f aca="false">F18*(1+$G$3/100)</f>
        <v>1155.35760332</v>
      </c>
      <c r="H18" s="16" t="n">
        <f aca="false">G18*(1+$G$4/100)</f>
        <v>1234.61513490775</v>
      </c>
    </row>
    <row r="19" customFormat="false" ht="13.8" hidden="false" customHeight="false" outlineLevel="0" collapsed="false">
      <c r="A19" s="43"/>
      <c r="B19" s="37"/>
      <c r="C19" s="37"/>
      <c r="D19" s="38" t="n">
        <v>2</v>
      </c>
      <c r="E19" s="14" t="n">
        <v>1200</v>
      </c>
      <c r="F19" s="14" t="n">
        <f aca="false">E19*(1+$G$2/100)</f>
        <v>1252.30704</v>
      </c>
      <c r="G19" s="14" t="n">
        <f aca="false">F19*(1+$G$3/100)</f>
        <v>1386.429123984</v>
      </c>
      <c r="H19" s="16" t="n">
        <f aca="false">G19*(1+$G$4/100)</f>
        <v>1481.5381618893</v>
      </c>
    </row>
    <row r="20" customFormat="false" ht="13.8" hidden="false" customHeight="false" outlineLevel="0" collapsed="false">
      <c r="A20" s="43"/>
      <c r="B20" s="37"/>
      <c r="C20" s="37"/>
      <c r="D20" s="38" t="n">
        <v>3</v>
      </c>
      <c r="E20" s="14" t="n">
        <v>2000</v>
      </c>
      <c r="F20" s="14" t="n">
        <f aca="false">E20*(1+$G$2/100)</f>
        <v>2087.1784</v>
      </c>
      <c r="G20" s="14" t="n">
        <f aca="false">F20*(1+$G$3/100)</f>
        <v>2310.71520664</v>
      </c>
      <c r="H20" s="16" t="n">
        <f aca="false">G20*(1+$G$4/100)</f>
        <v>2469.2302698155</v>
      </c>
    </row>
    <row r="21" customFormat="false" ht="13.8" hidden="false" customHeight="false" outlineLevel="0" collapsed="false">
      <c r="A21" s="43"/>
      <c r="B21" s="37"/>
      <c r="C21" s="37"/>
      <c r="D21" s="38" t="n">
        <v>4</v>
      </c>
      <c r="E21" s="14" t="n">
        <v>4000</v>
      </c>
      <c r="F21" s="14" t="n">
        <f aca="false">E21*(1+$G$2/100)</f>
        <v>4174.3568</v>
      </c>
      <c r="G21" s="14" t="n">
        <f aca="false">F21*(1+$G$3/100)</f>
        <v>4621.43041328</v>
      </c>
      <c r="H21" s="16" t="n">
        <f aca="false">G21*(1+$G$4/100)</f>
        <v>4938.46053963101</v>
      </c>
    </row>
    <row r="22" customFormat="false" ht="13.8" hidden="false" customHeight="false" outlineLevel="0" collapsed="false">
      <c r="A22" s="43"/>
      <c r="B22" s="37"/>
      <c r="C22" s="37"/>
      <c r="D22" s="38" t="n">
        <v>5</v>
      </c>
      <c r="E22" s="14" t="n">
        <v>6000</v>
      </c>
      <c r="F22" s="14" t="n">
        <f aca="false">E22*(1+$G$2/100)</f>
        <v>6261.5352</v>
      </c>
      <c r="G22" s="14" t="n">
        <f aca="false">F22*(1+$G$3/100)</f>
        <v>6932.14561992</v>
      </c>
      <c r="H22" s="16" t="n">
        <f aca="false">G22*(1+$G$4/100)</f>
        <v>7407.69080944651</v>
      </c>
    </row>
    <row r="23" customFormat="false" ht="13.8" hidden="false" customHeight="false" outlineLevel="0" collapsed="false">
      <c r="A23" s="43"/>
      <c r="B23" s="37"/>
      <c r="C23" s="37"/>
      <c r="D23" s="38" t="n">
        <v>6</v>
      </c>
      <c r="E23" s="14" t="n">
        <v>10000</v>
      </c>
      <c r="F23" s="14" t="n">
        <f aca="false">E23*(1+$G$2/100)</f>
        <v>10435.892</v>
      </c>
      <c r="G23" s="14" t="n">
        <f aca="false">F23*(1+$G$3/100)</f>
        <v>11553.5760332</v>
      </c>
      <c r="H23" s="16" t="n">
        <f aca="false">G23*(1+$G$4/100)</f>
        <v>12346.1513490775</v>
      </c>
    </row>
    <row r="24" customFormat="false" ht="15" hidden="false" customHeight="true" outlineLevel="0" collapsed="false">
      <c r="A24" s="36" t="s">
        <v>125</v>
      </c>
      <c r="B24" s="37"/>
      <c r="C24" s="37" t="n">
        <v>194</v>
      </c>
      <c r="D24" s="38" t="n">
        <v>1</v>
      </c>
      <c r="E24" s="14" t="n">
        <v>4000</v>
      </c>
      <c r="F24" s="14" t="n">
        <f aca="false">E24*(1+$G$2/100)</f>
        <v>4174.3568</v>
      </c>
      <c r="G24" s="14" t="n">
        <f aca="false">F24*(1+$G$3/100)</f>
        <v>4621.43041328</v>
      </c>
      <c r="H24" s="16" t="n">
        <f aca="false">G24*(1+$G$4/100)</f>
        <v>4938.46053963101</v>
      </c>
    </row>
    <row r="25" customFormat="false" ht="13.8" hidden="false" customHeight="false" outlineLevel="0" collapsed="false">
      <c r="A25" s="36"/>
      <c r="B25" s="37"/>
      <c r="C25" s="37"/>
      <c r="D25" s="38" t="n">
        <v>2</v>
      </c>
      <c r="E25" s="14" t="n">
        <v>5500</v>
      </c>
      <c r="F25" s="14" t="n">
        <f aca="false">E25*(1+$G$2/100)</f>
        <v>5739.7406</v>
      </c>
      <c r="G25" s="14" t="n">
        <f aca="false">F25*(1+$G$3/100)</f>
        <v>6354.46681826</v>
      </c>
      <c r="H25" s="16" t="n">
        <f aca="false">G25*(1+$G$4/100)</f>
        <v>6790.38324199264</v>
      </c>
    </row>
    <row r="26" customFormat="false" ht="13.8" hidden="false" customHeight="false" outlineLevel="0" collapsed="false">
      <c r="A26" s="36"/>
      <c r="B26" s="37"/>
      <c r="C26" s="37"/>
      <c r="D26" s="38" t="n">
        <v>3</v>
      </c>
      <c r="E26" s="14" t="n">
        <v>11000</v>
      </c>
      <c r="F26" s="14" t="n">
        <f aca="false">E26*(1+$G$2/100)</f>
        <v>11479.4812</v>
      </c>
      <c r="G26" s="14" t="n">
        <f aca="false">F26*(1+$G$3/100)</f>
        <v>12708.93363652</v>
      </c>
      <c r="H26" s="16" t="n">
        <f aca="false">G26*(1+$G$4/100)</f>
        <v>13580.7664839853</v>
      </c>
    </row>
    <row r="27" customFormat="false" ht="13.8" hidden="false" customHeight="false" outlineLevel="0" collapsed="false">
      <c r="A27" s="36"/>
      <c r="B27" s="37"/>
      <c r="C27" s="37"/>
      <c r="D27" s="38" t="n">
        <v>4</v>
      </c>
      <c r="E27" s="14" t="n">
        <v>17000</v>
      </c>
      <c r="F27" s="14" t="n">
        <f aca="false">E27*(1+$G$2/100)</f>
        <v>17741.0164</v>
      </c>
      <c r="G27" s="14" t="n">
        <f aca="false">F27*(1+$G$3/100)</f>
        <v>19641.07925644</v>
      </c>
      <c r="H27" s="16" t="n">
        <f aca="false">G27*(1+$G$4/100)</f>
        <v>20988.4572934318</v>
      </c>
    </row>
    <row r="28" customFormat="false" ht="13.8" hidden="false" customHeight="false" outlineLevel="0" collapsed="false">
      <c r="A28" s="36"/>
      <c r="B28" s="37"/>
      <c r="C28" s="37"/>
      <c r="D28" s="38" t="n">
        <v>5</v>
      </c>
      <c r="E28" s="14" t="n">
        <v>35000</v>
      </c>
      <c r="F28" s="14" t="n">
        <f aca="false">E28*(1+$G$2/100)</f>
        <v>36525.622</v>
      </c>
      <c r="G28" s="14" t="n">
        <f aca="false">F28*(1+$G$3/100)</f>
        <v>40437.5161162</v>
      </c>
      <c r="H28" s="16" t="n">
        <f aca="false">G28*(1+$G$4/100)</f>
        <v>43211.5297217713</v>
      </c>
    </row>
    <row r="29" customFormat="false" ht="15" hidden="false" customHeight="true" outlineLevel="0" collapsed="false">
      <c r="A29" s="53" t="s">
        <v>126</v>
      </c>
      <c r="B29" s="37"/>
      <c r="C29" s="42" t="n">
        <v>218</v>
      </c>
      <c r="D29" s="38" t="n">
        <v>1</v>
      </c>
      <c r="E29" s="14" t="n">
        <v>3000</v>
      </c>
      <c r="F29" s="14" t="n">
        <f aca="false">E29*(1+$G$2/100)</f>
        <v>3130.7676</v>
      </c>
      <c r="G29" s="14" t="n">
        <f aca="false">F29*(1+$G$3/100)</f>
        <v>3466.07280996</v>
      </c>
      <c r="H29" s="16" t="n">
        <f aca="false">G29*(1+$G$4/100)</f>
        <v>3703.84540472326</v>
      </c>
    </row>
    <row r="30" customFormat="false" ht="13.8" hidden="false" customHeight="false" outlineLevel="0" collapsed="false">
      <c r="A30" s="53"/>
      <c r="B30" s="37"/>
      <c r="C30" s="42"/>
      <c r="D30" s="38" t="n">
        <v>2</v>
      </c>
      <c r="E30" s="14" t="n">
        <v>4800</v>
      </c>
      <c r="F30" s="14" t="n">
        <f aca="false">E30*(1+$G$2/100)</f>
        <v>5009.22816</v>
      </c>
      <c r="G30" s="14" t="n">
        <f aca="false">F30*(1+$G$3/100)</f>
        <v>5545.716495936</v>
      </c>
      <c r="H30" s="16" t="n">
        <f aca="false">G30*(1+$G$4/100)</f>
        <v>5926.15264755721</v>
      </c>
    </row>
    <row r="31" customFormat="false" ht="13.8" hidden="false" customHeight="false" outlineLevel="0" collapsed="false">
      <c r="A31" s="53"/>
      <c r="B31" s="37"/>
      <c r="C31" s="42"/>
      <c r="D31" s="38" t="n">
        <v>3</v>
      </c>
      <c r="E31" s="14" t="n">
        <v>6000</v>
      </c>
      <c r="F31" s="14" t="n">
        <f aca="false">E31*(1+$G$2/100)</f>
        <v>6261.5352</v>
      </c>
      <c r="G31" s="14" t="n">
        <f aca="false">F31*(1+$G$3/100)</f>
        <v>6932.14561992</v>
      </c>
      <c r="H31" s="16" t="n">
        <f aca="false">G31*(1+$G$4/100)</f>
        <v>7407.69080944651</v>
      </c>
    </row>
    <row r="32" customFormat="false" ht="13.8" hidden="false" customHeight="false" outlineLevel="0" collapsed="false">
      <c r="A32" s="53"/>
      <c r="B32" s="37"/>
      <c r="C32" s="42"/>
      <c r="D32" s="38" t="n">
        <v>4</v>
      </c>
      <c r="E32" s="14" t="n">
        <v>10000</v>
      </c>
      <c r="F32" s="14" t="n">
        <f aca="false">E32*(1+$G$2/100)</f>
        <v>10435.892</v>
      </c>
      <c r="G32" s="14" t="n">
        <f aca="false">F32*(1+$G$3/100)</f>
        <v>11553.5760332</v>
      </c>
      <c r="H32" s="16" t="n">
        <f aca="false">G32*(1+$G$4/100)</f>
        <v>12346.1513490775</v>
      </c>
    </row>
    <row r="33" customFormat="false" ht="13.8" hidden="false" customHeight="false" outlineLevel="0" collapsed="false">
      <c r="A33" s="53"/>
      <c r="B33" s="37"/>
      <c r="C33" s="42"/>
      <c r="D33" s="38" t="n">
        <v>5</v>
      </c>
      <c r="E33" s="14" t="n">
        <v>20000</v>
      </c>
      <c r="F33" s="14" t="n">
        <f aca="false">E33*(1+$G$2/100)</f>
        <v>20871.784</v>
      </c>
      <c r="G33" s="14" t="n">
        <f aca="false">F33*(1+$G$3/100)</f>
        <v>23107.1520664</v>
      </c>
      <c r="H33" s="16" t="n">
        <f aca="false">G33*(1+$G$4/100)</f>
        <v>24692.302698155</v>
      </c>
    </row>
    <row r="34" customFormat="false" ht="13.8" hidden="false" customHeight="false" outlineLevel="0" collapsed="false">
      <c r="A34" s="46" t="s">
        <v>127</v>
      </c>
      <c r="B34" s="37"/>
      <c r="C34" s="13" t="n">
        <v>218</v>
      </c>
      <c r="D34" s="38" t="n">
        <v>6</v>
      </c>
      <c r="E34" s="14" t="n">
        <v>60000</v>
      </c>
      <c r="F34" s="14" t="n">
        <f aca="false">E34*(1+$G$2/100)</f>
        <v>62615.352</v>
      </c>
      <c r="G34" s="14" t="n">
        <f aca="false">F34*(1+$G$3/100)</f>
        <v>69321.4561992</v>
      </c>
      <c r="H34" s="16" t="n">
        <f aca="false">G34*(1+$G$4/100)</f>
        <v>74076.9080944651</v>
      </c>
    </row>
    <row r="35" customFormat="false" ht="15" hidden="false" customHeight="true" outlineLevel="0" collapsed="false">
      <c r="A35" s="47" t="s">
        <v>128</v>
      </c>
      <c r="B35" s="37"/>
      <c r="C35" s="13" t="n">
        <v>226</v>
      </c>
      <c r="D35" s="38" t="n">
        <v>6</v>
      </c>
      <c r="E35" s="14" t="n">
        <v>40000</v>
      </c>
      <c r="F35" s="14" t="n">
        <f aca="false">E35*(1+$G$2/100)</f>
        <v>41743.568</v>
      </c>
      <c r="G35" s="14" t="n">
        <f aca="false">F35*(1+$G$3/100)</f>
        <v>46214.3041328</v>
      </c>
      <c r="H35" s="16" t="n">
        <f aca="false">G35*(1+$G$4/100)</f>
        <v>49384.6053963101</v>
      </c>
    </row>
    <row r="36" customFormat="false" ht="15" hidden="false" customHeight="true" outlineLevel="0" collapsed="false">
      <c r="A36" s="48" t="s">
        <v>129</v>
      </c>
      <c r="B36" s="37"/>
      <c r="C36" s="37" t="n">
        <v>234</v>
      </c>
      <c r="D36" s="38" t="n">
        <v>3</v>
      </c>
      <c r="E36" s="14" t="n">
        <v>3000</v>
      </c>
      <c r="F36" s="14" t="n">
        <f aca="false">E36*(1+$G$2/100)</f>
        <v>3130.7676</v>
      </c>
      <c r="G36" s="14" t="n">
        <f aca="false">F36*(1+$G$3/100)</f>
        <v>3466.07280996</v>
      </c>
      <c r="H36" s="16" t="n">
        <f aca="false">G36*(1+$G$4/100)</f>
        <v>3703.84540472326</v>
      </c>
    </row>
    <row r="37" customFormat="false" ht="13.8" hidden="false" customHeight="false" outlineLevel="0" collapsed="false">
      <c r="A37" s="48"/>
      <c r="B37" s="37"/>
      <c r="C37" s="37"/>
      <c r="D37" s="38" t="n">
        <v>4</v>
      </c>
      <c r="E37" s="14" t="n">
        <v>5000</v>
      </c>
      <c r="F37" s="14" t="n">
        <f aca="false">E37*(1+$G$2/100)</f>
        <v>5217.946</v>
      </c>
      <c r="G37" s="14" t="n">
        <f aca="false">F37*(1+$G$3/100)</f>
        <v>5776.7880166</v>
      </c>
      <c r="H37" s="16" t="n">
        <f aca="false">G37*(1+$G$4/100)</f>
        <v>6173.07567453876</v>
      </c>
    </row>
    <row r="38" customFormat="false" ht="13.8" hidden="false" customHeight="false" outlineLevel="0" collapsed="false">
      <c r="A38" s="48"/>
      <c r="B38" s="37"/>
      <c r="C38" s="37"/>
      <c r="D38" s="38" t="n">
        <v>5</v>
      </c>
      <c r="E38" s="14" t="n">
        <v>10000</v>
      </c>
      <c r="F38" s="14" t="n">
        <f aca="false">E38*(1+$G$2/100)</f>
        <v>10435.892</v>
      </c>
      <c r="G38" s="14" t="n">
        <f aca="false">F38*(1+$G$3/100)</f>
        <v>11553.5760332</v>
      </c>
      <c r="H38" s="16" t="n">
        <f aca="false">G38*(1+$G$4/100)</f>
        <v>12346.1513490775</v>
      </c>
    </row>
    <row r="39" customFormat="false" ht="13.8" hidden="false" customHeight="false" outlineLevel="0" collapsed="false">
      <c r="A39" s="48"/>
      <c r="B39" s="37"/>
      <c r="C39" s="37"/>
      <c r="D39" s="38" t="n">
        <v>6</v>
      </c>
      <c r="E39" s="14" t="n">
        <v>40000</v>
      </c>
      <c r="F39" s="14" t="n">
        <f aca="false">E39*(1+$G$2/100)</f>
        <v>41743.568</v>
      </c>
      <c r="G39" s="14" t="n">
        <f aca="false">F39*(1+$G$3/100)</f>
        <v>46214.3041328</v>
      </c>
      <c r="H39" s="16" t="n">
        <f aca="false">G39*(1+$G$4/100)</f>
        <v>49384.6053963101</v>
      </c>
    </row>
    <row r="40" customFormat="false" ht="15" hidden="false" customHeight="true" outlineLevel="0" collapsed="false">
      <c r="A40" s="48" t="s">
        <v>130</v>
      </c>
      <c r="B40" s="37"/>
      <c r="C40" s="37" t="n">
        <v>242</v>
      </c>
      <c r="D40" s="38" t="n">
        <v>3</v>
      </c>
      <c r="E40" s="14" t="n">
        <v>3000</v>
      </c>
      <c r="F40" s="14" t="n">
        <f aca="false">E40*(1+$G$2/100)</f>
        <v>3130.7676</v>
      </c>
      <c r="G40" s="14" t="n">
        <f aca="false">F40*(1+$G$3/100)</f>
        <v>3466.07280996</v>
      </c>
      <c r="H40" s="16" t="n">
        <f aca="false">G40*(1+$G$4/100)</f>
        <v>3703.84540472326</v>
      </c>
    </row>
    <row r="41" customFormat="false" ht="13.8" hidden="false" customHeight="false" outlineLevel="0" collapsed="false">
      <c r="A41" s="48"/>
      <c r="B41" s="37"/>
      <c r="C41" s="37"/>
      <c r="D41" s="38" t="n">
        <v>4</v>
      </c>
      <c r="E41" s="14" t="n">
        <v>5000</v>
      </c>
      <c r="F41" s="14" t="n">
        <f aca="false">E41*(1+$G$2/100)</f>
        <v>5217.946</v>
      </c>
      <c r="G41" s="14" t="n">
        <f aca="false">F41*(1+$G$3/100)</f>
        <v>5776.7880166</v>
      </c>
      <c r="H41" s="16" t="n">
        <f aca="false">G41*(1+$G$4/100)</f>
        <v>6173.07567453876</v>
      </c>
    </row>
    <row r="42" customFormat="false" ht="13.8" hidden="false" customHeight="false" outlineLevel="0" collapsed="false">
      <c r="A42" s="48"/>
      <c r="B42" s="37"/>
      <c r="C42" s="37"/>
      <c r="D42" s="38" t="n">
        <v>5</v>
      </c>
      <c r="E42" s="14" t="n">
        <v>10000</v>
      </c>
      <c r="F42" s="14" t="n">
        <f aca="false">E42*(1+$G$2/100)</f>
        <v>10435.892</v>
      </c>
      <c r="G42" s="14" t="n">
        <f aca="false">F42*(1+$G$3/100)</f>
        <v>11553.5760332</v>
      </c>
      <c r="H42" s="16" t="n">
        <f aca="false">G42*(1+$G$4/100)</f>
        <v>12346.1513490775</v>
      </c>
    </row>
    <row r="43" customFormat="false" ht="13.8" hidden="false" customHeight="false" outlineLevel="0" collapsed="false">
      <c r="A43" s="48"/>
      <c r="B43" s="37"/>
      <c r="C43" s="37"/>
      <c r="D43" s="38" t="n">
        <v>6</v>
      </c>
      <c r="E43" s="14" t="n">
        <v>20000</v>
      </c>
      <c r="F43" s="14" t="n">
        <f aca="false">E43*(1+$G$2/100)</f>
        <v>20871.784</v>
      </c>
      <c r="G43" s="14" t="n">
        <f aca="false">F43*(1+$G$3/100)</f>
        <v>23107.1520664</v>
      </c>
      <c r="H43" s="16" t="n">
        <f aca="false">G43*(1+$G$4/100)</f>
        <v>24692.302698155</v>
      </c>
    </row>
    <row r="44" customFormat="false" ht="15.75" hidden="false" customHeight="true" outlineLevel="0" collapsed="false">
      <c r="A44" s="48" t="s">
        <v>131</v>
      </c>
      <c r="B44" s="37"/>
      <c r="C44" s="37" t="n">
        <v>250</v>
      </c>
      <c r="D44" s="38" t="n">
        <v>3</v>
      </c>
      <c r="E44" s="14" t="n">
        <v>3000</v>
      </c>
      <c r="F44" s="14" t="n">
        <f aca="false">E44*(1+$G$2/100)</f>
        <v>3130.7676</v>
      </c>
      <c r="G44" s="14" t="n">
        <f aca="false">F44*(1+$G$3/100)</f>
        <v>3466.07280996</v>
      </c>
      <c r="H44" s="16" t="n">
        <f aca="false">G44*(1+$G$4/100)</f>
        <v>3703.84540472326</v>
      </c>
    </row>
    <row r="45" customFormat="false" ht="13.8" hidden="false" customHeight="false" outlineLevel="0" collapsed="false">
      <c r="A45" s="48"/>
      <c r="B45" s="37"/>
      <c r="C45" s="37"/>
      <c r="D45" s="38" t="n">
        <v>4</v>
      </c>
      <c r="E45" s="14" t="n">
        <v>5000</v>
      </c>
      <c r="F45" s="14" t="n">
        <f aca="false">E45*(1+$G$2/100)</f>
        <v>5217.946</v>
      </c>
      <c r="G45" s="14" t="n">
        <f aca="false">F45*(1+$G$3/100)</f>
        <v>5776.7880166</v>
      </c>
      <c r="H45" s="16" t="n">
        <f aca="false">G45*(1+$G$4/100)</f>
        <v>6173.07567453876</v>
      </c>
    </row>
    <row r="46" customFormat="false" ht="13.8" hidden="false" customHeight="false" outlineLevel="0" collapsed="false">
      <c r="A46" s="48"/>
      <c r="B46" s="37"/>
      <c r="C46" s="37"/>
      <c r="D46" s="38" t="n">
        <v>5</v>
      </c>
      <c r="E46" s="14" t="n">
        <v>10000</v>
      </c>
      <c r="F46" s="14" t="n">
        <f aca="false">E46*(1+$G$2/100)</f>
        <v>10435.892</v>
      </c>
      <c r="G46" s="14" t="n">
        <f aca="false">F46*(1+$G$3/100)</f>
        <v>11553.5760332</v>
      </c>
      <c r="H46" s="16" t="n">
        <f aca="false">G46*(1+$G$4/100)</f>
        <v>12346.1513490775</v>
      </c>
    </row>
    <row r="47" customFormat="false" ht="13.8" hidden="false" customHeight="false" outlineLevel="0" collapsed="false">
      <c r="A47" s="48"/>
      <c r="B47" s="37"/>
      <c r="C47" s="37"/>
      <c r="D47" s="38" t="n">
        <v>6</v>
      </c>
      <c r="E47" s="14" t="n">
        <v>20000</v>
      </c>
      <c r="F47" s="14" t="n">
        <f aca="false">E47*(1+$G$2/100)</f>
        <v>20871.784</v>
      </c>
      <c r="G47" s="14" t="n">
        <f aca="false">F47*(1+$G$3/100)</f>
        <v>23107.1520664</v>
      </c>
      <c r="H47" s="16" t="n">
        <f aca="false">G47*(1+$G$4/100)</f>
        <v>24692.302698155</v>
      </c>
    </row>
    <row r="48" customFormat="false" ht="15" hidden="false" customHeight="true" outlineLevel="0" collapsed="false">
      <c r="A48" s="44" t="s">
        <v>132</v>
      </c>
      <c r="B48" s="37"/>
      <c r="C48" s="37" t="n">
        <v>202</v>
      </c>
      <c r="D48" s="38" t="n">
        <v>3</v>
      </c>
      <c r="E48" s="14" t="n">
        <v>6000</v>
      </c>
      <c r="F48" s="14" t="n">
        <f aca="false">E48*(1+$G$2/100)</f>
        <v>6261.5352</v>
      </c>
      <c r="G48" s="14" t="n">
        <f aca="false">F48*(1+$G$3/100)</f>
        <v>6932.14561992</v>
      </c>
      <c r="H48" s="16" t="n">
        <f aca="false">G48*(1+$G$4/100)</f>
        <v>7407.69080944651</v>
      </c>
    </row>
    <row r="49" customFormat="false" ht="13.8" hidden="false" customHeight="false" outlineLevel="0" collapsed="false">
      <c r="A49" s="44"/>
      <c r="B49" s="37"/>
      <c r="C49" s="37"/>
      <c r="D49" s="38" t="n">
        <v>4</v>
      </c>
      <c r="E49" s="14" t="n">
        <v>10000</v>
      </c>
      <c r="F49" s="14" t="n">
        <f aca="false">E49*(1+$G$2/100)</f>
        <v>10435.892</v>
      </c>
      <c r="G49" s="14" t="n">
        <f aca="false">F49*(1+$G$3/100)</f>
        <v>11553.5760332</v>
      </c>
      <c r="H49" s="16" t="n">
        <f aca="false">G49*(1+$G$4/100)</f>
        <v>12346.1513490775</v>
      </c>
    </row>
    <row r="50" customFormat="false" ht="13.8" hidden="false" customHeight="false" outlineLevel="0" collapsed="false">
      <c r="A50" s="44"/>
      <c r="B50" s="37"/>
      <c r="C50" s="37"/>
      <c r="D50" s="38" t="n">
        <v>5</v>
      </c>
      <c r="E50" s="14" t="n">
        <v>20000</v>
      </c>
      <c r="F50" s="14" t="n">
        <f aca="false">E50*(1+$G$2/100)</f>
        <v>20871.784</v>
      </c>
      <c r="G50" s="14" t="n">
        <f aca="false">F50*(1+$G$3/100)</f>
        <v>23107.1520664</v>
      </c>
      <c r="H50" s="16" t="n">
        <f aca="false">G50*(1+$G$4/100)</f>
        <v>24692.302698155</v>
      </c>
    </row>
    <row r="51" customFormat="false" ht="13.8" hidden="false" customHeight="false" outlineLevel="0" collapsed="false">
      <c r="A51" s="44"/>
      <c r="B51" s="37"/>
      <c r="C51" s="37"/>
      <c r="D51" s="38" t="n">
        <v>6</v>
      </c>
      <c r="E51" s="14" t="n">
        <v>60000</v>
      </c>
      <c r="F51" s="14" t="n">
        <f aca="false">E51*(1+$G$2/100)</f>
        <v>62615.352</v>
      </c>
      <c r="G51" s="14" t="n">
        <f aca="false">F51*(1+$G$3/100)</f>
        <v>69321.4561992</v>
      </c>
      <c r="H51" s="16" t="n">
        <f aca="false">G51*(1+$G$4/100)</f>
        <v>74076.9080944651</v>
      </c>
    </row>
    <row r="52" customFormat="false" ht="45" hidden="false" customHeight="false" outlineLevel="0" collapsed="false">
      <c r="A52" s="49" t="s">
        <v>133</v>
      </c>
      <c r="B52" s="37"/>
      <c r="C52" s="18" t="s">
        <v>19</v>
      </c>
      <c r="D52" s="18"/>
      <c r="E52" s="18"/>
      <c r="F52" s="18"/>
      <c r="G52" s="18"/>
      <c r="H52" s="50"/>
    </row>
    <row r="54" customFormat="false" ht="15" hidden="false" customHeight="false" outlineLevel="0" collapsed="false">
      <c r="A54" s="51"/>
      <c r="B54" s="1" t="s">
        <v>141</v>
      </c>
    </row>
    <row r="55" customFormat="false" ht="15" hidden="false" customHeight="false" outlineLevel="0" collapsed="false">
      <c r="B55" s="1" t="s">
        <v>139</v>
      </c>
    </row>
  </sheetData>
  <mergeCells count="22">
    <mergeCell ref="A2:D2"/>
    <mergeCell ref="A3:D3"/>
    <mergeCell ref="A7:A12"/>
    <mergeCell ref="B7:B52"/>
    <mergeCell ref="C7:C12"/>
    <mergeCell ref="A13:A17"/>
    <mergeCell ref="C13:C17"/>
    <mergeCell ref="A18:A23"/>
    <mergeCell ref="C18:C23"/>
    <mergeCell ref="A24:A28"/>
    <mergeCell ref="C24:C28"/>
    <mergeCell ref="A29:A33"/>
    <mergeCell ref="C29:C33"/>
    <mergeCell ref="A36:A39"/>
    <mergeCell ref="C36:C39"/>
    <mergeCell ref="A40:A43"/>
    <mergeCell ref="C40:C43"/>
    <mergeCell ref="A44:A47"/>
    <mergeCell ref="C44:C47"/>
    <mergeCell ref="A48:A51"/>
    <mergeCell ref="C48:C51"/>
    <mergeCell ref="C52:G52"/>
  </mergeCells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5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I7" activeCellId="0" sqref="I7"/>
    </sheetView>
  </sheetViews>
  <sheetFormatPr defaultColWidth="11.42578125" defaultRowHeight="15" zeroHeight="false" outlineLevelRow="0" outlineLevelCol="0"/>
  <cols>
    <col collapsed="false" customWidth="true" hidden="false" outlineLevel="0" max="1" min="1" style="1" width="26.16"/>
    <col collapsed="false" customWidth="true" hidden="false" outlineLevel="0" max="2" min="2" style="1" width="12"/>
    <col collapsed="false" customWidth="true" hidden="false" outlineLevel="0" max="3" min="3" style="1" width="13.29"/>
    <col collapsed="false" customWidth="true" hidden="false" outlineLevel="0" max="4" min="4" style="1" width="12.71"/>
    <col collapsed="false" customWidth="true" hidden="false" outlineLevel="0" max="5" min="5" style="1" width="28.71"/>
    <col collapsed="false" customWidth="true" hidden="false" outlineLevel="0" max="6" min="6" style="1" width="20.29"/>
    <col collapsed="false" customWidth="true" hidden="false" outlineLevel="0" max="7" min="7" style="1" width="18.71"/>
    <col collapsed="false" customWidth="true" hidden="false" outlineLevel="0" max="8" min="8" style="1" width="21.28"/>
  </cols>
  <sheetData>
    <row r="1" customFormat="false" ht="15" hidden="false" customHeight="false" outlineLevel="0" collapsed="false">
      <c r="A1" s="29"/>
      <c r="B1" s="29"/>
      <c r="C1" s="29"/>
      <c r="D1" s="29"/>
    </row>
    <row r="2" customFormat="false" ht="15" hidden="false" customHeight="false" outlineLevel="0" collapsed="false">
      <c r="A2" s="30" t="s">
        <v>118</v>
      </c>
      <c r="B2" s="30"/>
      <c r="C2" s="30"/>
      <c r="D2" s="30"/>
      <c r="F2" s="31" t="s">
        <v>2</v>
      </c>
      <c r="G2" s="32" t="n">
        <v>4.35892</v>
      </c>
    </row>
    <row r="3" customFormat="false" ht="13.8" hidden="false" customHeight="false" outlineLevel="0" collapsed="false">
      <c r="A3" s="33" t="s">
        <v>142</v>
      </c>
      <c r="B3" s="33"/>
      <c r="C3" s="33"/>
      <c r="D3" s="33"/>
      <c r="F3" s="34" t="s">
        <v>3</v>
      </c>
      <c r="G3" s="35" t="n">
        <v>10.71</v>
      </c>
    </row>
    <row r="4" customFormat="false" ht="13.8" hidden="false" customHeight="false" outlineLevel="0" collapsed="false">
      <c r="F4" s="34" t="s">
        <v>4</v>
      </c>
      <c r="G4" s="35" t="n">
        <v>6.86</v>
      </c>
    </row>
    <row r="6" customFormat="false" ht="35.05" hidden="false" customHeight="false" outlineLevel="0" collapsed="false">
      <c r="A6" s="5" t="s">
        <v>120</v>
      </c>
      <c r="B6" s="4" t="s">
        <v>7</v>
      </c>
      <c r="C6" s="4" t="s">
        <v>8</v>
      </c>
      <c r="D6" s="4" t="s">
        <v>121</v>
      </c>
      <c r="E6" s="6" t="s">
        <v>9</v>
      </c>
      <c r="F6" s="4" t="s">
        <v>10</v>
      </c>
      <c r="G6" s="4" t="s">
        <v>11</v>
      </c>
      <c r="H6" s="4" t="s">
        <v>12</v>
      </c>
    </row>
    <row r="7" customFormat="false" ht="15" hidden="false" customHeight="true" outlineLevel="0" collapsed="false">
      <c r="A7" s="36" t="s">
        <v>122</v>
      </c>
      <c r="B7" s="37" t="n">
        <v>4941</v>
      </c>
      <c r="C7" s="37" t="n">
        <v>179</v>
      </c>
      <c r="D7" s="36" t="n">
        <v>1</v>
      </c>
      <c r="E7" s="14" t="n">
        <v>250</v>
      </c>
      <c r="F7" s="14" t="n">
        <f aca="false">E7*(1+$G$2/100)</f>
        <v>260.8973</v>
      </c>
      <c r="G7" s="14" t="n">
        <f aca="false">F7*(1+$G$3/100)</f>
        <v>288.83940083</v>
      </c>
      <c r="H7" s="16" t="n">
        <f aca="false">G7*(1+$G$4/100)</f>
        <v>308.653783726938</v>
      </c>
    </row>
    <row r="8" customFormat="false" ht="13.8" hidden="false" customHeight="false" outlineLevel="0" collapsed="false">
      <c r="A8" s="36"/>
      <c r="B8" s="37"/>
      <c r="C8" s="37"/>
      <c r="D8" s="38" t="n">
        <v>2</v>
      </c>
      <c r="E8" s="14" t="n">
        <v>500</v>
      </c>
      <c r="F8" s="14" t="n">
        <f aca="false">E8*(1+$G$2/100)</f>
        <v>521.7946</v>
      </c>
      <c r="G8" s="14" t="n">
        <f aca="false">F8*(1+$G$3/100)</f>
        <v>577.67880166</v>
      </c>
      <c r="H8" s="16" t="n">
        <f aca="false">G8*(1+$G$4/100)</f>
        <v>617.307567453876</v>
      </c>
    </row>
    <row r="9" customFormat="false" ht="13.8" hidden="false" customHeight="false" outlineLevel="0" collapsed="false">
      <c r="A9" s="36"/>
      <c r="B9" s="37"/>
      <c r="C9" s="37"/>
      <c r="D9" s="38" t="n">
        <v>3</v>
      </c>
      <c r="E9" s="14" t="n">
        <v>750</v>
      </c>
      <c r="F9" s="14" t="n">
        <f aca="false">E9*(1+$G$2/100)</f>
        <v>782.6919</v>
      </c>
      <c r="G9" s="14" t="n">
        <f aca="false">F9*(1+$G$3/100)</f>
        <v>866.51820249</v>
      </c>
      <c r="H9" s="16" t="n">
        <f aca="false">G9*(1+$G$4/100)</f>
        <v>925.961351180814</v>
      </c>
    </row>
    <row r="10" customFormat="false" ht="13.8" hidden="false" customHeight="false" outlineLevel="0" collapsed="false">
      <c r="A10" s="36"/>
      <c r="B10" s="37"/>
      <c r="C10" s="37"/>
      <c r="D10" s="38" t="n">
        <v>4</v>
      </c>
      <c r="E10" s="14" t="n">
        <v>1000</v>
      </c>
      <c r="F10" s="14" t="n">
        <f aca="false">E10*(1+$G$2/100)</f>
        <v>1043.5892</v>
      </c>
      <c r="G10" s="14" t="n">
        <f aca="false">F10*(1+$G$3/100)</f>
        <v>1155.35760332</v>
      </c>
      <c r="H10" s="16" t="n">
        <f aca="false">G10*(1+$G$4/100)</f>
        <v>1234.61513490775</v>
      </c>
    </row>
    <row r="11" customFormat="false" ht="13.8" hidden="false" customHeight="false" outlineLevel="0" collapsed="false">
      <c r="A11" s="36"/>
      <c r="B11" s="37"/>
      <c r="C11" s="37"/>
      <c r="D11" s="38" t="n">
        <v>5</v>
      </c>
      <c r="E11" s="14" t="n">
        <v>1500</v>
      </c>
      <c r="F11" s="14" t="n">
        <f aca="false">E11*(1+$G$2/100)</f>
        <v>1565.3838</v>
      </c>
      <c r="G11" s="14" t="n">
        <f aca="false">F11*(1+$G$3/100)</f>
        <v>1733.03640498</v>
      </c>
      <c r="H11" s="16" t="n">
        <f aca="false">G11*(1+$G$4/100)</f>
        <v>1851.92270236163</v>
      </c>
    </row>
    <row r="12" customFormat="false" ht="13.8" hidden="false" customHeight="false" outlineLevel="0" collapsed="false">
      <c r="A12" s="36"/>
      <c r="B12" s="37"/>
      <c r="C12" s="37"/>
      <c r="D12" s="38" t="n">
        <v>6</v>
      </c>
      <c r="E12" s="39" t="s">
        <v>16</v>
      </c>
      <c r="F12" s="39" t="s">
        <v>16</v>
      </c>
      <c r="G12" s="39" t="s">
        <v>16</v>
      </c>
      <c r="H12" s="54" t="e">
        <f aca="false">G12*(1+$G$4/100)</f>
        <v>#VALUE!</v>
      </c>
    </row>
    <row r="13" customFormat="false" ht="15.75" hidden="false" customHeight="true" outlineLevel="0" collapsed="false">
      <c r="A13" s="41" t="s">
        <v>123</v>
      </c>
      <c r="B13" s="37"/>
      <c r="C13" s="42" t="n">
        <v>211</v>
      </c>
      <c r="D13" s="38" t="n">
        <v>1</v>
      </c>
      <c r="E13" s="14" t="n">
        <v>1500</v>
      </c>
      <c r="F13" s="14" t="n">
        <f aca="false">E13*(1+$G$2/100)</f>
        <v>1565.3838</v>
      </c>
      <c r="G13" s="14" t="n">
        <f aca="false">F13*(1+$G$3/100)</f>
        <v>1733.03640498</v>
      </c>
      <c r="H13" s="16" t="n">
        <f aca="false">G13*(1+$G$4/100)</f>
        <v>1851.92270236163</v>
      </c>
    </row>
    <row r="14" customFormat="false" ht="13.8" hidden="false" customHeight="false" outlineLevel="0" collapsed="false">
      <c r="A14" s="41"/>
      <c r="B14" s="37"/>
      <c r="C14" s="42"/>
      <c r="D14" s="38" t="n">
        <v>2</v>
      </c>
      <c r="E14" s="14" t="n">
        <v>2500</v>
      </c>
      <c r="F14" s="14" t="n">
        <f aca="false">E14*(1+$G$2/100)</f>
        <v>2608.973</v>
      </c>
      <c r="G14" s="14" t="n">
        <f aca="false">F14*(1+$G$3/100)</f>
        <v>2888.3940083</v>
      </c>
      <c r="H14" s="16" t="n">
        <f aca="false">G14*(1+$G$4/100)</f>
        <v>3086.53783726938</v>
      </c>
    </row>
    <row r="15" customFormat="false" ht="13.8" hidden="false" customHeight="false" outlineLevel="0" collapsed="false">
      <c r="A15" s="41"/>
      <c r="B15" s="37"/>
      <c r="C15" s="42"/>
      <c r="D15" s="38" t="n">
        <v>3</v>
      </c>
      <c r="E15" s="14" t="n">
        <v>4000</v>
      </c>
      <c r="F15" s="14" t="n">
        <f aca="false">E15*(1+$G$2/100)</f>
        <v>4174.3568</v>
      </c>
      <c r="G15" s="14" t="n">
        <f aca="false">F15*(1+$G$3/100)</f>
        <v>4621.43041328</v>
      </c>
      <c r="H15" s="16" t="n">
        <f aca="false">G15*(1+$G$4/100)</f>
        <v>4938.46053963101</v>
      </c>
    </row>
    <row r="16" customFormat="false" ht="13.8" hidden="false" customHeight="false" outlineLevel="0" collapsed="false">
      <c r="A16" s="41"/>
      <c r="B16" s="37"/>
      <c r="C16" s="42"/>
      <c r="D16" s="38" t="n">
        <v>4</v>
      </c>
      <c r="E16" s="14" t="n">
        <v>7000</v>
      </c>
      <c r="F16" s="14" t="n">
        <f aca="false">E16*(1+$G$2/100)</f>
        <v>7305.1244</v>
      </c>
      <c r="G16" s="14" t="n">
        <f aca="false">F16*(1+$G$3/100)</f>
        <v>8087.50322324</v>
      </c>
      <c r="H16" s="16" t="n">
        <f aca="false">G16*(1+$G$4/100)</f>
        <v>8642.30594435426</v>
      </c>
    </row>
    <row r="17" customFormat="false" ht="13.8" hidden="false" customHeight="false" outlineLevel="0" collapsed="false">
      <c r="A17" s="41"/>
      <c r="B17" s="37"/>
      <c r="C17" s="42"/>
      <c r="D17" s="38" t="n">
        <v>5</v>
      </c>
      <c r="E17" s="14" t="n">
        <v>13000</v>
      </c>
      <c r="F17" s="14" t="n">
        <f aca="false">E17*(1+$G$2/100)</f>
        <v>13566.6596</v>
      </c>
      <c r="G17" s="14" t="n">
        <f aca="false">F17*(1+$G$3/100)</f>
        <v>15019.64884316</v>
      </c>
      <c r="H17" s="16" t="n">
        <f aca="false">G17*(1+$G$4/100)</f>
        <v>16049.9967538008</v>
      </c>
    </row>
    <row r="18" customFormat="false" ht="15" hidden="false" customHeight="true" outlineLevel="0" collapsed="false">
      <c r="A18" s="43" t="s">
        <v>124</v>
      </c>
      <c r="B18" s="37"/>
      <c r="C18" s="37" t="n">
        <v>187</v>
      </c>
      <c r="D18" s="38" t="n">
        <v>1</v>
      </c>
      <c r="E18" s="14" t="n">
        <v>1000</v>
      </c>
      <c r="F18" s="14" t="n">
        <f aca="false">E18*(1+$G$2/100)</f>
        <v>1043.5892</v>
      </c>
      <c r="G18" s="14" t="n">
        <f aca="false">F18*(1+$G$3/100)</f>
        <v>1155.35760332</v>
      </c>
      <c r="H18" s="16" t="n">
        <f aca="false">G18*(1+$G$4/100)</f>
        <v>1234.61513490775</v>
      </c>
    </row>
    <row r="19" customFormat="false" ht="13.8" hidden="false" customHeight="false" outlineLevel="0" collapsed="false">
      <c r="A19" s="43"/>
      <c r="B19" s="37"/>
      <c r="C19" s="37"/>
      <c r="D19" s="38" t="n">
        <v>2</v>
      </c>
      <c r="E19" s="14" t="n">
        <v>1200</v>
      </c>
      <c r="F19" s="14" t="n">
        <f aca="false">E19*(1+$G$2/100)</f>
        <v>1252.30704</v>
      </c>
      <c r="G19" s="14" t="n">
        <f aca="false">F19*(1+$G$3/100)</f>
        <v>1386.429123984</v>
      </c>
      <c r="H19" s="16" t="n">
        <f aca="false">G19*(1+$G$4/100)</f>
        <v>1481.5381618893</v>
      </c>
    </row>
    <row r="20" customFormat="false" ht="13.8" hidden="false" customHeight="false" outlineLevel="0" collapsed="false">
      <c r="A20" s="43"/>
      <c r="B20" s="37"/>
      <c r="C20" s="37"/>
      <c r="D20" s="38" t="n">
        <v>3</v>
      </c>
      <c r="E20" s="14" t="n">
        <v>2000</v>
      </c>
      <c r="F20" s="14" t="n">
        <f aca="false">E20*(1+$G$2/100)</f>
        <v>2087.1784</v>
      </c>
      <c r="G20" s="14" t="n">
        <f aca="false">F20*(1+$G$3/100)</f>
        <v>2310.71520664</v>
      </c>
      <c r="H20" s="16" t="n">
        <f aca="false">G20*(1+$G$4/100)</f>
        <v>2469.2302698155</v>
      </c>
    </row>
    <row r="21" customFormat="false" ht="13.8" hidden="false" customHeight="false" outlineLevel="0" collapsed="false">
      <c r="A21" s="43"/>
      <c r="B21" s="37"/>
      <c r="C21" s="37"/>
      <c r="D21" s="38" t="n">
        <v>4</v>
      </c>
      <c r="E21" s="14" t="n">
        <v>3000</v>
      </c>
      <c r="F21" s="14" t="n">
        <f aca="false">E21*(1+$G$2/100)</f>
        <v>3130.7676</v>
      </c>
      <c r="G21" s="14" t="n">
        <f aca="false">F21*(1+$G$3/100)</f>
        <v>3466.07280996</v>
      </c>
      <c r="H21" s="16" t="n">
        <f aca="false">G21*(1+$G$4/100)</f>
        <v>3703.84540472326</v>
      </c>
    </row>
    <row r="22" customFormat="false" ht="13.8" hidden="false" customHeight="false" outlineLevel="0" collapsed="false">
      <c r="A22" s="43"/>
      <c r="B22" s="37"/>
      <c r="C22" s="37"/>
      <c r="D22" s="38" t="n">
        <v>5</v>
      </c>
      <c r="E22" s="14" t="n">
        <v>5000</v>
      </c>
      <c r="F22" s="14" t="n">
        <f aca="false">E22*(1+$G$2/100)</f>
        <v>5217.946</v>
      </c>
      <c r="G22" s="14" t="n">
        <f aca="false">F22*(1+$G$3/100)</f>
        <v>5776.7880166</v>
      </c>
      <c r="H22" s="16" t="n">
        <f aca="false">G22*(1+$G$4/100)</f>
        <v>6173.07567453876</v>
      </c>
    </row>
    <row r="23" customFormat="false" ht="13.8" hidden="false" customHeight="false" outlineLevel="0" collapsed="false">
      <c r="A23" s="43"/>
      <c r="B23" s="37"/>
      <c r="C23" s="37"/>
      <c r="D23" s="38" t="n">
        <v>6</v>
      </c>
      <c r="E23" s="14" t="n">
        <v>12500</v>
      </c>
      <c r="F23" s="14" t="n">
        <f aca="false">E23*(1+$G$2/100)</f>
        <v>13044.865</v>
      </c>
      <c r="G23" s="14" t="n">
        <f aca="false">F23*(1+$G$3/100)</f>
        <v>14441.9700415</v>
      </c>
      <c r="H23" s="16" t="n">
        <f aca="false">G23*(1+$G$4/100)</f>
        <v>15432.6891863469</v>
      </c>
    </row>
    <row r="24" customFormat="false" ht="15" hidden="false" customHeight="true" outlineLevel="0" collapsed="false">
      <c r="A24" s="36" t="s">
        <v>125</v>
      </c>
      <c r="B24" s="37"/>
      <c r="C24" s="37" t="n">
        <v>195</v>
      </c>
      <c r="D24" s="38" t="n">
        <v>1</v>
      </c>
      <c r="E24" s="14" t="n">
        <v>4000</v>
      </c>
      <c r="F24" s="14" t="n">
        <f aca="false">E24*(1+$G$2/100)</f>
        <v>4174.3568</v>
      </c>
      <c r="G24" s="14" t="n">
        <f aca="false">F24*(1+$G$3/100)</f>
        <v>4621.43041328</v>
      </c>
      <c r="H24" s="16" t="n">
        <f aca="false">G24*(1+$G$4/100)</f>
        <v>4938.46053963101</v>
      </c>
    </row>
    <row r="25" customFormat="false" ht="13.8" hidden="false" customHeight="false" outlineLevel="0" collapsed="false">
      <c r="A25" s="36"/>
      <c r="B25" s="37"/>
      <c r="C25" s="37"/>
      <c r="D25" s="38" t="n">
        <v>2</v>
      </c>
      <c r="E25" s="14" t="n">
        <v>6000</v>
      </c>
      <c r="F25" s="14" t="n">
        <f aca="false">E25*(1+$G$2/100)</f>
        <v>6261.5352</v>
      </c>
      <c r="G25" s="14" t="n">
        <f aca="false">F25*(1+$G$3/100)</f>
        <v>6932.14561992</v>
      </c>
      <c r="H25" s="16" t="n">
        <f aca="false">G25*(1+$G$4/100)</f>
        <v>7407.69080944651</v>
      </c>
    </row>
    <row r="26" customFormat="false" ht="13.8" hidden="false" customHeight="false" outlineLevel="0" collapsed="false">
      <c r="A26" s="36"/>
      <c r="B26" s="37"/>
      <c r="C26" s="37"/>
      <c r="D26" s="38" t="n">
        <v>3</v>
      </c>
      <c r="E26" s="14" t="n">
        <v>11000</v>
      </c>
      <c r="F26" s="14" t="n">
        <f aca="false">E26*(1+$G$2/100)</f>
        <v>11479.4812</v>
      </c>
      <c r="G26" s="14" t="n">
        <f aca="false">F26*(1+$G$3/100)</f>
        <v>12708.93363652</v>
      </c>
      <c r="H26" s="16" t="n">
        <f aca="false">G26*(1+$G$4/100)</f>
        <v>13580.7664839853</v>
      </c>
    </row>
    <row r="27" customFormat="false" ht="13.8" hidden="false" customHeight="false" outlineLevel="0" collapsed="false">
      <c r="A27" s="36"/>
      <c r="B27" s="37"/>
      <c r="C27" s="37"/>
      <c r="D27" s="38" t="n">
        <v>4</v>
      </c>
      <c r="E27" s="14" t="n">
        <v>17000</v>
      </c>
      <c r="F27" s="14" t="n">
        <f aca="false">E27*(1+$G$2/100)</f>
        <v>17741.0164</v>
      </c>
      <c r="G27" s="14" t="n">
        <f aca="false">F27*(1+$G$3/100)</f>
        <v>19641.07925644</v>
      </c>
      <c r="H27" s="16" t="n">
        <f aca="false">G27*(1+$G$4/100)</f>
        <v>20988.4572934318</v>
      </c>
    </row>
    <row r="28" customFormat="false" ht="13.8" hidden="false" customHeight="false" outlineLevel="0" collapsed="false">
      <c r="A28" s="36"/>
      <c r="B28" s="37"/>
      <c r="C28" s="37"/>
      <c r="D28" s="38" t="n">
        <v>5</v>
      </c>
      <c r="E28" s="14" t="n">
        <v>32000</v>
      </c>
      <c r="F28" s="14" t="n">
        <f aca="false">E28*(1+$G$2/100)</f>
        <v>33394.8544</v>
      </c>
      <c r="G28" s="14" t="n">
        <f aca="false">F28*(1+$G$3/100)</f>
        <v>36971.44330624</v>
      </c>
      <c r="H28" s="16" t="n">
        <f aca="false">G28*(1+$G$4/100)</f>
        <v>39507.6843170481</v>
      </c>
    </row>
    <row r="29" customFormat="false" ht="15" hidden="false" customHeight="true" outlineLevel="0" collapsed="false">
      <c r="A29" s="53" t="s">
        <v>126</v>
      </c>
      <c r="B29" s="37"/>
      <c r="C29" s="42" t="n">
        <v>219</v>
      </c>
      <c r="D29" s="38" t="n">
        <v>1</v>
      </c>
      <c r="E29" s="14" t="n">
        <v>3000</v>
      </c>
      <c r="F29" s="14" t="n">
        <f aca="false">E29*(1+$G$2/100)</f>
        <v>3130.7676</v>
      </c>
      <c r="G29" s="14" t="n">
        <f aca="false">F29*(1+$G$3/100)</f>
        <v>3466.07280996</v>
      </c>
      <c r="H29" s="16" t="n">
        <f aca="false">G29*(1+$G$4/100)</f>
        <v>3703.84540472326</v>
      </c>
    </row>
    <row r="30" customFormat="false" ht="13.8" hidden="false" customHeight="false" outlineLevel="0" collapsed="false">
      <c r="A30" s="53"/>
      <c r="B30" s="37"/>
      <c r="C30" s="42"/>
      <c r="D30" s="38" t="n">
        <v>2</v>
      </c>
      <c r="E30" s="14" t="n">
        <v>5000</v>
      </c>
      <c r="F30" s="14" t="n">
        <f aca="false">E30*(1+$G$2/100)</f>
        <v>5217.946</v>
      </c>
      <c r="G30" s="14" t="n">
        <f aca="false">F30*(1+$G$3/100)</f>
        <v>5776.7880166</v>
      </c>
      <c r="H30" s="16" t="n">
        <f aca="false">G30*(1+$G$4/100)</f>
        <v>6173.07567453876</v>
      </c>
    </row>
    <row r="31" customFormat="false" ht="13.8" hidden="false" customHeight="false" outlineLevel="0" collapsed="false">
      <c r="A31" s="53"/>
      <c r="B31" s="37"/>
      <c r="C31" s="42"/>
      <c r="D31" s="38" t="n">
        <v>3</v>
      </c>
      <c r="E31" s="14" t="n">
        <v>6000</v>
      </c>
      <c r="F31" s="14" t="n">
        <f aca="false">E31*(1+$G$2/100)</f>
        <v>6261.5352</v>
      </c>
      <c r="G31" s="14" t="n">
        <f aca="false">F31*(1+$G$3/100)</f>
        <v>6932.14561992</v>
      </c>
      <c r="H31" s="16" t="n">
        <f aca="false">G31*(1+$G$4/100)</f>
        <v>7407.69080944651</v>
      </c>
    </row>
    <row r="32" customFormat="false" ht="13.8" hidden="false" customHeight="false" outlineLevel="0" collapsed="false">
      <c r="A32" s="53"/>
      <c r="B32" s="37"/>
      <c r="C32" s="42"/>
      <c r="D32" s="38" t="n">
        <v>4</v>
      </c>
      <c r="E32" s="14" t="n">
        <v>10000</v>
      </c>
      <c r="F32" s="14" t="n">
        <f aca="false">E32*(1+$G$2/100)</f>
        <v>10435.892</v>
      </c>
      <c r="G32" s="14" t="n">
        <f aca="false">F32*(1+$G$3/100)</f>
        <v>11553.5760332</v>
      </c>
      <c r="H32" s="16" t="n">
        <f aca="false">G32*(1+$G$4/100)</f>
        <v>12346.1513490775</v>
      </c>
    </row>
    <row r="33" customFormat="false" ht="13.8" hidden="false" customHeight="false" outlineLevel="0" collapsed="false">
      <c r="A33" s="53"/>
      <c r="B33" s="37"/>
      <c r="C33" s="42"/>
      <c r="D33" s="38" t="n">
        <v>5</v>
      </c>
      <c r="E33" s="14" t="n">
        <v>20000</v>
      </c>
      <c r="F33" s="14" t="n">
        <f aca="false">E33*(1+$G$2/100)</f>
        <v>20871.784</v>
      </c>
      <c r="G33" s="14" t="n">
        <f aca="false">F33*(1+$G$3/100)</f>
        <v>23107.1520664</v>
      </c>
      <c r="H33" s="16" t="n">
        <f aca="false">G33*(1+$G$4/100)</f>
        <v>24692.302698155</v>
      </c>
    </row>
    <row r="34" customFormat="false" ht="13.8" hidden="false" customHeight="false" outlineLevel="0" collapsed="false">
      <c r="A34" s="46" t="s">
        <v>127</v>
      </c>
      <c r="B34" s="37"/>
      <c r="C34" s="13" t="n">
        <v>219</v>
      </c>
      <c r="D34" s="38" t="n">
        <v>6</v>
      </c>
      <c r="E34" s="14" t="n">
        <v>75000</v>
      </c>
      <c r="F34" s="14" t="n">
        <f aca="false">E34*(1+$G$2/100)</f>
        <v>78269.19</v>
      </c>
      <c r="G34" s="14" t="n">
        <f aca="false">F34*(1+$G$3/100)</f>
        <v>86651.820249</v>
      </c>
      <c r="H34" s="16" t="n">
        <f aca="false">G34*(1+$G$4/100)</f>
        <v>92596.1351180814</v>
      </c>
    </row>
    <row r="35" customFormat="false" ht="15" hidden="false" customHeight="true" outlineLevel="0" collapsed="false">
      <c r="A35" s="47" t="s">
        <v>128</v>
      </c>
      <c r="B35" s="37"/>
      <c r="C35" s="13" t="n">
        <v>227</v>
      </c>
      <c r="D35" s="38" t="n">
        <v>6</v>
      </c>
      <c r="E35" s="14" t="n">
        <v>50000</v>
      </c>
      <c r="F35" s="14" t="n">
        <f aca="false">E35*(1+$G$2/100)</f>
        <v>52179.46</v>
      </c>
      <c r="G35" s="14" t="n">
        <f aca="false">F35*(1+$G$3/100)</f>
        <v>57767.880166</v>
      </c>
      <c r="H35" s="16" t="n">
        <f aca="false">G35*(1+$G$4/100)</f>
        <v>61730.7567453876</v>
      </c>
    </row>
    <row r="36" customFormat="false" ht="15" hidden="false" customHeight="true" outlineLevel="0" collapsed="false">
      <c r="A36" s="48" t="s">
        <v>129</v>
      </c>
      <c r="B36" s="37"/>
      <c r="C36" s="37" t="n">
        <v>235</v>
      </c>
      <c r="D36" s="38" t="n">
        <v>3</v>
      </c>
      <c r="E36" s="14" t="n">
        <v>3000</v>
      </c>
      <c r="F36" s="14" t="n">
        <f aca="false">E36*(1+$G$2/100)</f>
        <v>3130.7676</v>
      </c>
      <c r="G36" s="14" t="n">
        <f aca="false">F36*(1+$G$3/100)</f>
        <v>3466.07280996</v>
      </c>
      <c r="H36" s="16" t="n">
        <f aca="false">G36*(1+$G$4/100)</f>
        <v>3703.84540472326</v>
      </c>
    </row>
    <row r="37" customFormat="false" ht="13.8" hidden="false" customHeight="false" outlineLevel="0" collapsed="false">
      <c r="A37" s="48"/>
      <c r="B37" s="37"/>
      <c r="C37" s="37"/>
      <c r="D37" s="38" t="n">
        <v>4</v>
      </c>
      <c r="E37" s="14" t="n">
        <v>5000</v>
      </c>
      <c r="F37" s="14" t="n">
        <f aca="false">E37*(1+$G$2/100)</f>
        <v>5217.946</v>
      </c>
      <c r="G37" s="14" t="n">
        <f aca="false">F37*(1+$G$3/100)</f>
        <v>5776.7880166</v>
      </c>
      <c r="H37" s="16" t="n">
        <f aca="false">G37*(1+$G$4/100)</f>
        <v>6173.07567453876</v>
      </c>
    </row>
    <row r="38" customFormat="false" ht="13.8" hidden="false" customHeight="false" outlineLevel="0" collapsed="false">
      <c r="A38" s="48"/>
      <c r="B38" s="37"/>
      <c r="C38" s="37"/>
      <c r="D38" s="38" t="n">
        <v>5</v>
      </c>
      <c r="E38" s="14" t="n">
        <v>10000</v>
      </c>
      <c r="F38" s="14" t="n">
        <f aca="false">E38*(1+$G$2/100)</f>
        <v>10435.892</v>
      </c>
      <c r="G38" s="14" t="n">
        <f aca="false">F38*(1+$G$3/100)</f>
        <v>11553.5760332</v>
      </c>
      <c r="H38" s="16" t="n">
        <f aca="false">G38*(1+$G$4/100)</f>
        <v>12346.1513490775</v>
      </c>
    </row>
    <row r="39" customFormat="false" ht="13.8" hidden="false" customHeight="false" outlineLevel="0" collapsed="false">
      <c r="A39" s="48"/>
      <c r="B39" s="37"/>
      <c r="C39" s="37"/>
      <c r="D39" s="38" t="n">
        <v>6</v>
      </c>
      <c r="E39" s="14" t="n">
        <v>50000</v>
      </c>
      <c r="F39" s="14" t="n">
        <f aca="false">E39*(1+$G$2/100)</f>
        <v>52179.46</v>
      </c>
      <c r="G39" s="14" t="n">
        <f aca="false">F39*(1+$G$3/100)</f>
        <v>57767.880166</v>
      </c>
      <c r="H39" s="16" t="n">
        <f aca="false">G39*(1+$G$4/100)</f>
        <v>61730.7567453876</v>
      </c>
    </row>
    <row r="40" customFormat="false" ht="15" hidden="false" customHeight="true" outlineLevel="0" collapsed="false">
      <c r="A40" s="48" t="s">
        <v>130</v>
      </c>
      <c r="B40" s="37"/>
      <c r="C40" s="37" t="n">
        <v>243</v>
      </c>
      <c r="D40" s="38" t="n">
        <v>3</v>
      </c>
      <c r="E40" s="14" t="n">
        <v>3000</v>
      </c>
      <c r="F40" s="14" t="n">
        <f aca="false">E40*(1+$G$2/100)</f>
        <v>3130.7676</v>
      </c>
      <c r="G40" s="14" t="n">
        <f aca="false">F40*(1+$G$3/100)</f>
        <v>3466.07280996</v>
      </c>
      <c r="H40" s="16" t="n">
        <f aca="false">G40*(1+$G$4/100)</f>
        <v>3703.84540472326</v>
      </c>
    </row>
    <row r="41" customFormat="false" ht="13.8" hidden="false" customHeight="false" outlineLevel="0" collapsed="false">
      <c r="A41" s="48"/>
      <c r="B41" s="37"/>
      <c r="C41" s="37"/>
      <c r="D41" s="38" t="n">
        <v>4</v>
      </c>
      <c r="E41" s="14" t="n">
        <v>5000</v>
      </c>
      <c r="F41" s="14" t="n">
        <f aca="false">E41*(1+$G$2/100)</f>
        <v>5217.946</v>
      </c>
      <c r="G41" s="14" t="n">
        <f aca="false">F41*(1+$G$3/100)</f>
        <v>5776.7880166</v>
      </c>
      <c r="H41" s="16" t="n">
        <f aca="false">G41*(1+$G$4/100)</f>
        <v>6173.07567453876</v>
      </c>
    </row>
    <row r="42" customFormat="false" ht="13.8" hidden="false" customHeight="false" outlineLevel="0" collapsed="false">
      <c r="A42" s="48"/>
      <c r="B42" s="37"/>
      <c r="C42" s="37"/>
      <c r="D42" s="38" t="n">
        <v>5</v>
      </c>
      <c r="E42" s="14" t="n">
        <v>10000</v>
      </c>
      <c r="F42" s="14" t="n">
        <f aca="false">E42*(1+$G$2/100)</f>
        <v>10435.892</v>
      </c>
      <c r="G42" s="14" t="n">
        <f aca="false">F42*(1+$G$3/100)</f>
        <v>11553.5760332</v>
      </c>
      <c r="H42" s="16" t="n">
        <f aca="false">G42*(1+$G$4/100)</f>
        <v>12346.1513490775</v>
      </c>
    </row>
    <row r="43" customFormat="false" ht="13.8" hidden="false" customHeight="false" outlineLevel="0" collapsed="false">
      <c r="A43" s="48"/>
      <c r="B43" s="37"/>
      <c r="C43" s="37"/>
      <c r="D43" s="38" t="n">
        <v>6</v>
      </c>
      <c r="E43" s="14" t="n">
        <v>25000</v>
      </c>
      <c r="F43" s="14" t="n">
        <f aca="false">E43*(1+$G$2/100)</f>
        <v>26089.73</v>
      </c>
      <c r="G43" s="14" t="n">
        <f aca="false">F43*(1+$G$3/100)</f>
        <v>28883.940083</v>
      </c>
      <c r="H43" s="16" t="n">
        <f aca="false">G43*(1+$G$4/100)</f>
        <v>30865.3783726938</v>
      </c>
    </row>
    <row r="44" customFormat="false" ht="15.75" hidden="false" customHeight="true" outlineLevel="0" collapsed="false">
      <c r="A44" s="48" t="s">
        <v>131</v>
      </c>
      <c r="B44" s="37"/>
      <c r="C44" s="37" t="n">
        <v>251</v>
      </c>
      <c r="D44" s="38" t="n">
        <v>3</v>
      </c>
      <c r="E44" s="14" t="n">
        <v>3000</v>
      </c>
      <c r="F44" s="14" t="n">
        <f aca="false">E44*(1+$G$2/100)</f>
        <v>3130.7676</v>
      </c>
      <c r="G44" s="14" t="n">
        <f aca="false">F44*(1+$G$3/100)</f>
        <v>3466.07280996</v>
      </c>
      <c r="H44" s="16" t="n">
        <f aca="false">G44*(1+$G$4/100)</f>
        <v>3703.84540472326</v>
      </c>
    </row>
    <row r="45" customFormat="false" ht="13.8" hidden="false" customHeight="false" outlineLevel="0" collapsed="false">
      <c r="A45" s="48"/>
      <c r="B45" s="37"/>
      <c r="C45" s="37"/>
      <c r="D45" s="38" t="n">
        <v>4</v>
      </c>
      <c r="E45" s="14" t="n">
        <v>5000</v>
      </c>
      <c r="F45" s="14" t="n">
        <f aca="false">E45*(1+$G$2/100)</f>
        <v>5217.946</v>
      </c>
      <c r="G45" s="14" t="n">
        <f aca="false">F45*(1+$G$3/100)</f>
        <v>5776.7880166</v>
      </c>
      <c r="H45" s="16" t="n">
        <f aca="false">G45*(1+$G$4/100)</f>
        <v>6173.07567453876</v>
      </c>
    </row>
    <row r="46" customFormat="false" ht="13.8" hidden="false" customHeight="false" outlineLevel="0" collapsed="false">
      <c r="A46" s="48"/>
      <c r="B46" s="37"/>
      <c r="C46" s="37"/>
      <c r="D46" s="38" t="n">
        <v>5</v>
      </c>
      <c r="E46" s="14" t="n">
        <v>10000</v>
      </c>
      <c r="F46" s="14" t="n">
        <f aca="false">E46*(1+$G$2/100)</f>
        <v>10435.892</v>
      </c>
      <c r="G46" s="14" t="n">
        <f aca="false">F46*(1+$G$3/100)</f>
        <v>11553.5760332</v>
      </c>
      <c r="H46" s="16" t="n">
        <f aca="false">G46*(1+$G$4/100)</f>
        <v>12346.1513490775</v>
      </c>
    </row>
    <row r="47" customFormat="false" ht="13.8" hidden="false" customHeight="false" outlineLevel="0" collapsed="false">
      <c r="A47" s="48"/>
      <c r="B47" s="37"/>
      <c r="C47" s="37"/>
      <c r="D47" s="38" t="n">
        <v>6</v>
      </c>
      <c r="E47" s="14" t="n">
        <v>25000</v>
      </c>
      <c r="F47" s="14" t="n">
        <f aca="false">E47*(1+$G$2/100)</f>
        <v>26089.73</v>
      </c>
      <c r="G47" s="14" t="n">
        <f aca="false">F47*(1+$G$3/100)</f>
        <v>28883.940083</v>
      </c>
      <c r="H47" s="16" t="n">
        <f aca="false">G47*(1+$G$4/100)</f>
        <v>30865.3783726938</v>
      </c>
    </row>
    <row r="48" customFormat="false" ht="15" hidden="false" customHeight="true" outlineLevel="0" collapsed="false">
      <c r="A48" s="44" t="s">
        <v>132</v>
      </c>
      <c r="B48" s="37"/>
      <c r="C48" s="37" t="n">
        <v>203</v>
      </c>
      <c r="D48" s="38" t="n">
        <v>3</v>
      </c>
      <c r="E48" s="14" t="n">
        <v>6000</v>
      </c>
      <c r="F48" s="14" t="n">
        <f aca="false">E48*(1+$G$2/100)</f>
        <v>6261.5352</v>
      </c>
      <c r="G48" s="14" t="n">
        <f aca="false">F48*(1+$G$3/100)</f>
        <v>6932.14561992</v>
      </c>
      <c r="H48" s="16" t="n">
        <f aca="false">G48*(1+$G$4/100)</f>
        <v>7407.69080944651</v>
      </c>
    </row>
    <row r="49" customFormat="false" ht="13.8" hidden="false" customHeight="false" outlineLevel="0" collapsed="false">
      <c r="A49" s="44"/>
      <c r="B49" s="37"/>
      <c r="C49" s="37"/>
      <c r="D49" s="38" t="n">
        <v>4</v>
      </c>
      <c r="E49" s="14" t="n">
        <v>10000</v>
      </c>
      <c r="F49" s="14" t="n">
        <f aca="false">E49*(1+$G$2/100)</f>
        <v>10435.892</v>
      </c>
      <c r="G49" s="14" t="n">
        <f aca="false">F49*(1+$G$3/100)</f>
        <v>11553.5760332</v>
      </c>
      <c r="H49" s="16" t="n">
        <f aca="false">G49*(1+$G$4/100)</f>
        <v>12346.1513490775</v>
      </c>
    </row>
    <row r="50" customFormat="false" ht="13.8" hidden="false" customHeight="false" outlineLevel="0" collapsed="false">
      <c r="A50" s="44"/>
      <c r="B50" s="37"/>
      <c r="C50" s="37"/>
      <c r="D50" s="38" t="n">
        <v>5</v>
      </c>
      <c r="E50" s="14" t="n">
        <v>20000</v>
      </c>
      <c r="F50" s="14" t="n">
        <f aca="false">E50*(1+$G$2/100)</f>
        <v>20871.784</v>
      </c>
      <c r="G50" s="14" t="n">
        <f aca="false">F50*(1+$G$3/100)</f>
        <v>23107.1520664</v>
      </c>
      <c r="H50" s="16" t="n">
        <f aca="false">G50*(1+$G$4/100)</f>
        <v>24692.302698155</v>
      </c>
    </row>
    <row r="51" customFormat="false" ht="13.8" hidden="false" customHeight="false" outlineLevel="0" collapsed="false">
      <c r="A51" s="44"/>
      <c r="B51" s="37"/>
      <c r="C51" s="37"/>
      <c r="D51" s="38" t="n">
        <v>6</v>
      </c>
      <c r="E51" s="14" t="n">
        <v>75000</v>
      </c>
      <c r="F51" s="14" t="n">
        <f aca="false">E51*(1+$G$2/100)</f>
        <v>78269.19</v>
      </c>
      <c r="G51" s="14" t="n">
        <f aca="false">F51*(1+$G$3/100)</f>
        <v>86651.820249</v>
      </c>
      <c r="H51" s="16" t="n">
        <f aca="false">G51*(1+$G$4/100)</f>
        <v>92596.1351180814</v>
      </c>
    </row>
    <row r="52" customFormat="false" ht="45" hidden="false" customHeight="false" outlineLevel="0" collapsed="false">
      <c r="A52" s="49" t="s">
        <v>133</v>
      </c>
      <c r="B52" s="37"/>
      <c r="C52" s="18" t="s">
        <v>19</v>
      </c>
      <c r="D52" s="18"/>
      <c r="E52" s="18"/>
      <c r="F52" s="18"/>
      <c r="G52" s="18"/>
      <c r="H52" s="50"/>
    </row>
    <row r="54" customFormat="false" ht="15" hidden="false" customHeight="false" outlineLevel="0" collapsed="false">
      <c r="A54" s="51"/>
      <c r="B54" s="1" t="s">
        <v>141</v>
      </c>
    </row>
    <row r="55" customFormat="false" ht="15" hidden="false" customHeight="false" outlineLevel="0" collapsed="false">
      <c r="B55" s="1" t="s">
        <v>139</v>
      </c>
    </row>
  </sheetData>
  <mergeCells count="22">
    <mergeCell ref="A2:D2"/>
    <mergeCell ref="A3:D3"/>
    <mergeCell ref="A7:A12"/>
    <mergeCell ref="B7:B52"/>
    <mergeCell ref="C7:C12"/>
    <mergeCell ref="A13:A17"/>
    <mergeCell ref="C13:C17"/>
    <mergeCell ref="A18:A23"/>
    <mergeCell ref="C18:C23"/>
    <mergeCell ref="A24:A28"/>
    <mergeCell ref="C24:C28"/>
    <mergeCell ref="A29:A33"/>
    <mergeCell ref="C29:C33"/>
    <mergeCell ref="A36:A39"/>
    <mergeCell ref="C36:C39"/>
    <mergeCell ref="A40:A43"/>
    <mergeCell ref="C40:C43"/>
    <mergeCell ref="A44:A47"/>
    <mergeCell ref="C44:C47"/>
    <mergeCell ref="A48:A51"/>
    <mergeCell ref="C48:C51"/>
    <mergeCell ref="C52:G52"/>
  </mergeCells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55"/>
  <sheetViews>
    <sheetView showFormulas="false" showGridLines="true" showRowColHeaders="true" showZeros="true" rightToLeft="false" tabSelected="false" showOutlineSymbols="true" defaultGridColor="true" view="normal" topLeftCell="B1" colorId="64" zoomScale="100" zoomScaleNormal="100" zoomScalePageLayoutView="100" workbookViewId="0">
      <selection pane="topLeft" activeCell="I7" activeCellId="0" sqref="I7"/>
    </sheetView>
  </sheetViews>
  <sheetFormatPr defaultColWidth="11.42578125" defaultRowHeight="15" zeroHeight="false" outlineLevelRow="0" outlineLevelCol="0"/>
  <cols>
    <col collapsed="false" customWidth="true" hidden="false" outlineLevel="0" max="1" min="1" style="1" width="26.16"/>
    <col collapsed="false" customWidth="true" hidden="false" outlineLevel="0" max="2" min="2" style="1" width="12"/>
    <col collapsed="false" customWidth="true" hidden="false" outlineLevel="0" max="3" min="3" style="1" width="13.29"/>
    <col collapsed="false" customWidth="true" hidden="false" outlineLevel="0" max="4" min="4" style="1" width="12.71"/>
    <col collapsed="false" customWidth="true" hidden="false" outlineLevel="0" max="5" min="5" style="1" width="28.71"/>
    <col collapsed="false" customWidth="true" hidden="false" outlineLevel="0" max="6" min="6" style="1" width="20.29"/>
    <col collapsed="false" customWidth="true" hidden="false" outlineLevel="0" max="7" min="7" style="1" width="18.71"/>
    <col collapsed="false" customWidth="true" hidden="false" outlineLevel="0" max="8" min="8" style="1" width="21.69"/>
  </cols>
  <sheetData>
    <row r="1" customFormat="false" ht="15" hidden="false" customHeight="false" outlineLevel="0" collapsed="false">
      <c r="A1" s="29"/>
      <c r="B1" s="29"/>
      <c r="C1" s="29"/>
      <c r="D1" s="29"/>
    </row>
    <row r="2" customFormat="false" ht="15" hidden="false" customHeight="false" outlineLevel="0" collapsed="false">
      <c r="A2" s="30" t="s">
        <v>118</v>
      </c>
      <c r="B2" s="30"/>
      <c r="C2" s="30"/>
      <c r="D2" s="30"/>
      <c r="F2" s="31" t="s">
        <v>2</v>
      </c>
      <c r="G2" s="32" t="n">
        <v>4.35892</v>
      </c>
    </row>
    <row r="3" customFormat="false" ht="13.8" hidden="false" customHeight="false" outlineLevel="0" collapsed="false">
      <c r="A3" s="33" t="s">
        <v>143</v>
      </c>
      <c r="B3" s="33"/>
      <c r="C3" s="33"/>
      <c r="D3" s="33"/>
      <c r="F3" s="34" t="s">
        <v>3</v>
      </c>
      <c r="G3" s="35" t="n">
        <v>10.71</v>
      </c>
    </row>
    <row r="4" customFormat="false" ht="13.8" hidden="false" customHeight="false" outlineLevel="0" collapsed="false">
      <c r="F4" s="34" t="s">
        <v>4</v>
      </c>
      <c r="G4" s="35" t="n">
        <v>6.86</v>
      </c>
    </row>
    <row r="6" customFormat="false" ht="35.05" hidden="false" customHeight="false" outlineLevel="0" collapsed="false">
      <c r="A6" s="5" t="s">
        <v>120</v>
      </c>
      <c r="B6" s="4" t="s">
        <v>7</v>
      </c>
      <c r="C6" s="4" t="s">
        <v>8</v>
      </c>
      <c r="D6" s="4" t="s">
        <v>121</v>
      </c>
      <c r="E6" s="6" t="s">
        <v>9</v>
      </c>
      <c r="F6" s="4" t="s">
        <v>10</v>
      </c>
      <c r="G6" s="4" t="s">
        <v>11</v>
      </c>
      <c r="H6" s="4" t="s">
        <v>12</v>
      </c>
    </row>
    <row r="7" customFormat="false" ht="15" hidden="false" customHeight="true" outlineLevel="0" collapsed="false">
      <c r="A7" s="36" t="s">
        <v>122</v>
      </c>
      <c r="B7" s="37" t="n">
        <v>4941</v>
      </c>
      <c r="C7" s="37" t="n">
        <v>180</v>
      </c>
      <c r="D7" s="36" t="n">
        <v>1</v>
      </c>
      <c r="E7" s="14" t="n">
        <v>250</v>
      </c>
      <c r="F7" s="14" t="n">
        <f aca="false">E7*(1+$G$2/100)</f>
        <v>260.8973</v>
      </c>
      <c r="G7" s="14" t="n">
        <f aca="false">F7*(1+$G$3/100)</f>
        <v>288.83940083</v>
      </c>
      <c r="H7" s="16" t="n">
        <f aca="false">G7*(1+$G$4/100)</f>
        <v>308.653783726938</v>
      </c>
    </row>
    <row r="8" customFormat="false" ht="13.8" hidden="false" customHeight="false" outlineLevel="0" collapsed="false">
      <c r="A8" s="36"/>
      <c r="B8" s="37"/>
      <c r="C8" s="37"/>
      <c r="D8" s="38" t="n">
        <v>2</v>
      </c>
      <c r="E8" s="14" t="n">
        <v>500</v>
      </c>
      <c r="F8" s="14" t="n">
        <f aca="false">E8*(1+$G$2/100)</f>
        <v>521.7946</v>
      </c>
      <c r="G8" s="14" t="n">
        <f aca="false">F8*(1+$G$3/100)</f>
        <v>577.67880166</v>
      </c>
      <c r="H8" s="16" t="n">
        <f aca="false">G8*(1+$G$4/100)</f>
        <v>617.307567453876</v>
      </c>
    </row>
    <row r="9" customFormat="false" ht="13.8" hidden="false" customHeight="false" outlineLevel="0" collapsed="false">
      <c r="A9" s="36"/>
      <c r="B9" s="37"/>
      <c r="C9" s="37"/>
      <c r="D9" s="38" t="n">
        <v>3</v>
      </c>
      <c r="E9" s="14" t="n">
        <v>750</v>
      </c>
      <c r="F9" s="14" t="n">
        <f aca="false">E9*(1+$G$2/100)</f>
        <v>782.6919</v>
      </c>
      <c r="G9" s="14" t="n">
        <f aca="false">F9*(1+$G$3/100)</f>
        <v>866.51820249</v>
      </c>
      <c r="H9" s="16" t="n">
        <f aca="false">G9*(1+$G$4/100)</f>
        <v>925.961351180814</v>
      </c>
    </row>
    <row r="10" customFormat="false" ht="13.8" hidden="false" customHeight="false" outlineLevel="0" collapsed="false">
      <c r="A10" s="36"/>
      <c r="B10" s="37"/>
      <c r="C10" s="37"/>
      <c r="D10" s="38" t="n">
        <v>4</v>
      </c>
      <c r="E10" s="14" t="n">
        <v>1000</v>
      </c>
      <c r="F10" s="14" t="n">
        <f aca="false">E10*(1+$G$2/100)</f>
        <v>1043.5892</v>
      </c>
      <c r="G10" s="14" t="n">
        <f aca="false">F10*(1+$G$3/100)</f>
        <v>1155.35760332</v>
      </c>
      <c r="H10" s="16" t="n">
        <f aca="false">G10*(1+$G$4/100)</f>
        <v>1234.61513490775</v>
      </c>
    </row>
    <row r="11" customFormat="false" ht="13.8" hidden="false" customHeight="false" outlineLevel="0" collapsed="false">
      <c r="A11" s="36"/>
      <c r="B11" s="37"/>
      <c r="C11" s="37"/>
      <c r="D11" s="38" t="n">
        <v>5</v>
      </c>
      <c r="E11" s="14" t="n">
        <v>1500</v>
      </c>
      <c r="F11" s="14" t="n">
        <f aca="false">E11*(1+$G$2/100)</f>
        <v>1565.3838</v>
      </c>
      <c r="G11" s="14" t="n">
        <f aca="false">F11*(1+$G$3/100)</f>
        <v>1733.03640498</v>
      </c>
      <c r="H11" s="16" t="n">
        <f aca="false">G11*(1+$G$4/100)</f>
        <v>1851.92270236163</v>
      </c>
    </row>
    <row r="12" customFormat="false" ht="13.8" hidden="false" customHeight="false" outlineLevel="0" collapsed="false">
      <c r="A12" s="36"/>
      <c r="B12" s="37"/>
      <c r="C12" s="37"/>
      <c r="D12" s="38" t="n">
        <v>6</v>
      </c>
      <c r="E12" s="39" t="s">
        <v>16</v>
      </c>
      <c r="F12" s="39" t="s">
        <v>16</v>
      </c>
      <c r="G12" s="39" t="s">
        <v>16</v>
      </c>
      <c r="H12" s="54" t="e">
        <f aca="false">G12*(1+$G$4/100)</f>
        <v>#VALUE!</v>
      </c>
    </row>
    <row r="13" customFormat="false" ht="15.75" hidden="false" customHeight="true" outlineLevel="0" collapsed="false">
      <c r="A13" s="41" t="s">
        <v>123</v>
      </c>
      <c r="B13" s="37"/>
      <c r="C13" s="42" t="n">
        <v>212</v>
      </c>
      <c r="D13" s="38" t="n">
        <v>1</v>
      </c>
      <c r="E13" s="14" t="n">
        <v>1500</v>
      </c>
      <c r="F13" s="14" t="n">
        <f aca="false">E13*(1+$G$2/100)</f>
        <v>1565.3838</v>
      </c>
      <c r="G13" s="14" t="n">
        <f aca="false">F13*(1+$G$3/100)</f>
        <v>1733.03640498</v>
      </c>
      <c r="H13" s="16" t="n">
        <f aca="false">G13*(1+$G$4/100)</f>
        <v>1851.92270236163</v>
      </c>
    </row>
    <row r="14" customFormat="false" ht="13.8" hidden="false" customHeight="false" outlineLevel="0" collapsed="false">
      <c r="A14" s="41"/>
      <c r="B14" s="37"/>
      <c r="C14" s="42"/>
      <c r="D14" s="38" t="n">
        <v>2</v>
      </c>
      <c r="E14" s="14" t="n">
        <v>2500</v>
      </c>
      <c r="F14" s="14" t="n">
        <f aca="false">E14*(1+$G$2/100)</f>
        <v>2608.973</v>
      </c>
      <c r="G14" s="14" t="n">
        <f aca="false">F14*(1+$G$3/100)</f>
        <v>2888.3940083</v>
      </c>
      <c r="H14" s="16" t="n">
        <f aca="false">G14*(1+$G$4/100)</f>
        <v>3086.53783726938</v>
      </c>
    </row>
    <row r="15" customFormat="false" ht="13.8" hidden="false" customHeight="false" outlineLevel="0" collapsed="false">
      <c r="A15" s="41"/>
      <c r="B15" s="37"/>
      <c r="C15" s="42"/>
      <c r="D15" s="38" t="n">
        <v>3</v>
      </c>
      <c r="E15" s="14" t="n">
        <v>4000</v>
      </c>
      <c r="F15" s="14" t="n">
        <f aca="false">E15*(1+$G$2/100)</f>
        <v>4174.3568</v>
      </c>
      <c r="G15" s="14" t="n">
        <f aca="false">F15*(1+$G$3/100)</f>
        <v>4621.43041328</v>
      </c>
      <c r="H15" s="16" t="n">
        <f aca="false">G15*(1+$G$4/100)</f>
        <v>4938.46053963101</v>
      </c>
    </row>
    <row r="16" customFormat="false" ht="13.8" hidden="false" customHeight="false" outlineLevel="0" collapsed="false">
      <c r="A16" s="41"/>
      <c r="B16" s="37"/>
      <c r="C16" s="42"/>
      <c r="D16" s="38" t="n">
        <v>4</v>
      </c>
      <c r="E16" s="14" t="n">
        <v>7000</v>
      </c>
      <c r="F16" s="14" t="n">
        <f aca="false">E16*(1+$G$2/100)</f>
        <v>7305.1244</v>
      </c>
      <c r="G16" s="14" t="n">
        <f aca="false">F16*(1+$G$3/100)</f>
        <v>8087.50322324</v>
      </c>
      <c r="H16" s="16" t="n">
        <f aca="false">G16*(1+$G$4/100)</f>
        <v>8642.30594435426</v>
      </c>
    </row>
    <row r="17" customFormat="false" ht="13.8" hidden="false" customHeight="false" outlineLevel="0" collapsed="false">
      <c r="A17" s="41"/>
      <c r="B17" s="37"/>
      <c r="C17" s="42"/>
      <c r="D17" s="38" t="n">
        <v>5</v>
      </c>
      <c r="E17" s="14" t="n">
        <v>13000</v>
      </c>
      <c r="F17" s="14" t="n">
        <f aca="false">E17*(1+$G$2/100)</f>
        <v>13566.6596</v>
      </c>
      <c r="G17" s="14" t="n">
        <f aca="false">F17*(1+$G$3/100)</f>
        <v>15019.64884316</v>
      </c>
      <c r="H17" s="16" t="n">
        <f aca="false">G17*(1+$G$4/100)</f>
        <v>16049.9967538008</v>
      </c>
    </row>
    <row r="18" customFormat="false" ht="15" hidden="false" customHeight="true" outlineLevel="0" collapsed="false">
      <c r="A18" s="43" t="s">
        <v>124</v>
      </c>
      <c r="B18" s="37"/>
      <c r="C18" s="37" t="n">
        <v>188</v>
      </c>
      <c r="D18" s="38" t="n">
        <v>1</v>
      </c>
      <c r="E18" s="14" t="n">
        <v>1000</v>
      </c>
      <c r="F18" s="14" t="n">
        <f aca="false">E18*(1+$G$2/100)</f>
        <v>1043.5892</v>
      </c>
      <c r="G18" s="14" t="n">
        <f aca="false">F18*(1+$G$3/100)</f>
        <v>1155.35760332</v>
      </c>
      <c r="H18" s="16" t="n">
        <f aca="false">G18*(1+$G$4/100)</f>
        <v>1234.61513490775</v>
      </c>
    </row>
    <row r="19" customFormat="false" ht="13.8" hidden="false" customHeight="false" outlineLevel="0" collapsed="false">
      <c r="A19" s="43"/>
      <c r="B19" s="37"/>
      <c r="C19" s="37"/>
      <c r="D19" s="38" t="n">
        <v>2</v>
      </c>
      <c r="E19" s="14" t="n">
        <v>1200</v>
      </c>
      <c r="F19" s="14" t="n">
        <f aca="false">E19*(1+$G$2/100)</f>
        <v>1252.30704</v>
      </c>
      <c r="G19" s="14" t="n">
        <f aca="false">F19*(1+$G$3/100)</f>
        <v>1386.429123984</v>
      </c>
      <c r="H19" s="16" t="n">
        <f aca="false">G19*(1+$G$4/100)</f>
        <v>1481.5381618893</v>
      </c>
    </row>
    <row r="20" customFormat="false" ht="13.8" hidden="false" customHeight="false" outlineLevel="0" collapsed="false">
      <c r="A20" s="43"/>
      <c r="B20" s="37"/>
      <c r="C20" s="37"/>
      <c r="D20" s="38" t="n">
        <v>3</v>
      </c>
      <c r="E20" s="14" t="n">
        <v>2000</v>
      </c>
      <c r="F20" s="14" t="n">
        <f aca="false">E20*(1+$G$2/100)</f>
        <v>2087.1784</v>
      </c>
      <c r="G20" s="14" t="n">
        <f aca="false">F20*(1+$G$3/100)</f>
        <v>2310.71520664</v>
      </c>
      <c r="H20" s="16" t="n">
        <f aca="false">G20*(1+$G$4/100)</f>
        <v>2469.2302698155</v>
      </c>
    </row>
    <row r="21" customFormat="false" ht="13.8" hidden="false" customHeight="false" outlineLevel="0" collapsed="false">
      <c r="A21" s="43"/>
      <c r="B21" s="37"/>
      <c r="C21" s="37"/>
      <c r="D21" s="38" t="n">
        <v>4</v>
      </c>
      <c r="E21" s="14" t="n">
        <v>2500</v>
      </c>
      <c r="F21" s="14" t="n">
        <f aca="false">E21*(1+$G$2/100)</f>
        <v>2608.973</v>
      </c>
      <c r="G21" s="14" t="n">
        <f aca="false">F21*(1+$G$3/100)</f>
        <v>2888.3940083</v>
      </c>
      <c r="H21" s="16" t="n">
        <f aca="false">G21*(1+$G$4/100)</f>
        <v>3086.53783726938</v>
      </c>
    </row>
    <row r="22" customFormat="false" ht="13.8" hidden="false" customHeight="false" outlineLevel="0" collapsed="false">
      <c r="A22" s="43"/>
      <c r="B22" s="37"/>
      <c r="C22" s="37"/>
      <c r="D22" s="38" t="n">
        <v>5</v>
      </c>
      <c r="E22" s="14" t="n">
        <v>5000</v>
      </c>
      <c r="F22" s="14" t="n">
        <f aca="false">E22*(1+$G$2/100)</f>
        <v>5217.946</v>
      </c>
      <c r="G22" s="14" t="n">
        <f aca="false">F22*(1+$G$3/100)</f>
        <v>5776.7880166</v>
      </c>
      <c r="H22" s="16" t="n">
        <f aca="false">G22*(1+$G$4/100)</f>
        <v>6173.07567453876</v>
      </c>
    </row>
    <row r="23" customFormat="false" ht="13.8" hidden="false" customHeight="false" outlineLevel="0" collapsed="false">
      <c r="A23" s="43"/>
      <c r="B23" s="37"/>
      <c r="C23" s="37"/>
      <c r="D23" s="38" t="n">
        <v>6</v>
      </c>
      <c r="E23" s="14" t="n">
        <v>12500</v>
      </c>
      <c r="F23" s="14" t="n">
        <f aca="false">E23*(1+$G$2/100)</f>
        <v>13044.865</v>
      </c>
      <c r="G23" s="14" t="n">
        <f aca="false">F23*(1+$G$3/100)</f>
        <v>14441.9700415</v>
      </c>
      <c r="H23" s="16" t="n">
        <f aca="false">G23*(1+$G$4/100)</f>
        <v>15432.6891863469</v>
      </c>
    </row>
    <row r="24" customFormat="false" ht="15" hidden="false" customHeight="true" outlineLevel="0" collapsed="false">
      <c r="A24" s="36" t="s">
        <v>125</v>
      </c>
      <c r="B24" s="37"/>
      <c r="C24" s="37" t="n">
        <v>196</v>
      </c>
      <c r="D24" s="38" t="n">
        <v>1</v>
      </c>
      <c r="E24" s="14" t="n">
        <v>4000</v>
      </c>
      <c r="F24" s="14" t="n">
        <f aca="false">E24*(1+$G$2/100)</f>
        <v>4174.3568</v>
      </c>
      <c r="G24" s="14" t="n">
        <f aca="false">F24*(1+$G$3/100)</f>
        <v>4621.43041328</v>
      </c>
      <c r="H24" s="16" t="n">
        <f aca="false">G24*(1+$G$4/100)</f>
        <v>4938.46053963101</v>
      </c>
    </row>
    <row r="25" customFormat="false" ht="13.8" hidden="false" customHeight="false" outlineLevel="0" collapsed="false">
      <c r="A25" s="36"/>
      <c r="B25" s="37"/>
      <c r="C25" s="37"/>
      <c r="D25" s="38" t="n">
        <v>2</v>
      </c>
      <c r="E25" s="14" t="n">
        <v>6000</v>
      </c>
      <c r="F25" s="14" t="n">
        <f aca="false">E25*(1+$G$2/100)</f>
        <v>6261.5352</v>
      </c>
      <c r="G25" s="14" t="n">
        <f aca="false">F25*(1+$G$3/100)</f>
        <v>6932.14561992</v>
      </c>
      <c r="H25" s="16" t="n">
        <f aca="false">G25*(1+$G$4/100)</f>
        <v>7407.69080944651</v>
      </c>
    </row>
    <row r="26" customFormat="false" ht="13.8" hidden="false" customHeight="false" outlineLevel="0" collapsed="false">
      <c r="A26" s="36"/>
      <c r="B26" s="37"/>
      <c r="C26" s="37"/>
      <c r="D26" s="38" t="n">
        <v>3</v>
      </c>
      <c r="E26" s="14" t="n">
        <v>11000</v>
      </c>
      <c r="F26" s="14" t="n">
        <f aca="false">E26*(1+$G$2/100)</f>
        <v>11479.4812</v>
      </c>
      <c r="G26" s="14" t="n">
        <f aca="false">F26*(1+$G$3/100)</f>
        <v>12708.93363652</v>
      </c>
      <c r="H26" s="16" t="n">
        <f aca="false">G26*(1+$G$4/100)</f>
        <v>13580.7664839853</v>
      </c>
    </row>
    <row r="27" customFormat="false" ht="13.8" hidden="false" customHeight="false" outlineLevel="0" collapsed="false">
      <c r="A27" s="36"/>
      <c r="B27" s="37"/>
      <c r="C27" s="37"/>
      <c r="D27" s="38" t="n">
        <v>4</v>
      </c>
      <c r="E27" s="14" t="n">
        <v>17000</v>
      </c>
      <c r="F27" s="14" t="n">
        <f aca="false">E27*(1+$G$2/100)</f>
        <v>17741.0164</v>
      </c>
      <c r="G27" s="14" t="n">
        <f aca="false">F27*(1+$G$3/100)</f>
        <v>19641.07925644</v>
      </c>
      <c r="H27" s="16" t="n">
        <f aca="false">G27*(1+$G$4/100)</f>
        <v>20988.4572934318</v>
      </c>
    </row>
    <row r="28" customFormat="false" ht="13.8" hidden="false" customHeight="false" outlineLevel="0" collapsed="false">
      <c r="A28" s="36"/>
      <c r="B28" s="37"/>
      <c r="C28" s="37"/>
      <c r="D28" s="38" t="n">
        <v>5</v>
      </c>
      <c r="E28" s="14" t="n">
        <v>32000</v>
      </c>
      <c r="F28" s="14" t="n">
        <f aca="false">E28*(1+$G$2/100)</f>
        <v>33394.8544</v>
      </c>
      <c r="G28" s="14" t="n">
        <f aca="false">F28*(1+$G$3/100)</f>
        <v>36971.44330624</v>
      </c>
      <c r="H28" s="16" t="n">
        <f aca="false">G28*(1+$G$4/100)</f>
        <v>39507.6843170481</v>
      </c>
    </row>
    <row r="29" customFormat="false" ht="15" hidden="false" customHeight="true" outlineLevel="0" collapsed="false">
      <c r="A29" s="53" t="s">
        <v>126</v>
      </c>
      <c r="B29" s="37"/>
      <c r="C29" s="42" t="n">
        <v>220</v>
      </c>
      <c r="D29" s="38" t="n">
        <v>1</v>
      </c>
      <c r="E29" s="14" t="n">
        <v>3000</v>
      </c>
      <c r="F29" s="14" t="n">
        <f aca="false">E29*(1+$G$2/100)</f>
        <v>3130.7676</v>
      </c>
      <c r="G29" s="14" t="n">
        <f aca="false">F29*(1+$G$3/100)</f>
        <v>3466.07280996</v>
      </c>
      <c r="H29" s="16" t="n">
        <f aca="false">G29*(1+$G$4/100)</f>
        <v>3703.84540472326</v>
      </c>
    </row>
    <row r="30" customFormat="false" ht="13.8" hidden="false" customHeight="false" outlineLevel="0" collapsed="false">
      <c r="A30" s="53"/>
      <c r="B30" s="37"/>
      <c r="C30" s="42"/>
      <c r="D30" s="38" t="n">
        <v>2</v>
      </c>
      <c r="E30" s="14" t="n">
        <v>5000</v>
      </c>
      <c r="F30" s="14" t="n">
        <f aca="false">E30*(1+$G$2/100)</f>
        <v>5217.946</v>
      </c>
      <c r="G30" s="14" t="n">
        <f aca="false">F30*(1+$G$3/100)</f>
        <v>5776.7880166</v>
      </c>
      <c r="H30" s="16" t="n">
        <f aca="false">G30*(1+$G$4/100)</f>
        <v>6173.07567453876</v>
      </c>
    </row>
    <row r="31" customFormat="false" ht="13.8" hidden="false" customHeight="false" outlineLevel="0" collapsed="false">
      <c r="A31" s="53"/>
      <c r="B31" s="37"/>
      <c r="C31" s="42"/>
      <c r="D31" s="38" t="n">
        <v>3</v>
      </c>
      <c r="E31" s="14" t="n">
        <v>6000</v>
      </c>
      <c r="F31" s="14" t="n">
        <f aca="false">E31*(1+$G$2/100)</f>
        <v>6261.5352</v>
      </c>
      <c r="G31" s="14" t="n">
        <f aca="false">F31*(1+$G$3/100)</f>
        <v>6932.14561992</v>
      </c>
      <c r="H31" s="16" t="n">
        <f aca="false">G31*(1+$G$4/100)</f>
        <v>7407.69080944651</v>
      </c>
    </row>
    <row r="32" customFormat="false" ht="13.8" hidden="false" customHeight="false" outlineLevel="0" collapsed="false">
      <c r="A32" s="53"/>
      <c r="B32" s="37"/>
      <c r="C32" s="42"/>
      <c r="D32" s="38" t="n">
        <v>4</v>
      </c>
      <c r="E32" s="14" t="n">
        <v>10000</v>
      </c>
      <c r="F32" s="14" t="n">
        <f aca="false">E32*(1+$G$2/100)</f>
        <v>10435.892</v>
      </c>
      <c r="G32" s="14" t="n">
        <f aca="false">F32*(1+$G$3/100)</f>
        <v>11553.5760332</v>
      </c>
      <c r="H32" s="16" t="n">
        <f aca="false">G32*(1+$G$4/100)</f>
        <v>12346.1513490775</v>
      </c>
    </row>
    <row r="33" customFormat="false" ht="13.8" hidden="false" customHeight="false" outlineLevel="0" collapsed="false">
      <c r="A33" s="53"/>
      <c r="B33" s="37"/>
      <c r="C33" s="42"/>
      <c r="D33" s="38" t="n">
        <v>5</v>
      </c>
      <c r="E33" s="14" t="n">
        <v>20000</v>
      </c>
      <c r="F33" s="14" t="n">
        <f aca="false">E33*(1+$G$2/100)</f>
        <v>20871.784</v>
      </c>
      <c r="G33" s="14" t="n">
        <f aca="false">F33*(1+$G$3/100)</f>
        <v>23107.1520664</v>
      </c>
      <c r="H33" s="16" t="n">
        <f aca="false">G33*(1+$G$4/100)</f>
        <v>24692.302698155</v>
      </c>
    </row>
    <row r="34" customFormat="false" ht="13.8" hidden="false" customHeight="false" outlineLevel="0" collapsed="false">
      <c r="A34" s="46" t="s">
        <v>127</v>
      </c>
      <c r="B34" s="37"/>
      <c r="C34" s="13" t="n">
        <v>220</v>
      </c>
      <c r="D34" s="38" t="n">
        <v>6</v>
      </c>
      <c r="E34" s="14" t="n">
        <v>60000</v>
      </c>
      <c r="F34" s="14" t="n">
        <f aca="false">E34*(1+$G$2/100)</f>
        <v>62615.352</v>
      </c>
      <c r="G34" s="14" t="n">
        <f aca="false">F34*(1+$G$3/100)</f>
        <v>69321.4561992</v>
      </c>
      <c r="H34" s="16" t="n">
        <f aca="false">G34*(1+$G$4/100)</f>
        <v>74076.9080944651</v>
      </c>
    </row>
    <row r="35" customFormat="false" ht="15" hidden="false" customHeight="true" outlineLevel="0" collapsed="false">
      <c r="A35" s="47" t="s">
        <v>128</v>
      </c>
      <c r="B35" s="37"/>
      <c r="C35" s="13" t="n">
        <v>228</v>
      </c>
      <c r="D35" s="38" t="n">
        <v>6</v>
      </c>
      <c r="E35" s="14" t="n">
        <v>40000</v>
      </c>
      <c r="F35" s="14" t="n">
        <f aca="false">E35*(1+$G$2/100)</f>
        <v>41743.568</v>
      </c>
      <c r="G35" s="14" t="n">
        <f aca="false">F35*(1+$G$3/100)</f>
        <v>46214.3041328</v>
      </c>
      <c r="H35" s="16" t="n">
        <f aca="false">G35*(1+$G$4/100)</f>
        <v>49384.6053963101</v>
      </c>
    </row>
    <row r="36" customFormat="false" ht="15" hidden="false" customHeight="true" outlineLevel="0" collapsed="false">
      <c r="A36" s="48" t="s">
        <v>129</v>
      </c>
      <c r="B36" s="37"/>
      <c r="C36" s="37" t="n">
        <v>236</v>
      </c>
      <c r="D36" s="38" t="n">
        <v>3</v>
      </c>
      <c r="E36" s="14" t="n">
        <v>3000</v>
      </c>
      <c r="F36" s="14" t="n">
        <f aca="false">E36*(1+$G$2/100)</f>
        <v>3130.7676</v>
      </c>
      <c r="G36" s="14" t="n">
        <f aca="false">F36*(1+$G$3/100)</f>
        <v>3466.07280996</v>
      </c>
      <c r="H36" s="16" t="n">
        <f aca="false">G36*(1+$G$4/100)</f>
        <v>3703.84540472326</v>
      </c>
    </row>
    <row r="37" customFormat="false" ht="13.8" hidden="false" customHeight="false" outlineLevel="0" collapsed="false">
      <c r="A37" s="48"/>
      <c r="B37" s="37"/>
      <c r="C37" s="37"/>
      <c r="D37" s="38" t="n">
        <v>4</v>
      </c>
      <c r="E37" s="14" t="n">
        <v>5000</v>
      </c>
      <c r="F37" s="14" t="n">
        <f aca="false">E37*(1+$G$2/100)</f>
        <v>5217.946</v>
      </c>
      <c r="G37" s="14" t="n">
        <f aca="false">F37*(1+$G$3/100)</f>
        <v>5776.7880166</v>
      </c>
      <c r="H37" s="16" t="n">
        <f aca="false">G37*(1+$G$4/100)</f>
        <v>6173.07567453876</v>
      </c>
    </row>
    <row r="38" customFormat="false" ht="13.8" hidden="false" customHeight="false" outlineLevel="0" collapsed="false">
      <c r="A38" s="48"/>
      <c r="B38" s="37"/>
      <c r="C38" s="37"/>
      <c r="D38" s="38" t="n">
        <v>5</v>
      </c>
      <c r="E38" s="14" t="n">
        <v>10000</v>
      </c>
      <c r="F38" s="14" t="n">
        <f aca="false">E38*(1+$G$2/100)</f>
        <v>10435.892</v>
      </c>
      <c r="G38" s="14" t="n">
        <f aca="false">F38*(1+$G$3/100)</f>
        <v>11553.5760332</v>
      </c>
      <c r="H38" s="16" t="n">
        <f aca="false">G38*(1+$G$4/100)</f>
        <v>12346.1513490775</v>
      </c>
    </row>
    <row r="39" customFormat="false" ht="13.8" hidden="false" customHeight="false" outlineLevel="0" collapsed="false">
      <c r="A39" s="48"/>
      <c r="B39" s="37"/>
      <c r="C39" s="37"/>
      <c r="D39" s="38" t="n">
        <v>6</v>
      </c>
      <c r="E39" s="14" t="n">
        <v>40000</v>
      </c>
      <c r="F39" s="14" t="n">
        <f aca="false">E39*(1+$G$2/100)</f>
        <v>41743.568</v>
      </c>
      <c r="G39" s="14" t="n">
        <f aca="false">F39*(1+$G$3/100)</f>
        <v>46214.3041328</v>
      </c>
      <c r="H39" s="16" t="n">
        <f aca="false">G39*(1+$G$4/100)</f>
        <v>49384.6053963101</v>
      </c>
    </row>
    <row r="40" customFormat="false" ht="15" hidden="false" customHeight="true" outlineLevel="0" collapsed="false">
      <c r="A40" s="48" t="s">
        <v>130</v>
      </c>
      <c r="B40" s="37"/>
      <c r="C40" s="37" t="n">
        <v>244</v>
      </c>
      <c r="D40" s="38" t="n">
        <v>3</v>
      </c>
      <c r="E40" s="14" t="n">
        <v>3000</v>
      </c>
      <c r="F40" s="14" t="n">
        <f aca="false">E40*(1+$G$2/100)</f>
        <v>3130.7676</v>
      </c>
      <c r="G40" s="14" t="n">
        <f aca="false">F40*(1+$G$3/100)</f>
        <v>3466.07280996</v>
      </c>
      <c r="H40" s="16" t="n">
        <f aca="false">G40*(1+$G$4/100)</f>
        <v>3703.84540472326</v>
      </c>
    </row>
    <row r="41" customFormat="false" ht="13.8" hidden="false" customHeight="false" outlineLevel="0" collapsed="false">
      <c r="A41" s="48"/>
      <c r="B41" s="37"/>
      <c r="C41" s="37"/>
      <c r="D41" s="38" t="n">
        <v>4</v>
      </c>
      <c r="E41" s="14" t="n">
        <v>5000</v>
      </c>
      <c r="F41" s="14" t="n">
        <f aca="false">E41*(1+$G$2/100)</f>
        <v>5217.946</v>
      </c>
      <c r="G41" s="14" t="n">
        <f aca="false">F41*(1+$G$3/100)</f>
        <v>5776.7880166</v>
      </c>
      <c r="H41" s="16" t="n">
        <f aca="false">G41*(1+$G$4/100)</f>
        <v>6173.07567453876</v>
      </c>
    </row>
    <row r="42" customFormat="false" ht="13.8" hidden="false" customHeight="false" outlineLevel="0" collapsed="false">
      <c r="A42" s="48"/>
      <c r="B42" s="37"/>
      <c r="C42" s="37"/>
      <c r="D42" s="38" t="n">
        <v>5</v>
      </c>
      <c r="E42" s="14" t="n">
        <v>10000</v>
      </c>
      <c r="F42" s="14" t="n">
        <f aca="false">E42*(1+$G$2/100)</f>
        <v>10435.892</v>
      </c>
      <c r="G42" s="14" t="n">
        <f aca="false">F42*(1+$G$3/100)</f>
        <v>11553.5760332</v>
      </c>
      <c r="H42" s="16" t="n">
        <f aca="false">G42*(1+$G$4/100)</f>
        <v>12346.1513490775</v>
      </c>
    </row>
    <row r="43" customFormat="false" ht="13.8" hidden="false" customHeight="false" outlineLevel="0" collapsed="false">
      <c r="A43" s="48"/>
      <c r="B43" s="37"/>
      <c r="C43" s="37"/>
      <c r="D43" s="38" t="n">
        <v>6</v>
      </c>
      <c r="E43" s="14" t="n">
        <v>20000</v>
      </c>
      <c r="F43" s="14" t="n">
        <f aca="false">E43*(1+$G$2/100)</f>
        <v>20871.784</v>
      </c>
      <c r="G43" s="14" t="n">
        <f aca="false">F43*(1+$G$3/100)</f>
        <v>23107.1520664</v>
      </c>
      <c r="H43" s="16" t="n">
        <f aca="false">G43*(1+$G$4/100)</f>
        <v>24692.302698155</v>
      </c>
    </row>
    <row r="44" customFormat="false" ht="15.75" hidden="false" customHeight="true" outlineLevel="0" collapsed="false">
      <c r="A44" s="48" t="s">
        <v>131</v>
      </c>
      <c r="B44" s="37"/>
      <c r="C44" s="37" t="n">
        <v>252</v>
      </c>
      <c r="D44" s="38" t="n">
        <v>3</v>
      </c>
      <c r="E44" s="14" t="n">
        <v>3000</v>
      </c>
      <c r="F44" s="14" t="n">
        <f aca="false">E44*(1+$G$2/100)</f>
        <v>3130.7676</v>
      </c>
      <c r="G44" s="14" t="n">
        <f aca="false">F44*(1+$G$3/100)</f>
        <v>3466.07280996</v>
      </c>
      <c r="H44" s="16" t="n">
        <f aca="false">G44*(1+$G$4/100)</f>
        <v>3703.84540472326</v>
      </c>
    </row>
    <row r="45" customFormat="false" ht="13.8" hidden="false" customHeight="false" outlineLevel="0" collapsed="false">
      <c r="A45" s="48"/>
      <c r="B45" s="37"/>
      <c r="C45" s="37"/>
      <c r="D45" s="38" t="n">
        <v>4</v>
      </c>
      <c r="E45" s="14" t="n">
        <v>5000</v>
      </c>
      <c r="F45" s="14" t="n">
        <f aca="false">E45*(1+$G$2/100)</f>
        <v>5217.946</v>
      </c>
      <c r="G45" s="14" t="n">
        <f aca="false">F45*(1+$G$3/100)</f>
        <v>5776.7880166</v>
      </c>
      <c r="H45" s="16" t="n">
        <f aca="false">G45*(1+$G$4/100)</f>
        <v>6173.07567453876</v>
      </c>
    </row>
    <row r="46" customFormat="false" ht="13.8" hidden="false" customHeight="false" outlineLevel="0" collapsed="false">
      <c r="A46" s="48"/>
      <c r="B46" s="37"/>
      <c r="C46" s="37"/>
      <c r="D46" s="38" t="n">
        <v>5</v>
      </c>
      <c r="E46" s="14" t="n">
        <v>10000</v>
      </c>
      <c r="F46" s="14" t="n">
        <f aca="false">E46*(1+$G$2/100)</f>
        <v>10435.892</v>
      </c>
      <c r="G46" s="14" t="n">
        <f aca="false">F46*(1+$G$3/100)</f>
        <v>11553.5760332</v>
      </c>
      <c r="H46" s="16" t="n">
        <f aca="false">G46*(1+$G$4/100)</f>
        <v>12346.1513490775</v>
      </c>
    </row>
    <row r="47" customFormat="false" ht="13.8" hidden="false" customHeight="false" outlineLevel="0" collapsed="false">
      <c r="A47" s="48"/>
      <c r="B47" s="37"/>
      <c r="C47" s="37"/>
      <c r="D47" s="38" t="n">
        <v>6</v>
      </c>
      <c r="E47" s="14" t="n">
        <v>20000</v>
      </c>
      <c r="F47" s="14" t="n">
        <f aca="false">E47*(1+$G$2/100)</f>
        <v>20871.784</v>
      </c>
      <c r="G47" s="14" t="n">
        <f aca="false">F47*(1+$G$3/100)</f>
        <v>23107.1520664</v>
      </c>
      <c r="H47" s="16" t="n">
        <f aca="false">G47*(1+$G$4/100)</f>
        <v>24692.302698155</v>
      </c>
    </row>
    <row r="48" customFormat="false" ht="15" hidden="false" customHeight="true" outlineLevel="0" collapsed="false">
      <c r="A48" s="44" t="s">
        <v>132</v>
      </c>
      <c r="B48" s="37"/>
      <c r="C48" s="37" t="n">
        <v>204</v>
      </c>
      <c r="D48" s="38" t="n">
        <v>3</v>
      </c>
      <c r="E48" s="14" t="n">
        <v>6000</v>
      </c>
      <c r="F48" s="14" t="n">
        <f aca="false">E48*(1+$G$2/100)</f>
        <v>6261.5352</v>
      </c>
      <c r="G48" s="14" t="n">
        <f aca="false">F48*(1+$G$3/100)</f>
        <v>6932.14561992</v>
      </c>
      <c r="H48" s="16" t="n">
        <f aca="false">G48*(1+$G$4/100)</f>
        <v>7407.69080944651</v>
      </c>
    </row>
    <row r="49" customFormat="false" ht="13.8" hidden="false" customHeight="false" outlineLevel="0" collapsed="false">
      <c r="A49" s="44"/>
      <c r="B49" s="37"/>
      <c r="C49" s="37"/>
      <c r="D49" s="38" t="n">
        <v>4</v>
      </c>
      <c r="E49" s="14" t="n">
        <v>10000</v>
      </c>
      <c r="F49" s="14" t="n">
        <f aca="false">E49*(1+$G$2/100)</f>
        <v>10435.892</v>
      </c>
      <c r="G49" s="14" t="n">
        <f aca="false">F49*(1+$G$3/100)</f>
        <v>11553.5760332</v>
      </c>
      <c r="H49" s="16" t="n">
        <f aca="false">G49*(1+$G$4/100)</f>
        <v>12346.1513490775</v>
      </c>
    </row>
    <row r="50" customFormat="false" ht="13.8" hidden="false" customHeight="false" outlineLevel="0" collapsed="false">
      <c r="A50" s="44"/>
      <c r="B50" s="37"/>
      <c r="C50" s="37"/>
      <c r="D50" s="38" t="n">
        <v>5</v>
      </c>
      <c r="E50" s="14" t="n">
        <v>20000</v>
      </c>
      <c r="F50" s="14" t="n">
        <f aca="false">E50*(1+$G$2/100)</f>
        <v>20871.784</v>
      </c>
      <c r="G50" s="14" t="n">
        <f aca="false">F50*(1+$G$3/100)</f>
        <v>23107.1520664</v>
      </c>
      <c r="H50" s="16" t="n">
        <f aca="false">G50*(1+$G$4/100)</f>
        <v>24692.302698155</v>
      </c>
    </row>
    <row r="51" customFormat="false" ht="13.8" hidden="false" customHeight="false" outlineLevel="0" collapsed="false">
      <c r="A51" s="44"/>
      <c r="B51" s="37"/>
      <c r="C51" s="37"/>
      <c r="D51" s="38" t="n">
        <v>6</v>
      </c>
      <c r="E51" s="14" t="n">
        <v>60000</v>
      </c>
      <c r="F51" s="14" t="n">
        <f aca="false">E51*(1+$G$2/100)</f>
        <v>62615.352</v>
      </c>
      <c r="G51" s="14" t="n">
        <f aca="false">F51*(1+$G$3/100)</f>
        <v>69321.4561992</v>
      </c>
      <c r="H51" s="16" t="n">
        <f aca="false">G51*(1+$G$4/100)</f>
        <v>74076.9080944651</v>
      </c>
    </row>
    <row r="52" customFormat="false" ht="45" hidden="false" customHeight="false" outlineLevel="0" collapsed="false">
      <c r="A52" s="49" t="s">
        <v>133</v>
      </c>
      <c r="B52" s="37"/>
      <c r="C52" s="18" t="s">
        <v>19</v>
      </c>
      <c r="D52" s="18"/>
      <c r="E52" s="18"/>
      <c r="F52" s="18"/>
      <c r="G52" s="18"/>
      <c r="H52" s="50"/>
    </row>
    <row r="54" customFormat="false" ht="15" hidden="false" customHeight="false" outlineLevel="0" collapsed="false">
      <c r="A54" s="51"/>
      <c r="B54" s="1" t="s">
        <v>141</v>
      </c>
    </row>
    <row r="55" customFormat="false" ht="15" hidden="false" customHeight="false" outlineLevel="0" collapsed="false">
      <c r="B55" s="1" t="s">
        <v>139</v>
      </c>
    </row>
  </sheetData>
  <mergeCells count="22">
    <mergeCell ref="A2:D2"/>
    <mergeCell ref="A3:D3"/>
    <mergeCell ref="A7:A12"/>
    <mergeCell ref="B7:B52"/>
    <mergeCell ref="C7:C12"/>
    <mergeCell ref="A13:A17"/>
    <mergeCell ref="C13:C17"/>
    <mergeCell ref="A18:A23"/>
    <mergeCell ref="C18:C23"/>
    <mergeCell ref="A24:A28"/>
    <mergeCell ref="C24:C28"/>
    <mergeCell ref="A29:A33"/>
    <mergeCell ref="C29:C33"/>
    <mergeCell ref="A36:A39"/>
    <mergeCell ref="C36:C39"/>
    <mergeCell ref="A40:A43"/>
    <mergeCell ref="C40:C43"/>
    <mergeCell ref="A44:A47"/>
    <mergeCell ref="C44:C47"/>
    <mergeCell ref="A48:A51"/>
    <mergeCell ref="C48:C51"/>
    <mergeCell ref="C52:G52"/>
  </mergeCells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5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I7" activeCellId="0" sqref="I7"/>
    </sheetView>
  </sheetViews>
  <sheetFormatPr defaultColWidth="11.42578125" defaultRowHeight="15" zeroHeight="false" outlineLevelRow="0" outlineLevelCol="0"/>
  <cols>
    <col collapsed="false" customWidth="true" hidden="false" outlineLevel="0" max="1" min="1" style="1" width="26.16"/>
    <col collapsed="false" customWidth="true" hidden="false" outlineLevel="0" max="2" min="2" style="1" width="12"/>
    <col collapsed="false" customWidth="true" hidden="false" outlineLevel="0" max="3" min="3" style="1" width="13.29"/>
    <col collapsed="false" customWidth="true" hidden="false" outlineLevel="0" max="4" min="4" style="1" width="12.71"/>
    <col collapsed="false" customWidth="true" hidden="false" outlineLevel="0" max="5" min="5" style="1" width="28.71"/>
    <col collapsed="false" customWidth="true" hidden="false" outlineLevel="0" max="6" min="6" style="1" width="20.29"/>
    <col collapsed="false" customWidth="true" hidden="false" outlineLevel="0" max="7" min="7" style="1" width="18.71"/>
    <col collapsed="false" customWidth="true" hidden="false" outlineLevel="0" max="8" min="8" style="1" width="22.11"/>
  </cols>
  <sheetData>
    <row r="1" customFormat="false" ht="15" hidden="false" customHeight="false" outlineLevel="0" collapsed="false">
      <c r="A1" s="29"/>
      <c r="B1" s="29"/>
      <c r="C1" s="29"/>
      <c r="D1" s="29"/>
    </row>
    <row r="2" customFormat="false" ht="15" hidden="false" customHeight="false" outlineLevel="0" collapsed="false">
      <c r="A2" s="30" t="s">
        <v>118</v>
      </c>
      <c r="B2" s="30"/>
      <c r="C2" s="30"/>
      <c r="D2" s="30"/>
      <c r="F2" s="31" t="s">
        <v>2</v>
      </c>
      <c r="G2" s="32" t="n">
        <v>4.35892</v>
      </c>
    </row>
    <row r="3" customFormat="false" ht="13.8" hidden="false" customHeight="false" outlineLevel="0" collapsed="false">
      <c r="A3" s="33" t="s">
        <v>144</v>
      </c>
      <c r="B3" s="33"/>
      <c r="C3" s="33"/>
      <c r="D3" s="33"/>
      <c r="F3" s="34" t="s">
        <v>3</v>
      </c>
      <c r="G3" s="35" t="n">
        <v>10.71</v>
      </c>
    </row>
    <row r="4" customFormat="false" ht="13.8" hidden="false" customHeight="false" outlineLevel="0" collapsed="false">
      <c r="F4" s="34" t="s">
        <v>4</v>
      </c>
      <c r="G4" s="35" t="n">
        <v>6.86</v>
      </c>
    </row>
    <row r="6" customFormat="false" ht="35.05" hidden="false" customHeight="false" outlineLevel="0" collapsed="false">
      <c r="A6" s="5" t="s">
        <v>120</v>
      </c>
      <c r="B6" s="4" t="s">
        <v>7</v>
      </c>
      <c r="C6" s="4" t="s">
        <v>8</v>
      </c>
      <c r="D6" s="4" t="s">
        <v>121</v>
      </c>
      <c r="E6" s="6" t="s">
        <v>9</v>
      </c>
      <c r="F6" s="4" t="s">
        <v>10</v>
      </c>
      <c r="G6" s="4" t="s">
        <v>11</v>
      </c>
      <c r="H6" s="4" t="s">
        <v>12</v>
      </c>
    </row>
    <row r="7" customFormat="false" ht="15" hidden="false" customHeight="true" outlineLevel="0" collapsed="false">
      <c r="A7" s="36" t="s">
        <v>122</v>
      </c>
      <c r="B7" s="37" t="n">
        <v>4941</v>
      </c>
      <c r="C7" s="37" t="n">
        <v>181</v>
      </c>
      <c r="D7" s="36" t="n">
        <v>1</v>
      </c>
      <c r="E7" s="14" t="n">
        <v>250</v>
      </c>
      <c r="F7" s="14" t="n">
        <f aca="false">E7*(1+$G$2/100)</f>
        <v>260.8973</v>
      </c>
      <c r="G7" s="14" t="n">
        <f aca="false">F7*(1+$G$3/100)</f>
        <v>288.83940083</v>
      </c>
      <c r="H7" s="16" t="n">
        <f aca="false">G7*(1+$G$4/100)</f>
        <v>308.653783726938</v>
      </c>
    </row>
    <row r="8" customFormat="false" ht="13.8" hidden="false" customHeight="false" outlineLevel="0" collapsed="false">
      <c r="A8" s="36"/>
      <c r="B8" s="37"/>
      <c r="C8" s="37"/>
      <c r="D8" s="38" t="n">
        <v>2</v>
      </c>
      <c r="E8" s="14" t="n">
        <v>500</v>
      </c>
      <c r="F8" s="14" t="n">
        <f aca="false">E8*(1+$G$2/100)</f>
        <v>521.7946</v>
      </c>
      <c r="G8" s="14" t="n">
        <f aca="false">F8*(1+$G$3/100)</f>
        <v>577.67880166</v>
      </c>
      <c r="H8" s="16" t="n">
        <f aca="false">G8*(1+$G$4/100)</f>
        <v>617.307567453876</v>
      </c>
    </row>
    <row r="9" customFormat="false" ht="13.8" hidden="false" customHeight="false" outlineLevel="0" collapsed="false">
      <c r="A9" s="36"/>
      <c r="B9" s="37"/>
      <c r="C9" s="37"/>
      <c r="D9" s="38" t="n">
        <v>3</v>
      </c>
      <c r="E9" s="14" t="n">
        <v>750</v>
      </c>
      <c r="F9" s="14" t="n">
        <f aca="false">E9*(1+$G$2/100)</f>
        <v>782.6919</v>
      </c>
      <c r="G9" s="14" t="n">
        <f aca="false">F9*(1+$G$3/100)</f>
        <v>866.51820249</v>
      </c>
      <c r="H9" s="16" t="n">
        <f aca="false">G9*(1+$G$4/100)</f>
        <v>925.961351180814</v>
      </c>
    </row>
    <row r="10" customFormat="false" ht="13.8" hidden="false" customHeight="false" outlineLevel="0" collapsed="false">
      <c r="A10" s="36"/>
      <c r="B10" s="37"/>
      <c r="C10" s="37"/>
      <c r="D10" s="38" t="n">
        <v>4</v>
      </c>
      <c r="E10" s="14" t="n">
        <v>1000</v>
      </c>
      <c r="F10" s="14" t="n">
        <f aca="false">E10*(1+$G$2/100)</f>
        <v>1043.5892</v>
      </c>
      <c r="G10" s="14" t="n">
        <f aca="false">F10*(1+$G$3/100)</f>
        <v>1155.35760332</v>
      </c>
      <c r="H10" s="16" t="n">
        <f aca="false">G10*(1+$G$4/100)</f>
        <v>1234.61513490775</v>
      </c>
    </row>
    <row r="11" customFormat="false" ht="13.8" hidden="false" customHeight="false" outlineLevel="0" collapsed="false">
      <c r="A11" s="36"/>
      <c r="B11" s="37"/>
      <c r="C11" s="37"/>
      <c r="D11" s="38" t="n">
        <v>5</v>
      </c>
      <c r="E11" s="14" t="n">
        <v>1500</v>
      </c>
      <c r="F11" s="14" t="n">
        <f aca="false">E11*(1+$G$2/100)</f>
        <v>1565.3838</v>
      </c>
      <c r="G11" s="14" t="n">
        <f aca="false">F11*(1+$G$3/100)</f>
        <v>1733.03640498</v>
      </c>
      <c r="H11" s="16" t="n">
        <f aca="false">G11*(1+$G$4/100)</f>
        <v>1851.92270236163</v>
      </c>
    </row>
    <row r="12" customFormat="false" ht="13.8" hidden="false" customHeight="false" outlineLevel="0" collapsed="false">
      <c r="A12" s="36"/>
      <c r="B12" s="37"/>
      <c r="C12" s="37"/>
      <c r="D12" s="38" t="n">
        <v>6</v>
      </c>
      <c r="E12" s="39" t="s">
        <v>16</v>
      </c>
      <c r="F12" s="39" t="s">
        <v>16</v>
      </c>
      <c r="G12" s="39" t="s">
        <v>16</v>
      </c>
      <c r="H12" s="54" t="e">
        <f aca="false">G12*(1+$G$4/100)</f>
        <v>#VALUE!</v>
      </c>
    </row>
    <row r="13" customFormat="false" ht="15.75" hidden="false" customHeight="true" outlineLevel="0" collapsed="false">
      <c r="A13" s="41" t="s">
        <v>123</v>
      </c>
      <c r="B13" s="37"/>
      <c r="C13" s="42" t="n">
        <v>213</v>
      </c>
      <c r="D13" s="38" t="n">
        <v>1</v>
      </c>
      <c r="E13" s="14" t="n">
        <v>1500</v>
      </c>
      <c r="F13" s="14" t="n">
        <f aca="false">E13*(1+$G$2/100)</f>
        <v>1565.3838</v>
      </c>
      <c r="G13" s="14" t="n">
        <f aca="false">F13*(1+$G$3/100)</f>
        <v>1733.03640498</v>
      </c>
      <c r="H13" s="16" t="n">
        <f aca="false">G13*(1+$G$4/100)</f>
        <v>1851.92270236163</v>
      </c>
    </row>
    <row r="14" customFormat="false" ht="13.8" hidden="false" customHeight="false" outlineLevel="0" collapsed="false">
      <c r="A14" s="41"/>
      <c r="B14" s="37"/>
      <c r="C14" s="42"/>
      <c r="D14" s="38" t="n">
        <v>2</v>
      </c>
      <c r="E14" s="14" t="n">
        <v>2500</v>
      </c>
      <c r="F14" s="14" t="n">
        <f aca="false">E14*(1+$G$2/100)</f>
        <v>2608.973</v>
      </c>
      <c r="G14" s="14" t="n">
        <f aca="false">F14*(1+$G$3/100)</f>
        <v>2888.3940083</v>
      </c>
      <c r="H14" s="16" t="n">
        <f aca="false">G14*(1+$G$4/100)</f>
        <v>3086.53783726938</v>
      </c>
    </row>
    <row r="15" customFormat="false" ht="13.8" hidden="false" customHeight="false" outlineLevel="0" collapsed="false">
      <c r="A15" s="41"/>
      <c r="B15" s="37"/>
      <c r="C15" s="42"/>
      <c r="D15" s="38" t="n">
        <v>3</v>
      </c>
      <c r="E15" s="14" t="n">
        <v>4000</v>
      </c>
      <c r="F15" s="14" t="n">
        <f aca="false">E15*(1+$G$2/100)</f>
        <v>4174.3568</v>
      </c>
      <c r="G15" s="14" t="n">
        <f aca="false">F15*(1+$G$3/100)</f>
        <v>4621.43041328</v>
      </c>
      <c r="H15" s="16" t="n">
        <f aca="false">G15*(1+$G$4/100)</f>
        <v>4938.46053963101</v>
      </c>
    </row>
    <row r="16" customFormat="false" ht="13.8" hidden="false" customHeight="false" outlineLevel="0" collapsed="false">
      <c r="A16" s="41"/>
      <c r="B16" s="37"/>
      <c r="C16" s="42"/>
      <c r="D16" s="38" t="n">
        <v>4</v>
      </c>
      <c r="E16" s="14" t="n">
        <v>7000</v>
      </c>
      <c r="F16" s="14" t="n">
        <f aca="false">E16*(1+$G$2/100)</f>
        <v>7305.1244</v>
      </c>
      <c r="G16" s="14" t="n">
        <f aca="false">F16*(1+$G$3/100)</f>
        <v>8087.50322324</v>
      </c>
      <c r="H16" s="16" t="n">
        <f aca="false">G16*(1+$G$4/100)</f>
        <v>8642.30594435426</v>
      </c>
    </row>
    <row r="17" customFormat="false" ht="13.8" hidden="false" customHeight="false" outlineLevel="0" collapsed="false">
      <c r="A17" s="41"/>
      <c r="B17" s="37"/>
      <c r="C17" s="42"/>
      <c r="D17" s="38" t="n">
        <v>5</v>
      </c>
      <c r="E17" s="14" t="n">
        <v>18000</v>
      </c>
      <c r="F17" s="14" t="n">
        <f aca="false">E17*(1+$G$2/100)</f>
        <v>18784.6056</v>
      </c>
      <c r="G17" s="14" t="n">
        <f aca="false">F17*(1+$G$3/100)</f>
        <v>20796.43685976</v>
      </c>
      <c r="H17" s="16" t="n">
        <f aca="false">G17*(1+$G$4/100)</f>
        <v>22223.0724283395</v>
      </c>
    </row>
    <row r="18" customFormat="false" ht="15" hidden="false" customHeight="true" outlineLevel="0" collapsed="false">
      <c r="A18" s="43" t="s">
        <v>124</v>
      </c>
      <c r="B18" s="37"/>
      <c r="C18" s="37" t="n">
        <v>189</v>
      </c>
      <c r="D18" s="38" t="n">
        <v>1</v>
      </c>
      <c r="E18" s="14" t="n">
        <v>1000</v>
      </c>
      <c r="F18" s="14" t="n">
        <f aca="false">E18*(1+$G$2/100)</f>
        <v>1043.5892</v>
      </c>
      <c r="G18" s="14" t="n">
        <f aca="false">F18*(1+$G$3/100)</f>
        <v>1155.35760332</v>
      </c>
      <c r="H18" s="16" t="n">
        <f aca="false">G18*(1+$G$4/100)</f>
        <v>1234.61513490775</v>
      </c>
    </row>
    <row r="19" customFormat="false" ht="13.8" hidden="false" customHeight="false" outlineLevel="0" collapsed="false">
      <c r="A19" s="43"/>
      <c r="B19" s="37"/>
      <c r="C19" s="37"/>
      <c r="D19" s="38" t="n">
        <v>2</v>
      </c>
      <c r="E19" s="14" t="n">
        <v>1200</v>
      </c>
      <c r="F19" s="14" t="n">
        <f aca="false">E19*(1+$G$2/100)</f>
        <v>1252.30704</v>
      </c>
      <c r="G19" s="14" t="n">
        <f aca="false">F19*(1+$G$3/100)</f>
        <v>1386.429123984</v>
      </c>
      <c r="H19" s="16" t="n">
        <f aca="false">G19*(1+$G$4/100)</f>
        <v>1481.5381618893</v>
      </c>
    </row>
    <row r="20" customFormat="false" ht="13.8" hidden="false" customHeight="false" outlineLevel="0" collapsed="false">
      <c r="A20" s="43"/>
      <c r="B20" s="37"/>
      <c r="C20" s="37"/>
      <c r="D20" s="38" t="n">
        <v>3</v>
      </c>
      <c r="E20" s="14" t="n">
        <v>2000</v>
      </c>
      <c r="F20" s="14" t="n">
        <f aca="false">E20*(1+$G$2/100)</f>
        <v>2087.1784</v>
      </c>
      <c r="G20" s="14" t="n">
        <f aca="false">F20*(1+$G$3/100)</f>
        <v>2310.71520664</v>
      </c>
      <c r="H20" s="16" t="n">
        <f aca="false">G20*(1+$G$4/100)</f>
        <v>2469.2302698155</v>
      </c>
    </row>
    <row r="21" customFormat="false" ht="13.8" hidden="false" customHeight="false" outlineLevel="0" collapsed="false">
      <c r="A21" s="43"/>
      <c r="B21" s="37"/>
      <c r="C21" s="37"/>
      <c r="D21" s="38" t="n">
        <v>4</v>
      </c>
      <c r="E21" s="14" t="n">
        <v>3000</v>
      </c>
      <c r="F21" s="14" t="n">
        <f aca="false">E21*(1+$G$2/100)</f>
        <v>3130.7676</v>
      </c>
      <c r="G21" s="14" t="n">
        <f aca="false">F21*(1+$G$3/100)</f>
        <v>3466.07280996</v>
      </c>
      <c r="H21" s="16" t="n">
        <f aca="false">G21*(1+$G$4/100)</f>
        <v>3703.84540472326</v>
      </c>
    </row>
    <row r="22" customFormat="false" ht="13.8" hidden="false" customHeight="false" outlineLevel="0" collapsed="false">
      <c r="A22" s="43"/>
      <c r="B22" s="37"/>
      <c r="C22" s="37"/>
      <c r="D22" s="38" t="n">
        <v>5</v>
      </c>
      <c r="E22" s="14" t="n">
        <v>7500</v>
      </c>
      <c r="F22" s="14" t="n">
        <f aca="false">E22*(1+$G$2/100)</f>
        <v>7826.919</v>
      </c>
      <c r="G22" s="14" t="n">
        <f aca="false">F22*(1+$G$3/100)</f>
        <v>8665.1820249</v>
      </c>
      <c r="H22" s="16" t="n">
        <f aca="false">G22*(1+$G$4/100)</f>
        <v>9259.61351180814</v>
      </c>
    </row>
    <row r="23" customFormat="false" ht="13.8" hidden="false" customHeight="false" outlineLevel="0" collapsed="false">
      <c r="A23" s="43"/>
      <c r="B23" s="37"/>
      <c r="C23" s="37"/>
      <c r="D23" s="38" t="n">
        <v>6</v>
      </c>
      <c r="E23" s="14" t="n">
        <v>18000</v>
      </c>
      <c r="F23" s="14" t="n">
        <f aca="false">E23*(1+$G$2/100)</f>
        <v>18784.6056</v>
      </c>
      <c r="G23" s="14" t="n">
        <f aca="false">F23*(1+$G$3/100)</f>
        <v>20796.43685976</v>
      </c>
      <c r="H23" s="16" t="n">
        <f aca="false">G23*(1+$G$4/100)</f>
        <v>22223.0724283395</v>
      </c>
    </row>
    <row r="24" customFormat="false" ht="15" hidden="false" customHeight="true" outlineLevel="0" collapsed="false">
      <c r="A24" s="36" t="s">
        <v>125</v>
      </c>
      <c r="B24" s="37"/>
      <c r="C24" s="37" t="n">
        <v>197</v>
      </c>
      <c r="D24" s="38" t="n">
        <v>1</v>
      </c>
      <c r="E24" s="14" t="n">
        <v>4000</v>
      </c>
      <c r="F24" s="14" t="n">
        <f aca="false">E24*(1+$G$2/100)</f>
        <v>4174.3568</v>
      </c>
      <c r="G24" s="14" t="n">
        <f aca="false">F24*(1+$G$3/100)</f>
        <v>4621.43041328</v>
      </c>
      <c r="H24" s="16" t="n">
        <f aca="false">G24*(1+$G$4/100)</f>
        <v>4938.46053963101</v>
      </c>
    </row>
    <row r="25" customFormat="false" ht="13.8" hidden="false" customHeight="false" outlineLevel="0" collapsed="false">
      <c r="A25" s="36"/>
      <c r="B25" s="37"/>
      <c r="C25" s="37"/>
      <c r="D25" s="38" t="n">
        <v>2</v>
      </c>
      <c r="E25" s="14" t="n">
        <v>6000</v>
      </c>
      <c r="F25" s="14" t="n">
        <f aca="false">E25*(1+$G$2/100)</f>
        <v>6261.5352</v>
      </c>
      <c r="G25" s="14" t="n">
        <f aca="false">F25*(1+$G$3/100)</f>
        <v>6932.14561992</v>
      </c>
      <c r="H25" s="16" t="n">
        <f aca="false">G25*(1+$G$4/100)</f>
        <v>7407.69080944651</v>
      </c>
    </row>
    <row r="26" customFormat="false" ht="13.8" hidden="false" customHeight="false" outlineLevel="0" collapsed="false">
      <c r="A26" s="36"/>
      <c r="B26" s="37"/>
      <c r="C26" s="37"/>
      <c r="D26" s="38" t="n">
        <v>3</v>
      </c>
      <c r="E26" s="14" t="n">
        <v>11000</v>
      </c>
      <c r="F26" s="14" t="n">
        <f aca="false">E26*(1+$G$2/100)</f>
        <v>11479.4812</v>
      </c>
      <c r="G26" s="14" t="n">
        <f aca="false">F26*(1+$G$3/100)</f>
        <v>12708.93363652</v>
      </c>
      <c r="H26" s="16" t="n">
        <f aca="false">G26*(1+$G$4/100)</f>
        <v>13580.7664839853</v>
      </c>
    </row>
    <row r="27" customFormat="false" ht="13.8" hidden="false" customHeight="false" outlineLevel="0" collapsed="false">
      <c r="A27" s="36"/>
      <c r="B27" s="37"/>
      <c r="C27" s="37"/>
      <c r="D27" s="38" t="n">
        <v>4</v>
      </c>
      <c r="E27" s="14" t="n">
        <v>17000</v>
      </c>
      <c r="F27" s="14" t="n">
        <f aca="false">E27*(1+$G$2/100)</f>
        <v>17741.0164</v>
      </c>
      <c r="G27" s="14" t="n">
        <f aca="false">F27*(1+$G$3/100)</f>
        <v>19641.07925644</v>
      </c>
      <c r="H27" s="16" t="n">
        <f aca="false">G27*(1+$G$4/100)</f>
        <v>20988.4572934318</v>
      </c>
    </row>
    <row r="28" customFormat="false" ht="13.8" hidden="false" customHeight="false" outlineLevel="0" collapsed="false">
      <c r="A28" s="36"/>
      <c r="B28" s="37"/>
      <c r="C28" s="37"/>
      <c r="D28" s="38" t="n">
        <v>5</v>
      </c>
      <c r="E28" s="14" t="n">
        <v>50000</v>
      </c>
      <c r="F28" s="14" t="n">
        <f aca="false">E28*(1+$G$2/100)</f>
        <v>52179.46</v>
      </c>
      <c r="G28" s="14" t="n">
        <f aca="false">F28*(1+$G$3/100)</f>
        <v>57767.880166</v>
      </c>
      <c r="H28" s="16" t="n">
        <f aca="false">G28*(1+$G$4/100)</f>
        <v>61730.7567453876</v>
      </c>
    </row>
    <row r="29" customFormat="false" ht="15" hidden="false" customHeight="true" outlineLevel="0" collapsed="false">
      <c r="A29" s="53" t="s">
        <v>126</v>
      </c>
      <c r="B29" s="37"/>
      <c r="C29" s="42" t="n">
        <v>221</v>
      </c>
      <c r="D29" s="38" t="n">
        <v>1</v>
      </c>
      <c r="E29" s="14" t="n">
        <v>3000</v>
      </c>
      <c r="F29" s="14" t="n">
        <f aca="false">E29*(1+$G$2/100)</f>
        <v>3130.7676</v>
      </c>
      <c r="G29" s="14" t="n">
        <f aca="false">F29*(1+$G$3/100)</f>
        <v>3466.07280996</v>
      </c>
      <c r="H29" s="16" t="n">
        <f aca="false">G29*(1+$G$4/100)</f>
        <v>3703.84540472326</v>
      </c>
    </row>
    <row r="30" customFormat="false" ht="13.8" hidden="false" customHeight="false" outlineLevel="0" collapsed="false">
      <c r="A30" s="53"/>
      <c r="B30" s="37"/>
      <c r="C30" s="42"/>
      <c r="D30" s="38" t="n">
        <v>2</v>
      </c>
      <c r="E30" s="14" t="n">
        <v>5000</v>
      </c>
      <c r="F30" s="14" t="n">
        <f aca="false">E30*(1+$G$2/100)</f>
        <v>5217.946</v>
      </c>
      <c r="G30" s="14" t="n">
        <f aca="false">F30*(1+$G$3/100)</f>
        <v>5776.7880166</v>
      </c>
      <c r="H30" s="16" t="n">
        <f aca="false">G30*(1+$G$4/100)</f>
        <v>6173.07567453876</v>
      </c>
    </row>
    <row r="31" customFormat="false" ht="13.8" hidden="false" customHeight="false" outlineLevel="0" collapsed="false">
      <c r="A31" s="53"/>
      <c r="B31" s="37"/>
      <c r="C31" s="42"/>
      <c r="D31" s="38" t="n">
        <v>3</v>
      </c>
      <c r="E31" s="14" t="n">
        <v>6000</v>
      </c>
      <c r="F31" s="14" t="n">
        <f aca="false">E31*(1+$G$2/100)</f>
        <v>6261.5352</v>
      </c>
      <c r="G31" s="14" t="n">
        <f aca="false">F31*(1+$G$3/100)</f>
        <v>6932.14561992</v>
      </c>
      <c r="H31" s="16" t="n">
        <f aca="false">G31*(1+$G$4/100)</f>
        <v>7407.69080944651</v>
      </c>
    </row>
    <row r="32" customFormat="false" ht="13.8" hidden="false" customHeight="false" outlineLevel="0" collapsed="false">
      <c r="A32" s="53"/>
      <c r="B32" s="37"/>
      <c r="C32" s="42"/>
      <c r="D32" s="38" t="n">
        <v>4</v>
      </c>
      <c r="E32" s="14" t="n">
        <v>10000</v>
      </c>
      <c r="F32" s="14" t="n">
        <f aca="false">E32*(1+$G$2/100)</f>
        <v>10435.892</v>
      </c>
      <c r="G32" s="14" t="n">
        <f aca="false">F32*(1+$G$3/100)</f>
        <v>11553.5760332</v>
      </c>
      <c r="H32" s="16" t="n">
        <f aca="false">G32*(1+$G$4/100)</f>
        <v>12346.1513490775</v>
      </c>
    </row>
    <row r="33" customFormat="false" ht="13.8" hidden="false" customHeight="false" outlineLevel="0" collapsed="false">
      <c r="A33" s="53"/>
      <c r="B33" s="37"/>
      <c r="C33" s="42"/>
      <c r="D33" s="38" t="n">
        <v>5</v>
      </c>
      <c r="E33" s="14" t="n">
        <v>30000</v>
      </c>
      <c r="F33" s="14" t="n">
        <f aca="false">E33*(1+$G$2/100)</f>
        <v>31307.676</v>
      </c>
      <c r="G33" s="14" t="n">
        <f aca="false">F33*(1+$G$3/100)</f>
        <v>34660.7280996</v>
      </c>
      <c r="H33" s="16" t="n">
        <f aca="false">G33*(1+$G$4/100)</f>
        <v>37038.4540472326</v>
      </c>
    </row>
    <row r="34" customFormat="false" ht="13.8" hidden="false" customHeight="false" outlineLevel="0" collapsed="false">
      <c r="A34" s="46" t="s">
        <v>127</v>
      </c>
      <c r="B34" s="37"/>
      <c r="C34" s="13" t="n">
        <v>221</v>
      </c>
      <c r="D34" s="38" t="n">
        <v>6</v>
      </c>
      <c r="E34" s="14" t="n">
        <v>75000</v>
      </c>
      <c r="F34" s="14" t="n">
        <f aca="false">E34*(1+$G$2/100)</f>
        <v>78269.19</v>
      </c>
      <c r="G34" s="14" t="n">
        <f aca="false">F34*(1+$G$3/100)</f>
        <v>86651.820249</v>
      </c>
      <c r="H34" s="16" t="n">
        <f aca="false">G34*(1+$G$4/100)</f>
        <v>92596.1351180814</v>
      </c>
    </row>
    <row r="35" customFormat="false" ht="15" hidden="false" customHeight="true" outlineLevel="0" collapsed="false">
      <c r="A35" s="47" t="s">
        <v>128</v>
      </c>
      <c r="B35" s="37"/>
      <c r="C35" s="13" t="n">
        <v>229</v>
      </c>
      <c r="D35" s="38" t="n">
        <v>6</v>
      </c>
      <c r="E35" s="14" t="n">
        <v>50000</v>
      </c>
      <c r="F35" s="14" t="n">
        <f aca="false">E35*(1+$G$2/100)</f>
        <v>52179.46</v>
      </c>
      <c r="G35" s="14" t="n">
        <f aca="false">F35*(1+$G$3/100)</f>
        <v>57767.880166</v>
      </c>
      <c r="H35" s="16" t="n">
        <f aca="false">G35*(1+$G$4/100)</f>
        <v>61730.7567453876</v>
      </c>
    </row>
    <row r="36" customFormat="false" ht="15" hidden="false" customHeight="true" outlineLevel="0" collapsed="false">
      <c r="A36" s="48" t="s">
        <v>129</v>
      </c>
      <c r="B36" s="37"/>
      <c r="C36" s="37" t="n">
        <v>237</v>
      </c>
      <c r="D36" s="38" t="n">
        <v>3</v>
      </c>
      <c r="E36" s="14" t="n">
        <v>3000</v>
      </c>
      <c r="F36" s="14" t="n">
        <f aca="false">E36*(1+$G$2/100)</f>
        <v>3130.7676</v>
      </c>
      <c r="G36" s="14" t="n">
        <f aca="false">F36*(1+$G$3/100)</f>
        <v>3466.07280996</v>
      </c>
      <c r="H36" s="16" t="n">
        <f aca="false">G36*(1+$G$4/100)</f>
        <v>3703.84540472326</v>
      </c>
    </row>
    <row r="37" customFormat="false" ht="13.8" hidden="false" customHeight="false" outlineLevel="0" collapsed="false">
      <c r="A37" s="48"/>
      <c r="B37" s="37"/>
      <c r="C37" s="37"/>
      <c r="D37" s="38" t="n">
        <v>4</v>
      </c>
      <c r="E37" s="14" t="n">
        <v>5000</v>
      </c>
      <c r="F37" s="14" t="n">
        <f aca="false">E37*(1+$G$2/100)</f>
        <v>5217.946</v>
      </c>
      <c r="G37" s="14" t="n">
        <f aca="false">F37*(1+$G$3/100)</f>
        <v>5776.7880166</v>
      </c>
      <c r="H37" s="16" t="n">
        <f aca="false">G37*(1+$G$4/100)</f>
        <v>6173.07567453876</v>
      </c>
    </row>
    <row r="38" customFormat="false" ht="13.8" hidden="false" customHeight="false" outlineLevel="0" collapsed="false">
      <c r="A38" s="48"/>
      <c r="B38" s="37"/>
      <c r="C38" s="37"/>
      <c r="D38" s="38" t="n">
        <v>5</v>
      </c>
      <c r="E38" s="14" t="n">
        <v>15000</v>
      </c>
      <c r="F38" s="14" t="n">
        <f aca="false">E38*(1+$G$2/100)</f>
        <v>15653.838</v>
      </c>
      <c r="G38" s="14" t="n">
        <f aca="false">F38*(1+$G$3/100)</f>
        <v>17330.3640498</v>
      </c>
      <c r="H38" s="16" t="n">
        <f aca="false">G38*(1+$G$4/100)</f>
        <v>18519.2270236163</v>
      </c>
    </row>
    <row r="39" customFormat="false" ht="13.8" hidden="false" customHeight="false" outlineLevel="0" collapsed="false">
      <c r="A39" s="48"/>
      <c r="B39" s="37"/>
      <c r="C39" s="37"/>
      <c r="D39" s="38" t="n">
        <v>6</v>
      </c>
      <c r="E39" s="14" t="n">
        <v>50000</v>
      </c>
      <c r="F39" s="14" t="n">
        <f aca="false">E39*(1+$G$2/100)</f>
        <v>52179.46</v>
      </c>
      <c r="G39" s="14" t="n">
        <f aca="false">F39*(1+$G$3/100)</f>
        <v>57767.880166</v>
      </c>
      <c r="H39" s="16" t="n">
        <f aca="false">G39*(1+$G$4/100)</f>
        <v>61730.7567453876</v>
      </c>
    </row>
    <row r="40" customFormat="false" ht="15" hidden="false" customHeight="true" outlineLevel="0" collapsed="false">
      <c r="A40" s="48" t="s">
        <v>130</v>
      </c>
      <c r="B40" s="37"/>
      <c r="C40" s="37" t="n">
        <v>245</v>
      </c>
      <c r="D40" s="38" t="n">
        <v>3</v>
      </c>
      <c r="E40" s="14" t="n">
        <v>3000</v>
      </c>
      <c r="F40" s="14" t="n">
        <f aca="false">E40*(1+$G$2/100)</f>
        <v>3130.7676</v>
      </c>
      <c r="G40" s="14" t="n">
        <f aca="false">F40*(1+$G$3/100)</f>
        <v>3466.07280996</v>
      </c>
      <c r="H40" s="16" t="n">
        <f aca="false">G40*(1+$G$4/100)</f>
        <v>3703.84540472326</v>
      </c>
    </row>
    <row r="41" customFormat="false" ht="13.8" hidden="false" customHeight="false" outlineLevel="0" collapsed="false">
      <c r="A41" s="48"/>
      <c r="B41" s="37"/>
      <c r="C41" s="37"/>
      <c r="D41" s="38" t="n">
        <v>4</v>
      </c>
      <c r="E41" s="14" t="n">
        <v>5000</v>
      </c>
      <c r="F41" s="14" t="n">
        <f aca="false">E41*(1+$G$2/100)</f>
        <v>5217.946</v>
      </c>
      <c r="G41" s="14" t="n">
        <f aca="false">F41*(1+$G$3/100)</f>
        <v>5776.7880166</v>
      </c>
      <c r="H41" s="16" t="n">
        <f aca="false">G41*(1+$G$4/100)</f>
        <v>6173.07567453876</v>
      </c>
    </row>
    <row r="42" customFormat="false" ht="13.8" hidden="false" customHeight="false" outlineLevel="0" collapsed="false">
      <c r="A42" s="48"/>
      <c r="B42" s="37"/>
      <c r="C42" s="37"/>
      <c r="D42" s="38" t="n">
        <v>5</v>
      </c>
      <c r="E42" s="14" t="n">
        <v>15000</v>
      </c>
      <c r="F42" s="14" t="n">
        <f aca="false">E42*(1+$G$2/100)</f>
        <v>15653.838</v>
      </c>
      <c r="G42" s="14" t="n">
        <f aca="false">F42*(1+$G$3/100)</f>
        <v>17330.3640498</v>
      </c>
      <c r="H42" s="16" t="n">
        <f aca="false">G42*(1+$G$4/100)</f>
        <v>18519.2270236163</v>
      </c>
    </row>
    <row r="43" customFormat="false" ht="13.8" hidden="false" customHeight="false" outlineLevel="0" collapsed="false">
      <c r="A43" s="48"/>
      <c r="B43" s="37"/>
      <c r="C43" s="37"/>
      <c r="D43" s="38" t="n">
        <v>6</v>
      </c>
      <c r="E43" s="14" t="n">
        <v>25000</v>
      </c>
      <c r="F43" s="14" t="n">
        <f aca="false">E43*(1+$G$2/100)</f>
        <v>26089.73</v>
      </c>
      <c r="G43" s="14" t="n">
        <f aca="false">F43*(1+$G$3/100)</f>
        <v>28883.940083</v>
      </c>
      <c r="H43" s="16" t="n">
        <f aca="false">G43*(1+$G$4/100)</f>
        <v>30865.3783726938</v>
      </c>
    </row>
    <row r="44" customFormat="false" ht="15.75" hidden="false" customHeight="true" outlineLevel="0" collapsed="false">
      <c r="A44" s="48" t="s">
        <v>131</v>
      </c>
      <c r="B44" s="37"/>
      <c r="C44" s="37" t="n">
        <v>253</v>
      </c>
      <c r="D44" s="38" t="n">
        <v>3</v>
      </c>
      <c r="E44" s="14" t="n">
        <v>3000</v>
      </c>
      <c r="F44" s="14" t="n">
        <f aca="false">E44*(1+$G$2/100)</f>
        <v>3130.7676</v>
      </c>
      <c r="G44" s="14" t="n">
        <f aca="false">F44*(1+$G$3/100)</f>
        <v>3466.07280996</v>
      </c>
      <c r="H44" s="16" t="n">
        <f aca="false">G44*(1+$G$4/100)</f>
        <v>3703.84540472326</v>
      </c>
    </row>
    <row r="45" customFormat="false" ht="13.8" hidden="false" customHeight="false" outlineLevel="0" collapsed="false">
      <c r="A45" s="48"/>
      <c r="B45" s="37"/>
      <c r="C45" s="37"/>
      <c r="D45" s="38" t="n">
        <v>4</v>
      </c>
      <c r="E45" s="14" t="n">
        <v>5000</v>
      </c>
      <c r="F45" s="14" t="n">
        <f aca="false">E45*(1+$G$2/100)</f>
        <v>5217.946</v>
      </c>
      <c r="G45" s="14" t="n">
        <f aca="false">F45*(1+$G$3/100)</f>
        <v>5776.7880166</v>
      </c>
      <c r="H45" s="16" t="n">
        <f aca="false">G45*(1+$G$4/100)</f>
        <v>6173.07567453876</v>
      </c>
    </row>
    <row r="46" customFormat="false" ht="13.8" hidden="false" customHeight="false" outlineLevel="0" collapsed="false">
      <c r="A46" s="48"/>
      <c r="B46" s="37"/>
      <c r="C46" s="37"/>
      <c r="D46" s="38" t="n">
        <v>5</v>
      </c>
      <c r="E46" s="14" t="n">
        <v>15000</v>
      </c>
      <c r="F46" s="14" t="n">
        <f aca="false">E46*(1+$G$2/100)</f>
        <v>15653.838</v>
      </c>
      <c r="G46" s="14" t="n">
        <f aca="false">F46*(1+$G$3/100)</f>
        <v>17330.3640498</v>
      </c>
      <c r="H46" s="16" t="n">
        <f aca="false">G46*(1+$G$4/100)</f>
        <v>18519.2270236163</v>
      </c>
    </row>
    <row r="47" customFormat="false" ht="13.8" hidden="false" customHeight="false" outlineLevel="0" collapsed="false">
      <c r="A47" s="48"/>
      <c r="B47" s="37"/>
      <c r="C47" s="37"/>
      <c r="D47" s="38" t="n">
        <v>6</v>
      </c>
      <c r="E47" s="14" t="n">
        <v>25000</v>
      </c>
      <c r="F47" s="14" t="n">
        <f aca="false">E47*(1+$G$2/100)</f>
        <v>26089.73</v>
      </c>
      <c r="G47" s="14" t="n">
        <f aca="false">F47*(1+$G$3/100)</f>
        <v>28883.940083</v>
      </c>
      <c r="H47" s="16" t="n">
        <f aca="false">G47*(1+$G$4/100)</f>
        <v>30865.3783726938</v>
      </c>
    </row>
    <row r="48" customFormat="false" ht="15" hidden="false" customHeight="true" outlineLevel="0" collapsed="false">
      <c r="A48" s="44" t="s">
        <v>132</v>
      </c>
      <c r="B48" s="37"/>
      <c r="C48" s="37" t="n">
        <v>205</v>
      </c>
      <c r="D48" s="38" t="n">
        <v>3</v>
      </c>
      <c r="E48" s="14" t="n">
        <v>6000</v>
      </c>
      <c r="F48" s="14" t="n">
        <f aca="false">E48*(1+$G$2/100)</f>
        <v>6261.5352</v>
      </c>
      <c r="G48" s="14" t="n">
        <f aca="false">F48*(1+$G$3/100)</f>
        <v>6932.14561992</v>
      </c>
      <c r="H48" s="16" t="n">
        <f aca="false">G48*(1+$G$4/100)</f>
        <v>7407.69080944651</v>
      </c>
    </row>
    <row r="49" customFormat="false" ht="13.8" hidden="false" customHeight="false" outlineLevel="0" collapsed="false">
      <c r="A49" s="44"/>
      <c r="B49" s="37"/>
      <c r="C49" s="37"/>
      <c r="D49" s="38" t="n">
        <v>4</v>
      </c>
      <c r="E49" s="14" t="n">
        <v>10000</v>
      </c>
      <c r="F49" s="14" t="n">
        <f aca="false">E49*(1+$G$2/100)</f>
        <v>10435.892</v>
      </c>
      <c r="G49" s="14" t="n">
        <f aca="false">F49*(1+$G$3/100)</f>
        <v>11553.5760332</v>
      </c>
      <c r="H49" s="16" t="n">
        <f aca="false">G49*(1+$G$4/100)</f>
        <v>12346.1513490775</v>
      </c>
    </row>
    <row r="50" customFormat="false" ht="13.8" hidden="false" customHeight="false" outlineLevel="0" collapsed="false">
      <c r="A50" s="44"/>
      <c r="B50" s="37"/>
      <c r="C50" s="37"/>
      <c r="D50" s="38" t="n">
        <v>5</v>
      </c>
      <c r="E50" s="14" t="n">
        <v>30000</v>
      </c>
      <c r="F50" s="14" t="n">
        <f aca="false">E50*(1+$G$2/100)</f>
        <v>31307.676</v>
      </c>
      <c r="G50" s="14" t="n">
        <f aca="false">F50*(1+$G$3/100)</f>
        <v>34660.7280996</v>
      </c>
      <c r="H50" s="16" t="n">
        <f aca="false">G50*(1+$G$4/100)</f>
        <v>37038.4540472326</v>
      </c>
    </row>
    <row r="51" customFormat="false" ht="13.8" hidden="false" customHeight="false" outlineLevel="0" collapsed="false">
      <c r="A51" s="44"/>
      <c r="B51" s="37"/>
      <c r="C51" s="37"/>
      <c r="D51" s="38" t="n">
        <v>6</v>
      </c>
      <c r="E51" s="14" t="n">
        <v>75000</v>
      </c>
      <c r="F51" s="14" t="n">
        <f aca="false">E51*(1+$G$2/100)</f>
        <v>78269.19</v>
      </c>
      <c r="G51" s="14" t="n">
        <f aca="false">F51*(1+$G$3/100)</f>
        <v>86651.820249</v>
      </c>
      <c r="H51" s="16" t="n">
        <f aca="false">G51*(1+$G$4/100)</f>
        <v>92596.1351180814</v>
      </c>
    </row>
    <row r="52" customFormat="false" ht="45" hidden="false" customHeight="false" outlineLevel="0" collapsed="false">
      <c r="A52" s="49" t="s">
        <v>133</v>
      </c>
      <c r="B52" s="37"/>
      <c r="C52" s="18" t="s">
        <v>19</v>
      </c>
      <c r="D52" s="18"/>
      <c r="E52" s="18"/>
      <c r="F52" s="18"/>
      <c r="G52" s="18"/>
      <c r="H52" s="50"/>
    </row>
    <row r="54" customFormat="false" ht="15" hidden="false" customHeight="false" outlineLevel="0" collapsed="false">
      <c r="A54" s="51"/>
      <c r="B54" s="1" t="s">
        <v>141</v>
      </c>
    </row>
    <row r="55" customFormat="false" ht="15" hidden="false" customHeight="false" outlineLevel="0" collapsed="false">
      <c r="B55" s="1" t="s">
        <v>139</v>
      </c>
    </row>
  </sheetData>
  <mergeCells count="22">
    <mergeCell ref="A2:D2"/>
    <mergeCell ref="A3:D3"/>
    <mergeCell ref="A7:A12"/>
    <mergeCell ref="B7:B52"/>
    <mergeCell ref="C7:C12"/>
    <mergeCell ref="A13:A17"/>
    <mergeCell ref="C13:C17"/>
    <mergeCell ref="A18:A23"/>
    <mergeCell ref="C18:C23"/>
    <mergeCell ref="A24:A28"/>
    <mergeCell ref="C24:C28"/>
    <mergeCell ref="A29:A33"/>
    <mergeCell ref="C29:C33"/>
    <mergeCell ref="A36:A39"/>
    <mergeCell ref="C36:C39"/>
    <mergeCell ref="A40:A43"/>
    <mergeCell ref="C40:C43"/>
    <mergeCell ref="A44:A47"/>
    <mergeCell ref="C44:C47"/>
    <mergeCell ref="A48:A51"/>
    <mergeCell ref="C48:C51"/>
    <mergeCell ref="C52:G52"/>
  </mergeCells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56"/>
  <sheetViews>
    <sheetView showFormulas="false" showGridLines="true" showRowColHeaders="true" showZeros="true" rightToLeft="false" tabSelected="false" showOutlineSymbols="true" defaultGridColor="true" view="normal" topLeftCell="B1" colorId="64" zoomScale="100" zoomScaleNormal="100" zoomScalePageLayoutView="100" workbookViewId="0">
      <selection pane="topLeft" activeCell="I7" activeCellId="0" sqref="I7"/>
    </sheetView>
  </sheetViews>
  <sheetFormatPr defaultColWidth="11.42578125" defaultRowHeight="15" zeroHeight="false" outlineLevelRow="0" outlineLevelCol="0"/>
  <cols>
    <col collapsed="false" customWidth="true" hidden="false" outlineLevel="0" max="1" min="1" style="1" width="26.16"/>
    <col collapsed="false" customWidth="true" hidden="false" outlineLevel="0" max="2" min="2" style="1" width="12"/>
    <col collapsed="false" customWidth="true" hidden="false" outlineLevel="0" max="3" min="3" style="1" width="13.29"/>
    <col collapsed="false" customWidth="true" hidden="false" outlineLevel="0" max="4" min="4" style="1" width="12.71"/>
    <col collapsed="false" customWidth="true" hidden="false" outlineLevel="0" max="5" min="5" style="1" width="28.71"/>
    <col collapsed="false" customWidth="true" hidden="false" outlineLevel="0" max="6" min="6" style="1" width="20.29"/>
    <col collapsed="false" customWidth="true" hidden="false" outlineLevel="0" max="7" min="7" style="1" width="18.71"/>
    <col collapsed="false" customWidth="true" hidden="false" outlineLevel="0" max="8" min="8" style="1" width="21.43"/>
  </cols>
  <sheetData>
    <row r="1" customFormat="false" ht="15" hidden="false" customHeight="false" outlineLevel="0" collapsed="false">
      <c r="A1" s="29"/>
      <c r="B1" s="29"/>
      <c r="C1" s="29"/>
      <c r="D1" s="29"/>
    </row>
    <row r="2" customFormat="false" ht="15" hidden="false" customHeight="false" outlineLevel="0" collapsed="false">
      <c r="A2" s="30" t="s">
        <v>118</v>
      </c>
      <c r="B2" s="30"/>
      <c r="C2" s="30"/>
      <c r="D2" s="30"/>
      <c r="F2" s="31" t="s">
        <v>2</v>
      </c>
      <c r="G2" s="32" t="n">
        <v>4.35892</v>
      </c>
    </row>
    <row r="3" customFormat="false" ht="13.8" hidden="false" customHeight="false" outlineLevel="0" collapsed="false">
      <c r="A3" s="33" t="s">
        <v>145</v>
      </c>
      <c r="B3" s="33"/>
      <c r="C3" s="33"/>
      <c r="D3" s="33"/>
      <c r="F3" s="34" t="s">
        <v>3</v>
      </c>
      <c r="G3" s="35" t="n">
        <v>10.71</v>
      </c>
    </row>
    <row r="4" customFormat="false" ht="13.8" hidden="false" customHeight="false" outlineLevel="0" collapsed="false">
      <c r="F4" s="34" t="s">
        <v>4</v>
      </c>
      <c r="G4" s="35" t="n">
        <v>6.86</v>
      </c>
    </row>
    <row r="6" customFormat="false" ht="35.05" hidden="false" customHeight="false" outlineLevel="0" collapsed="false">
      <c r="A6" s="5" t="s">
        <v>120</v>
      </c>
      <c r="B6" s="4" t="s">
        <v>7</v>
      </c>
      <c r="C6" s="4" t="s">
        <v>8</v>
      </c>
      <c r="D6" s="4" t="s">
        <v>121</v>
      </c>
      <c r="E6" s="6" t="s">
        <v>9</v>
      </c>
      <c r="F6" s="4" t="s">
        <v>10</v>
      </c>
      <c r="G6" s="4" t="s">
        <v>11</v>
      </c>
      <c r="H6" s="4" t="s">
        <v>12</v>
      </c>
    </row>
    <row r="7" customFormat="false" ht="15" hidden="false" customHeight="true" outlineLevel="0" collapsed="false">
      <c r="A7" s="36" t="s">
        <v>122</v>
      </c>
      <c r="B7" s="37" t="n">
        <v>4941</v>
      </c>
      <c r="C7" s="37" t="n">
        <v>182</v>
      </c>
      <c r="D7" s="36" t="n">
        <v>1</v>
      </c>
      <c r="E7" s="14" t="n">
        <v>250</v>
      </c>
      <c r="F7" s="14" t="n">
        <f aca="false">E7*(1+$G$2/100)</f>
        <v>260.8973</v>
      </c>
      <c r="G7" s="14" t="n">
        <f aca="false">F7*(1+$G$3/100)</f>
        <v>288.83940083</v>
      </c>
      <c r="H7" s="16" t="n">
        <f aca="false">G7*(1+$G$4/100)</f>
        <v>308.653783726938</v>
      </c>
    </row>
    <row r="8" customFormat="false" ht="13.8" hidden="false" customHeight="false" outlineLevel="0" collapsed="false">
      <c r="A8" s="36"/>
      <c r="B8" s="37"/>
      <c r="C8" s="37"/>
      <c r="D8" s="38" t="n">
        <v>2</v>
      </c>
      <c r="E8" s="14" t="n">
        <v>500</v>
      </c>
      <c r="F8" s="14" t="n">
        <f aca="false">E8*(1+$G$2/100)</f>
        <v>521.7946</v>
      </c>
      <c r="G8" s="14" t="n">
        <f aca="false">F8*(1+$G$3/100)</f>
        <v>577.67880166</v>
      </c>
      <c r="H8" s="16" t="n">
        <f aca="false">G8*(1+$G$4/100)</f>
        <v>617.307567453876</v>
      </c>
    </row>
    <row r="9" customFormat="false" ht="13.8" hidden="false" customHeight="false" outlineLevel="0" collapsed="false">
      <c r="A9" s="36"/>
      <c r="B9" s="37"/>
      <c r="C9" s="37"/>
      <c r="D9" s="38" t="n">
        <v>3</v>
      </c>
      <c r="E9" s="14" t="n">
        <v>750</v>
      </c>
      <c r="F9" s="14" t="n">
        <f aca="false">E9*(1+$G$2/100)</f>
        <v>782.6919</v>
      </c>
      <c r="G9" s="14" t="n">
        <f aca="false">F9*(1+$G$3/100)</f>
        <v>866.51820249</v>
      </c>
      <c r="H9" s="16" t="n">
        <f aca="false">G9*(1+$G$4/100)</f>
        <v>925.961351180814</v>
      </c>
    </row>
    <row r="10" customFormat="false" ht="13.8" hidden="false" customHeight="false" outlineLevel="0" collapsed="false">
      <c r="A10" s="36"/>
      <c r="B10" s="37"/>
      <c r="C10" s="37"/>
      <c r="D10" s="38" t="n">
        <v>4</v>
      </c>
      <c r="E10" s="14" t="n">
        <v>1000</v>
      </c>
      <c r="F10" s="14" t="n">
        <f aca="false">E10*(1+$G$2/100)</f>
        <v>1043.5892</v>
      </c>
      <c r="G10" s="14" t="n">
        <f aca="false">F10*(1+$G$3/100)</f>
        <v>1155.35760332</v>
      </c>
      <c r="H10" s="16" t="n">
        <f aca="false">G10*(1+$G$4/100)</f>
        <v>1234.61513490775</v>
      </c>
    </row>
    <row r="11" customFormat="false" ht="13.8" hidden="false" customHeight="false" outlineLevel="0" collapsed="false">
      <c r="A11" s="36"/>
      <c r="B11" s="37"/>
      <c r="C11" s="37"/>
      <c r="D11" s="38" t="n">
        <v>5</v>
      </c>
      <c r="E11" s="14" t="n">
        <v>1500</v>
      </c>
      <c r="F11" s="14" t="n">
        <f aca="false">E11*(1+$G$2/100)</f>
        <v>1565.3838</v>
      </c>
      <c r="G11" s="14" t="n">
        <f aca="false">F11*(1+$G$3/100)</f>
        <v>1733.03640498</v>
      </c>
      <c r="H11" s="16" t="n">
        <f aca="false">G11*(1+$G$4/100)</f>
        <v>1851.92270236163</v>
      </c>
    </row>
    <row r="12" customFormat="false" ht="13.8" hidden="false" customHeight="false" outlineLevel="0" collapsed="false">
      <c r="A12" s="36"/>
      <c r="B12" s="37"/>
      <c r="C12" s="37"/>
      <c r="D12" s="38" t="n">
        <v>6</v>
      </c>
      <c r="E12" s="38" t="s">
        <v>16</v>
      </c>
      <c r="F12" s="38" t="s">
        <v>16</v>
      </c>
      <c r="G12" s="38" t="s">
        <v>16</v>
      </c>
      <c r="H12" s="16" t="e">
        <f aca="false">G12*(1+$G$4/100)</f>
        <v>#VALUE!</v>
      </c>
    </row>
    <row r="13" customFormat="false" ht="15.75" hidden="false" customHeight="true" outlineLevel="0" collapsed="false">
      <c r="A13" s="55" t="s">
        <v>123</v>
      </c>
      <c r="B13" s="37"/>
      <c r="C13" s="56" t="n">
        <v>214</v>
      </c>
      <c r="D13" s="38" t="n">
        <v>1</v>
      </c>
      <c r="E13" s="14" t="n">
        <v>700</v>
      </c>
      <c r="F13" s="14" t="n">
        <f aca="false">E13*(1+$G$2/100)</f>
        <v>730.51244</v>
      </c>
      <c r="G13" s="14" t="n">
        <f aca="false">F13*(1+$G$3/100)</f>
        <v>808.750322324</v>
      </c>
      <c r="H13" s="16" t="n">
        <f aca="false">G13*(1+$G$4/100)</f>
        <v>864.230594435426</v>
      </c>
    </row>
    <row r="14" customFormat="false" ht="13.8" hidden="false" customHeight="false" outlineLevel="0" collapsed="false">
      <c r="A14" s="57"/>
      <c r="B14" s="37"/>
      <c r="C14" s="58"/>
      <c r="D14" s="38" t="n">
        <v>2</v>
      </c>
      <c r="E14" s="14" t="n">
        <v>1200</v>
      </c>
      <c r="F14" s="14" t="n">
        <f aca="false">E14*(1+$G$2/100)</f>
        <v>1252.30704</v>
      </c>
      <c r="G14" s="14" t="n">
        <f aca="false">F14*(1+$G$3/100)</f>
        <v>1386.429123984</v>
      </c>
      <c r="H14" s="16" t="n">
        <f aca="false">G14*(1+$G$4/100)</f>
        <v>1481.5381618893</v>
      </c>
    </row>
    <row r="15" customFormat="false" ht="13.8" hidden="false" customHeight="false" outlineLevel="0" collapsed="false">
      <c r="A15" s="57"/>
      <c r="B15" s="37"/>
      <c r="C15" s="58"/>
      <c r="D15" s="38" t="n">
        <v>3</v>
      </c>
      <c r="E15" s="14" t="n">
        <v>3000</v>
      </c>
      <c r="F15" s="14" t="n">
        <f aca="false">E15*(1+$G$2/100)</f>
        <v>3130.7676</v>
      </c>
      <c r="G15" s="14" t="n">
        <f aca="false">F15*(1+$G$3/100)</f>
        <v>3466.07280996</v>
      </c>
      <c r="H15" s="16" t="n">
        <f aca="false">G15*(1+$G$4/100)</f>
        <v>3703.84540472326</v>
      </c>
    </row>
    <row r="16" customFormat="false" ht="13.8" hidden="false" customHeight="false" outlineLevel="0" collapsed="false">
      <c r="A16" s="57"/>
      <c r="B16" s="37"/>
      <c r="C16" s="58"/>
      <c r="D16" s="38" t="n">
        <v>4</v>
      </c>
      <c r="E16" s="14" t="n">
        <v>6000</v>
      </c>
      <c r="F16" s="14" t="n">
        <f aca="false">E16*(1+$G$2/100)</f>
        <v>6261.5352</v>
      </c>
      <c r="G16" s="14" t="n">
        <f aca="false">F16*(1+$G$3/100)</f>
        <v>6932.14561992</v>
      </c>
      <c r="H16" s="16" t="n">
        <f aca="false">G16*(1+$G$4/100)</f>
        <v>7407.69080944651</v>
      </c>
    </row>
    <row r="17" customFormat="false" ht="13.8" hidden="false" customHeight="false" outlineLevel="0" collapsed="false">
      <c r="A17" s="57"/>
      <c r="B17" s="37"/>
      <c r="C17" s="58"/>
      <c r="D17" s="38" t="n">
        <v>5</v>
      </c>
      <c r="E17" s="14" t="n">
        <v>10000</v>
      </c>
      <c r="F17" s="14" t="n">
        <f aca="false">E17*(1+$G$2/100)</f>
        <v>10435.892</v>
      </c>
      <c r="G17" s="14" t="n">
        <f aca="false">F17*(1+$G$3/100)</f>
        <v>11553.5760332</v>
      </c>
      <c r="H17" s="16" t="n">
        <f aca="false">G17*(1+$G$4/100)</f>
        <v>12346.1513490775</v>
      </c>
    </row>
    <row r="18" customFormat="false" ht="13.8" hidden="false" customHeight="false" outlineLevel="0" collapsed="false">
      <c r="A18" s="59"/>
      <c r="B18" s="37"/>
      <c r="C18" s="60"/>
      <c r="D18" s="38" t="n">
        <v>6</v>
      </c>
      <c r="E18" s="14" t="n">
        <v>13000</v>
      </c>
      <c r="F18" s="14" t="n">
        <f aca="false">E18*(1+$G$2/100)</f>
        <v>13566.6596</v>
      </c>
      <c r="G18" s="14" t="n">
        <f aca="false">F18*(1+$G$3/100)</f>
        <v>15019.64884316</v>
      </c>
      <c r="H18" s="16" t="n">
        <f aca="false">G18*(1+$G$4/100)</f>
        <v>16049.9967538008</v>
      </c>
    </row>
    <row r="19" customFormat="false" ht="15" hidden="false" customHeight="true" outlineLevel="0" collapsed="false">
      <c r="A19" s="43" t="s">
        <v>124</v>
      </c>
      <c r="B19" s="37"/>
      <c r="C19" s="37" t="n">
        <v>190</v>
      </c>
      <c r="D19" s="38" t="n">
        <v>1</v>
      </c>
      <c r="E19" s="14" t="n">
        <v>600</v>
      </c>
      <c r="F19" s="14" t="n">
        <f aca="false">E19*(1+$G$2/100)</f>
        <v>626.15352</v>
      </c>
      <c r="G19" s="14" t="n">
        <f aca="false">F19*(1+$G$3/100)</f>
        <v>693.214561992</v>
      </c>
      <c r="H19" s="16" t="n">
        <f aca="false">G19*(1+$G$4/100)</f>
        <v>740.769080944651</v>
      </c>
    </row>
    <row r="20" customFormat="false" ht="13.8" hidden="false" customHeight="false" outlineLevel="0" collapsed="false">
      <c r="A20" s="43"/>
      <c r="B20" s="37"/>
      <c r="C20" s="37"/>
      <c r="D20" s="38" t="n">
        <v>2</v>
      </c>
      <c r="E20" s="14" t="n">
        <v>1000</v>
      </c>
      <c r="F20" s="14" t="n">
        <f aca="false">E20*(1+$G$2/100)</f>
        <v>1043.5892</v>
      </c>
      <c r="G20" s="14" t="n">
        <f aca="false">F20*(1+$G$3/100)</f>
        <v>1155.35760332</v>
      </c>
      <c r="H20" s="16" t="n">
        <f aca="false">G20*(1+$G$4/100)</f>
        <v>1234.61513490775</v>
      </c>
    </row>
    <row r="21" customFormat="false" ht="13.8" hidden="false" customHeight="false" outlineLevel="0" collapsed="false">
      <c r="A21" s="43"/>
      <c r="B21" s="37"/>
      <c r="C21" s="37"/>
      <c r="D21" s="38" t="n">
        <v>3</v>
      </c>
      <c r="E21" s="14" t="n">
        <v>1000</v>
      </c>
      <c r="F21" s="14" t="n">
        <f aca="false">E21*(1+$G$2/100)</f>
        <v>1043.5892</v>
      </c>
      <c r="G21" s="14" t="n">
        <f aca="false">F21*(1+$G$3/100)</f>
        <v>1155.35760332</v>
      </c>
      <c r="H21" s="16" t="n">
        <f aca="false">G21*(1+$G$4/100)</f>
        <v>1234.61513490775</v>
      </c>
    </row>
    <row r="22" customFormat="false" ht="13.8" hidden="false" customHeight="false" outlineLevel="0" collapsed="false">
      <c r="A22" s="43"/>
      <c r="B22" s="37"/>
      <c r="C22" s="37"/>
      <c r="D22" s="38" t="n">
        <v>4</v>
      </c>
      <c r="E22" s="14" t="n">
        <v>2000</v>
      </c>
      <c r="F22" s="14" t="n">
        <f aca="false">E22*(1+$G$2/100)</f>
        <v>2087.1784</v>
      </c>
      <c r="G22" s="14" t="n">
        <f aca="false">F22*(1+$G$3/100)</f>
        <v>2310.71520664</v>
      </c>
      <c r="H22" s="16" t="n">
        <f aca="false">G22*(1+$G$4/100)</f>
        <v>2469.2302698155</v>
      </c>
    </row>
    <row r="23" customFormat="false" ht="13.8" hidden="false" customHeight="false" outlineLevel="0" collapsed="false">
      <c r="A23" s="43"/>
      <c r="B23" s="37"/>
      <c r="C23" s="37"/>
      <c r="D23" s="38" t="n">
        <v>5</v>
      </c>
      <c r="E23" s="14" t="n">
        <v>2000</v>
      </c>
      <c r="F23" s="14" t="n">
        <f aca="false">E23*(1+$G$2/100)</f>
        <v>2087.1784</v>
      </c>
      <c r="G23" s="14" t="n">
        <f aca="false">F23*(1+$G$3/100)</f>
        <v>2310.71520664</v>
      </c>
      <c r="H23" s="16" t="n">
        <f aca="false">G23*(1+$G$4/100)</f>
        <v>2469.2302698155</v>
      </c>
    </row>
    <row r="24" customFormat="false" ht="13.8" hidden="false" customHeight="false" outlineLevel="0" collapsed="false">
      <c r="A24" s="43"/>
      <c r="B24" s="37"/>
      <c r="C24" s="37"/>
      <c r="D24" s="38" t="n">
        <v>6</v>
      </c>
      <c r="E24" s="14" t="n">
        <v>8000</v>
      </c>
      <c r="F24" s="14" t="n">
        <f aca="false">E24*(1+$G$2/100)</f>
        <v>8348.7136</v>
      </c>
      <c r="G24" s="14" t="n">
        <f aca="false">F24*(1+$G$3/100)</f>
        <v>9242.86082656</v>
      </c>
      <c r="H24" s="16" t="n">
        <f aca="false">G24*(1+$G$4/100)</f>
        <v>9876.92107926202</v>
      </c>
    </row>
    <row r="25" customFormat="false" ht="15" hidden="false" customHeight="true" outlineLevel="0" collapsed="false">
      <c r="A25" s="53" t="s">
        <v>125</v>
      </c>
      <c r="B25" s="37"/>
      <c r="C25" s="61" t="n">
        <v>198</v>
      </c>
      <c r="D25" s="38" t="n">
        <v>2</v>
      </c>
      <c r="E25" s="39" t="s">
        <v>16</v>
      </c>
      <c r="F25" s="39" t="s">
        <v>16</v>
      </c>
      <c r="G25" s="39" t="s">
        <v>16</v>
      </c>
      <c r="H25" s="54" t="e">
        <f aca="false">G25*(1+$G$4/100)</f>
        <v>#VALUE!</v>
      </c>
    </row>
    <row r="26" customFormat="false" ht="13.8" hidden="false" customHeight="false" outlineLevel="0" collapsed="false">
      <c r="A26" s="53"/>
      <c r="B26" s="37"/>
      <c r="C26" s="61"/>
      <c r="D26" s="38" t="n">
        <v>3</v>
      </c>
      <c r="E26" s="39" t="s">
        <v>16</v>
      </c>
      <c r="F26" s="39" t="s">
        <v>16</v>
      </c>
      <c r="G26" s="39" t="s">
        <v>16</v>
      </c>
      <c r="H26" s="54" t="e">
        <f aca="false">G26*(1+$G$4/100)</f>
        <v>#VALUE!</v>
      </c>
    </row>
    <row r="27" customFormat="false" ht="13.8" hidden="false" customHeight="false" outlineLevel="0" collapsed="false">
      <c r="A27" s="53"/>
      <c r="B27" s="37"/>
      <c r="C27" s="61"/>
      <c r="D27" s="38" t="n">
        <v>4</v>
      </c>
      <c r="E27" s="39" t="s">
        <v>16</v>
      </c>
      <c r="F27" s="39" t="s">
        <v>16</v>
      </c>
      <c r="G27" s="39" t="s">
        <v>16</v>
      </c>
      <c r="H27" s="54" t="e">
        <f aca="false">G27*(1+$G$4/100)</f>
        <v>#VALUE!</v>
      </c>
    </row>
    <row r="28" customFormat="false" ht="13.8" hidden="false" customHeight="false" outlineLevel="0" collapsed="false">
      <c r="A28" s="53"/>
      <c r="B28" s="37"/>
      <c r="C28" s="61"/>
      <c r="D28" s="38" t="n">
        <v>5</v>
      </c>
      <c r="E28" s="39" t="s">
        <v>16</v>
      </c>
      <c r="F28" s="39" t="s">
        <v>16</v>
      </c>
      <c r="G28" s="39" t="s">
        <v>16</v>
      </c>
      <c r="H28" s="54" t="e">
        <f aca="false">G28*(1+$G$4/100)</f>
        <v>#VALUE!</v>
      </c>
    </row>
    <row r="29" customFormat="false" ht="15" hidden="false" customHeight="true" outlineLevel="0" collapsed="false">
      <c r="A29" s="53" t="s">
        <v>126</v>
      </c>
      <c r="B29" s="37"/>
      <c r="C29" s="42" t="n">
        <v>222</v>
      </c>
      <c r="D29" s="38" t="n">
        <v>1</v>
      </c>
      <c r="E29" s="14" t="n">
        <v>1000</v>
      </c>
      <c r="F29" s="14" t="n">
        <f aca="false">E29*(1+$G$2/100)</f>
        <v>1043.5892</v>
      </c>
      <c r="G29" s="14" t="n">
        <f aca="false">F29*(1+$G$3/100)</f>
        <v>1155.35760332</v>
      </c>
      <c r="H29" s="16" t="n">
        <f aca="false">G29*(1+$G$4/100)</f>
        <v>1234.61513490775</v>
      </c>
    </row>
    <row r="30" customFormat="false" ht="13.8" hidden="false" customHeight="false" outlineLevel="0" collapsed="false">
      <c r="A30" s="53"/>
      <c r="B30" s="37"/>
      <c r="C30" s="42"/>
      <c r="D30" s="38" t="n">
        <v>2</v>
      </c>
      <c r="E30" s="14" t="n">
        <v>2400</v>
      </c>
      <c r="F30" s="14" t="n">
        <f aca="false">E30*(1+$G$2/100)</f>
        <v>2504.61408</v>
      </c>
      <c r="G30" s="14" t="n">
        <f aca="false">F30*(1+$G$3/100)</f>
        <v>2772.858247968</v>
      </c>
      <c r="H30" s="16" t="n">
        <f aca="false">G30*(1+$G$4/100)</f>
        <v>2963.0763237786</v>
      </c>
    </row>
    <row r="31" customFormat="false" ht="13.8" hidden="false" customHeight="false" outlineLevel="0" collapsed="false">
      <c r="A31" s="53"/>
      <c r="B31" s="37"/>
      <c r="C31" s="42"/>
      <c r="D31" s="38" t="n">
        <v>3</v>
      </c>
      <c r="E31" s="14" t="n">
        <v>4000</v>
      </c>
      <c r="F31" s="14" t="n">
        <f aca="false">E31*(1+$G$2/100)</f>
        <v>4174.3568</v>
      </c>
      <c r="G31" s="14" t="n">
        <f aca="false">F31*(1+$G$3/100)</f>
        <v>4621.43041328</v>
      </c>
      <c r="H31" s="16" t="n">
        <f aca="false">G31*(1+$G$4/100)</f>
        <v>4938.46053963101</v>
      </c>
    </row>
    <row r="32" customFormat="false" ht="13.8" hidden="false" customHeight="false" outlineLevel="0" collapsed="false">
      <c r="A32" s="53"/>
      <c r="B32" s="37"/>
      <c r="C32" s="42"/>
      <c r="D32" s="38" t="n">
        <v>4</v>
      </c>
      <c r="E32" s="14" t="n">
        <v>8000</v>
      </c>
      <c r="F32" s="14" t="n">
        <f aca="false">E32*(1+$G$2/100)</f>
        <v>8348.7136</v>
      </c>
      <c r="G32" s="14" t="n">
        <f aca="false">F32*(1+$G$3/100)</f>
        <v>9242.86082656</v>
      </c>
      <c r="H32" s="16" t="n">
        <f aca="false">G32*(1+$G$4/100)</f>
        <v>9876.92107926202</v>
      </c>
    </row>
    <row r="33" customFormat="false" ht="13.8" hidden="false" customHeight="false" outlineLevel="0" collapsed="false">
      <c r="A33" s="53"/>
      <c r="B33" s="37"/>
      <c r="C33" s="42"/>
      <c r="D33" s="38" t="n">
        <v>5</v>
      </c>
      <c r="E33" s="14" t="n">
        <v>16000</v>
      </c>
      <c r="F33" s="14" t="n">
        <f aca="false">E33*(1+$G$2/100)</f>
        <v>16697.4272</v>
      </c>
      <c r="G33" s="14" t="n">
        <f aca="false">F33*(1+$G$3/100)</f>
        <v>18485.72165312</v>
      </c>
      <c r="H33" s="16" t="n">
        <f aca="false">G33*(1+$G$4/100)</f>
        <v>19753.842158524</v>
      </c>
    </row>
    <row r="34" customFormat="false" ht="13.8" hidden="false" customHeight="false" outlineLevel="0" collapsed="false">
      <c r="A34" s="46" t="s">
        <v>127</v>
      </c>
      <c r="B34" s="37"/>
      <c r="C34" s="13" t="n">
        <v>222</v>
      </c>
      <c r="D34" s="38" t="n">
        <v>6</v>
      </c>
      <c r="E34" s="14" t="n">
        <v>25000</v>
      </c>
      <c r="F34" s="14" t="n">
        <f aca="false">E34*(1+$G$2/100)</f>
        <v>26089.73</v>
      </c>
      <c r="G34" s="14" t="n">
        <f aca="false">F34*(1+$G$3/100)</f>
        <v>28883.940083</v>
      </c>
      <c r="H34" s="16" t="n">
        <f aca="false">G34*(1+$G$4/100)</f>
        <v>30865.3783726938</v>
      </c>
    </row>
    <row r="35" customFormat="false" ht="15" hidden="false" customHeight="true" outlineLevel="0" collapsed="false">
      <c r="A35" s="47" t="s">
        <v>128</v>
      </c>
      <c r="B35" s="37"/>
      <c r="C35" s="13" t="n">
        <v>230</v>
      </c>
      <c r="D35" s="38" t="n">
        <v>6</v>
      </c>
      <c r="E35" s="14" t="n">
        <v>20000</v>
      </c>
      <c r="F35" s="14" t="n">
        <f aca="false">E35*(1+$G$2/100)</f>
        <v>20871.784</v>
      </c>
      <c r="G35" s="14" t="n">
        <f aca="false">F35*(1+$G$3/100)</f>
        <v>23107.1520664</v>
      </c>
      <c r="H35" s="16" t="n">
        <f aca="false">G35*(1+$G$4/100)</f>
        <v>24692.302698155</v>
      </c>
    </row>
    <row r="36" customFormat="false" ht="15" hidden="false" customHeight="true" outlineLevel="0" collapsed="false">
      <c r="A36" s="48" t="s">
        <v>129</v>
      </c>
      <c r="B36" s="37"/>
      <c r="C36" s="37" t="n">
        <v>238</v>
      </c>
      <c r="D36" s="62" t="n">
        <v>3</v>
      </c>
      <c r="E36" s="63" t="n">
        <v>2000</v>
      </c>
      <c r="F36" s="63" t="n">
        <f aca="false">E36*(1+$G$2/100)</f>
        <v>2087.1784</v>
      </c>
      <c r="G36" s="63" t="n">
        <f aca="false">F36*(1+$G$3/100)</f>
        <v>2310.71520664</v>
      </c>
      <c r="H36" s="16" t="n">
        <f aca="false">G36*(1+$G$4/100)</f>
        <v>2469.2302698155</v>
      </c>
    </row>
    <row r="37" customFormat="false" ht="13.8" hidden="false" customHeight="false" outlineLevel="0" collapsed="false">
      <c r="A37" s="48"/>
      <c r="B37" s="37"/>
      <c r="C37" s="37"/>
      <c r="D37" s="62" t="n">
        <v>4</v>
      </c>
      <c r="E37" s="63" t="n">
        <v>4000</v>
      </c>
      <c r="F37" s="63" t="n">
        <f aca="false">E37*(1+$G$2/100)</f>
        <v>4174.3568</v>
      </c>
      <c r="G37" s="63" t="n">
        <f aca="false">F37*(1+$G$3/100)</f>
        <v>4621.43041328</v>
      </c>
      <c r="H37" s="16" t="n">
        <f aca="false">G37*(1+$G$4/100)</f>
        <v>4938.46053963101</v>
      </c>
    </row>
    <row r="38" customFormat="false" ht="13.8" hidden="false" customHeight="false" outlineLevel="0" collapsed="false">
      <c r="A38" s="48"/>
      <c r="B38" s="37"/>
      <c r="C38" s="37"/>
      <c r="D38" s="62" t="n">
        <v>5</v>
      </c>
      <c r="E38" s="63" t="n">
        <v>8000</v>
      </c>
      <c r="F38" s="63" t="n">
        <f aca="false">E38*(1+$G$2/100)</f>
        <v>8348.7136</v>
      </c>
      <c r="G38" s="63" t="n">
        <f aca="false">F38*(1+$G$3/100)</f>
        <v>9242.86082656</v>
      </c>
      <c r="H38" s="16" t="n">
        <f aca="false">G38*(1+$G$4/100)</f>
        <v>9876.92107926202</v>
      </c>
    </row>
    <row r="39" customFormat="false" ht="13.8" hidden="false" customHeight="false" outlineLevel="0" collapsed="false">
      <c r="A39" s="48"/>
      <c r="B39" s="37"/>
      <c r="C39" s="37"/>
      <c r="D39" s="62" t="n">
        <v>6</v>
      </c>
      <c r="E39" s="63" t="n">
        <v>15000</v>
      </c>
      <c r="F39" s="63" t="n">
        <f aca="false">E39*(1+$G$2/100)</f>
        <v>15653.838</v>
      </c>
      <c r="G39" s="63" t="n">
        <f aca="false">F39*(1+$G$3/100)</f>
        <v>17330.3640498</v>
      </c>
      <c r="H39" s="16" t="n">
        <f aca="false">G39*(1+$G$4/100)</f>
        <v>18519.2270236163</v>
      </c>
    </row>
    <row r="40" customFormat="false" ht="15" hidden="false" customHeight="true" outlineLevel="0" collapsed="false">
      <c r="A40" s="48" t="s">
        <v>130</v>
      </c>
      <c r="B40" s="37"/>
      <c r="C40" s="37" t="n">
        <v>246</v>
      </c>
      <c r="D40" s="62" t="n">
        <v>3</v>
      </c>
      <c r="E40" s="63" t="n">
        <v>2000</v>
      </c>
      <c r="F40" s="63" t="n">
        <f aca="false">E40*(1+$G$2/100)</f>
        <v>2087.1784</v>
      </c>
      <c r="G40" s="63" t="n">
        <f aca="false">F40*(1+$G$3/100)</f>
        <v>2310.71520664</v>
      </c>
      <c r="H40" s="16" t="n">
        <f aca="false">G40*(1+$G$4/100)</f>
        <v>2469.2302698155</v>
      </c>
    </row>
    <row r="41" customFormat="false" ht="13.8" hidden="false" customHeight="false" outlineLevel="0" collapsed="false">
      <c r="A41" s="48"/>
      <c r="B41" s="37"/>
      <c r="C41" s="37"/>
      <c r="D41" s="62" t="n">
        <v>4</v>
      </c>
      <c r="E41" s="63" t="n">
        <v>4000</v>
      </c>
      <c r="F41" s="63" t="n">
        <f aca="false">E41*(1+$G$2/100)</f>
        <v>4174.3568</v>
      </c>
      <c r="G41" s="63" t="n">
        <f aca="false">F41*(1+$G$3/100)</f>
        <v>4621.43041328</v>
      </c>
      <c r="H41" s="16" t="n">
        <f aca="false">G41*(1+$G$4/100)</f>
        <v>4938.46053963101</v>
      </c>
    </row>
    <row r="42" customFormat="false" ht="13.8" hidden="false" customHeight="false" outlineLevel="0" collapsed="false">
      <c r="A42" s="48"/>
      <c r="B42" s="37"/>
      <c r="C42" s="37"/>
      <c r="D42" s="62" t="n">
        <v>5</v>
      </c>
      <c r="E42" s="63" t="n">
        <v>8000</v>
      </c>
      <c r="F42" s="63" t="n">
        <f aca="false">E42*(1+$G$2/100)</f>
        <v>8348.7136</v>
      </c>
      <c r="G42" s="63" t="n">
        <f aca="false">F42*(1+$G$3/100)</f>
        <v>9242.86082656</v>
      </c>
      <c r="H42" s="16" t="n">
        <f aca="false">G42*(1+$G$4/100)</f>
        <v>9876.92107926202</v>
      </c>
    </row>
    <row r="43" customFormat="false" ht="13.8" hidden="false" customHeight="false" outlineLevel="0" collapsed="false">
      <c r="A43" s="48"/>
      <c r="B43" s="37"/>
      <c r="C43" s="37"/>
      <c r="D43" s="62" t="n">
        <v>6</v>
      </c>
      <c r="E43" s="63" t="n">
        <v>10000</v>
      </c>
      <c r="F43" s="63" t="n">
        <f aca="false">E43*(1+$G$2/100)</f>
        <v>10435.892</v>
      </c>
      <c r="G43" s="63" t="n">
        <f aca="false">F43*(1+$G$3/100)</f>
        <v>11553.5760332</v>
      </c>
      <c r="H43" s="16" t="n">
        <f aca="false">G43*(1+$G$4/100)</f>
        <v>12346.1513490775</v>
      </c>
    </row>
    <row r="44" customFormat="false" ht="15.75" hidden="false" customHeight="true" outlineLevel="0" collapsed="false">
      <c r="A44" s="48" t="s">
        <v>131</v>
      </c>
      <c r="B44" s="37"/>
      <c r="C44" s="37" t="n">
        <v>254</v>
      </c>
      <c r="D44" s="62" t="n">
        <v>3</v>
      </c>
      <c r="E44" s="63" t="n">
        <v>2000</v>
      </c>
      <c r="F44" s="63" t="n">
        <f aca="false">E44*(1+$G$2/100)</f>
        <v>2087.1784</v>
      </c>
      <c r="G44" s="63" t="n">
        <f aca="false">F44*(1+$G$3/100)</f>
        <v>2310.71520664</v>
      </c>
      <c r="H44" s="16" t="n">
        <f aca="false">G44*(1+$G$4/100)</f>
        <v>2469.2302698155</v>
      </c>
    </row>
    <row r="45" customFormat="false" ht="13.8" hidden="false" customHeight="false" outlineLevel="0" collapsed="false">
      <c r="A45" s="48"/>
      <c r="B45" s="37"/>
      <c r="C45" s="37"/>
      <c r="D45" s="62" t="n">
        <v>4</v>
      </c>
      <c r="E45" s="63" t="n">
        <v>4000</v>
      </c>
      <c r="F45" s="63" t="n">
        <f aca="false">E45*(1+$G$2/100)</f>
        <v>4174.3568</v>
      </c>
      <c r="G45" s="63" t="n">
        <f aca="false">F45*(1+$G$3/100)</f>
        <v>4621.43041328</v>
      </c>
      <c r="H45" s="16" t="n">
        <f aca="false">G45*(1+$G$4/100)</f>
        <v>4938.46053963101</v>
      </c>
    </row>
    <row r="46" customFormat="false" ht="13.8" hidden="false" customHeight="false" outlineLevel="0" collapsed="false">
      <c r="A46" s="48"/>
      <c r="B46" s="37"/>
      <c r="C46" s="37"/>
      <c r="D46" s="62" t="n">
        <v>5</v>
      </c>
      <c r="E46" s="63" t="n">
        <v>8000</v>
      </c>
      <c r="F46" s="63" t="n">
        <f aca="false">E46*(1+$G$2/100)</f>
        <v>8348.7136</v>
      </c>
      <c r="G46" s="63" t="n">
        <f aca="false">F46*(1+$G$3/100)</f>
        <v>9242.86082656</v>
      </c>
      <c r="H46" s="16" t="n">
        <f aca="false">G46*(1+$G$4/100)</f>
        <v>9876.92107926202</v>
      </c>
    </row>
    <row r="47" customFormat="false" ht="13.8" hidden="false" customHeight="false" outlineLevel="0" collapsed="false">
      <c r="A47" s="48"/>
      <c r="B47" s="37"/>
      <c r="C47" s="37"/>
      <c r="D47" s="62" t="n">
        <v>6</v>
      </c>
      <c r="E47" s="63" t="n">
        <v>10000</v>
      </c>
      <c r="F47" s="63" t="n">
        <f aca="false">E47*(1+$G$2/100)</f>
        <v>10435.892</v>
      </c>
      <c r="G47" s="63" t="n">
        <f aca="false">F47*(1+$G$3/100)</f>
        <v>11553.5760332</v>
      </c>
      <c r="H47" s="16" t="n">
        <f aca="false">G47*(1+$G$4/100)</f>
        <v>12346.1513490775</v>
      </c>
    </row>
    <row r="48" customFormat="false" ht="15" hidden="false" customHeight="true" outlineLevel="0" collapsed="false">
      <c r="A48" s="44" t="s">
        <v>132</v>
      </c>
      <c r="B48" s="37"/>
      <c r="C48" s="37" t="n">
        <v>206</v>
      </c>
      <c r="D48" s="62" t="n">
        <v>3</v>
      </c>
      <c r="E48" s="63" t="n">
        <v>4000</v>
      </c>
      <c r="F48" s="63" t="n">
        <f aca="false">E48*(1+$G$2/100)</f>
        <v>4174.3568</v>
      </c>
      <c r="G48" s="63" t="n">
        <f aca="false">F48*(1+$G$3/100)</f>
        <v>4621.43041328</v>
      </c>
      <c r="H48" s="16" t="n">
        <f aca="false">G48*(1+$G$4/100)</f>
        <v>4938.46053963101</v>
      </c>
    </row>
    <row r="49" customFormat="false" ht="13.8" hidden="false" customHeight="false" outlineLevel="0" collapsed="false">
      <c r="A49" s="44"/>
      <c r="B49" s="37"/>
      <c r="C49" s="37"/>
      <c r="D49" s="62" t="n">
        <v>4</v>
      </c>
      <c r="E49" s="63" t="n">
        <v>8000</v>
      </c>
      <c r="F49" s="63" t="n">
        <f aca="false">E49*(1+$G$2/100)</f>
        <v>8348.7136</v>
      </c>
      <c r="G49" s="63" t="n">
        <f aca="false">F49*(1+$G$3/100)</f>
        <v>9242.86082656</v>
      </c>
      <c r="H49" s="16" t="n">
        <f aca="false">G49*(1+$G$4/100)</f>
        <v>9876.92107926202</v>
      </c>
    </row>
    <row r="50" customFormat="false" ht="13.8" hidden="false" customHeight="false" outlineLevel="0" collapsed="false">
      <c r="A50" s="44"/>
      <c r="B50" s="37"/>
      <c r="C50" s="37"/>
      <c r="D50" s="62" t="n">
        <v>5</v>
      </c>
      <c r="E50" s="63" t="n">
        <v>16000</v>
      </c>
      <c r="F50" s="63" t="n">
        <f aca="false">E50*(1+$G$2/100)</f>
        <v>16697.4272</v>
      </c>
      <c r="G50" s="63" t="n">
        <f aca="false">F50*(1+$G$3/100)</f>
        <v>18485.72165312</v>
      </c>
      <c r="H50" s="16" t="n">
        <f aca="false">G50*(1+$G$4/100)</f>
        <v>19753.842158524</v>
      </c>
    </row>
    <row r="51" customFormat="false" ht="13.8" hidden="false" customHeight="false" outlineLevel="0" collapsed="false">
      <c r="A51" s="44"/>
      <c r="B51" s="37"/>
      <c r="C51" s="37"/>
      <c r="D51" s="62" t="n">
        <v>6</v>
      </c>
      <c r="E51" s="63" t="n">
        <v>25000</v>
      </c>
      <c r="F51" s="63" t="n">
        <f aca="false">E51*(1+$G$2/100)</f>
        <v>26089.73</v>
      </c>
      <c r="G51" s="63" t="n">
        <f aca="false">F51*(1+$G$3/100)</f>
        <v>28883.940083</v>
      </c>
      <c r="H51" s="16" t="n">
        <f aca="false">G51*(1+$G$4/100)</f>
        <v>30865.3783726938</v>
      </c>
    </row>
    <row r="52" customFormat="false" ht="45" hidden="false" customHeight="false" outlineLevel="0" collapsed="false">
      <c r="A52" s="49" t="s">
        <v>133</v>
      </c>
      <c r="B52" s="37"/>
      <c r="C52" s="18" t="s">
        <v>19</v>
      </c>
      <c r="D52" s="18"/>
      <c r="E52" s="18"/>
      <c r="F52" s="18"/>
      <c r="G52" s="18"/>
      <c r="H52" s="50"/>
    </row>
    <row r="54" customFormat="false" ht="15" hidden="false" customHeight="false" outlineLevel="0" collapsed="false">
      <c r="A54" s="51"/>
      <c r="B54" s="1" t="s">
        <v>141</v>
      </c>
    </row>
    <row r="55" customFormat="false" ht="15" hidden="false" customHeight="false" outlineLevel="0" collapsed="false">
      <c r="B55" s="1" t="s">
        <v>139</v>
      </c>
    </row>
    <row r="56" customFormat="false" ht="15" hidden="false" customHeight="false" outlineLevel="0" collapsed="false">
      <c r="B56" s="1" t="s">
        <v>146</v>
      </c>
    </row>
  </sheetData>
  <mergeCells count="20">
    <mergeCell ref="A2:D2"/>
    <mergeCell ref="A3:D3"/>
    <mergeCell ref="A7:A12"/>
    <mergeCell ref="B7:B52"/>
    <mergeCell ref="C7:C12"/>
    <mergeCell ref="A19:A24"/>
    <mergeCell ref="C19:C24"/>
    <mergeCell ref="A25:A28"/>
    <mergeCell ref="C25:C28"/>
    <mergeCell ref="A29:A33"/>
    <mergeCell ref="C29:C33"/>
    <mergeCell ref="A36:A39"/>
    <mergeCell ref="C36:C39"/>
    <mergeCell ref="A40:A43"/>
    <mergeCell ref="C40:C43"/>
    <mergeCell ref="A44:A47"/>
    <mergeCell ref="C44:C47"/>
    <mergeCell ref="A48:A51"/>
    <mergeCell ref="C48:C51"/>
    <mergeCell ref="C52:G52"/>
  </mergeCells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1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K24" activeCellId="0" sqref="K24"/>
    </sheetView>
  </sheetViews>
  <sheetFormatPr defaultColWidth="11.42578125" defaultRowHeight="15" zeroHeight="false" outlineLevelRow="0" outlineLevelCol="0"/>
  <cols>
    <col collapsed="false" customWidth="true" hidden="false" outlineLevel="0" max="1" min="1" style="1" width="26.16"/>
    <col collapsed="false" customWidth="true" hidden="false" outlineLevel="0" max="2" min="2" style="1" width="12"/>
    <col collapsed="false" customWidth="true" hidden="false" outlineLevel="0" max="3" min="3" style="1" width="13.29"/>
    <col collapsed="false" customWidth="true" hidden="false" outlineLevel="0" max="4" min="4" style="1" width="12.71"/>
    <col collapsed="false" customWidth="true" hidden="false" outlineLevel="0" max="5" min="5" style="1" width="28.71"/>
    <col collapsed="false" customWidth="true" hidden="false" outlineLevel="0" max="6" min="6" style="1" width="20.29"/>
    <col collapsed="false" customWidth="true" hidden="false" outlineLevel="0" max="7" min="7" style="1" width="18.71"/>
    <col collapsed="false" customWidth="true" hidden="false" outlineLevel="0" max="8" min="8" style="1" width="21.56"/>
  </cols>
  <sheetData>
    <row r="1" customFormat="false" ht="15" hidden="false" customHeight="false" outlineLevel="0" collapsed="false">
      <c r="A1" s="29"/>
      <c r="B1" s="29"/>
      <c r="C1" s="29"/>
      <c r="D1" s="29"/>
    </row>
    <row r="2" customFormat="false" ht="15" hidden="false" customHeight="false" outlineLevel="0" collapsed="false">
      <c r="A2" s="30" t="s">
        <v>118</v>
      </c>
      <c r="B2" s="30"/>
      <c r="C2" s="30"/>
      <c r="D2" s="30"/>
      <c r="F2" s="31" t="s">
        <v>2</v>
      </c>
      <c r="G2" s="32" t="n">
        <v>4.35892</v>
      </c>
    </row>
    <row r="3" customFormat="false" ht="13.8" hidden="false" customHeight="false" outlineLevel="0" collapsed="false">
      <c r="A3" s="33" t="s">
        <v>147</v>
      </c>
      <c r="B3" s="33"/>
      <c r="C3" s="33"/>
      <c r="D3" s="33"/>
      <c r="F3" s="34" t="s">
        <v>3</v>
      </c>
      <c r="G3" s="35" t="n">
        <v>10.71</v>
      </c>
    </row>
    <row r="4" customFormat="false" ht="13.8" hidden="false" customHeight="false" outlineLevel="0" collapsed="false">
      <c r="F4" s="34" t="s">
        <v>4</v>
      </c>
      <c r="G4" s="35" t="n">
        <v>6.86</v>
      </c>
    </row>
    <row r="6" customFormat="false" ht="35.05" hidden="false" customHeight="false" outlineLevel="0" collapsed="false">
      <c r="A6" s="5" t="s">
        <v>120</v>
      </c>
      <c r="B6" s="4" t="s">
        <v>7</v>
      </c>
      <c r="C6" s="4" t="s">
        <v>8</v>
      </c>
      <c r="D6" s="4" t="s">
        <v>121</v>
      </c>
      <c r="E6" s="6" t="s">
        <v>9</v>
      </c>
      <c r="F6" s="4" t="s">
        <v>10</v>
      </c>
      <c r="G6" s="4" t="s">
        <v>11</v>
      </c>
      <c r="H6" s="4" t="s">
        <v>12</v>
      </c>
    </row>
    <row r="7" customFormat="false" ht="15.75" hidden="false" customHeight="true" outlineLevel="0" collapsed="false">
      <c r="A7" s="36" t="s">
        <v>147</v>
      </c>
      <c r="B7" s="37" t="n">
        <v>4941</v>
      </c>
      <c r="C7" s="37" t="n">
        <v>255</v>
      </c>
      <c r="D7" s="38" t="n">
        <v>1</v>
      </c>
      <c r="E7" s="14" t="n">
        <v>500</v>
      </c>
      <c r="F7" s="14" t="n">
        <f aca="false">E7*(1+$G$2/100)</f>
        <v>521.7946</v>
      </c>
      <c r="G7" s="14" t="n">
        <f aca="false">F7*(1+$G$3/100)</f>
        <v>577.67880166</v>
      </c>
      <c r="H7" s="16" t="n">
        <f aca="false">G7*(1+$G$4/100)</f>
        <v>617.307567453876</v>
      </c>
    </row>
    <row r="8" customFormat="false" ht="13.8" hidden="false" customHeight="false" outlineLevel="0" collapsed="false">
      <c r="A8" s="36"/>
      <c r="B8" s="37"/>
      <c r="C8" s="37"/>
      <c r="D8" s="38" t="n">
        <v>2</v>
      </c>
      <c r="E8" s="14" t="n">
        <v>1000</v>
      </c>
      <c r="F8" s="14" t="n">
        <f aca="false">E8*(1+$G$2/100)</f>
        <v>1043.5892</v>
      </c>
      <c r="G8" s="14" t="n">
        <f aca="false">F8*(1+$G$3/100)</f>
        <v>1155.35760332</v>
      </c>
      <c r="H8" s="16" t="n">
        <f aca="false">G8*(1+$G$4/100)</f>
        <v>1234.61513490775</v>
      </c>
    </row>
    <row r="9" customFormat="false" ht="13.8" hidden="false" customHeight="false" outlineLevel="0" collapsed="false">
      <c r="A9" s="36"/>
      <c r="B9" s="37"/>
      <c r="C9" s="37"/>
      <c r="D9" s="38" t="n">
        <v>3</v>
      </c>
      <c r="E9" s="14" t="n">
        <v>2500</v>
      </c>
      <c r="F9" s="14" t="n">
        <f aca="false">E9*(1+$G$2/100)</f>
        <v>2608.973</v>
      </c>
      <c r="G9" s="14" t="n">
        <f aca="false">F9*(1+$G$3/100)</f>
        <v>2888.3940083</v>
      </c>
      <c r="H9" s="16" t="n">
        <f aca="false">G9*(1+$G$4/100)</f>
        <v>3086.53783726938</v>
      </c>
    </row>
    <row r="10" customFormat="false" ht="13.8" hidden="false" customHeight="false" outlineLevel="0" collapsed="false">
      <c r="A10" s="36"/>
      <c r="B10" s="37"/>
      <c r="C10" s="37"/>
      <c r="D10" s="38" t="n">
        <v>4</v>
      </c>
      <c r="E10" s="14" t="n">
        <v>3500</v>
      </c>
      <c r="F10" s="14" t="n">
        <f aca="false">E10*(1+$G$2/100)</f>
        <v>3652.5622</v>
      </c>
      <c r="G10" s="14" t="n">
        <f aca="false">F10*(1+$G$3/100)</f>
        <v>4043.75161162</v>
      </c>
      <c r="H10" s="16" t="n">
        <f aca="false">G10*(1+$G$4/100)</f>
        <v>4321.15297217713</v>
      </c>
    </row>
    <row r="11" customFormat="false" ht="13.8" hidden="false" customHeight="false" outlineLevel="0" collapsed="false">
      <c r="A11" s="36"/>
      <c r="B11" s="37"/>
      <c r="C11" s="37"/>
      <c r="D11" s="38" t="n">
        <v>5</v>
      </c>
      <c r="E11" s="14" t="n">
        <v>4000</v>
      </c>
      <c r="F11" s="14" t="n">
        <f aca="false">E11*(1+$G$2/100)</f>
        <v>4174.3568</v>
      </c>
      <c r="G11" s="14" t="n">
        <f aca="false">F11*(1+$G$3/100)</f>
        <v>4621.43041328</v>
      </c>
      <c r="H11" s="16" t="n">
        <f aca="false">G11*(1+$G$4/100)</f>
        <v>4938.46053963101</v>
      </c>
    </row>
    <row r="12" customFormat="false" ht="15" hidden="false" customHeight="true" outlineLevel="0" collapsed="false">
      <c r="A12" s="36"/>
      <c r="B12" s="37"/>
      <c r="C12" s="37"/>
      <c r="D12" s="38" t="n">
        <v>6</v>
      </c>
      <c r="E12" s="14" t="n">
        <v>15000</v>
      </c>
      <c r="F12" s="14" t="n">
        <f aca="false">E12*(1+$G$2/100)</f>
        <v>15653.838</v>
      </c>
      <c r="G12" s="14" t="n">
        <f aca="false">F12*(1+$G$3/100)</f>
        <v>17330.3640498</v>
      </c>
      <c r="H12" s="16" t="n">
        <f aca="false">G12*(1+$G$4/100)</f>
        <v>18519.2270236163</v>
      </c>
    </row>
    <row r="15" customFormat="false" ht="15" hidden="false" customHeight="false" outlineLevel="0" collapsed="false">
      <c r="A15" s="26" t="s">
        <v>116</v>
      </c>
    </row>
  </sheetData>
  <mergeCells count="5">
    <mergeCell ref="A2:D2"/>
    <mergeCell ref="A3:D3"/>
    <mergeCell ref="A7:A12"/>
    <mergeCell ref="B7:B12"/>
    <mergeCell ref="C7:C12"/>
  </mergeCells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R8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H12" activeCellId="0" sqref="H12"/>
    </sheetView>
  </sheetViews>
  <sheetFormatPr defaultColWidth="11.42578125" defaultRowHeight="15" zeroHeight="false" outlineLevelRow="0" outlineLevelCol="0"/>
  <cols>
    <col collapsed="false" customWidth="true" hidden="false" outlineLevel="0" max="1" min="1" style="1" width="24.86"/>
    <col collapsed="false" customWidth="true" hidden="false" outlineLevel="0" max="2" min="2" style="1" width="33.71"/>
    <col collapsed="false" customWidth="true" hidden="false" outlineLevel="0" max="3" min="3" style="1" width="18.42"/>
    <col collapsed="false" customWidth="true" hidden="false" outlineLevel="0" max="4" min="4" style="1" width="12.86"/>
    <col collapsed="false" customWidth="true" hidden="false" outlineLevel="0" max="5" min="5" style="1" width="12.42"/>
    <col collapsed="false" customWidth="true" hidden="false" outlineLevel="0" max="6" min="6" style="1" width="19"/>
    <col collapsed="false" customWidth="true" hidden="false" outlineLevel="0" max="7" min="7" style="1" width="19.14"/>
    <col collapsed="false" customWidth="true" hidden="false" outlineLevel="0" max="8" min="8" style="1" width="17"/>
    <col collapsed="false" customWidth="true" hidden="false" outlineLevel="0" max="9" min="9" style="1" width="16.27"/>
  </cols>
  <sheetData>
    <row r="1" customFormat="false" ht="15.75" hidden="false" customHeight="false" outlineLevel="0" collapsed="false">
      <c r="J1" s="64"/>
      <c r="K1" s="64"/>
      <c r="L1" s="64"/>
      <c r="M1" s="64"/>
      <c r="N1" s="64"/>
      <c r="O1" s="64"/>
      <c r="P1" s="64"/>
      <c r="Q1" s="64"/>
      <c r="R1" s="64"/>
    </row>
    <row r="2" customFormat="false" ht="15" hidden="false" customHeight="false" outlineLevel="0" collapsed="false">
      <c r="A2" s="30" t="s">
        <v>118</v>
      </c>
      <c r="B2" s="30"/>
      <c r="C2" s="30"/>
      <c r="D2" s="4" t="s">
        <v>7</v>
      </c>
      <c r="E2" s="4" t="s">
        <v>8</v>
      </c>
    </row>
    <row r="3" customFormat="false" ht="15" hidden="false" customHeight="true" outlineLevel="0" collapsed="false">
      <c r="A3" s="33" t="s">
        <v>148</v>
      </c>
      <c r="B3" s="33"/>
      <c r="C3" s="33"/>
      <c r="D3" s="11" t="n">
        <v>4945</v>
      </c>
      <c r="E3" s="11" t="n">
        <v>256</v>
      </c>
    </row>
    <row r="4" customFormat="false" ht="15" hidden="false" customHeight="true" outlineLevel="0" collapsed="false">
      <c r="A4" s="29"/>
      <c r="B4" s="29"/>
      <c r="C4" s="29"/>
    </row>
    <row r="5" customFormat="false" ht="15" hidden="false" customHeight="true" outlineLevel="0" collapsed="false">
      <c r="A5" s="31" t="s">
        <v>2</v>
      </c>
      <c r="B5" s="32" t="n">
        <v>4.35892</v>
      </c>
      <c r="C5" s="29"/>
    </row>
    <row r="6" customFormat="false" ht="15" hidden="false" customHeight="true" outlineLevel="0" collapsed="false">
      <c r="A6" s="34" t="s">
        <v>3</v>
      </c>
      <c r="B6" s="35" t="n">
        <v>10.71</v>
      </c>
      <c r="C6" s="29"/>
    </row>
    <row r="7" customFormat="false" ht="15" hidden="false" customHeight="true" outlineLevel="0" collapsed="false">
      <c r="A7" s="34" t="s">
        <v>4</v>
      </c>
      <c r="B7" s="35" t="n">
        <v>6.86</v>
      </c>
      <c r="C7" s="29"/>
    </row>
    <row r="8" customFormat="false" ht="15" hidden="false" customHeight="true" outlineLevel="0" collapsed="false">
      <c r="A8" s="29"/>
      <c r="B8" s="29"/>
      <c r="C8" s="29"/>
    </row>
    <row r="9" customFormat="false" ht="40.25" hidden="false" customHeight="false" outlineLevel="0" collapsed="false">
      <c r="A9" s="33" t="s">
        <v>149</v>
      </c>
      <c r="B9" s="33" t="s">
        <v>150</v>
      </c>
      <c r="C9" s="19" t="s">
        <v>9</v>
      </c>
      <c r="D9" s="19" t="s">
        <v>10</v>
      </c>
      <c r="E9" s="19" t="s">
        <v>151</v>
      </c>
      <c r="F9" s="19" t="s">
        <v>152</v>
      </c>
      <c r="G9" s="19"/>
      <c r="H9" s="64"/>
      <c r="I9" s="64"/>
    </row>
    <row r="10" customFormat="false" ht="15" hidden="false" customHeight="false" outlineLevel="0" collapsed="false">
      <c r="A10" s="65" t="s">
        <v>153</v>
      </c>
      <c r="B10" s="66" t="s">
        <v>154</v>
      </c>
      <c r="C10" s="14" t="n">
        <v>1500</v>
      </c>
      <c r="D10" s="14" t="n">
        <f aca="false">C10*(1+$B$5/100)</f>
        <v>1565.3838</v>
      </c>
      <c r="E10" s="14" t="n">
        <f aca="false">D10*(1+$B$6/100)</f>
        <v>1733.03640498</v>
      </c>
      <c r="F10" s="67" t="n">
        <f aca="false">E10*(1+$B$7/100)</f>
        <v>1851.92270236163</v>
      </c>
      <c r="G10" s="64"/>
      <c r="H10" s="64"/>
      <c r="I10" s="68"/>
    </row>
    <row r="11" customFormat="false" ht="13.8" hidden="false" customHeight="false" outlineLevel="0" collapsed="false">
      <c r="A11" s="69" t="s">
        <v>155</v>
      </c>
      <c r="B11" s="66" t="s">
        <v>156</v>
      </c>
      <c r="C11" s="14" t="n">
        <v>150</v>
      </c>
      <c r="D11" s="14" t="n">
        <f aca="false">C11*(1+$B$5/100)</f>
        <v>156.53838</v>
      </c>
      <c r="E11" s="14" t="n">
        <f aca="false">D11*(1+$B$6/100)</f>
        <v>173.303640498</v>
      </c>
      <c r="F11" s="67" t="n">
        <f aca="false">E11*(1+$B$7/100)</f>
        <v>185.192270236163</v>
      </c>
    </row>
    <row r="12" customFormat="false" ht="15" hidden="false" customHeight="false" outlineLevel="0" collapsed="false">
      <c r="A12" s="69"/>
      <c r="B12" s="66" t="s">
        <v>157</v>
      </c>
      <c r="C12" s="14" t="n">
        <v>300</v>
      </c>
      <c r="D12" s="14" t="n">
        <f aca="false">C12*(1+$B$5/100)</f>
        <v>313.07676</v>
      </c>
      <c r="E12" s="14" t="n">
        <f aca="false">D12*(1+$B$6/100)</f>
        <v>346.607280996</v>
      </c>
      <c r="F12" s="67" t="n">
        <f aca="false">E12*(1+$B$7/100)</f>
        <v>370.384540472326</v>
      </c>
      <c r="G12" s="64"/>
      <c r="H12" s="64"/>
      <c r="I12" s="64"/>
    </row>
    <row r="13" customFormat="false" ht="15" hidden="false" customHeight="false" outlineLevel="0" collapsed="false">
      <c r="A13" s="69"/>
      <c r="B13" s="66" t="s">
        <v>158</v>
      </c>
      <c r="C13" s="14" t="n">
        <v>500</v>
      </c>
      <c r="D13" s="14" t="n">
        <f aca="false">C13*(1+$B$5/100)</f>
        <v>521.7946</v>
      </c>
      <c r="E13" s="14" t="n">
        <f aca="false">D13*(1+$B$6/100)</f>
        <v>577.67880166</v>
      </c>
      <c r="F13" s="67" t="n">
        <f aca="false">E13*(1+$B$7/100)</f>
        <v>617.307567453876</v>
      </c>
      <c r="G13" s="64"/>
      <c r="H13" s="64"/>
      <c r="I13" s="64"/>
    </row>
    <row r="14" customFormat="false" ht="15" hidden="false" customHeight="false" outlineLevel="0" collapsed="false">
      <c r="A14" s="69"/>
      <c r="B14" s="66" t="s">
        <v>159</v>
      </c>
      <c r="C14" s="14" t="n">
        <v>800</v>
      </c>
      <c r="D14" s="14" t="n">
        <f aca="false">C14*(1+$B$5/100)</f>
        <v>834.87136</v>
      </c>
      <c r="E14" s="14" t="n">
        <f aca="false">D14*(1+$B$6/100)</f>
        <v>924.286082656</v>
      </c>
      <c r="F14" s="67" t="n">
        <f aca="false">E14*(1+$B$7/100)</f>
        <v>987.692107926202</v>
      </c>
      <c r="G14" s="64"/>
      <c r="H14" s="64"/>
      <c r="I14" s="64"/>
    </row>
    <row r="15" customFormat="false" ht="15" hidden="false" customHeight="false" outlineLevel="0" collapsed="false">
      <c r="A15" s="69" t="s">
        <v>160</v>
      </c>
      <c r="B15" s="66" t="s">
        <v>161</v>
      </c>
      <c r="C15" s="14" t="n">
        <v>100</v>
      </c>
      <c r="D15" s="14" t="n">
        <f aca="false">C15*(1+$B$5/100)</f>
        <v>104.35892</v>
      </c>
      <c r="E15" s="14" t="n">
        <f aca="false">D15*(1+$B$6/100)</f>
        <v>115.535760332</v>
      </c>
      <c r="F15" s="67" t="n">
        <f aca="false">E15*(1+$B$7/100)</f>
        <v>123.461513490775</v>
      </c>
      <c r="H15" s="64"/>
      <c r="I15" s="64"/>
    </row>
    <row r="16" customFormat="false" ht="15" hidden="false" customHeight="false" outlineLevel="0" collapsed="false">
      <c r="A16" s="69"/>
      <c r="B16" s="66" t="s">
        <v>162</v>
      </c>
      <c r="C16" s="14" t="n">
        <v>400</v>
      </c>
      <c r="D16" s="14" t="n">
        <f aca="false">C16*(1+$B$5/100)</f>
        <v>417.43568</v>
      </c>
      <c r="E16" s="14" t="n">
        <f aca="false">D16*(1+$B$6/100)</f>
        <v>462.143041328</v>
      </c>
      <c r="F16" s="67" t="n">
        <f aca="false">E16*(1+$B$7/100)</f>
        <v>493.846053963101</v>
      </c>
      <c r="H16" s="64"/>
      <c r="I16" s="64"/>
    </row>
    <row r="17" customFormat="false" ht="13.8" hidden="false" customHeight="false" outlineLevel="0" collapsed="false">
      <c r="A17" s="69" t="s">
        <v>163</v>
      </c>
      <c r="B17" s="66" t="s">
        <v>161</v>
      </c>
      <c r="C17" s="14" t="n">
        <v>200</v>
      </c>
      <c r="D17" s="14" t="n">
        <f aca="false">C17*(1+$B$5/100)</f>
        <v>208.71784</v>
      </c>
      <c r="E17" s="14" t="n">
        <f aca="false">D17*(1+$B$6/100)</f>
        <v>231.071520664</v>
      </c>
      <c r="F17" s="67" t="n">
        <f aca="false">E17*(1+$B$7/100)</f>
        <v>246.92302698155</v>
      </c>
    </row>
    <row r="18" customFormat="false" ht="15" hidden="false" customHeight="false" outlineLevel="0" collapsed="false">
      <c r="A18" s="69"/>
      <c r="B18" s="66" t="s">
        <v>164</v>
      </c>
      <c r="C18" s="14" t="n">
        <v>500</v>
      </c>
      <c r="D18" s="14" t="n">
        <f aca="false">C18*(1+$B$5/100)</f>
        <v>521.7946</v>
      </c>
      <c r="E18" s="14" t="n">
        <f aca="false">D18*(1+$B$6/100)</f>
        <v>577.67880166</v>
      </c>
      <c r="F18" s="67" t="n">
        <f aca="false">E18*(1+$B$7/100)</f>
        <v>617.307567453876</v>
      </c>
      <c r="G18" s="68"/>
      <c r="H18" s="64"/>
      <c r="I18" s="68"/>
    </row>
    <row r="19" customFormat="false" ht="15" hidden="false" customHeight="false" outlineLevel="0" collapsed="false">
      <c r="A19" s="69"/>
      <c r="B19" s="66" t="s">
        <v>165</v>
      </c>
      <c r="C19" s="14" t="n">
        <v>1500</v>
      </c>
      <c r="D19" s="14" t="n">
        <f aca="false">C19*(1+$B$5/100)</f>
        <v>1565.3838</v>
      </c>
      <c r="E19" s="14" t="n">
        <f aca="false">D19*(1+$B$6/100)</f>
        <v>1733.03640498</v>
      </c>
      <c r="F19" s="67" t="n">
        <f aca="false">E19*(1+$B$7/100)</f>
        <v>1851.92270236163</v>
      </c>
      <c r="G19" s="68"/>
      <c r="H19" s="64"/>
      <c r="I19" s="68"/>
    </row>
    <row r="20" customFormat="false" ht="15" hidden="false" customHeight="false" outlineLevel="0" collapsed="false">
      <c r="A20" s="69"/>
      <c r="B20" s="66" t="s">
        <v>166</v>
      </c>
      <c r="C20" s="14" t="n">
        <v>2500</v>
      </c>
      <c r="D20" s="14" t="n">
        <f aca="false">C20*(1+$B$5/100)</f>
        <v>2608.973</v>
      </c>
      <c r="E20" s="14" t="n">
        <f aca="false">D20*(1+$B$6/100)</f>
        <v>2888.3940083</v>
      </c>
      <c r="F20" s="67" t="n">
        <f aca="false">E20*(1+$B$7/100)</f>
        <v>3086.53783726938</v>
      </c>
      <c r="G20" s="68"/>
      <c r="H20" s="64"/>
      <c r="I20" s="68"/>
    </row>
    <row r="21" customFormat="false" ht="13.8" hidden="false" customHeight="false" outlineLevel="0" collapsed="false">
      <c r="A21" s="69" t="s">
        <v>167</v>
      </c>
      <c r="B21" s="66" t="s">
        <v>168</v>
      </c>
      <c r="C21" s="14" t="n">
        <v>300</v>
      </c>
      <c r="D21" s="14" t="n">
        <f aca="false">C21*(1+$B$5/100)</f>
        <v>313.07676</v>
      </c>
      <c r="E21" s="14" t="n">
        <f aca="false">D21*(1+$B$6/100)</f>
        <v>346.607280996</v>
      </c>
      <c r="F21" s="67" t="n">
        <f aca="false">E21*(1+$B$7/100)</f>
        <v>370.384540472326</v>
      </c>
    </row>
    <row r="22" customFormat="false" ht="15" hidden="false" customHeight="false" outlineLevel="0" collapsed="false">
      <c r="A22" s="69"/>
      <c r="B22" s="66" t="s">
        <v>169</v>
      </c>
      <c r="C22" s="14" t="n">
        <v>800</v>
      </c>
      <c r="D22" s="14" t="n">
        <f aca="false">C22*(1+$B$5/100)</f>
        <v>834.87136</v>
      </c>
      <c r="E22" s="14" t="n">
        <f aca="false">D22*(1+$B$6/100)</f>
        <v>924.286082656</v>
      </c>
      <c r="F22" s="67" t="n">
        <f aca="false">E22*(1+$B$7/100)</f>
        <v>987.692107926202</v>
      </c>
      <c r="G22" s="68"/>
      <c r="H22" s="64"/>
      <c r="I22" s="68"/>
    </row>
    <row r="23" customFormat="false" ht="15" hidden="false" customHeight="false" outlineLevel="0" collapsed="false">
      <c r="A23" s="69"/>
      <c r="B23" s="66" t="s">
        <v>170</v>
      </c>
      <c r="C23" s="14" t="n">
        <v>2000</v>
      </c>
      <c r="D23" s="14" t="n">
        <f aca="false">C23*(1+$B$5/100)</f>
        <v>2087.1784</v>
      </c>
      <c r="E23" s="14" t="n">
        <f aca="false">D23*(1+$B$6/100)</f>
        <v>2310.71520664</v>
      </c>
      <c r="F23" s="67" t="n">
        <f aca="false">E23*(1+$B$7/100)</f>
        <v>2469.2302698155</v>
      </c>
      <c r="G23" s="68"/>
      <c r="H23" s="64"/>
      <c r="I23" s="68"/>
    </row>
    <row r="24" customFormat="false" ht="15" hidden="false" customHeight="false" outlineLevel="0" collapsed="false">
      <c r="A24" s="69"/>
      <c r="B24" s="66" t="s">
        <v>171</v>
      </c>
      <c r="C24" s="14" t="n">
        <v>3000</v>
      </c>
      <c r="D24" s="14" t="n">
        <f aca="false">C24*(1+$B$5/100)</f>
        <v>3130.7676</v>
      </c>
      <c r="E24" s="14" t="n">
        <f aca="false">D24*(1+$B$6/100)</f>
        <v>3466.07280996</v>
      </c>
      <c r="F24" s="67" t="n">
        <f aca="false">E24*(1+$B$7/100)</f>
        <v>3703.84540472326</v>
      </c>
      <c r="G24" s="68"/>
      <c r="H24" s="64"/>
      <c r="I24" s="68"/>
    </row>
    <row r="25" customFormat="false" ht="13.8" hidden="false" customHeight="false" outlineLevel="0" collapsed="false">
      <c r="A25" s="69" t="s">
        <v>172</v>
      </c>
      <c r="B25" s="66" t="s">
        <v>168</v>
      </c>
      <c r="C25" s="14" t="n">
        <v>200</v>
      </c>
      <c r="D25" s="14" t="n">
        <f aca="false">C25*(1+$B$5/100)</f>
        <v>208.71784</v>
      </c>
      <c r="E25" s="14" t="n">
        <f aca="false">D25*(1+$B$6/100)</f>
        <v>231.071520664</v>
      </c>
      <c r="F25" s="67" t="n">
        <f aca="false">E25*(1+$B$7/100)</f>
        <v>246.92302698155</v>
      </c>
    </row>
    <row r="26" customFormat="false" ht="15" hidden="false" customHeight="false" outlineLevel="0" collapsed="false">
      <c r="A26" s="69"/>
      <c r="B26" s="66" t="s">
        <v>165</v>
      </c>
      <c r="C26" s="14" t="n">
        <v>500</v>
      </c>
      <c r="D26" s="14" t="n">
        <f aca="false">C26*(1+$B$5/100)</f>
        <v>521.7946</v>
      </c>
      <c r="E26" s="14" t="n">
        <f aca="false">D26*(1+$B$6/100)</f>
        <v>577.67880166</v>
      </c>
      <c r="F26" s="67" t="n">
        <f aca="false">E26*(1+$B$7/100)</f>
        <v>617.307567453876</v>
      </c>
      <c r="G26" s="68"/>
      <c r="H26" s="64"/>
      <c r="I26" s="68"/>
    </row>
    <row r="27" customFormat="false" ht="15" hidden="false" customHeight="false" outlineLevel="0" collapsed="false">
      <c r="A27" s="69"/>
      <c r="B27" s="66" t="s">
        <v>173</v>
      </c>
      <c r="C27" s="14" t="n">
        <v>1500</v>
      </c>
      <c r="D27" s="14" t="n">
        <f aca="false">C27*(1+$B$5/100)</f>
        <v>1565.3838</v>
      </c>
      <c r="E27" s="14" t="n">
        <f aca="false">D27*(1+$B$6/100)</f>
        <v>1733.03640498</v>
      </c>
      <c r="F27" s="67" t="n">
        <f aca="false">E27*(1+$B$7/100)</f>
        <v>1851.92270236163</v>
      </c>
      <c r="G27" s="68"/>
      <c r="H27" s="64"/>
      <c r="I27" s="68"/>
    </row>
    <row r="28" customFormat="false" ht="15" hidden="false" customHeight="false" outlineLevel="0" collapsed="false">
      <c r="A28" s="69"/>
      <c r="B28" s="66" t="s">
        <v>171</v>
      </c>
      <c r="C28" s="14" t="n">
        <v>2500</v>
      </c>
      <c r="D28" s="14" t="n">
        <f aca="false">C28*(1+$B$5/100)</f>
        <v>2608.973</v>
      </c>
      <c r="E28" s="14" t="n">
        <f aca="false">D28*(1+$B$6/100)</f>
        <v>2888.3940083</v>
      </c>
      <c r="F28" s="67" t="n">
        <f aca="false">E28*(1+$B$7/100)</f>
        <v>3086.53783726938</v>
      </c>
      <c r="G28" s="68"/>
      <c r="H28" s="64"/>
      <c r="I28" s="68"/>
    </row>
    <row r="29" customFormat="false" ht="13.8" hidden="false" customHeight="false" outlineLevel="0" collapsed="false">
      <c r="A29" s="69" t="s">
        <v>174</v>
      </c>
      <c r="B29" s="66" t="s">
        <v>161</v>
      </c>
      <c r="C29" s="14" t="n">
        <v>300</v>
      </c>
      <c r="D29" s="14" t="n">
        <f aca="false">C29*(1+$B$5/100)</f>
        <v>313.07676</v>
      </c>
      <c r="E29" s="14" t="n">
        <f aca="false">D29*(1+$B$6/100)</f>
        <v>346.607280996</v>
      </c>
      <c r="F29" s="67" t="n">
        <f aca="false">E29*(1+$B$7/100)</f>
        <v>370.384540472326</v>
      </c>
    </row>
    <row r="30" customFormat="false" ht="15" hidden="false" customHeight="false" outlineLevel="0" collapsed="false">
      <c r="A30" s="69"/>
      <c r="B30" s="66" t="s">
        <v>175</v>
      </c>
      <c r="C30" s="14" t="n">
        <v>1000</v>
      </c>
      <c r="D30" s="14" t="n">
        <f aca="false">C30*(1+$B$5/100)</f>
        <v>1043.5892</v>
      </c>
      <c r="E30" s="14" t="n">
        <f aca="false">D30*(1+$B$6/100)</f>
        <v>1155.35760332</v>
      </c>
      <c r="F30" s="67" t="n">
        <f aca="false">E30*(1+$B$7/100)</f>
        <v>1234.61513490775</v>
      </c>
      <c r="G30" s="68"/>
      <c r="H30" s="64"/>
      <c r="I30" s="68"/>
    </row>
    <row r="31" customFormat="false" ht="15" hidden="false" customHeight="false" outlineLevel="0" collapsed="false">
      <c r="A31" s="69"/>
      <c r="B31" s="66" t="s">
        <v>158</v>
      </c>
      <c r="C31" s="14" t="n">
        <v>1500</v>
      </c>
      <c r="D31" s="14" t="n">
        <f aca="false">C31*(1+$B$5/100)</f>
        <v>1565.3838</v>
      </c>
      <c r="E31" s="14" t="n">
        <f aca="false">D31*(1+$B$6/100)</f>
        <v>1733.03640498</v>
      </c>
      <c r="F31" s="67" t="n">
        <f aca="false">E31*(1+$B$7/100)</f>
        <v>1851.92270236163</v>
      </c>
      <c r="G31" s="68"/>
      <c r="H31" s="64"/>
      <c r="I31" s="68"/>
    </row>
    <row r="32" customFormat="false" ht="15" hidden="false" customHeight="false" outlineLevel="0" collapsed="false">
      <c r="A32" s="69"/>
      <c r="B32" s="66" t="s">
        <v>159</v>
      </c>
      <c r="C32" s="14" t="n">
        <v>2500</v>
      </c>
      <c r="D32" s="14" t="n">
        <f aca="false">C32*(1+$B$5/100)</f>
        <v>2608.973</v>
      </c>
      <c r="E32" s="14" t="n">
        <f aca="false">D32*(1+$B$6/100)</f>
        <v>2888.3940083</v>
      </c>
      <c r="F32" s="67" t="n">
        <f aca="false">E32*(1+$B$7/100)</f>
        <v>3086.53783726938</v>
      </c>
      <c r="G32" s="68"/>
      <c r="H32" s="64"/>
      <c r="I32" s="68"/>
    </row>
    <row r="33" customFormat="false" ht="13.8" hidden="false" customHeight="false" outlineLevel="0" collapsed="false">
      <c r="A33" s="69" t="s">
        <v>176</v>
      </c>
      <c r="B33" s="66" t="s">
        <v>168</v>
      </c>
      <c r="C33" s="14" t="n">
        <v>300</v>
      </c>
      <c r="D33" s="14" t="n">
        <f aca="false">C33*(1+$B$5/100)</f>
        <v>313.07676</v>
      </c>
      <c r="E33" s="14" t="n">
        <f aca="false">D33*(1+$B$6/100)</f>
        <v>346.607280996</v>
      </c>
      <c r="F33" s="67" t="n">
        <f aca="false">E33*(1+$B$7/100)</f>
        <v>370.384540472326</v>
      </c>
    </row>
    <row r="34" customFormat="false" ht="15" hidden="false" customHeight="false" outlineLevel="0" collapsed="false">
      <c r="A34" s="69"/>
      <c r="B34" s="66" t="s">
        <v>169</v>
      </c>
      <c r="C34" s="14" t="n">
        <v>1000</v>
      </c>
      <c r="D34" s="14" t="n">
        <f aca="false">C34*(1+$B$5/100)</f>
        <v>1043.5892</v>
      </c>
      <c r="E34" s="14" t="n">
        <f aca="false">D34*(1+$B$6/100)</f>
        <v>1155.35760332</v>
      </c>
      <c r="F34" s="67" t="n">
        <f aca="false">E34*(1+$B$7/100)</f>
        <v>1234.61513490775</v>
      </c>
      <c r="G34" s="68"/>
      <c r="H34" s="64"/>
      <c r="I34" s="68"/>
    </row>
    <row r="35" customFormat="false" ht="15" hidden="false" customHeight="false" outlineLevel="0" collapsed="false">
      <c r="A35" s="69"/>
      <c r="B35" s="66" t="s">
        <v>170</v>
      </c>
      <c r="C35" s="14" t="n">
        <v>2500</v>
      </c>
      <c r="D35" s="14" t="n">
        <f aca="false">C35*(1+$B$5/100)</f>
        <v>2608.973</v>
      </c>
      <c r="E35" s="14" t="n">
        <f aca="false">D35*(1+$B$6/100)</f>
        <v>2888.3940083</v>
      </c>
      <c r="F35" s="67" t="n">
        <f aca="false">E35*(1+$B$7/100)</f>
        <v>3086.53783726938</v>
      </c>
      <c r="G35" s="68"/>
      <c r="H35" s="64"/>
      <c r="I35" s="68"/>
    </row>
    <row r="36" customFormat="false" ht="15" hidden="false" customHeight="false" outlineLevel="0" collapsed="false">
      <c r="A36" s="69"/>
      <c r="B36" s="66" t="s">
        <v>171</v>
      </c>
      <c r="C36" s="14" t="n">
        <v>5000</v>
      </c>
      <c r="D36" s="14" t="n">
        <f aca="false">C36*(1+$B$5/100)</f>
        <v>5217.946</v>
      </c>
      <c r="E36" s="14" t="n">
        <f aca="false">D36*(1+$B$6/100)</f>
        <v>5776.7880166</v>
      </c>
      <c r="F36" s="67" t="n">
        <f aca="false">E36*(1+$B$7/100)</f>
        <v>6173.07567453876</v>
      </c>
      <c r="G36" s="68"/>
      <c r="H36" s="64"/>
      <c r="I36" s="68"/>
    </row>
    <row r="37" customFormat="false" ht="15" hidden="false" customHeight="false" outlineLevel="0" collapsed="false">
      <c r="A37" s="65" t="s">
        <v>177</v>
      </c>
      <c r="B37" s="66" t="s">
        <v>154</v>
      </c>
      <c r="C37" s="14" t="n">
        <v>5000</v>
      </c>
      <c r="D37" s="14" t="n">
        <f aca="false">C37*(1+$B$5/100)</f>
        <v>5217.946</v>
      </c>
      <c r="E37" s="14" t="n">
        <f aca="false">D37*(1+$B$6/100)</f>
        <v>5776.7880166</v>
      </c>
      <c r="F37" s="67" t="n">
        <f aca="false">E37*(1+$B$7/100)</f>
        <v>6173.07567453876</v>
      </c>
      <c r="G37" s="64"/>
      <c r="H37" s="64"/>
    </row>
    <row r="38" customFormat="false" ht="13.8" hidden="false" customHeight="false" outlineLevel="0" collapsed="false">
      <c r="A38" s="69" t="s">
        <v>178</v>
      </c>
      <c r="B38" s="66" t="s">
        <v>168</v>
      </c>
      <c r="C38" s="14" t="n">
        <v>200</v>
      </c>
      <c r="D38" s="14" t="n">
        <f aca="false">C38*(1+$B$5/100)</f>
        <v>208.71784</v>
      </c>
      <c r="E38" s="14" t="n">
        <f aca="false">D38*(1+$B$6/100)</f>
        <v>231.071520664</v>
      </c>
      <c r="F38" s="67" t="n">
        <f aca="false">E38*(1+$B$7/100)</f>
        <v>246.92302698155</v>
      </c>
    </row>
    <row r="39" customFormat="false" ht="13.8" hidden="false" customHeight="false" outlineLevel="0" collapsed="false">
      <c r="A39" s="69"/>
      <c r="B39" s="66" t="s">
        <v>179</v>
      </c>
      <c r="C39" s="14" t="n">
        <v>400</v>
      </c>
      <c r="D39" s="14" t="n">
        <f aca="false">C39*(1+$B$5/100)</f>
        <v>417.43568</v>
      </c>
      <c r="E39" s="14" t="n">
        <f aca="false">D39*(1+$B$6/100)</f>
        <v>462.143041328</v>
      </c>
      <c r="F39" s="67" t="n">
        <f aca="false">E39*(1+$B$7/100)</f>
        <v>493.846053963101</v>
      </c>
    </row>
    <row r="42" customFormat="false" ht="15" hidden="false" customHeight="false" outlineLevel="0" collapsed="false">
      <c r="A42" s="30" t="s">
        <v>118</v>
      </c>
      <c r="B42" s="30"/>
      <c r="C42" s="30"/>
      <c r="D42" s="4" t="s">
        <v>7</v>
      </c>
      <c r="E42" s="4" t="s">
        <v>8</v>
      </c>
    </row>
    <row r="43" customFormat="false" ht="15" hidden="false" customHeight="false" outlineLevel="0" collapsed="false">
      <c r="A43" s="33" t="s">
        <v>180</v>
      </c>
      <c r="B43" s="33"/>
      <c r="C43" s="33"/>
      <c r="D43" s="11" t="n">
        <v>4945</v>
      </c>
      <c r="E43" s="11" t="n">
        <v>257</v>
      </c>
    </row>
    <row r="44" customFormat="false" ht="15" hidden="false" customHeight="false" outlineLevel="0" collapsed="false">
      <c r="A44" s="29"/>
      <c r="B44" s="29"/>
      <c r="C44" s="29"/>
    </row>
    <row r="45" customFormat="false" ht="15" hidden="false" customHeight="false" outlineLevel="0" collapsed="false">
      <c r="A45" s="31" t="s">
        <v>2</v>
      </c>
      <c r="B45" s="32" t="n">
        <v>4.35892</v>
      </c>
      <c r="C45" s="29"/>
    </row>
    <row r="46" customFormat="false" ht="13.8" hidden="false" customHeight="false" outlineLevel="0" collapsed="false">
      <c r="A46" s="34" t="s">
        <v>3</v>
      </c>
      <c r="B46" s="35" t="n">
        <v>10.71</v>
      </c>
      <c r="C46" s="29"/>
    </row>
    <row r="47" customFormat="false" ht="13.8" hidden="false" customHeight="false" outlineLevel="0" collapsed="false">
      <c r="A47" s="34" t="s">
        <v>4</v>
      </c>
      <c r="B47" s="35" t="n">
        <v>6.86</v>
      </c>
      <c r="C47" s="29"/>
    </row>
    <row r="48" customFormat="false" ht="15" hidden="false" customHeight="false" outlineLevel="0" collapsed="false">
      <c r="A48" s="29"/>
      <c r="B48" s="29"/>
      <c r="C48" s="29"/>
    </row>
    <row r="49" customFormat="false" ht="40.25" hidden="false" customHeight="false" outlineLevel="0" collapsed="false">
      <c r="A49" s="33" t="s">
        <v>149</v>
      </c>
      <c r="B49" s="33" t="s">
        <v>150</v>
      </c>
      <c r="C49" s="19" t="s">
        <v>9</v>
      </c>
      <c r="D49" s="19" t="s">
        <v>10</v>
      </c>
      <c r="E49" s="19" t="s">
        <v>151</v>
      </c>
      <c r="F49" s="19" t="s">
        <v>152</v>
      </c>
      <c r="G49" s="70"/>
    </row>
    <row r="50" customFormat="false" ht="15" hidden="false" customHeight="false" outlineLevel="0" collapsed="false">
      <c r="A50" s="65" t="s">
        <v>153</v>
      </c>
      <c r="B50" s="71" t="s">
        <v>154</v>
      </c>
      <c r="C50" s="14" t="n">
        <v>1500</v>
      </c>
      <c r="D50" s="14" t="n">
        <f aca="false">C50*(1+$B$5/100)</f>
        <v>1565.3838</v>
      </c>
      <c r="E50" s="14" t="n">
        <f aca="false">D50*(1+$B$6/100)</f>
        <v>1733.03640498</v>
      </c>
      <c r="F50" s="16" t="n">
        <f aca="false">E50*(1+$B$47/100)</f>
        <v>1851.92270236163</v>
      </c>
      <c r="G50" s="64"/>
      <c r="H50" s="64"/>
      <c r="I50" s="64"/>
      <c r="J50" s="64"/>
      <c r="K50" s="64"/>
      <c r="L50" s="64"/>
      <c r="M50" s="64"/>
      <c r="N50" s="64"/>
      <c r="O50" s="64"/>
    </row>
    <row r="51" customFormat="false" ht="15" hidden="false" customHeight="false" outlineLevel="0" collapsed="false">
      <c r="A51" s="69" t="s">
        <v>155</v>
      </c>
      <c r="B51" s="71" t="s">
        <v>161</v>
      </c>
      <c r="C51" s="14" t="n">
        <v>150</v>
      </c>
      <c r="D51" s="14" t="n">
        <f aca="false">C51*(1+$B$5/100)</f>
        <v>156.53838</v>
      </c>
      <c r="E51" s="14" t="n">
        <f aca="false">D51*(1+$B$6/100)</f>
        <v>173.303640498</v>
      </c>
      <c r="F51" s="16" t="n">
        <f aca="false">E51*(1+$B$47/100)</f>
        <v>185.192270236163</v>
      </c>
      <c r="G51" s="64"/>
      <c r="H51" s="64"/>
      <c r="I51" s="64"/>
      <c r="J51" s="64"/>
      <c r="K51" s="64"/>
      <c r="L51" s="64"/>
      <c r="M51" s="64"/>
      <c r="N51" s="64"/>
      <c r="O51" s="68"/>
    </row>
    <row r="52" customFormat="false" ht="15" hidden="false" customHeight="false" outlineLevel="0" collapsed="false">
      <c r="A52" s="69"/>
      <c r="B52" s="71" t="s">
        <v>181</v>
      </c>
      <c r="C52" s="14" t="n">
        <v>300</v>
      </c>
      <c r="D52" s="14" t="n">
        <f aca="false">C52*(1+$B$5/100)</f>
        <v>313.07676</v>
      </c>
      <c r="E52" s="14" t="n">
        <f aca="false">D52*(1+$B$6/100)</f>
        <v>346.607280996</v>
      </c>
      <c r="F52" s="16" t="n">
        <f aca="false">E52*(1+$B$47/100)</f>
        <v>370.384540472326</v>
      </c>
      <c r="G52" s="64"/>
      <c r="I52" s="64"/>
      <c r="K52" s="64"/>
      <c r="M52" s="64"/>
      <c r="O52" s="64"/>
    </row>
    <row r="53" customFormat="false" ht="15" hidden="false" customHeight="false" outlineLevel="0" collapsed="false">
      <c r="A53" s="69"/>
      <c r="B53" s="71" t="s">
        <v>182</v>
      </c>
      <c r="C53" s="14" t="n">
        <v>500</v>
      </c>
      <c r="D53" s="14" t="n">
        <f aca="false">C53*(1+$B$5/100)</f>
        <v>521.7946</v>
      </c>
      <c r="E53" s="14" t="n">
        <f aca="false">D53*(1+$B$6/100)</f>
        <v>577.67880166</v>
      </c>
      <c r="F53" s="16" t="n">
        <f aca="false">E53*(1+$B$47/100)</f>
        <v>617.307567453876</v>
      </c>
      <c r="G53" s="64"/>
      <c r="H53" s="64"/>
      <c r="I53" s="64"/>
      <c r="J53" s="64"/>
      <c r="K53" s="64"/>
      <c r="L53" s="64"/>
      <c r="M53" s="64"/>
      <c r="N53" s="64"/>
      <c r="O53" s="64"/>
    </row>
    <row r="54" customFormat="false" ht="15" hidden="false" customHeight="false" outlineLevel="0" collapsed="false">
      <c r="A54" s="69"/>
      <c r="B54" s="71" t="s">
        <v>179</v>
      </c>
      <c r="C54" s="14" t="n">
        <v>800</v>
      </c>
      <c r="D54" s="14" t="n">
        <f aca="false">C54*(1+$B$5/100)</f>
        <v>834.87136</v>
      </c>
      <c r="E54" s="14" t="n">
        <f aca="false">D54*(1+$B$6/100)</f>
        <v>924.286082656</v>
      </c>
      <c r="F54" s="16" t="n">
        <f aca="false">E54*(1+$B$47/100)</f>
        <v>987.692107926202</v>
      </c>
      <c r="G54" s="64"/>
      <c r="H54" s="64"/>
      <c r="I54" s="64"/>
      <c r="J54" s="64"/>
      <c r="K54" s="64"/>
      <c r="L54" s="64"/>
      <c r="M54" s="68"/>
      <c r="N54" s="64"/>
      <c r="O54" s="68"/>
    </row>
    <row r="55" customFormat="false" ht="15" hidden="false" customHeight="false" outlineLevel="0" collapsed="false">
      <c r="A55" s="69" t="s">
        <v>160</v>
      </c>
      <c r="B55" s="71" t="s">
        <v>183</v>
      </c>
      <c r="C55" s="14" t="n">
        <v>100</v>
      </c>
      <c r="D55" s="14" t="n">
        <f aca="false">C55*(1+$B$5/100)</f>
        <v>104.35892</v>
      </c>
      <c r="E55" s="14" t="n">
        <f aca="false">D55*(1+$B$6/100)</f>
        <v>115.535760332</v>
      </c>
      <c r="F55" s="16" t="n">
        <f aca="false">E55*(1+$B$47/100)</f>
        <v>123.461513490775</v>
      </c>
      <c r="G55" s="64"/>
      <c r="H55" s="64"/>
      <c r="I55" s="64"/>
      <c r="J55" s="64"/>
      <c r="K55" s="64"/>
      <c r="L55" s="64"/>
      <c r="M55" s="68"/>
      <c r="N55" s="64"/>
      <c r="O55" s="68"/>
    </row>
    <row r="56" customFormat="false" ht="15" hidden="false" customHeight="false" outlineLevel="0" collapsed="false">
      <c r="A56" s="69"/>
      <c r="B56" s="71" t="s">
        <v>184</v>
      </c>
      <c r="C56" s="14" t="n">
        <v>400</v>
      </c>
      <c r="D56" s="14" t="n">
        <f aca="false">C56*(1+$B$5/100)</f>
        <v>417.43568</v>
      </c>
      <c r="E56" s="14" t="n">
        <f aca="false">D56*(1+$B$6/100)</f>
        <v>462.143041328</v>
      </c>
      <c r="F56" s="16" t="n">
        <f aca="false">E56*(1+$B$47/100)</f>
        <v>493.846053963101</v>
      </c>
      <c r="G56" s="64"/>
      <c r="H56" s="64"/>
      <c r="I56" s="64"/>
      <c r="J56" s="64"/>
      <c r="K56" s="64"/>
      <c r="L56" s="64"/>
      <c r="M56" s="68"/>
      <c r="N56" s="64"/>
      <c r="O56" s="68"/>
    </row>
    <row r="57" customFormat="false" ht="15" hidden="false" customHeight="false" outlineLevel="0" collapsed="false">
      <c r="A57" s="69" t="s">
        <v>163</v>
      </c>
      <c r="B57" s="71" t="s">
        <v>161</v>
      </c>
      <c r="C57" s="14" t="n">
        <v>200</v>
      </c>
      <c r="D57" s="14" t="n">
        <f aca="false">C57*(1+$B$5/100)</f>
        <v>208.71784</v>
      </c>
      <c r="E57" s="14" t="n">
        <f aca="false">D57*(1+$B$6/100)</f>
        <v>231.071520664</v>
      </c>
      <c r="F57" s="16" t="n">
        <f aca="false">E57*(1+$B$47/100)</f>
        <v>246.92302698155</v>
      </c>
      <c r="G57" s="64"/>
      <c r="H57" s="64"/>
      <c r="I57" s="64"/>
      <c r="J57" s="64"/>
      <c r="K57" s="68"/>
      <c r="L57" s="64"/>
      <c r="M57" s="68"/>
      <c r="N57" s="64"/>
      <c r="O57" s="68"/>
    </row>
    <row r="58" customFormat="false" ht="15" hidden="false" customHeight="false" outlineLevel="0" collapsed="false">
      <c r="A58" s="69"/>
      <c r="B58" s="71" t="s">
        <v>164</v>
      </c>
      <c r="C58" s="14" t="n">
        <v>500</v>
      </c>
      <c r="D58" s="14" t="n">
        <f aca="false">C58*(1+$B$5/100)</f>
        <v>521.7946</v>
      </c>
      <c r="E58" s="14" t="n">
        <f aca="false">D58*(1+$B$6/100)</f>
        <v>577.67880166</v>
      </c>
      <c r="F58" s="16" t="n">
        <f aca="false">E58*(1+$B$47/100)</f>
        <v>617.307567453876</v>
      </c>
      <c r="G58" s="64"/>
      <c r="H58" s="64"/>
      <c r="I58" s="64"/>
      <c r="J58" s="64"/>
      <c r="K58" s="68"/>
      <c r="L58" s="64"/>
      <c r="M58" s="68"/>
      <c r="N58" s="64"/>
      <c r="O58" s="68"/>
    </row>
    <row r="59" customFormat="false" ht="15" hidden="false" customHeight="false" outlineLevel="0" collapsed="false">
      <c r="A59" s="69"/>
      <c r="B59" s="71" t="s">
        <v>185</v>
      </c>
      <c r="C59" s="14" t="n">
        <v>1500</v>
      </c>
      <c r="D59" s="14" t="n">
        <f aca="false">C59*(1+$B$5/100)</f>
        <v>1565.3838</v>
      </c>
      <c r="E59" s="14" t="n">
        <f aca="false">D59*(1+$B$6/100)</f>
        <v>1733.03640498</v>
      </c>
      <c r="F59" s="16" t="n">
        <f aca="false">E59*(1+$B$47/100)</f>
        <v>1851.92270236163</v>
      </c>
      <c r="G59" s="64"/>
      <c r="H59" s="64"/>
      <c r="I59" s="64"/>
      <c r="J59" s="64"/>
      <c r="K59" s="64"/>
      <c r="L59" s="64"/>
      <c r="M59" s="64"/>
      <c r="N59" s="64"/>
      <c r="O59" s="68"/>
    </row>
    <row r="60" customFormat="false" ht="15" hidden="false" customHeight="false" outlineLevel="0" collapsed="false">
      <c r="A60" s="69"/>
      <c r="B60" s="71" t="s">
        <v>186</v>
      </c>
      <c r="C60" s="14" t="n">
        <v>2500</v>
      </c>
      <c r="D60" s="14" t="n">
        <f aca="false">C60*(1+$B$5/100)</f>
        <v>2608.973</v>
      </c>
      <c r="E60" s="14" t="n">
        <f aca="false">D60*(1+$B$6/100)</f>
        <v>2888.3940083</v>
      </c>
      <c r="F60" s="16" t="n">
        <f aca="false">E60*(1+$B$47/100)</f>
        <v>3086.53783726938</v>
      </c>
      <c r="G60" s="64"/>
      <c r="H60" s="64"/>
      <c r="I60" s="64"/>
      <c r="J60" s="64"/>
      <c r="K60" s="64"/>
      <c r="L60" s="64"/>
      <c r="M60" s="64"/>
      <c r="N60" s="64"/>
      <c r="O60" s="64"/>
    </row>
    <row r="61" customFormat="false" ht="13.8" hidden="false" customHeight="false" outlineLevel="0" collapsed="false">
      <c r="A61" s="69" t="s">
        <v>167</v>
      </c>
      <c r="B61" s="71" t="s">
        <v>156</v>
      </c>
      <c r="C61" s="14" t="n">
        <v>300</v>
      </c>
      <c r="D61" s="14" t="n">
        <f aca="false">C61*(1+$B$5/100)</f>
        <v>313.07676</v>
      </c>
      <c r="E61" s="14" t="n">
        <f aca="false">D61*(1+$B$6/100)</f>
        <v>346.607280996</v>
      </c>
      <c r="F61" s="16" t="n">
        <f aca="false">E61*(1+$B$47/100)</f>
        <v>370.384540472326</v>
      </c>
    </row>
    <row r="62" customFormat="false" ht="13.8" hidden="false" customHeight="false" outlineLevel="0" collapsed="false">
      <c r="A62" s="69"/>
      <c r="B62" s="71" t="s">
        <v>182</v>
      </c>
      <c r="C62" s="14" t="n">
        <v>800</v>
      </c>
      <c r="D62" s="14" t="n">
        <f aca="false">C62*(1+$B$5/100)</f>
        <v>834.87136</v>
      </c>
      <c r="E62" s="14" t="n">
        <f aca="false">D62*(1+$B$6/100)</f>
        <v>924.286082656</v>
      </c>
      <c r="F62" s="16" t="n">
        <f aca="false">E62*(1+$B$47/100)</f>
        <v>987.692107926202</v>
      </c>
    </row>
    <row r="63" customFormat="false" ht="13.8" hidden="false" customHeight="false" outlineLevel="0" collapsed="false">
      <c r="A63" s="69"/>
      <c r="B63" s="71" t="s">
        <v>169</v>
      </c>
      <c r="C63" s="14" t="n">
        <v>2000</v>
      </c>
      <c r="D63" s="14" t="n">
        <f aca="false">C63*(1+$B$5/100)</f>
        <v>2087.1784</v>
      </c>
      <c r="E63" s="14" t="n">
        <f aca="false">D63*(1+$B$6/100)</f>
        <v>2310.71520664</v>
      </c>
      <c r="F63" s="16" t="n">
        <f aca="false">E63*(1+$B$47/100)</f>
        <v>2469.2302698155</v>
      </c>
    </row>
    <row r="64" customFormat="false" ht="13.8" hidden="false" customHeight="false" outlineLevel="0" collapsed="false">
      <c r="A64" s="69"/>
      <c r="B64" s="71" t="s">
        <v>159</v>
      </c>
      <c r="C64" s="14" t="n">
        <v>3000</v>
      </c>
      <c r="D64" s="14" t="n">
        <f aca="false">C64*(1+$B$5/100)</f>
        <v>3130.7676</v>
      </c>
      <c r="E64" s="14" t="n">
        <f aca="false">D64*(1+$B$6/100)</f>
        <v>3466.07280996</v>
      </c>
      <c r="F64" s="16" t="n">
        <f aca="false">E64*(1+$B$47/100)</f>
        <v>3703.84540472326</v>
      </c>
    </row>
    <row r="65" customFormat="false" ht="13.8" hidden="false" customHeight="false" outlineLevel="0" collapsed="false">
      <c r="A65" s="69" t="s">
        <v>172</v>
      </c>
      <c r="B65" s="71" t="s">
        <v>161</v>
      </c>
      <c r="C65" s="14" t="n">
        <v>200</v>
      </c>
      <c r="D65" s="14" t="n">
        <f aca="false">C65*(1+$B$5/100)</f>
        <v>208.71784</v>
      </c>
      <c r="E65" s="14" t="n">
        <f aca="false">D65*(1+$B$6/100)</f>
        <v>231.071520664</v>
      </c>
      <c r="F65" s="16" t="n">
        <f aca="false">E65*(1+$B$47/100)</f>
        <v>246.92302698155</v>
      </c>
    </row>
    <row r="66" customFormat="false" ht="13.8" hidden="false" customHeight="false" outlineLevel="0" collapsed="false">
      <c r="A66" s="69"/>
      <c r="B66" s="71" t="s">
        <v>187</v>
      </c>
      <c r="C66" s="14" t="n">
        <v>500</v>
      </c>
      <c r="D66" s="14" t="n">
        <f aca="false">C66*(1+$B$5/100)</f>
        <v>521.7946</v>
      </c>
      <c r="E66" s="14" t="n">
        <f aca="false">D66*(1+$B$6/100)</f>
        <v>577.67880166</v>
      </c>
      <c r="F66" s="16" t="n">
        <f aca="false">E66*(1+$B$47/100)</f>
        <v>617.307567453876</v>
      </c>
    </row>
    <row r="67" customFormat="false" ht="13.8" hidden="false" customHeight="false" outlineLevel="0" collapsed="false">
      <c r="A67" s="69"/>
      <c r="B67" s="71" t="s">
        <v>185</v>
      </c>
      <c r="C67" s="14" t="n">
        <v>1500</v>
      </c>
      <c r="D67" s="14" t="n">
        <f aca="false">C67*(1+$B$5/100)</f>
        <v>1565.3838</v>
      </c>
      <c r="E67" s="14" t="n">
        <f aca="false">D67*(1+$B$6/100)</f>
        <v>1733.03640498</v>
      </c>
      <c r="F67" s="16" t="n">
        <f aca="false">E67*(1+$B$47/100)</f>
        <v>1851.92270236163</v>
      </c>
    </row>
    <row r="68" customFormat="false" ht="13.8" hidden="false" customHeight="false" outlineLevel="0" collapsed="false">
      <c r="A68" s="69"/>
      <c r="B68" s="71" t="s">
        <v>188</v>
      </c>
      <c r="C68" s="14" t="n">
        <v>2500</v>
      </c>
      <c r="D68" s="14" t="n">
        <f aca="false">C68*(1+$B$5/100)</f>
        <v>2608.973</v>
      </c>
      <c r="E68" s="14" t="n">
        <f aca="false">D68*(1+$B$6/100)</f>
        <v>2888.3940083</v>
      </c>
      <c r="F68" s="16" t="n">
        <f aca="false">E68*(1+$B$47/100)</f>
        <v>3086.53783726938</v>
      </c>
    </row>
    <row r="69" customFormat="false" ht="13.8" hidden="false" customHeight="false" outlineLevel="0" collapsed="false">
      <c r="A69" s="69" t="s">
        <v>174</v>
      </c>
      <c r="B69" s="71" t="s">
        <v>161</v>
      </c>
      <c r="C69" s="14" t="n">
        <v>300</v>
      </c>
      <c r="D69" s="14" t="n">
        <f aca="false">C69*(1+$B$5/100)</f>
        <v>313.07676</v>
      </c>
      <c r="E69" s="14" t="n">
        <f aca="false">D69*(1+$B$6/100)</f>
        <v>346.607280996</v>
      </c>
      <c r="F69" s="16" t="n">
        <f aca="false">E69*(1+$B$47/100)</f>
        <v>370.384540472326</v>
      </c>
    </row>
    <row r="70" customFormat="false" ht="13.8" hidden="false" customHeight="false" outlineLevel="0" collapsed="false">
      <c r="A70" s="69"/>
      <c r="B70" s="71" t="s">
        <v>187</v>
      </c>
      <c r="C70" s="14" t="n">
        <v>1000</v>
      </c>
      <c r="D70" s="14" t="n">
        <f aca="false">C70*(1+$B$5/100)</f>
        <v>1043.5892</v>
      </c>
      <c r="E70" s="14" t="n">
        <f aca="false">D70*(1+$B$6/100)</f>
        <v>1155.35760332</v>
      </c>
      <c r="F70" s="16" t="n">
        <f aca="false">E70*(1+$B$47/100)</f>
        <v>1234.61513490775</v>
      </c>
    </row>
    <row r="71" customFormat="false" ht="13.8" hidden="false" customHeight="false" outlineLevel="0" collapsed="false">
      <c r="A71" s="69"/>
      <c r="B71" s="71" t="s">
        <v>189</v>
      </c>
      <c r="C71" s="14" t="n">
        <v>1500</v>
      </c>
      <c r="D71" s="14" t="n">
        <f aca="false">C71*(1+$B$5/100)</f>
        <v>1565.3838</v>
      </c>
      <c r="E71" s="14" t="n">
        <f aca="false">D71*(1+$B$6/100)</f>
        <v>1733.03640498</v>
      </c>
      <c r="F71" s="16" t="n">
        <f aca="false">E71*(1+$B$47/100)</f>
        <v>1851.92270236163</v>
      </c>
    </row>
    <row r="72" customFormat="false" ht="13.8" hidden="false" customHeight="false" outlineLevel="0" collapsed="false">
      <c r="A72" s="69"/>
      <c r="B72" s="71" t="s">
        <v>188</v>
      </c>
      <c r="C72" s="14" t="n">
        <v>2500</v>
      </c>
      <c r="D72" s="14" t="n">
        <f aca="false">C72*(1+$B$5/100)</f>
        <v>2608.973</v>
      </c>
      <c r="E72" s="14" t="n">
        <f aca="false">D72*(1+$B$6/100)</f>
        <v>2888.3940083</v>
      </c>
      <c r="F72" s="16" t="n">
        <f aca="false">E72*(1+$B$47/100)</f>
        <v>3086.53783726938</v>
      </c>
    </row>
    <row r="73" customFormat="false" ht="13.8" hidden="false" customHeight="false" outlineLevel="0" collapsed="false">
      <c r="A73" s="69" t="s">
        <v>176</v>
      </c>
      <c r="B73" s="71" t="s">
        <v>156</v>
      </c>
      <c r="C73" s="14" t="n">
        <v>300</v>
      </c>
      <c r="D73" s="14" t="n">
        <f aca="false">C73*(1+$B$5/100)</f>
        <v>313.07676</v>
      </c>
      <c r="E73" s="14" t="n">
        <f aca="false">D73*(1+$B$6/100)</f>
        <v>346.607280996</v>
      </c>
      <c r="F73" s="16" t="n">
        <f aca="false">E73*(1+$B$47/100)</f>
        <v>370.384540472326</v>
      </c>
    </row>
    <row r="74" customFormat="false" ht="13.8" hidden="false" customHeight="false" outlineLevel="0" collapsed="false">
      <c r="A74" s="69"/>
      <c r="B74" s="71" t="s">
        <v>182</v>
      </c>
      <c r="C74" s="14" t="n">
        <v>1000</v>
      </c>
      <c r="D74" s="14" t="n">
        <f aca="false">C74*(1+$B$5/100)</f>
        <v>1043.5892</v>
      </c>
      <c r="E74" s="14" t="n">
        <f aca="false">D74*(1+$B$6/100)</f>
        <v>1155.35760332</v>
      </c>
      <c r="F74" s="16" t="n">
        <f aca="false">E74*(1+$B$47/100)</f>
        <v>1234.61513490775</v>
      </c>
    </row>
    <row r="75" customFormat="false" ht="13.8" hidden="false" customHeight="false" outlineLevel="0" collapsed="false">
      <c r="A75" s="69"/>
      <c r="B75" s="71" t="s">
        <v>189</v>
      </c>
      <c r="C75" s="14" t="n">
        <v>2500</v>
      </c>
      <c r="D75" s="14" t="n">
        <f aca="false">C75*(1+$B$5/100)</f>
        <v>2608.973</v>
      </c>
      <c r="E75" s="14" t="n">
        <f aca="false">D75*(1+$B$6/100)</f>
        <v>2888.3940083</v>
      </c>
      <c r="F75" s="16" t="n">
        <f aca="false">E75*(1+$B$47/100)</f>
        <v>3086.53783726938</v>
      </c>
    </row>
    <row r="76" customFormat="false" ht="13.8" hidden="false" customHeight="false" outlineLevel="0" collapsed="false">
      <c r="A76" s="69"/>
      <c r="B76" s="71" t="s">
        <v>188</v>
      </c>
      <c r="C76" s="14" t="n">
        <v>5000</v>
      </c>
      <c r="D76" s="14" t="n">
        <f aca="false">C76*(1+$B$5/100)</f>
        <v>5217.946</v>
      </c>
      <c r="E76" s="14" t="n">
        <f aca="false">D76*(1+$B$6/100)</f>
        <v>5776.7880166</v>
      </c>
      <c r="F76" s="16" t="n">
        <f aca="false">E76*(1+$B$47/100)</f>
        <v>6173.07567453876</v>
      </c>
    </row>
    <row r="77" customFormat="false" ht="13.8" hidden="false" customHeight="false" outlineLevel="0" collapsed="false">
      <c r="A77" s="65" t="s">
        <v>177</v>
      </c>
      <c r="B77" s="71" t="s">
        <v>154</v>
      </c>
      <c r="C77" s="14" t="n">
        <v>5000</v>
      </c>
      <c r="D77" s="14" t="n">
        <f aca="false">C77*(1+$B$5/100)</f>
        <v>5217.946</v>
      </c>
      <c r="E77" s="14" t="n">
        <f aca="false">D77*(1+$B$6/100)</f>
        <v>5776.7880166</v>
      </c>
      <c r="F77" s="16" t="n">
        <f aca="false">E77*(1+$B$47/100)</f>
        <v>6173.07567453876</v>
      </c>
    </row>
    <row r="78" customFormat="false" ht="13.8" hidden="false" customHeight="false" outlineLevel="0" collapsed="false">
      <c r="A78" s="69" t="s">
        <v>178</v>
      </c>
      <c r="B78" s="71" t="s">
        <v>156</v>
      </c>
      <c r="C78" s="14" t="n">
        <v>200</v>
      </c>
      <c r="D78" s="14" t="n">
        <f aca="false">C78*(1+$B$5/100)</f>
        <v>208.71784</v>
      </c>
      <c r="E78" s="14" t="n">
        <f aca="false">D78*(1+$B$6/100)</f>
        <v>231.071520664</v>
      </c>
      <c r="F78" s="16" t="n">
        <f aca="false">E78*(1+$B$47/100)</f>
        <v>246.92302698155</v>
      </c>
    </row>
    <row r="79" customFormat="false" ht="13.8" hidden="false" customHeight="false" outlineLevel="0" collapsed="false">
      <c r="A79" s="69"/>
      <c r="B79" s="71" t="s">
        <v>190</v>
      </c>
      <c r="C79" s="14" t="n">
        <v>400</v>
      </c>
      <c r="D79" s="14" t="n">
        <f aca="false">C79*(1+$B$5/100)</f>
        <v>417.43568</v>
      </c>
      <c r="E79" s="14" t="n">
        <f aca="false">D79*(1+$B$6/100)</f>
        <v>462.143041328</v>
      </c>
      <c r="F79" s="16" t="n">
        <f aca="false">E79*(1+$B$47/100)</f>
        <v>493.846053963101</v>
      </c>
    </row>
    <row r="81" customFormat="false" ht="60" hidden="false" customHeight="false" outlineLevel="0" collapsed="false">
      <c r="A81" s="4" t="s">
        <v>5</v>
      </c>
      <c r="B81" s="5" t="s">
        <v>6</v>
      </c>
      <c r="C81" s="5"/>
      <c r="D81" s="4" t="s">
        <v>7</v>
      </c>
      <c r="E81" s="4" t="s">
        <v>8</v>
      </c>
      <c r="F81" s="6" t="s">
        <v>9</v>
      </c>
      <c r="G81" s="4" t="s">
        <v>10</v>
      </c>
      <c r="H81" s="4" t="s">
        <v>191</v>
      </c>
    </row>
    <row r="82" customFormat="false" ht="45" hidden="false" customHeight="true" outlineLevel="0" collapsed="false">
      <c r="A82" s="72" t="s">
        <v>192</v>
      </c>
      <c r="B82" s="72"/>
      <c r="C82" s="9" t="s">
        <v>193</v>
      </c>
      <c r="D82" s="37" t="n">
        <v>4949</v>
      </c>
      <c r="E82" s="73" t="n">
        <v>261</v>
      </c>
      <c r="F82" s="9" t="s">
        <v>194</v>
      </c>
      <c r="G82" s="13" t="s">
        <v>16</v>
      </c>
      <c r="H82" s="13" t="s">
        <v>16</v>
      </c>
      <c r="J82" s="64"/>
      <c r="K82" s="64"/>
      <c r="L82" s="64"/>
      <c r="M82" s="64"/>
      <c r="N82" s="64"/>
      <c r="O82" s="64"/>
      <c r="P82" s="68"/>
      <c r="Q82" s="64"/>
      <c r="R82" s="68"/>
    </row>
    <row r="83" customFormat="false" ht="45" hidden="false" customHeight="false" outlineLevel="0" collapsed="false">
      <c r="A83" s="72"/>
      <c r="B83" s="72"/>
      <c r="C83" s="9" t="s">
        <v>195</v>
      </c>
      <c r="D83" s="37"/>
      <c r="E83" s="73" t="n">
        <v>262</v>
      </c>
      <c r="F83" s="9" t="s">
        <v>194</v>
      </c>
      <c r="G83" s="13" t="s">
        <v>16</v>
      </c>
      <c r="H83" s="13" t="s">
        <v>16</v>
      </c>
      <c r="J83" s="64"/>
      <c r="K83" s="64"/>
      <c r="L83" s="64"/>
      <c r="M83" s="64"/>
      <c r="N83" s="64"/>
      <c r="O83" s="64"/>
      <c r="P83" s="68"/>
      <c r="Q83" s="64"/>
      <c r="R83" s="68"/>
    </row>
    <row r="84" customFormat="false" ht="45" hidden="false" customHeight="false" outlineLevel="0" collapsed="false">
      <c r="A84" s="72"/>
      <c r="B84" s="72"/>
      <c r="C84" s="9" t="s">
        <v>196</v>
      </c>
      <c r="D84" s="37"/>
      <c r="E84" s="73" t="n">
        <v>263</v>
      </c>
      <c r="F84" s="14" t="n">
        <v>100</v>
      </c>
      <c r="G84" s="15" t="n">
        <f aca="false">F84*(1+TLA_Atos_Autorizativos!$H$2/100)</f>
        <v>110.06</v>
      </c>
      <c r="H84" s="15" t="n">
        <f aca="false">G84*(1+TLA_Atos_Autorizativos!$H$3/100)</f>
        <v>115.568503</v>
      </c>
      <c r="I84" s="16" t="n">
        <f aca="false">H84*(1+$B$47/100)</f>
        <v>123.4965023058</v>
      </c>
      <c r="J84" s="64"/>
      <c r="K84" s="64"/>
      <c r="L84" s="64"/>
      <c r="M84" s="64"/>
      <c r="N84" s="64"/>
      <c r="O84" s="64"/>
      <c r="P84" s="68"/>
      <c r="Q84" s="64"/>
      <c r="R84" s="68"/>
    </row>
    <row r="85" customFormat="false" ht="42.75" hidden="false" customHeight="true" outlineLevel="0" collapsed="false">
      <c r="A85" s="74" t="s">
        <v>197</v>
      </c>
      <c r="B85" s="74"/>
      <c r="C85" s="75" t="s">
        <v>198</v>
      </c>
      <c r="D85" s="76" t="n">
        <v>4953</v>
      </c>
      <c r="E85" s="77" t="n">
        <v>264</v>
      </c>
      <c r="F85" s="23"/>
      <c r="G85" s="11"/>
      <c r="H85" s="11"/>
      <c r="J85" s="64"/>
      <c r="K85" s="64"/>
      <c r="L85" s="64"/>
      <c r="M85" s="64"/>
      <c r="N85" s="64"/>
      <c r="O85" s="64"/>
      <c r="P85" s="68"/>
      <c r="Q85" s="64"/>
      <c r="R85" s="68"/>
    </row>
    <row r="86" customFormat="false" ht="75" hidden="false" customHeight="false" outlineLevel="0" collapsed="false">
      <c r="A86" s="74"/>
      <c r="B86" s="74"/>
      <c r="C86" s="75" t="s">
        <v>199</v>
      </c>
      <c r="D86" s="76"/>
      <c r="E86" s="77" t="n">
        <v>265</v>
      </c>
      <c r="F86" s="23"/>
      <c r="G86" s="11"/>
      <c r="H86" s="11"/>
      <c r="J86" s="64"/>
      <c r="K86" s="64"/>
      <c r="L86" s="64"/>
      <c r="M86" s="64"/>
      <c r="N86" s="68"/>
      <c r="O86" s="64"/>
      <c r="P86" s="68"/>
      <c r="Q86" s="64"/>
      <c r="R86" s="68"/>
    </row>
  </sheetData>
  <mergeCells count="25">
    <mergeCell ref="A2:C2"/>
    <mergeCell ref="A3:C3"/>
    <mergeCell ref="A11:A14"/>
    <mergeCell ref="A15:A16"/>
    <mergeCell ref="A17:A20"/>
    <mergeCell ref="A21:A24"/>
    <mergeCell ref="A25:A28"/>
    <mergeCell ref="A29:A32"/>
    <mergeCell ref="A33:A36"/>
    <mergeCell ref="A38:A39"/>
    <mergeCell ref="A42:C42"/>
    <mergeCell ref="A43:C43"/>
    <mergeCell ref="A51:A54"/>
    <mergeCell ref="A55:A56"/>
    <mergeCell ref="A57:A60"/>
    <mergeCell ref="A61:A64"/>
    <mergeCell ref="A65:A68"/>
    <mergeCell ref="A69:A72"/>
    <mergeCell ref="A73:A76"/>
    <mergeCell ref="A78:A79"/>
    <mergeCell ref="B81:C81"/>
    <mergeCell ref="A82:A84"/>
    <mergeCell ref="D82:D84"/>
    <mergeCell ref="A85:A86"/>
    <mergeCell ref="D85:D86"/>
  </mergeCells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5" activeCellId="0" sqref="F5"/>
    </sheetView>
  </sheetViews>
  <sheetFormatPr defaultColWidth="11.53515625" defaultRowHeight="13.8" zeroHeight="false" outlineLevelRow="0" outlineLevelCol="0"/>
  <cols>
    <col collapsed="false" customWidth="true" hidden="false" outlineLevel="0" max="1" min="1" style="78" width="79.69"/>
    <col collapsed="false" customWidth="true" hidden="false" outlineLevel="0" max="2" min="2" style="78" width="39.48"/>
    <col collapsed="false" customWidth="true" hidden="false" outlineLevel="0" max="3" min="3" style="78" width="27.65"/>
    <col collapsed="false" customWidth="false" hidden="false" outlineLevel="0" max="5" min="4" style="78" width="11.53"/>
  </cols>
  <sheetData>
    <row r="1" s="78" customFormat="true" ht="13.8" hidden="false" customHeight="false" outlineLevel="0" collapsed="false">
      <c r="A1" s="79"/>
    </row>
    <row r="2" s="78" customFormat="true" ht="13.8" hidden="false" customHeight="false" outlineLevel="0" collapsed="false">
      <c r="A2" s="80" t="s">
        <v>118</v>
      </c>
      <c r="B2" s="81" t="s">
        <v>7</v>
      </c>
      <c r="C2" s="81" t="s">
        <v>8</v>
      </c>
    </row>
    <row r="3" s="78" customFormat="true" ht="32.5" hidden="false" customHeight="true" outlineLevel="0" collapsed="false">
      <c r="A3" s="82" t="s">
        <v>200</v>
      </c>
      <c r="B3" s="83" t="n">
        <v>4945</v>
      </c>
      <c r="C3" s="83" t="n">
        <v>258</v>
      </c>
    </row>
    <row r="4" s="78" customFormat="true" ht="13.8" hidden="false" customHeight="false" outlineLevel="0" collapsed="false"/>
    <row r="5" s="78" customFormat="true" ht="13.8" hidden="false" customHeight="false" outlineLevel="0" collapsed="false"/>
    <row r="6" s="78" customFormat="true" ht="23.85" hidden="false" customHeight="false" outlineLevel="0" collapsed="false">
      <c r="A6" s="84" t="s">
        <v>149</v>
      </c>
      <c r="B6" s="84" t="s">
        <v>150</v>
      </c>
      <c r="C6" s="85" t="s">
        <v>201</v>
      </c>
    </row>
    <row r="7" s="78" customFormat="true" ht="13.8" hidden="false" customHeight="true" outlineLevel="0" collapsed="false">
      <c r="A7" s="86" t="s">
        <v>202</v>
      </c>
      <c r="B7" s="79" t="s">
        <v>203</v>
      </c>
      <c r="C7" s="87" t="s">
        <v>204</v>
      </c>
    </row>
    <row r="8" s="78" customFormat="true" ht="13.8" hidden="false" customHeight="false" outlineLevel="0" collapsed="false">
      <c r="A8" s="86"/>
      <c r="B8" s="79" t="s">
        <v>205</v>
      </c>
      <c r="C8" s="87" t="s">
        <v>206</v>
      </c>
    </row>
    <row r="9" s="78" customFormat="true" ht="13.8" hidden="false" customHeight="false" outlineLevel="0" collapsed="false">
      <c r="A9" s="86"/>
      <c r="B9" s="79" t="s">
        <v>207</v>
      </c>
      <c r="C9" s="87" t="s">
        <v>208</v>
      </c>
    </row>
    <row r="10" s="78" customFormat="true" ht="13.8" hidden="false" customHeight="false" outlineLevel="0" collapsed="false">
      <c r="A10" s="86"/>
      <c r="B10" s="79" t="s">
        <v>209</v>
      </c>
      <c r="C10" s="87" t="s">
        <v>210</v>
      </c>
    </row>
    <row r="11" s="78" customFormat="true" ht="13.8" hidden="false" customHeight="false" outlineLevel="0" collapsed="false"/>
    <row r="12" s="78" customFormat="true" ht="13.8" hidden="false" customHeight="false" outlineLevel="0" collapsed="false">
      <c r="A12" s="88" t="s">
        <v>4</v>
      </c>
      <c r="B12" s="89" t="n">
        <v>6.86</v>
      </c>
    </row>
    <row r="13" s="78" customFormat="true" ht="13.8" hidden="false" customHeight="false" outlineLevel="0" collapsed="false"/>
    <row r="14" s="78" customFormat="true" ht="13.8" hidden="false" customHeight="false" outlineLevel="0" collapsed="false">
      <c r="A14" s="90" t="s">
        <v>118</v>
      </c>
      <c r="B14" s="91" t="s">
        <v>7</v>
      </c>
      <c r="C14" s="91" t="s">
        <v>8</v>
      </c>
    </row>
    <row r="15" s="78" customFormat="true" ht="23.85" hidden="false" customHeight="false" outlineLevel="0" collapsed="false">
      <c r="A15" s="82" t="s">
        <v>211</v>
      </c>
      <c r="B15" s="92" t="n">
        <v>4945</v>
      </c>
      <c r="C15" s="92" t="n">
        <v>259</v>
      </c>
    </row>
    <row r="16" s="78" customFormat="true" ht="13.8" hidden="false" customHeight="false" outlineLevel="0" collapsed="false"/>
    <row r="17" s="78" customFormat="true" ht="13.8" hidden="false" customHeight="false" outlineLevel="0" collapsed="false"/>
    <row r="18" s="78" customFormat="true" ht="13.8" hidden="false" customHeight="false" outlineLevel="0" collapsed="false">
      <c r="A18" s="84" t="s">
        <v>149</v>
      </c>
      <c r="B18" s="93" t="s">
        <v>212</v>
      </c>
      <c r="C18" s="93" t="s">
        <v>212</v>
      </c>
    </row>
    <row r="19" s="78" customFormat="true" ht="23.85" hidden="false" customHeight="false" outlineLevel="0" collapsed="false">
      <c r="A19" s="86" t="s">
        <v>213</v>
      </c>
      <c r="B19" s="94" t="s">
        <v>214</v>
      </c>
      <c r="C19" s="95" t="n">
        <f aca="false">B19*(1+$B$12/100)</f>
        <v>123.498102</v>
      </c>
    </row>
    <row r="20" s="78" customFormat="true" ht="23.85" hidden="false" customHeight="false" outlineLevel="0" collapsed="false">
      <c r="A20" s="86" t="s">
        <v>215</v>
      </c>
      <c r="B20" s="94" t="s">
        <v>216</v>
      </c>
      <c r="C20" s="95" t="n">
        <f aca="false">B20*(1+$B$12/100)</f>
        <v>987.97413</v>
      </c>
    </row>
    <row r="21" s="78" customFormat="true" ht="23.85" hidden="false" customHeight="false" outlineLevel="0" collapsed="false">
      <c r="A21" s="86" t="s">
        <v>217</v>
      </c>
      <c r="B21" s="94" t="s">
        <v>210</v>
      </c>
      <c r="C21" s="95" t="n">
        <f aca="false">B21*(1+$B$12/100)</f>
        <v>6174.830298</v>
      </c>
    </row>
    <row r="22" s="78" customFormat="true" ht="23.85" hidden="false" customHeight="false" outlineLevel="0" collapsed="false">
      <c r="A22" s="86" t="s">
        <v>218</v>
      </c>
      <c r="B22" s="94" t="s">
        <v>219</v>
      </c>
      <c r="C22" s="95" t="n">
        <f aca="false">B22*(1+$B$12/100)</f>
        <v>1852.450158</v>
      </c>
    </row>
    <row r="23" s="78" customFormat="true" ht="13.8" hidden="false" customHeight="false" outlineLevel="0" collapsed="false">
      <c r="A23" s="86" t="s">
        <v>220</v>
      </c>
      <c r="B23" s="87" t="s">
        <v>204</v>
      </c>
      <c r="C23" s="95" t="n">
        <f aca="false">B23*(1+$B$12/100)</f>
        <v>370.494306</v>
      </c>
    </row>
    <row r="24" s="78" customFormat="true" ht="13.8" hidden="false" customHeight="false" outlineLevel="0" collapsed="false">
      <c r="A24" s="86" t="s">
        <v>221</v>
      </c>
      <c r="B24" s="87" t="s">
        <v>219</v>
      </c>
      <c r="C24" s="95" t="n">
        <f aca="false">B24*(1+$B$12/100)</f>
        <v>1852.450158</v>
      </c>
    </row>
    <row r="25" s="78" customFormat="true" ht="13.8" hidden="false" customHeight="false" outlineLevel="0" collapsed="false"/>
    <row r="26" s="78" customFormat="true" ht="13.8" hidden="false" customHeight="false" outlineLevel="0" collapsed="false"/>
    <row r="27" s="78" customFormat="true" ht="13.8" hidden="false" customHeight="false" outlineLevel="0" collapsed="false"/>
    <row r="28" s="78" customFormat="true" ht="13.8" hidden="false" customHeight="false" outlineLevel="0" collapsed="false">
      <c r="A28" s="90" t="s">
        <v>118</v>
      </c>
    </row>
    <row r="29" s="78" customFormat="true" ht="23.85" hidden="false" customHeight="false" outlineLevel="0" collapsed="false">
      <c r="A29" s="82" t="s">
        <v>222</v>
      </c>
    </row>
    <row r="30" s="78" customFormat="true" ht="13.8" hidden="false" customHeight="false" outlineLevel="0" collapsed="false"/>
    <row r="31" s="78" customFormat="true" ht="13.8" hidden="false" customHeight="false" outlineLevel="0" collapsed="false"/>
    <row r="32" s="78" customFormat="true" ht="13.8" hidden="false" customHeight="false" outlineLevel="0" collapsed="false">
      <c r="A32" s="82" t="s">
        <v>7</v>
      </c>
      <c r="B32" s="96" t="n">
        <v>4945</v>
      </c>
    </row>
    <row r="33" s="78" customFormat="true" ht="13.8" hidden="false" customHeight="false" outlineLevel="0" collapsed="false">
      <c r="A33" s="82" t="s">
        <v>8</v>
      </c>
      <c r="B33" s="96" t="n">
        <v>260</v>
      </c>
    </row>
    <row r="34" s="78" customFormat="true" ht="13.8" hidden="false" customHeight="false" outlineLevel="0" collapsed="false"/>
    <row r="35" s="78" customFormat="true" ht="13.8" hidden="false" customHeight="false" outlineLevel="0" collapsed="false"/>
    <row r="36" s="78" customFormat="true" ht="13.8" hidden="false" customHeight="false" outlineLevel="0" collapsed="false">
      <c r="A36" s="84" t="s">
        <v>149</v>
      </c>
      <c r="B36" s="93" t="s">
        <v>212</v>
      </c>
    </row>
    <row r="37" s="78" customFormat="true" ht="13.8" hidden="false" customHeight="false" outlineLevel="0" collapsed="false">
      <c r="A37" s="79" t="s">
        <v>223</v>
      </c>
      <c r="B37" s="94" t="s">
        <v>224</v>
      </c>
      <c r="C37" s="95" t="n">
        <f aca="false">B37*(1+$B$12/100)</f>
        <v>3704.900316</v>
      </c>
    </row>
    <row r="38" s="78" customFormat="true" ht="13.8" hidden="false" customHeight="false" outlineLevel="0" collapsed="false">
      <c r="A38" s="79" t="s">
        <v>225</v>
      </c>
      <c r="B38" s="94" t="s">
        <v>210</v>
      </c>
      <c r="C38" s="95" t="n">
        <f aca="false">B38*(1+$B$12/100)</f>
        <v>6174.830298</v>
      </c>
    </row>
    <row r="39" s="78" customFormat="true" ht="13.8" hidden="false" customHeight="false" outlineLevel="0" collapsed="false">
      <c r="A39" s="79" t="s">
        <v>226</v>
      </c>
      <c r="B39" s="94" t="s">
        <v>227</v>
      </c>
      <c r="C39" s="95" t="n">
        <f aca="false">B39*(1+$B$12/100)</f>
        <v>12349.64991</v>
      </c>
    </row>
    <row r="40" s="78" customFormat="true" ht="13.8" hidden="false" customHeight="false" outlineLevel="0" collapsed="false"/>
    <row r="41" s="78" customFormat="true" ht="13.8" hidden="false" customHeight="false" outlineLevel="0" collapsed="false"/>
    <row r="42" s="78" customFormat="true" ht="46.25" hidden="false" customHeight="false" outlineLevel="0" collapsed="false">
      <c r="A42" s="97" t="s">
        <v>5</v>
      </c>
      <c r="B42" s="98" t="s">
        <v>6</v>
      </c>
      <c r="C42" s="99" t="s">
        <v>7</v>
      </c>
      <c r="D42" s="100" t="s">
        <v>8</v>
      </c>
      <c r="E42" s="85" t="s">
        <v>201</v>
      </c>
    </row>
    <row r="43" s="78" customFormat="true" ht="22" hidden="false" customHeight="true" outlineLevel="0" collapsed="false">
      <c r="A43" s="86" t="s">
        <v>192</v>
      </c>
      <c r="B43" s="86" t="s">
        <v>193</v>
      </c>
      <c r="C43" s="101" t="n">
        <v>4949</v>
      </c>
      <c r="D43" s="102" t="n">
        <v>261</v>
      </c>
      <c r="E43" s="103" t="s">
        <v>16</v>
      </c>
    </row>
    <row r="44" s="78" customFormat="true" ht="13.8" hidden="false" customHeight="false" outlineLevel="0" collapsed="false">
      <c r="A44" s="86"/>
      <c r="B44" s="86" t="s">
        <v>228</v>
      </c>
      <c r="C44" s="101"/>
      <c r="D44" s="102" t="n">
        <v>262</v>
      </c>
      <c r="E44" s="103" t="s">
        <v>16</v>
      </c>
    </row>
    <row r="45" customFormat="false" ht="23.85" hidden="false" customHeight="false" outlineLevel="0" collapsed="false">
      <c r="A45" s="86"/>
      <c r="B45" s="86" t="s">
        <v>229</v>
      </c>
      <c r="C45" s="101"/>
      <c r="D45" s="102" t="n">
        <v>263</v>
      </c>
      <c r="E45" s="104" t="s">
        <v>214</v>
      </c>
      <c r="F45" s="95" t="n">
        <f aca="false">E45*(1+$B$12/100)</f>
        <v>123.498102</v>
      </c>
    </row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3">
    <mergeCell ref="A7:A10"/>
    <mergeCell ref="A43:A45"/>
    <mergeCell ref="C43:C45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Roman,Normal"&amp;12&amp;Kffffff&amp;A</oddHeader>
    <oddFooter>&amp;C&amp;"Times New Roman,Normal"&amp;12&amp;KffffffPágina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318</TotalTime>
  <Application>LibreOffice/7.5.7.1$Windows_X86_64 LibreOffice_project/47eb0cf7efbacdee9b19ae25d6752381ede23126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Danielle Martins da Costa</dc:creator>
  <dc:description/>
  <dc:language>pt-BR</dc:language>
  <cp:lastModifiedBy/>
  <dcterms:modified xsi:type="dcterms:W3CDTF">2025-06-26T16:16:02Z</dcterms:modified>
  <cp:revision>29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