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3"/>
  <workbookPr defaultThemeVersion="166925"/>
  <bookViews>
    <workbookView xWindow="2180" yWindow="2960" windowWidth="26620" windowHeight="12400" activeTab="0"/>
  </bookViews>
  <sheets>
    <sheet name="Quantitativo e Custo por Partíc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<sst xmlns="http://schemas.openxmlformats.org/spreadsheetml/2006/main" count="57" uniqueCount="54">
  <si>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Notebook</t>
  </si>
  <si>
    <t>Monitor</t>
  </si>
  <si>
    <t>Goiás Previdência - GOIASPREV</t>
  </si>
  <si>
    <t>Vice-Governadoria</t>
  </si>
  <si>
    <t>#</t>
  </si>
  <si>
    <t>Micro Tipo I</t>
  </si>
  <si>
    <t>Micro Tipo II</t>
  </si>
  <si>
    <t>Interessado</t>
  </si>
  <si>
    <t xml:space="preserve">Agência Estadual de Turismo </t>
  </si>
  <si>
    <t>Defensoria-Pública</t>
  </si>
  <si>
    <t>Secretaria da Casa Civil</t>
  </si>
  <si>
    <t>Secretaria da Agricultura, Pecuária e Abastecimento</t>
  </si>
  <si>
    <t>Secretaria da Administração</t>
  </si>
  <si>
    <t xml:space="preserve">Procuradoria-Geral do Estado </t>
  </si>
  <si>
    <t>Polícia Militar</t>
  </si>
  <si>
    <t>Junta Comercial do Estado de Goiás</t>
  </si>
  <si>
    <t>Instituto de Assistência dos Servidores Públicos do Estado de Goiás</t>
  </si>
  <si>
    <t>Fundação de Amparo à Pesquisa do Estado de Goiás</t>
  </si>
  <si>
    <t>Diretoria-Geral de Administração Penitenciária</t>
  </si>
  <si>
    <t>Departamento Estadual de Trânsito</t>
  </si>
  <si>
    <t>Delegacia-Geral da Polícia Civil</t>
  </si>
  <si>
    <t xml:space="preserve">Corpo de Bombeiros Militar </t>
  </si>
  <si>
    <t>Controladoria-Geral do Estado</t>
  </si>
  <si>
    <t xml:space="preserve">Agência Goiana de Regulação Controle e Fiscalização de Serviços Públicos </t>
  </si>
  <si>
    <t>Agência Goiana de Infraestrutura e Transportes</t>
  </si>
  <si>
    <t>Agência Goiana de Defesa Agropecuária</t>
  </si>
  <si>
    <t>Agência Goiana de Assistência Técnica Extensão Rural e Pesquisa Agropecuária</t>
  </si>
  <si>
    <t>Agência Brasil Central</t>
  </si>
  <si>
    <t>Secretaria da Economia</t>
  </si>
  <si>
    <t>Secretaria da Casa Militar</t>
  </si>
  <si>
    <t>Secretaria Geral da Governadoria</t>
  </si>
  <si>
    <t>Secretaria da Educação</t>
  </si>
  <si>
    <t>Secretaria da Saúde</t>
  </si>
  <si>
    <t>Secretaria de Comunicação</t>
  </si>
  <si>
    <t>Secretaria de Cultura</t>
  </si>
  <si>
    <t>Secretaria de Desenvolvimento e Inovação</t>
  </si>
  <si>
    <t>Secretaria de Desenvolvimento Social</t>
  </si>
  <si>
    <t>Secretaria de Esporte e Lazer</t>
  </si>
  <si>
    <t>Secretaria de Governo</t>
  </si>
  <si>
    <t xml:space="preserve">Secretaria de Indústria Comério e Serviços </t>
  </si>
  <si>
    <t>Secretaria de Meio Ambiente e Desenvolvimento Sustentável</t>
  </si>
  <si>
    <t>Secretaria de Segurança Pública</t>
  </si>
  <si>
    <t>Universidade Estadual de Goiás</t>
  </si>
  <si>
    <t>Tribunal de Contas do Estado</t>
  </si>
  <si>
    <t xml:space="preserve"># </t>
  </si>
  <si>
    <t>Totais</t>
  </si>
  <si>
    <t>CUSTO DOS EQUIPAMENTOS POR ÓRGÃO</t>
  </si>
  <si>
    <t>COMPUTADOR TIPO I</t>
  </si>
  <si>
    <t>COMPUTADOR TIPO II</t>
  </si>
  <si>
    <t>NOTEBOOK</t>
  </si>
  <si>
    <t>MONITOR</t>
  </si>
  <si>
    <t>Custo</t>
  </si>
  <si>
    <t>Equipamentos / custos</t>
  </si>
  <si>
    <t>Total por órgão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</si>
</sst>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$&quot;* #,##0.00_);_(&quot;R$&quot;* \(#,##0.00\);_(&quot;R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Times Roman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4" fontId="2" fillId="0" borderId="1" xfId="20" applyFont="1" applyFill="1" applyBorder="1" applyAlignment="1">
      <alignment vertical="center"/>
    </xf>
    <xf numFmtId="44" fontId="2" fillId="2" borderId="1" xfId="2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2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0" borderId="1" xfId="2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E98A-1086-4250-AEAA-FEFE0430E50C}">
  <dimension ref="A1:K48"/>
  <sheetViews>
    <sheetView tabSelected="1" workbookViewId="0" topLeftCell="A22">
      <selection activeCell="F48" sqref="F48"/>
    </sheetView>
  </sheetViews>
  <sheetFormatPr defaultColWidth="9.140625" defaultRowHeight="15"/>
  <cols>
    <col min="1" max="1" width="5.28125" style="5" customWidth="1"/>
    <col min="2" max="2" width="58.28125" style="5" customWidth="1"/>
    <col min="3" max="3" width="11.421875" style="5" customWidth="1"/>
    <col min="4" max="4" width="21.28125" style="5" customWidth="1"/>
    <col min="5" max="5" width="13.421875" style="5" customWidth="1"/>
    <col min="6" max="6" width="22.00390625" style="5" customWidth="1"/>
    <col min="7" max="7" width="15.7109375" style="5" customWidth="1"/>
    <col min="8" max="8" width="16.7109375" style="5" customWidth="1"/>
    <col min="9" max="9" width="10.28125" style="5" customWidth="1"/>
    <col min="10" max="10" width="16.421875" style="5" customWidth="1"/>
    <col min="11" max="11" width="18.140625" style="5" customWidth="1"/>
    <col min="12" max="16384" width="9.140625" style="5" customWidth="1"/>
  </cols>
  <sheetData>
    <row r="1" spans="1:11" ht="57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6" t="s">
        <v>47</v>
      </c>
      <c r="B2" s="26"/>
      <c r="C2" s="14"/>
      <c r="D2" s="20">
        <v>5335.79</v>
      </c>
      <c r="E2" s="26"/>
      <c r="F2" s="26"/>
      <c r="G2" s="26"/>
      <c r="H2" s="26"/>
      <c r="I2" s="26"/>
      <c r="J2" s="26"/>
      <c r="K2" s="26"/>
    </row>
    <row r="3" spans="1:11" ht="15">
      <c r="A3" s="26" t="s">
        <v>48</v>
      </c>
      <c r="B3" s="26"/>
      <c r="C3" s="14"/>
      <c r="D3" s="21">
        <v>7750.5</v>
      </c>
      <c r="E3" s="26"/>
      <c r="F3" s="26"/>
      <c r="G3" s="26"/>
      <c r="H3" s="26"/>
      <c r="I3" s="26"/>
      <c r="J3" s="26"/>
      <c r="K3" s="26"/>
    </row>
    <row r="4" spans="1:11" ht="15">
      <c r="A4" s="26" t="s">
        <v>49</v>
      </c>
      <c r="B4" s="26"/>
      <c r="C4" s="14"/>
      <c r="D4" s="20">
        <v>7162.83</v>
      </c>
      <c r="E4" s="26"/>
      <c r="F4" s="26"/>
      <c r="G4" s="26"/>
      <c r="H4" s="26"/>
      <c r="I4" s="26"/>
      <c r="J4" s="26"/>
      <c r="K4" s="26"/>
    </row>
    <row r="5" spans="1:11" ht="15">
      <c r="A5" s="29" t="s">
        <v>50</v>
      </c>
      <c r="B5" s="30"/>
      <c r="C5" s="14"/>
      <c r="D5" s="20">
        <v>967.76</v>
      </c>
      <c r="E5" s="26"/>
      <c r="F5" s="26"/>
      <c r="G5" s="26"/>
      <c r="H5" s="26"/>
      <c r="I5" s="26"/>
      <c r="J5" s="26"/>
      <c r="K5" s="26"/>
    </row>
    <row r="6" spans="1:9" ht="15">
      <c r="A6" s="6"/>
      <c r="B6" s="7"/>
      <c r="C6" s="6"/>
      <c r="D6" s="6"/>
      <c r="E6" s="6"/>
      <c r="F6" s="6"/>
      <c r="G6" s="6"/>
      <c r="H6" s="6"/>
      <c r="I6" s="6"/>
    </row>
    <row r="7" spans="1:11" ht="15">
      <c r="A7" s="23" t="s">
        <v>4</v>
      </c>
      <c r="B7" s="22" t="s">
        <v>7</v>
      </c>
      <c r="C7" s="22" t="s">
        <v>52</v>
      </c>
      <c r="D7" s="22"/>
      <c r="E7" s="22"/>
      <c r="F7" s="22"/>
      <c r="G7" s="22"/>
      <c r="H7" s="22"/>
      <c r="I7" s="22"/>
      <c r="J7" s="22"/>
      <c r="K7" s="27" t="s">
        <v>53</v>
      </c>
    </row>
    <row r="8" spans="1:11" ht="16">
      <c r="A8" s="24"/>
      <c r="B8" s="22"/>
      <c r="C8" s="12" t="s">
        <v>5</v>
      </c>
      <c r="D8" s="12" t="s">
        <v>51</v>
      </c>
      <c r="E8" s="12" t="s">
        <v>6</v>
      </c>
      <c r="F8" s="12" t="s">
        <v>51</v>
      </c>
      <c r="G8" s="12" t="s">
        <v>0</v>
      </c>
      <c r="H8" s="12" t="s">
        <v>51</v>
      </c>
      <c r="I8" s="12" t="s">
        <v>1</v>
      </c>
      <c r="J8" s="12" t="s">
        <v>51</v>
      </c>
      <c r="K8" s="28"/>
    </row>
    <row r="9" spans="1:11" ht="16">
      <c r="A9" s="1">
        <v>1</v>
      </c>
      <c r="B9" s="2" t="s">
        <v>27</v>
      </c>
      <c r="C9" s="17">
        <v>300</v>
      </c>
      <c r="D9" s="8">
        <f>C9*$D$2</f>
        <v>1600737</v>
      </c>
      <c r="E9" s="17">
        <v>20</v>
      </c>
      <c r="F9" s="8">
        <f>E9*$D$3</f>
        <v>155010</v>
      </c>
      <c r="G9" s="17">
        <v>6</v>
      </c>
      <c r="H9" s="8">
        <f>$D$4*G9</f>
        <v>42976.979999999996</v>
      </c>
      <c r="I9" s="17">
        <v>300</v>
      </c>
      <c r="J9" s="8">
        <f>$D$5*I9</f>
        <v>290328</v>
      </c>
      <c r="K9" s="8">
        <f>D9+F9+H9+J9</f>
        <v>2089051.98</v>
      </c>
    </row>
    <row r="10" spans="1:11" ht="16">
      <c r="A10" s="1">
        <v>3</v>
      </c>
      <c r="B10" s="9" t="s">
        <v>8</v>
      </c>
      <c r="C10" s="18">
        <v>10</v>
      </c>
      <c r="D10" s="8">
        <f aca="true" t="shared" si="0" ref="D10:D46">C10*$D$2</f>
        <v>53357.9</v>
      </c>
      <c r="E10" s="17">
        <v>10</v>
      </c>
      <c r="F10" s="8">
        <f aca="true" t="shared" si="1" ref="F10:F46">E10*$D$3</f>
        <v>77505</v>
      </c>
      <c r="G10" s="17">
        <v>5</v>
      </c>
      <c r="H10" s="8">
        <f aca="true" t="shared" si="2" ref="H10:H46">$D$4*G10</f>
        <v>35814.15</v>
      </c>
      <c r="I10" s="17">
        <v>30</v>
      </c>
      <c r="J10" s="8">
        <f aca="true" t="shared" si="3" ref="J10:J46">$D$5*I10</f>
        <v>29032.8</v>
      </c>
      <c r="K10" s="8">
        <f>D10+F10+H10+J10</f>
        <v>195709.84999999998</v>
      </c>
    </row>
    <row r="11" spans="1:11" ht="32">
      <c r="A11" s="1">
        <v>4</v>
      </c>
      <c r="B11" s="2" t="s">
        <v>26</v>
      </c>
      <c r="C11" s="18">
        <v>98</v>
      </c>
      <c r="D11" s="8">
        <f t="shared" si="0"/>
        <v>522907.42</v>
      </c>
      <c r="E11" s="17">
        <v>7</v>
      </c>
      <c r="F11" s="8">
        <f t="shared" si="1"/>
        <v>54253.5</v>
      </c>
      <c r="G11" s="17">
        <v>28</v>
      </c>
      <c r="H11" s="8">
        <f t="shared" si="2"/>
        <v>200559.24</v>
      </c>
      <c r="I11" s="17">
        <v>0</v>
      </c>
      <c r="J11" s="8">
        <f t="shared" si="3"/>
        <v>0</v>
      </c>
      <c r="K11" s="8">
        <f aca="true" t="shared" si="4" ref="K11:K14">D11+F11+H11+J11</f>
        <v>777720.1599999999</v>
      </c>
    </row>
    <row r="12" spans="1:11" ht="16">
      <c r="A12" s="1">
        <v>5</v>
      </c>
      <c r="B12" s="2" t="s">
        <v>25</v>
      </c>
      <c r="C12" s="18">
        <v>125</v>
      </c>
      <c r="D12" s="8">
        <f t="shared" si="0"/>
        <v>666973.75</v>
      </c>
      <c r="E12" s="17">
        <v>3</v>
      </c>
      <c r="F12" s="8">
        <f t="shared" si="1"/>
        <v>23251.5</v>
      </c>
      <c r="G12" s="17">
        <v>12</v>
      </c>
      <c r="H12" s="8">
        <f t="shared" si="2"/>
        <v>85953.95999999999</v>
      </c>
      <c r="I12" s="17">
        <v>74</v>
      </c>
      <c r="J12" s="8">
        <f t="shared" si="3"/>
        <v>71614.24</v>
      </c>
      <c r="K12" s="8">
        <f t="shared" si="4"/>
        <v>847793.45</v>
      </c>
    </row>
    <row r="13" spans="1:11" ht="16">
      <c r="A13" s="1">
        <v>6</v>
      </c>
      <c r="B13" s="2" t="s">
        <v>24</v>
      </c>
      <c r="C13" s="18">
        <v>100</v>
      </c>
      <c r="D13" s="8">
        <f t="shared" si="0"/>
        <v>533579</v>
      </c>
      <c r="E13" s="17">
        <v>150</v>
      </c>
      <c r="F13" s="8">
        <f t="shared" si="1"/>
        <v>1162575</v>
      </c>
      <c r="G13" s="17">
        <v>15</v>
      </c>
      <c r="H13" s="8">
        <f t="shared" si="2"/>
        <v>107442.45</v>
      </c>
      <c r="I13" s="17">
        <v>0</v>
      </c>
      <c r="J13" s="8">
        <f t="shared" si="3"/>
        <v>0</v>
      </c>
      <c r="K13" s="8">
        <f t="shared" si="4"/>
        <v>1803596.45</v>
      </c>
    </row>
    <row r="14" spans="1:11" ht="16">
      <c r="A14" s="1">
        <v>7</v>
      </c>
      <c r="B14" s="2" t="s">
        <v>23</v>
      </c>
      <c r="C14" s="18">
        <v>40</v>
      </c>
      <c r="D14" s="8">
        <f t="shared" si="0"/>
        <v>213431.6</v>
      </c>
      <c r="E14" s="17">
        <v>10</v>
      </c>
      <c r="F14" s="8">
        <f t="shared" si="1"/>
        <v>77505</v>
      </c>
      <c r="G14" s="17">
        <v>15</v>
      </c>
      <c r="H14" s="8">
        <f t="shared" si="2"/>
        <v>107442.45</v>
      </c>
      <c r="I14" s="17">
        <v>130</v>
      </c>
      <c r="J14" s="8">
        <f t="shared" si="3"/>
        <v>125808.8</v>
      </c>
      <c r="K14" s="8">
        <f t="shared" si="4"/>
        <v>524187.85</v>
      </c>
    </row>
    <row r="15" spans="1:11" ht="16">
      <c r="A15" s="1">
        <v>9</v>
      </c>
      <c r="B15" s="2" t="s">
        <v>22</v>
      </c>
      <c r="C15" s="18">
        <v>95</v>
      </c>
      <c r="D15" s="8">
        <f t="shared" si="0"/>
        <v>506900.05</v>
      </c>
      <c r="E15" s="17">
        <v>15</v>
      </c>
      <c r="F15" s="8">
        <f t="shared" si="1"/>
        <v>116257.5</v>
      </c>
      <c r="G15" s="17">
        <v>4</v>
      </c>
      <c r="H15" s="8">
        <f t="shared" si="2"/>
        <v>28651.32</v>
      </c>
      <c r="I15" s="17">
        <v>15</v>
      </c>
      <c r="J15" s="8">
        <f t="shared" si="3"/>
        <v>14516.4</v>
      </c>
      <c r="K15" s="8">
        <f>D15+F15+H15+J15</f>
        <v>666325.27</v>
      </c>
    </row>
    <row r="16" spans="1:11" ht="16">
      <c r="A16" s="1">
        <v>10</v>
      </c>
      <c r="B16" s="2" t="s">
        <v>21</v>
      </c>
      <c r="C16" s="18">
        <v>254</v>
      </c>
      <c r="D16" s="8">
        <f t="shared" si="0"/>
        <v>1355290.66</v>
      </c>
      <c r="E16" s="17">
        <v>30</v>
      </c>
      <c r="F16" s="8">
        <f t="shared" si="1"/>
        <v>232515</v>
      </c>
      <c r="G16" s="17">
        <v>16</v>
      </c>
      <c r="H16" s="8">
        <f t="shared" si="2"/>
        <v>114605.28</v>
      </c>
      <c r="I16" s="17">
        <v>59</v>
      </c>
      <c r="J16" s="8">
        <f t="shared" si="3"/>
        <v>57097.84</v>
      </c>
      <c r="K16" s="8">
        <f aca="true" t="shared" si="5" ref="K16:K22">D16+F16+H16+J16</f>
        <v>1759508.78</v>
      </c>
    </row>
    <row r="17" spans="1:11" ht="16">
      <c r="A17" s="1">
        <v>11</v>
      </c>
      <c r="B17" s="9" t="s">
        <v>9</v>
      </c>
      <c r="C17" s="18">
        <v>40</v>
      </c>
      <c r="D17" s="8">
        <f t="shared" si="0"/>
        <v>213431.6</v>
      </c>
      <c r="E17" s="17">
        <v>60</v>
      </c>
      <c r="F17" s="8">
        <f t="shared" si="1"/>
        <v>465030</v>
      </c>
      <c r="G17" s="17">
        <v>86</v>
      </c>
      <c r="H17" s="8">
        <f t="shared" si="2"/>
        <v>616003.38</v>
      </c>
      <c r="I17" s="17">
        <v>100</v>
      </c>
      <c r="J17" s="8">
        <f t="shared" si="3"/>
        <v>96776</v>
      </c>
      <c r="K17" s="8">
        <f t="shared" si="5"/>
        <v>1391240.98</v>
      </c>
    </row>
    <row r="18" spans="1:11" ht="16">
      <c r="A18" s="1">
        <v>12</v>
      </c>
      <c r="B18" s="9" t="s">
        <v>20</v>
      </c>
      <c r="C18" s="18">
        <v>300</v>
      </c>
      <c r="D18" s="8">
        <f t="shared" si="0"/>
        <v>1600737</v>
      </c>
      <c r="E18" s="17">
        <v>100</v>
      </c>
      <c r="F18" s="8">
        <f t="shared" si="1"/>
        <v>775050</v>
      </c>
      <c r="G18" s="17">
        <v>60</v>
      </c>
      <c r="H18" s="8">
        <f t="shared" si="2"/>
        <v>429769.8</v>
      </c>
      <c r="I18" s="17">
        <v>800</v>
      </c>
      <c r="J18" s="8">
        <f t="shared" si="3"/>
        <v>774208</v>
      </c>
      <c r="K18" s="8">
        <f t="shared" si="5"/>
        <v>3579764.8</v>
      </c>
    </row>
    <row r="19" spans="1:11" ht="16">
      <c r="A19" s="1">
        <v>13</v>
      </c>
      <c r="B19" s="2" t="s">
        <v>19</v>
      </c>
      <c r="C19" s="18">
        <v>300</v>
      </c>
      <c r="D19" s="8">
        <f t="shared" si="0"/>
        <v>1600737</v>
      </c>
      <c r="E19" s="17">
        <v>65</v>
      </c>
      <c r="F19" s="8">
        <f t="shared" si="1"/>
        <v>503782.5</v>
      </c>
      <c r="G19" s="17">
        <v>150</v>
      </c>
      <c r="H19" s="8">
        <f t="shared" si="2"/>
        <v>1074424.5</v>
      </c>
      <c r="I19" s="17">
        <v>200</v>
      </c>
      <c r="J19" s="8">
        <f t="shared" si="3"/>
        <v>193552</v>
      </c>
      <c r="K19" s="8">
        <f t="shared" si="5"/>
        <v>3372496</v>
      </c>
    </row>
    <row r="20" spans="1:11" ht="16">
      <c r="A20" s="1">
        <v>14</v>
      </c>
      <c r="B20" s="2" t="s">
        <v>18</v>
      </c>
      <c r="C20" s="18">
        <v>323</v>
      </c>
      <c r="D20" s="8">
        <f t="shared" si="0"/>
        <v>1723460.17</v>
      </c>
      <c r="E20" s="17">
        <v>0</v>
      </c>
      <c r="F20" s="8">
        <f t="shared" si="1"/>
        <v>0</v>
      </c>
      <c r="G20" s="17">
        <v>21</v>
      </c>
      <c r="H20" s="8">
        <f t="shared" si="2"/>
        <v>150419.43</v>
      </c>
      <c r="I20" s="17">
        <v>121</v>
      </c>
      <c r="J20" s="8">
        <f t="shared" si="3"/>
        <v>117098.95999999999</v>
      </c>
      <c r="K20" s="8">
        <f>D20+F20+H20+J20</f>
        <v>1990978.5599999998</v>
      </c>
    </row>
    <row r="21" spans="1:11" ht="16">
      <c r="A21" s="1">
        <v>15</v>
      </c>
      <c r="B21" s="2" t="s">
        <v>17</v>
      </c>
      <c r="C21" s="18">
        <v>15</v>
      </c>
      <c r="D21" s="8">
        <f t="shared" si="0"/>
        <v>80036.85</v>
      </c>
      <c r="E21" s="17">
        <v>2</v>
      </c>
      <c r="F21" s="8">
        <f t="shared" si="1"/>
        <v>15501</v>
      </c>
      <c r="G21" s="17">
        <v>0</v>
      </c>
      <c r="H21" s="8">
        <f t="shared" si="2"/>
        <v>0</v>
      </c>
      <c r="I21" s="16">
        <v>0</v>
      </c>
      <c r="J21" s="8">
        <f t="shared" si="3"/>
        <v>0</v>
      </c>
      <c r="K21" s="8">
        <f t="shared" si="5"/>
        <v>95537.85</v>
      </c>
    </row>
    <row r="22" spans="1:11" ht="16">
      <c r="A22" s="1">
        <v>16</v>
      </c>
      <c r="B22" s="2" t="s">
        <v>2</v>
      </c>
      <c r="C22" s="18">
        <v>50</v>
      </c>
      <c r="D22" s="8">
        <f t="shared" si="0"/>
        <v>266789.5</v>
      </c>
      <c r="E22" s="17">
        <v>0</v>
      </c>
      <c r="F22" s="8">
        <f t="shared" si="1"/>
        <v>0</v>
      </c>
      <c r="G22" s="17">
        <v>2</v>
      </c>
      <c r="H22" s="8">
        <f t="shared" si="2"/>
        <v>14325.66</v>
      </c>
      <c r="I22" s="17">
        <v>0</v>
      </c>
      <c r="J22" s="8">
        <f t="shared" si="3"/>
        <v>0</v>
      </c>
      <c r="K22" s="8">
        <f t="shared" si="5"/>
        <v>281115.16</v>
      </c>
    </row>
    <row r="23" spans="1:11" ht="16">
      <c r="A23" s="1">
        <v>18</v>
      </c>
      <c r="B23" s="2" t="s">
        <v>16</v>
      </c>
      <c r="C23" s="18">
        <v>600</v>
      </c>
      <c r="D23" s="8">
        <f t="shared" si="0"/>
        <v>3201474</v>
      </c>
      <c r="E23" s="17">
        <v>110</v>
      </c>
      <c r="F23" s="8">
        <f t="shared" si="1"/>
        <v>852555</v>
      </c>
      <c r="G23" s="17">
        <v>20</v>
      </c>
      <c r="H23" s="8">
        <f t="shared" si="2"/>
        <v>143256.6</v>
      </c>
      <c r="I23" s="17">
        <v>50</v>
      </c>
      <c r="J23" s="8">
        <f t="shared" si="3"/>
        <v>48388</v>
      </c>
      <c r="K23" s="8">
        <f>D23+F23+H23+J23</f>
        <v>4245673.6</v>
      </c>
    </row>
    <row r="24" spans="1:11" ht="16">
      <c r="A24" s="1">
        <v>19</v>
      </c>
      <c r="B24" s="2" t="s">
        <v>15</v>
      </c>
      <c r="C24" s="18">
        <v>70</v>
      </c>
      <c r="D24" s="8">
        <f t="shared" si="0"/>
        <v>373505.3</v>
      </c>
      <c r="E24" s="17">
        <v>10</v>
      </c>
      <c r="F24" s="8">
        <f t="shared" si="1"/>
        <v>77505</v>
      </c>
      <c r="G24" s="17">
        <v>2</v>
      </c>
      <c r="H24" s="8">
        <f t="shared" si="2"/>
        <v>14325.66</v>
      </c>
      <c r="I24" s="17">
        <v>100</v>
      </c>
      <c r="J24" s="8">
        <f t="shared" si="3"/>
        <v>96776</v>
      </c>
      <c r="K24" s="8">
        <f aca="true" t="shared" si="6" ref="K24:K27">D24+F24+H24+J24</f>
        <v>562111.96</v>
      </c>
    </row>
    <row r="25" spans="1:11" ht="16">
      <c r="A25" s="1">
        <v>20</v>
      </c>
      <c r="B25" s="2" t="s">
        <v>14</v>
      </c>
      <c r="C25" s="18">
        <v>438</v>
      </c>
      <c r="D25" s="8">
        <f t="shared" si="0"/>
        <v>2337076.02</v>
      </c>
      <c r="E25" s="17">
        <v>151</v>
      </c>
      <c r="F25" s="8">
        <f t="shared" si="1"/>
        <v>1170325.5</v>
      </c>
      <c r="G25" s="17">
        <v>110</v>
      </c>
      <c r="H25" s="8">
        <f t="shared" si="2"/>
        <v>787911.3</v>
      </c>
      <c r="I25" s="17">
        <v>472</v>
      </c>
      <c r="J25" s="8">
        <f t="shared" si="3"/>
        <v>456782.72</v>
      </c>
      <c r="K25" s="8">
        <f t="shared" si="6"/>
        <v>4752095.54</v>
      </c>
    </row>
    <row r="26" spans="1:11" ht="16">
      <c r="A26" s="1">
        <v>21</v>
      </c>
      <c r="B26" s="2" t="s">
        <v>13</v>
      </c>
      <c r="C26" s="18">
        <v>62</v>
      </c>
      <c r="D26" s="8">
        <f t="shared" si="0"/>
        <v>330818.98</v>
      </c>
      <c r="E26" s="17">
        <v>30</v>
      </c>
      <c r="F26" s="8">
        <f t="shared" si="1"/>
        <v>232515</v>
      </c>
      <c r="G26" s="17">
        <v>175</v>
      </c>
      <c r="H26" s="8">
        <f t="shared" si="2"/>
        <v>1253495.25</v>
      </c>
      <c r="I26" s="17">
        <v>10</v>
      </c>
      <c r="J26" s="8">
        <f t="shared" si="3"/>
        <v>9677.6</v>
      </c>
      <c r="K26" s="8">
        <f t="shared" si="6"/>
        <v>1826506.83</v>
      </c>
    </row>
    <row r="27" spans="1:11" ht="16">
      <c r="A27" s="1">
        <v>22</v>
      </c>
      <c r="B27" s="2" t="s">
        <v>12</v>
      </c>
      <c r="C27" s="18">
        <v>220</v>
      </c>
      <c r="D27" s="8">
        <f t="shared" si="0"/>
        <v>1173873.8</v>
      </c>
      <c r="E27" s="17">
        <v>30</v>
      </c>
      <c r="F27" s="8">
        <f t="shared" si="1"/>
        <v>232515</v>
      </c>
      <c r="G27" s="17">
        <v>20</v>
      </c>
      <c r="H27" s="8">
        <f t="shared" si="2"/>
        <v>143256.6</v>
      </c>
      <c r="I27" s="17">
        <v>0</v>
      </c>
      <c r="J27" s="8">
        <f t="shared" si="3"/>
        <v>0</v>
      </c>
      <c r="K27" s="8">
        <f t="shared" si="6"/>
        <v>1549645.4000000001</v>
      </c>
    </row>
    <row r="28" spans="1:11" ht="16">
      <c r="A28" s="1">
        <v>23</v>
      </c>
      <c r="B28" s="9" t="s">
        <v>11</v>
      </c>
      <c r="C28" s="18">
        <v>45</v>
      </c>
      <c r="D28" s="8">
        <f t="shared" si="0"/>
        <v>240110.55</v>
      </c>
      <c r="E28" s="17">
        <v>15</v>
      </c>
      <c r="F28" s="8">
        <f t="shared" si="1"/>
        <v>116257.5</v>
      </c>
      <c r="G28" s="17">
        <v>7</v>
      </c>
      <c r="H28" s="8">
        <f t="shared" si="2"/>
        <v>50139.81</v>
      </c>
      <c r="I28" s="17">
        <v>25</v>
      </c>
      <c r="J28" s="8">
        <f t="shared" si="3"/>
        <v>24194</v>
      </c>
      <c r="K28" s="8">
        <f>D28+F28+H28+J28</f>
        <v>430701.86</v>
      </c>
    </row>
    <row r="29" spans="1:11" ht="16">
      <c r="A29" s="1">
        <v>24</v>
      </c>
      <c r="B29" s="9" t="s">
        <v>10</v>
      </c>
      <c r="C29" s="18">
        <v>0</v>
      </c>
      <c r="D29" s="8">
        <f t="shared" si="0"/>
        <v>0</v>
      </c>
      <c r="E29" s="17">
        <v>12</v>
      </c>
      <c r="F29" s="8">
        <f t="shared" si="1"/>
        <v>93006</v>
      </c>
      <c r="G29" s="17">
        <v>2</v>
      </c>
      <c r="H29" s="8">
        <f t="shared" si="2"/>
        <v>14325.66</v>
      </c>
      <c r="I29" s="17">
        <v>80</v>
      </c>
      <c r="J29" s="8">
        <f t="shared" si="3"/>
        <v>77420.8</v>
      </c>
      <c r="K29" s="8">
        <f aca="true" t="shared" si="7" ref="K29:K46">D29+F29+H29+J29</f>
        <v>184752.46000000002</v>
      </c>
    </row>
    <row r="30" spans="1:11" ht="16">
      <c r="A30" s="1">
        <v>25</v>
      </c>
      <c r="B30" s="2" t="s">
        <v>29</v>
      </c>
      <c r="C30" s="18">
        <v>90</v>
      </c>
      <c r="D30" s="8">
        <f t="shared" si="0"/>
        <v>480221.1</v>
      </c>
      <c r="E30" s="17">
        <v>16</v>
      </c>
      <c r="F30" s="8">
        <f t="shared" si="1"/>
        <v>124008</v>
      </c>
      <c r="G30" s="17">
        <v>12</v>
      </c>
      <c r="H30" s="8">
        <f t="shared" si="2"/>
        <v>85953.95999999999</v>
      </c>
      <c r="I30" s="17">
        <v>20</v>
      </c>
      <c r="J30" s="8">
        <f t="shared" si="3"/>
        <v>19355.2</v>
      </c>
      <c r="K30" s="8">
        <f t="shared" si="7"/>
        <v>709538.2599999999</v>
      </c>
    </row>
    <row r="31" spans="1:11" ht="16">
      <c r="A31" s="1">
        <v>26</v>
      </c>
      <c r="B31" s="2" t="s">
        <v>28</v>
      </c>
      <c r="C31" s="18">
        <v>600</v>
      </c>
      <c r="D31" s="8">
        <f t="shared" si="0"/>
        <v>3201474</v>
      </c>
      <c r="E31" s="17">
        <v>150</v>
      </c>
      <c r="F31" s="8">
        <f t="shared" si="1"/>
        <v>1162575</v>
      </c>
      <c r="G31" s="17">
        <v>50</v>
      </c>
      <c r="H31" s="8">
        <f t="shared" si="2"/>
        <v>358141.5</v>
      </c>
      <c r="I31" s="17">
        <v>250</v>
      </c>
      <c r="J31" s="8">
        <f t="shared" si="3"/>
        <v>241940</v>
      </c>
      <c r="K31" s="8">
        <f t="shared" si="7"/>
        <v>4964130.5</v>
      </c>
    </row>
    <row r="32" spans="1:11" ht="16">
      <c r="A32" s="1">
        <v>27</v>
      </c>
      <c r="B32" s="9" t="s">
        <v>31</v>
      </c>
      <c r="C32" s="18">
        <v>5000</v>
      </c>
      <c r="D32" s="8">
        <f t="shared" si="0"/>
        <v>26678950</v>
      </c>
      <c r="E32" s="17">
        <v>200</v>
      </c>
      <c r="F32" s="8">
        <f t="shared" si="1"/>
        <v>1550100</v>
      </c>
      <c r="G32" s="17">
        <v>250</v>
      </c>
      <c r="H32" s="8">
        <f t="shared" si="2"/>
        <v>1790707.5</v>
      </c>
      <c r="I32" s="17">
        <v>1200</v>
      </c>
      <c r="J32" s="8">
        <f t="shared" si="3"/>
        <v>1161312</v>
      </c>
      <c r="K32" s="8">
        <f t="shared" si="7"/>
        <v>31181069.5</v>
      </c>
    </row>
    <row r="33" spans="1:11" ht="16">
      <c r="A33" s="1">
        <v>28</v>
      </c>
      <c r="B33" s="9" t="s">
        <v>32</v>
      </c>
      <c r="C33" s="18">
        <v>870</v>
      </c>
      <c r="D33" s="8">
        <f t="shared" si="0"/>
        <v>4642137.3</v>
      </c>
      <c r="E33" s="17">
        <v>50</v>
      </c>
      <c r="F33" s="8">
        <f t="shared" si="1"/>
        <v>387525</v>
      </c>
      <c r="G33" s="17">
        <v>35</v>
      </c>
      <c r="H33" s="8">
        <f t="shared" si="2"/>
        <v>250699.05</v>
      </c>
      <c r="I33" s="17">
        <v>200</v>
      </c>
      <c r="J33" s="8">
        <f t="shared" si="3"/>
        <v>193552</v>
      </c>
      <c r="K33" s="8">
        <f t="shared" si="7"/>
        <v>5473913.35</v>
      </c>
    </row>
    <row r="34" spans="1:11" ht="16">
      <c r="A34" s="1">
        <v>29</v>
      </c>
      <c r="B34" s="2" t="s">
        <v>33</v>
      </c>
      <c r="C34" s="18">
        <v>21</v>
      </c>
      <c r="D34" s="8">
        <f t="shared" si="0"/>
        <v>112051.59</v>
      </c>
      <c r="E34" s="17">
        <v>42</v>
      </c>
      <c r="F34" s="8">
        <f t="shared" si="1"/>
        <v>325521</v>
      </c>
      <c r="G34" s="17">
        <v>4</v>
      </c>
      <c r="H34" s="8">
        <f t="shared" si="2"/>
        <v>28651.32</v>
      </c>
      <c r="I34" s="17">
        <v>18</v>
      </c>
      <c r="J34" s="8">
        <f t="shared" si="3"/>
        <v>17419.68</v>
      </c>
      <c r="K34" s="8">
        <f t="shared" si="7"/>
        <v>483643.58999999997</v>
      </c>
    </row>
    <row r="35" spans="1:11" ht="16">
      <c r="A35" s="1">
        <v>30</v>
      </c>
      <c r="B35" s="2" t="s">
        <v>34</v>
      </c>
      <c r="C35" s="18">
        <v>87</v>
      </c>
      <c r="D35" s="8">
        <f t="shared" si="0"/>
        <v>464213.73</v>
      </c>
      <c r="E35" s="17">
        <v>15</v>
      </c>
      <c r="F35" s="8">
        <f t="shared" si="1"/>
        <v>116257.5</v>
      </c>
      <c r="G35" s="17">
        <v>30</v>
      </c>
      <c r="H35" s="8">
        <f t="shared" si="2"/>
        <v>214884.9</v>
      </c>
      <c r="I35" s="17">
        <v>52</v>
      </c>
      <c r="J35" s="8">
        <f t="shared" si="3"/>
        <v>50323.52</v>
      </c>
      <c r="K35" s="8">
        <f t="shared" si="7"/>
        <v>845679.65</v>
      </c>
    </row>
    <row r="36" spans="1:11" ht="16">
      <c r="A36" s="1">
        <v>31</v>
      </c>
      <c r="B36" s="9" t="s">
        <v>35</v>
      </c>
      <c r="C36" s="18">
        <v>150</v>
      </c>
      <c r="D36" s="8">
        <f t="shared" si="0"/>
        <v>800368.5</v>
      </c>
      <c r="E36" s="17">
        <v>200</v>
      </c>
      <c r="F36" s="8">
        <f t="shared" si="1"/>
        <v>1550100</v>
      </c>
      <c r="G36" s="17">
        <v>40</v>
      </c>
      <c r="H36" s="8">
        <f t="shared" si="2"/>
        <v>286513.2</v>
      </c>
      <c r="I36" s="17">
        <v>250</v>
      </c>
      <c r="J36" s="8">
        <f t="shared" si="3"/>
        <v>241940</v>
      </c>
      <c r="K36" s="8">
        <f t="shared" si="7"/>
        <v>2878921.7</v>
      </c>
    </row>
    <row r="37" spans="1:11" ht="16">
      <c r="A37" s="1">
        <v>32</v>
      </c>
      <c r="B37" s="9" t="s">
        <v>36</v>
      </c>
      <c r="C37" s="18">
        <v>200</v>
      </c>
      <c r="D37" s="8">
        <f t="shared" si="0"/>
        <v>1067158</v>
      </c>
      <c r="E37" s="17">
        <v>10</v>
      </c>
      <c r="F37" s="8">
        <f t="shared" si="1"/>
        <v>77505</v>
      </c>
      <c r="G37" s="17">
        <v>30</v>
      </c>
      <c r="H37" s="8">
        <f t="shared" si="2"/>
        <v>214884.9</v>
      </c>
      <c r="I37" s="17">
        <v>100</v>
      </c>
      <c r="J37" s="8">
        <f t="shared" si="3"/>
        <v>96776</v>
      </c>
      <c r="K37" s="8">
        <f t="shared" si="7"/>
        <v>1456323.9</v>
      </c>
    </row>
    <row r="38" spans="1:11" ht="16">
      <c r="A38" s="1">
        <v>33</v>
      </c>
      <c r="B38" s="2" t="s">
        <v>37</v>
      </c>
      <c r="C38" s="18">
        <v>56</v>
      </c>
      <c r="D38" s="8">
        <f t="shared" si="0"/>
        <v>298804.24</v>
      </c>
      <c r="E38" s="17">
        <v>3</v>
      </c>
      <c r="F38" s="8">
        <f t="shared" si="1"/>
        <v>23251.5</v>
      </c>
      <c r="G38" s="17">
        <v>7</v>
      </c>
      <c r="H38" s="8">
        <f t="shared" si="2"/>
        <v>50139.81</v>
      </c>
      <c r="I38" s="17">
        <v>16</v>
      </c>
      <c r="J38" s="8">
        <f t="shared" si="3"/>
        <v>15484.16</v>
      </c>
      <c r="K38" s="8">
        <f t="shared" si="7"/>
        <v>387679.70999999996</v>
      </c>
    </row>
    <row r="39" spans="1:11" ht="16">
      <c r="A39" s="1">
        <v>34</v>
      </c>
      <c r="B39" s="2" t="s">
        <v>38</v>
      </c>
      <c r="C39" s="18">
        <v>30</v>
      </c>
      <c r="D39" s="8">
        <f t="shared" si="0"/>
        <v>160073.7</v>
      </c>
      <c r="E39" s="17">
        <v>5</v>
      </c>
      <c r="F39" s="8">
        <f t="shared" si="1"/>
        <v>38752.5</v>
      </c>
      <c r="G39" s="17">
        <v>0</v>
      </c>
      <c r="H39" s="8">
        <f t="shared" si="2"/>
        <v>0</v>
      </c>
      <c r="I39" s="17">
        <v>35</v>
      </c>
      <c r="J39" s="8">
        <f t="shared" si="3"/>
        <v>33871.6</v>
      </c>
      <c r="K39" s="8">
        <f t="shared" si="7"/>
        <v>232697.80000000002</v>
      </c>
    </row>
    <row r="40" spans="1:11" ht="16">
      <c r="A40" s="1">
        <v>35</v>
      </c>
      <c r="B40" s="2" t="s">
        <v>39</v>
      </c>
      <c r="C40" s="18">
        <v>140</v>
      </c>
      <c r="D40" s="8">
        <f t="shared" si="0"/>
        <v>747010.6</v>
      </c>
      <c r="E40" s="17">
        <v>60</v>
      </c>
      <c r="F40" s="8">
        <f t="shared" si="1"/>
        <v>465030</v>
      </c>
      <c r="G40" s="17">
        <v>20</v>
      </c>
      <c r="H40" s="8">
        <f t="shared" si="2"/>
        <v>143256.6</v>
      </c>
      <c r="I40" s="17">
        <v>80</v>
      </c>
      <c r="J40" s="8">
        <f t="shared" si="3"/>
        <v>77420.8</v>
      </c>
      <c r="K40" s="8">
        <f t="shared" si="7"/>
        <v>1432718.0000000002</v>
      </c>
    </row>
    <row r="41" spans="1:11" ht="16">
      <c r="A41" s="1">
        <v>36</v>
      </c>
      <c r="B41" s="2" t="s">
        <v>40</v>
      </c>
      <c r="C41" s="18">
        <v>350</v>
      </c>
      <c r="D41" s="8">
        <f t="shared" si="0"/>
        <v>1867526.5</v>
      </c>
      <c r="E41" s="17">
        <v>60</v>
      </c>
      <c r="F41" s="8">
        <f t="shared" si="1"/>
        <v>465030</v>
      </c>
      <c r="G41" s="17">
        <v>60</v>
      </c>
      <c r="H41" s="8">
        <f t="shared" si="2"/>
        <v>429769.8</v>
      </c>
      <c r="I41" s="17">
        <v>250</v>
      </c>
      <c r="J41" s="8">
        <f t="shared" si="3"/>
        <v>241940</v>
      </c>
      <c r="K41" s="8">
        <f t="shared" si="7"/>
        <v>3004266.3</v>
      </c>
    </row>
    <row r="42" spans="1:11" ht="16">
      <c r="A42" s="1">
        <v>37</v>
      </c>
      <c r="B42" s="9" t="s">
        <v>41</v>
      </c>
      <c r="C42" s="18">
        <v>300</v>
      </c>
      <c r="D42" s="8">
        <f t="shared" si="0"/>
        <v>1600737</v>
      </c>
      <c r="E42" s="17">
        <v>60</v>
      </c>
      <c r="F42" s="8">
        <f t="shared" si="1"/>
        <v>465030</v>
      </c>
      <c r="G42" s="17">
        <v>10</v>
      </c>
      <c r="H42" s="8">
        <f t="shared" si="2"/>
        <v>71628.3</v>
      </c>
      <c r="I42" s="17">
        <v>360</v>
      </c>
      <c r="J42" s="8">
        <f t="shared" si="3"/>
        <v>348393.6</v>
      </c>
      <c r="K42" s="8">
        <f t="shared" si="7"/>
        <v>2485788.9</v>
      </c>
    </row>
    <row r="43" spans="1:11" ht="16">
      <c r="A43" s="1">
        <v>38</v>
      </c>
      <c r="B43" s="9" t="s">
        <v>30</v>
      </c>
      <c r="C43" s="18">
        <v>40</v>
      </c>
      <c r="D43" s="8">
        <f t="shared" si="0"/>
        <v>213431.6</v>
      </c>
      <c r="E43" s="17">
        <v>6</v>
      </c>
      <c r="F43" s="8">
        <f t="shared" si="1"/>
        <v>46503</v>
      </c>
      <c r="G43" s="17">
        <v>20</v>
      </c>
      <c r="H43" s="8">
        <f t="shared" si="2"/>
        <v>143256.6</v>
      </c>
      <c r="I43" s="17">
        <v>20</v>
      </c>
      <c r="J43" s="8">
        <f t="shared" si="3"/>
        <v>19355.2</v>
      </c>
      <c r="K43" s="8">
        <f t="shared" si="7"/>
        <v>422546.4</v>
      </c>
    </row>
    <row r="44" spans="1:11" ht="16">
      <c r="A44" s="1">
        <v>39</v>
      </c>
      <c r="B44" s="9" t="s">
        <v>43</v>
      </c>
      <c r="C44" s="18">
        <v>108</v>
      </c>
      <c r="D44" s="8">
        <f t="shared" si="0"/>
        <v>576265.32</v>
      </c>
      <c r="E44" s="17">
        <v>100</v>
      </c>
      <c r="F44" s="8">
        <f t="shared" si="1"/>
        <v>775050</v>
      </c>
      <c r="G44" s="17">
        <v>60</v>
      </c>
      <c r="H44" s="8">
        <f t="shared" si="2"/>
        <v>429769.8</v>
      </c>
      <c r="I44" s="17">
        <v>20</v>
      </c>
      <c r="J44" s="8">
        <f t="shared" si="3"/>
        <v>19355.2</v>
      </c>
      <c r="K44" s="8">
        <f t="shared" si="7"/>
        <v>1800440.3199999998</v>
      </c>
    </row>
    <row r="45" spans="1:11" ht="16">
      <c r="A45" s="1">
        <v>40</v>
      </c>
      <c r="B45" s="2" t="s">
        <v>42</v>
      </c>
      <c r="C45" s="18">
        <v>500</v>
      </c>
      <c r="D45" s="8">
        <f t="shared" si="0"/>
        <v>2667895</v>
      </c>
      <c r="E45" s="17">
        <v>200</v>
      </c>
      <c r="F45" s="8">
        <f t="shared" si="1"/>
        <v>1550100</v>
      </c>
      <c r="G45" s="17">
        <v>70</v>
      </c>
      <c r="H45" s="8">
        <f t="shared" si="2"/>
        <v>501398.1</v>
      </c>
      <c r="I45" s="17">
        <v>0</v>
      </c>
      <c r="J45" s="8">
        <f t="shared" si="3"/>
        <v>0</v>
      </c>
      <c r="K45" s="8">
        <f t="shared" si="7"/>
        <v>4719393.1</v>
      </c>
    </row>
    <row r="46" spans="1:11" ht="16">
      <c r="A46" s="1">
        <v>41</v>
      </c>
      <c r="B46" s="2" t="s">
        <v>3</v>
      </c>
      <c r="C46" s="18">
        <v>30</v>
      </c>
      <c r="D46" s="8">
        <f t="shared" si="0"/>
        <v>160073.7</v>
      </c>
      <c r="E46" s="17">
        <v>2</v>
      </c>
      <c r="F46" s="8">
        <f t="shared" si="1"/>
        <v>15501</v>
      </c>
      <c r="G46" s="17">
        <v>3</v>
      </c>
      <c r="H46" s="8">
        <f t="shared" si="2"/>
        <v>21488.489999999998</v>
      </c>
      <c r="I46" s="17">
        <v>5</v>
      </c>
      <c r="J46" s="8">
        <f t="shared" si="3"/>
        <v>4838.8</v>
      </c>
      <c r="K46" s="8">
        <f t="shared" si="7"/>
        <v>201901.99</v>
      </c>
    </row>
    <row r="47" spans="1:11" ht="15">
      <c r="A47" s="3"/>
      <c r="B47" s="4"/>
      <c r="C47" s="10"/>
      <c r="D47" s="10"/>
      <c r="E47" s="10"/>
      <c r="F47" s="10"/>
      <c r="G47" s="10"/>
      <c r="H47" s="10"/>
      <c r="I47" s="10"/>
      <c r="J47" s="10"/>
      <c r="K47" s="8"/>
    </row>
    <row r="48" spans="1:11" ht="15">
      <c r="A48" s="11" t="s">
        <v>44</v>
      </c>
      <c r="B48" s="13" t="s">
        <v>45</v>
      </c>
      <c r="C48" s="13">
        <f>SUM(C9:C46)</f>
        <v>12057</v>
      </c>
      <c r="D48" s="15">
        <f aca="true" t="shared" si="8" ref="D48:K48">SUM(D9:D46)</f>
        <v>64333620.03000001</v>
      </c>
      <c r="E48" s="13">
        <f t="shared" si="8"/>
        <v>2009</v>
      </c>
      <c r="F48" s="15">
        <f t="shared" si="8"/>
        <v>15570754.5</v>
      </c>
      <c r="G48" s="19">
        <f t="shared" si="8"/>
        <v>1457</v>
      </c>
      <c r="H48" s="15">
        <f t="shared" si="8"/>
        <v>10436243.310000002</v>
      </c>
      <c r="I48" s="13">
        <f t="shared" si="8"/>
        <v>5442</v>
      </c>
      <c r="J48" s="15">
        <f t="shared" si="8"/>
        <v>5266549.92</v>
      </c>
      <c r="K48" s="15">
        <f t="shared" si="8"/>
        <v>95607167.75999999</v>
      </c>
    </row>
  </sheetData>
  <mergeCells count="10">
    <mergeCell ref="C7:J7"/>
    <mergeCell ref="A7:A8"/>
    <mergeCell ref="B7:B8"/>
    <mergeCell ref="A1:K1"/>
    <mergeCell ref="A2:B2"/>
    <mergeCell ref="A3:B3"/>
    <mergeCell ref="A4:B4"/>
    <mergeCell ref="E2:K5"/>
    <mergeCell ref="K7:K8"/>
    <mergeCell ref="A5:B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Luccas</dc:creator>
  <cp:keywords/>
  <dc:description/>
  <cp:lastModifiedBy>Usuário do Microsoft Office</cp:lastModifiedBy>
  <dcterms:created xsi:type="dcterms:W3CDTF">2020-08-05T22:22:38Z</dcterms:created>
  <dcterms:modified xsi:type="dcterms:W3CDTF">2020-10-07T20:05:41Z</dcterms:modified>
  <cp:category/>
  <cp:version/>
  <cp:contentType/>
  <cp:contentStatus/>
</cp:coreProperties>
</file>