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EstaPasta_de_trabalho" defaultThemeVersion="124226"/>
  <bookViews>
    <workbookView xWindow="180" yWindow="2535" windowWidth="12120" windowHeight="4500" tabRatio="637" activeTab="0"/>
  </bookViews>
  <sheets>
    <sheet name="Orçam BLOCO 2" sheetId="76" r:id="rId1"/>
  </sheets>
  <externalReferences>
    <externalReference r:id="rId4"/>
    <externalReference r:id="rId5"/>
  </externalReferences>
  <definedNames>
    <definedName name="\0">#REF!</definedName>
    <definedName name="_1Excel_BuiltIn_Print_Area_2_1">#REF!</definedName>
    <definedName name="_2Excel_BuiltIn_Print_Area_3_1">#REF!</definedName>
    <definedName name="_3Excel_BuiltIn_Print_Titles_2_1">#REF!</definedName>
    <definedName name="_Fill" hidden="1">#REF!</definedName>
    <definedName name="_INS01">'[1]INSUMOS'!$C$2</definedName>
    <definedName name="_INS02">'[1]INSUMOS'!$C$3</definedName>
    <definedName name="_INS03">'[1]INSUMOS'!$C$4</definedName>
    <definedName name="_INS04">'[1]INSUMOS'!$C$6</definedName>
    <definedName name="_INS05">'[2]INSUMOS'!$C$12</definedName>
    <definedName name="_INS06">'[2]INSUMOS'!$C$14</definedName>
    <definedName name="_INS07">'[1]INSUMOS'!$C$16</definedName>
    <definedName name="_INS08">'[1]INSUMOS'!$C$17</definedName>
    <definedName name="_INS09">'[1]INSUMOS'!$C$18</definedName>
    <definedName name="_INS10">'[1]INSUMOS'!$C$19</definedName>
    <definedName name="_INS11">'[2]INSUMOS'!$C$20</definedName>
    <definedName name="_INS12">#REF!</definedName>
    <definedName name="_INS13">#REF!</definedName>
    <definedName name="_INS14">'[1]INSUMOS'!$C$23</definedName>
    <definedName name="_INS15">#REF!</definedName>
    <definedName name="_INS16">'[1]INSUMOS'!$C$25</definedName>
    <definedName name="_INS17">'[1]INSUMOS'!$C$26</definedName>
    <definedName name="_INS18">#REF!</definedName>
    <definedName name="_INS19">'[1]INSUMOS'!$C$29</definedName>
    <definedName name="_INS20">'[1]INSUMOS'!$C$30</definedName>
    <definedName name="_INS21">'[1]INSUMOS'!$C$31</definedName>
    <definedName name="_INS22">'[1]INSUMOS'!$C$36</definedName>
    <definedName name="_INS23">#REF!</definedName>
    <definedName name="_INS24">#REF!</definedName>
    <definedName name="_INS25">'[1]INSUMOS'!$C$42</definedName>
    <definedName name="_INS26">'[1]INSUMOS'!$C$43</definedName>
    <definedName name="_INS27">'[1]INSUMOS'!$C$44</definedName>
    <definedName name="_INS28">'[1]INSUMOS'!$C$45</definedName>
    <definedName name="_INS29">#REF!</definedName>
    <definedName name="_INS30">'[1]INSUMOS'!$C$47</definedName>
    <definedName name="_INS31">'[1]INSUMOS'!$C$48</definedName>
    <definedName name="_INS32">#REF!</definedName>
    <definedName name="_INS33">'[2]INSUMOS'!$C$52</definedName>
    <definedName name="_INS34">#REF!</definedName>
    <definedName name="_INS35">#REF!</definedName>
    <definedName name="_INS36">#REF!</definedName>
    <definedName name="_INS37">'[2]INSUMOS'!$C$56</definedName>
    <definedName name="_INS38">#REF!</definedName>
    <definedName name="_INS39">#REF!</definedName>
    <definedName name="_INS40">#REF!</definedName>
    <definedName name="_INS41">#REF!</definedName>
    <definedName name="_INS42">'[2]INSUMOS'!$C$61</definedName>
    <definedName name="_INS43">#REF!</definedName>
    <definedName name="_INS44">#REF!</definedName>
    <definedName name="_INS45">#REF!</definedName>
    <definedName name="_INS46">#REF!</definedName>
    <definedName name="_INS47">'[2]INSUMOS'!$C$66</definedName>
    <definedName name="_INS48">#REF!</definedName>
    <definedName name="_tre3">'[1]INSUMOS'!$C$66</definedName>
    <definedName name="A">#REF!</definedName>
    <definedName name="AA">#REF!</definedName>
    <definedName name="_xlnm.Print_Area" localSheetId="0">'Orçam BLOCO 2'!$A$1:$H$70</definedName>
    <definedName name="er">'[1]INSUMOS'!$C$14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'[1]INSUMOS'!$C$61</definedName>
    <definedName name="INS03A">'[1]INSUMOS'!$C$5</definedName>
    <definedName name="INS04A">'[1]INSUMOS'!$C$7</definedName>
    <definedName name="INS04B">'[1]INSUMOS'!$C$8</definedName>
    <definedName name="INS05A">#REF!</definedName>
    <definedName name="INS06B">#REF!</definedName>
    <definedName name="INS17A">'[1]INSUMOS'!$C$27</definedName>
    <definedName name="INS21B">#REF!</definedName>
    <definedName name="INS21C">'[1]INSUMOS'!$C$33</definedName>
    <definedName name="INS21D">'[1]INSUMOS'!$C$34</definedName>
    <definedName name="INS21E">'[1]INSUMOS'!$C$35</definedName>
    <definedName name="INS24A">'[1]INSUMOS'!$C$38</definedName>
    <definedName name="INS24AA">#REF!</definedName>
    <definedName name="INS24BB">#REF!</definedName>
    <definedName name="INS24D">'[1]INSUMOS'!$C$39</definedName>
    <definedName name="INS31A">#REF!</definedName>
    <definedName name="INS31B">#REF!</definedName>
    <definedName name="INS4C">'[1]INSUMOS'!$C$9</definedName>
    <definedName name="INS4D">#REF!</definedName>
    <definedName name="INS4E">#REF!</definedName>
    <definedName name="lui">#REF!</definedName>
    <definedName name="opa">#REF!</definedName>
    <definedName name="XXXXXXXXXXXXX">#REF!</definedName>
    <definedName name="_xlnm.Print_Titles" localSheetId="0">'Orçam BLOCO 2'!$1:$11</definedName>
  </definedNames>
  <calcPr calcId="124519"/>
</workbook>
</file>

<file path=xl/sharedStrings.xml><?xml version="1.0" encoding="utf-8"?>
<sst xmlns="http://schemas.openxmlformats.org/spreadsheetml/2006/main" count="182" uniqueCount="131">
  <si>
    <t>QUANT.</t>
  </si>
  <si>
    <t>ORÇAMENTO ANALÍTICO</t>
  </si>
  <si>
    <t>OBRA: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</si>
  <si>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</si>
  <si>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</si>
  <si>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</si>
  <si>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</si>
  <si>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</si>
  <si>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</si>
  <si>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</si>
  <si>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</si>
  <si>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</si>
  <si>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080000</t>
  </si>
  <si>
    <t>INSTALACOES HIDRO-SANITARIAS</t>
  </si>
  <si>
    <t>081003</t>
  </si>
  <si>
    <t xml:space="preserve"> </t>
  </si>
  <si>
    <t>082304</t>
  </si>
  <si>
    <t>UN</t>
  </si>
  <si>
    <t>M</t>
  </si>
  <si>
    <t>TUBO SOLDAVEL PVC MARROM DIAMETRO 25 mm</t>
  </si>
  <si>
    <t>081935</t>
  </si>
  <si>
    <t>JOELHO 90 GRAUS DIAMETRO 40 MM</t>
  </si>
  <si>
    <t>082301</t>
  </si>
  <si>
    <t>TUBO SOLD.P/ESGOTO DIAM. 40 MM</t>
  </si>
  <si>
    <t>080561</t>
  </si>
  <si>
    <t>SIFAO P/LAVATORIO PVC DIAM.1"X1.1/2"</t>
  </si>
  <si>
    <t>080581</t>
  </si>
  <si>
    <t>VALVULA P/LAVATORIO PVC DIAMETRO 1"</t>
  </si>
  <si>
    <t>TUBO SOLDAVEL P/ESGOTO DIAM. 100 MM</t>
  </si>
  <si>
    <t>080510</t>
  </si>
  <si>
    <t>082302</t>
  </si>
  <si>
    <t>TUBO SOLD. P/ESGOTO DIAM. 50 MM</t>
  </si>
  <si>
    <t>082230</t>
  </si>
  <si>
    <t>TE SANITARIO DIAMETRO 50 X 50 MM</t>
  </si>
  <si>
    <t>081936</t>
  </si>
  <si>
    <t>JOELHO 90 GRAUS DIAMETRO 50 MM</t>
  </si>
  <si>
    <t>081402</t>
  </si>
  <si>
    <t>TE 90 GRAUS SOLDAVEL DIAMETRO 25 mm</t>
  </si>
  <si>
    <t>080503</t>
  </si>
  <si>
    <t>VASO SANITARIO (2a. LINHA)</t>
  </si>
  <si>
    <t>080520</t>
  </si>
  <si>
    <t>CONJUNTO DE FIXACAO P/VASO SANITARIO (PAR)</t>
  </si>
  <si>
    <t>080556</t>
  </si>
  <si>
    <t>081501</t>
  </si>
  <si>
    <t>ADESIVO PLASTICO - FRASCO 850 G</t>
  </si>
  <si>
    <t>081504</t>
  </si>
  <si>
    <t>SOLUCAO LIMPADORA 1000 CM3</t>
  </si>
  <si>
    <t>080926</t>
  </si>
  <si>
    <t>REGISTRO DE GAVETA C/CANOPLA DIAMETRO 3/4"</t>
  </si>
  <si>
    <t>080571</t>
  </si>
  <si>
    <t>081927</t>
  </si>
  <si>
    <t>081360</t>
  </si>
  <si>
    <t>ANEL DE VEDAÇÃO PARA VASO SANITÁRIO</t>
  </si>
  <si>
    <t>LIGAÇÃO FLEXÍVEL PVC DIAM.1/2" (ENGATE)</t>
  </si>
  <si>
    <t>TORNEIRA P/LAVATORIO DIAMETRO 1/2"-2a. LINHA</t>
  </si>
  <si>
    <t>JOELHO RED.90 GRAUS SOLD.C/BUCHA LATAO 25X1/2"</t>
  </si>
  <si>
    <t>JOELHO 90 GRAUS C/ANEL 40 mm</t>
  </si>
  <si>
    <t>CUSTO TOTAL</t>
  </si>
  <si>
    <t>BDI 24,09%</t>
  </si>
  <si>
    <t>CUSTO TOTAL  COM BDI</t>
  </si>
  <si>
    <t>081865</t>
  </si>
  <si>
    <t>FOSSA SEPTICA 1500 LITROS COM IMPERMEABILIZAÇÃO</t>
  </si>
  <si>
    <t>SUMIDOURO D:1,60 PROF.4,5 M</t>
  </si>
  <si>
    <t>081874</t>
  </si>
  <si>
    <t>081829</t>
  </si>
  <si>
    <t>(CAIXA DE INSPECAO)-TAMPA CONCRETO E=5CM PARA...</t>
  </si>
  <si>
    <t>VÁLVULA DE DESCARGA COM SISTEMA PASSANTE EM POLÍMERO - OPÇÃO</t>
  </si>
  <si>
    <t>080518</t>
  </si>
  <si>
    <t>081005</t>
  </si>
  <si>
    <t>TUBO SOLDAVEL PVC MARROM DIAM.(40 mm)</t>
  </si>
  <si>
    <t>INSTALAÇÕES HIDRO-SANITÁRIAS</t>
  </si>
  <si>
    <t>82220</t>
  </si>
  <si>
    <t>TE DE INSPECAO DIAMETRO 100 X 75 MM</t>
  </si>
  <si>
    <t>81975</t>
  </si>
  <si>
    <t>JUNCAO SIMPLES DIAM. 100 X 100 MM</t>
  </si>
  <si>
    <t>081973</t>
  </si>
  <si>
    <t>JUNCAO SIMPLES DIAM. 100 X 50 MM</t>
  </si>
  <si>
    <t>080543</t>
  </si>
  <si>
    <t>LAVATORIO C/COLUNA 2a. LINHA</t>
  </si>
  <si>
    <t>080550</t>
  </si>
  <si>
    <t>FIXACAO P/LAVATORIO (PAR)</t>
  </si>
  <si>
    <t>PAR</t>
  </si>
  <si>
    <t>081846</t>
  </si>
  <si>
    <t>CAIXA DE GORDURA E INSPEÇÃO EM PVC/ABS 19 LITROS COM TAMPA E PORTA TAMPA E CESTO DE LIMPEZA REMOVÍVEL</t>
  </si>
  <si>
    <t>081166</t>
  </si>
  <si>
    <t>BUCHA DE REDUCAO SOLDAVEL CURTA 75 X 60 mm</t>
  </si>
  <si>
    <t>081181</t>
  </si>
  <si>
    <t>BUCHA DE REDUCAO SOLDAVEL LONGA 60 X 25 mm</t>
  </si>
  <si>
    <t>080513</t>
  </si>
  <si>
    <t>TUBO PARA VÁLVULA DE DESCARGA ( CURTO 1.1/2" )</t>
  </si>
  <si>
    <t>080514</t>
  </si>
  <si>
    <t>TUBO DE LIGACAO PVC CROMADO 1.1/2" / ESPUDE - (ENTRADA</t>
  </si>
  <si>
    <t>080656</t>
  </si>
  <si>
    <t>TORNEIRA P/PIA DIAM. 1/2" E 3/4" DE MESA - BICA MÓVEL</t>
  </si>
  <si>
    <t>080681</t>
  </si>
  <si>
    <t>VALVULA P/PIA METALICA - 2a.LINHA 1.1/2" X 3.3/4"</t>
  </si>
  <si>
    <t>080687</t>
  </si>
  <si>
    <t>CUBA INOX 35X40X15CM E=0,6MM-AÇO 304 (CUBA Nº 3)</t>
  </si>
  <si>
    <t>REGISTRO ESFERA SOLDÁVEL-25mm</t>
  </si>
  <si>
    <t>081068</t>
  </si>
  <si>
    <t xml:space="preserve"> ADAPTAD.SOLD.CURTO C/BOLSA/ROSCA P/REG.40X1 1/4"</t>
  </si>
  <si>
    <t>ADAPTAD.SOLD.CURTO C/BOLSA E ROSCA P/REG.25X3/4"</t>
  </si>
  <si>
    <t>081066</t>
  </si>
  <si>
    <t>FITA VEDA ROSCA 18mmx50m</t>
  </si>
  <si>
    <t>081321</t>
  </si>
  <si>
    <t>JOELHO 90 GRAUS SOLDAVEL DIAMETRO 25 MM</t>
  </si>
  <si>
    <t>JOELHO 90 GRAUS SOLDAVEL DIAMETRO 40 mm (1.1/4")</t>
  </si>
  <si>
    <t>081323</t>
  </si>
  <si>
    <t>081921</t>
  </si>
  <si>
    <t>JOELHO 45 GRAUS DIAMETRO 40 MM</t>
  </si>
  <si>
    <t>PARQUE DIVERSÃO NOVA ROMA-GO</t>
  </si>
  <si>
    <t>AGOSTO/2013</t>
  </si>
  <si>
    <t>UM</t>
  </si>
  <si>
    <t>REGISTRO ESFERA SOLDÁVEL-60mm</t>
  </si>
  <si>
    <t>LUVA DE CORRER 75mm</t>
  </si>
  <si>
    <t>081407</t>
  </si>
  <si>
    <t>TE 90 GRAUS SOLDAVEL DIAMETRO 75 mm</t>
  </si>
  <si>
    <t>081007</t>
  </si>
  <si>
    <t>TUBO SOLDAVEL PVC MARROM DIAM. 60 mm</t>
  </si>
  <si>
    <t>081325</t>
  </si>
  <si>
    <t>JOELHO 90 GRAUS SOLDAVEL 60 mm (MARROM)</t>
  </si>
  <si>
    <t>081406</t>
  </si>
  <si>
    <t>TE 90 GRAUS SOLDAVEL DIMETRO 60 mm</t>
  </si>
  <si>
    <t>081183</t>
  </si>
  <si>
    <t>BUCHA DE REDUCAO SOLDAVEL LONGA 60 X 40 mm</t>
  </si>
  <si>
    <t>081661</t>
  </si>
  <si>
    <t>CORPO CX. SIFONADA DIAM. 100 X 100 X 40/50</t>
  </si>
  <si>
    <t>081790</t>
  </si>
  <si>
    <t>GRELHA REDONDA BRANCA DIAM. 100 MM</t>
  </si>
  <si>
    <t>081922</t>
  </si>
  <si>
    <t>JOELHO 45 GRAUS DIAMETRO 50 MM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</si>
</sst>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€]#\!#0.00_);[Red]\([$€]#,##0.00\)"/>
    <numFmt numFmtId="167" formatCode="#,##0.00&quot; &quot;;&quot; (&quot;#,##0.00&quot;)&quot;;&quot; -&quot;#&quot; &quot;;@&quot; &quot;"/>
    <numFmt numFmtId="168" formatCode="[$R$-416]&quot; &quot;#,##0.00;[Red]&quot;-&quot;[$R$-416]&quot; &quot;#,##0.00"/>
    <numFmt numFmtId="169" formatCode="General_)"/>
    <numFmt numFmtId="170" formatCode="#,#00"/>
    <numFmt numFmtId="171" formatCode="%#,#00"/>
    <numFmt numFmtId="172" formatCode="#.##000"/>
    <numFmt numFmtId="173" formatCode="#,"/>
    <numFmt numFmtId="174" formatCode="000000"/>
    <numFmt numFmtId="175" formatCode="&quot;R$&quot;\ #,##0.00"/>
  </numFmts>
  <fonts count="39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10"/>
      <color theme="1"/>
      <name val="Arial"/>
      <family val="2"/>
      <scheme val="minor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hair"/>
    </border>
  </borders>
  <cellStyleXfs count="29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5" fillId="10" borderId="0" applyNumberFormat="0" applyBorder="0" applyAlignment="0" applyProtection="0"/>
    <xf numFmtId="0" fontId="6" fillId="34" borderId="1" applyNumberFormat="0" applyAlignment="0" applyProtection="0"/>
    <xf numFmtId="0" fontId="6" fillId="35" borderId="1" applyNumberFormat="0" applyAlignment="0" applyProtection="0"/>
    <xf numFmtId="0" fontId="7" fillId="36" borderId="2" applyNumberFormat="0" applyAlignment="0" applyProtection="0"/>
    <xf numFmtId="0" fontId="8" fillId="0" borderId="3" applyNumberFormat="0" applyFill="0" applyAlignment="0" applyProtection="0"/>
    <xf numFmtId="0" fontId="7" fillId="37" borderId="2" applyNumberFormat="0" applyAlignment="0" applyProtection="0"/>
    <xf numFmtId="0" fontId="22" fillId="0" borderId="0">
      <alignment/>
      <protection locked="0"/>
    </xf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41" borderId="0" applyNumberFormat="0" applyBorder="0" applyAlignment="0" applyProtection="0"/>
    <xf numFmtId="0" fontId="9" fillId="13" borderId="1" applyNumberFormat="0" applyAlignment="0" applyProtection="0"/>
    <xf numFmtId="0" fontId="30" fillId="0" borderId="0">
      <alignment/>
      <protection/>
    </xf>
    <xf numFmtId="166" fontId="10" fillId="0" borderId="0" applyFont="0" applyFill="0" applyBorder="0" applyAlignment="0" applyProtection="0"/>
    <xf numFmtId="0" fontId="2" fillId="0" borderId="0">
      <alignment/>
      <protection/>
    </xf>
    <xf numFmtId="167" fontId="23" fillId="0" borderId="0">
      <alignment/>
      <protection/>
    </xf>
    <xf numFmtId="0" fontId="15" fillId="0" borderId="0" applyNumberFormat="0" applyFill="0" applyBorder="0" applyAlignment="0" applyProtection="0"/>
    <xf numFmtId="170" fontId="22" fillId="0" borderId="0">
      <alignment/>
      <protection locked="0"/>
    </xf>
    <xf numFmtId="0" fontId="5" fillId="4" borderId="0" applyNumberFormat="0" applyBorder="0" applyAlignment="0" applyProtection="0"/>
    <xf numFmtId="0" fontId="24" fillId="0" borderId="0">
      <alignment horizontal="center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>
      <alignment horizontal="center" textRotation="90"/>
      <protection/>
    </xf>
    <xf numFmtId="0" fontId="25" fillId="0" borderId="0" applyNumberFormat="0" applyFill="0" applyBorder="0">
      <alignment/>
      <protection locked="0"/>
    </xf>
    <xf numFmtId="0" fontId="11" fillId="9" borderId="0" applyNumberFormat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0" fillId="45" borderId="7" applyNumberFormat="0" applyAlignment="0" applyProtection="0"/>
    <xf numFmtId="0" fontId="13" fillId="34" borderId="8" applyNumberFormat="0" applyAlignment="0" applyProtection="0"/>
    <xf numFmtId="171" fontId="22" fillId="0" borderId="0">
      <alignment/>
      <protection locked="0"/>
    </xf>
    <xf numFmtId="172" fontId="22" fillId="0" borderId="0">
      <alignment/>
      <protection locked="0"/>
    </xf>
    <xf numFmtId="9" fontId="0" fillId="0" borderId="0" applyFont="0" applyFill="0" applyBorder="0" applyAlignment="0" applyProtection="0"/>
    <xf numFmtId="0" fontId="27" fillId="0" borderId="0">
      <alignment/>
      <protection/>
    </xf>
    <xf numFmtId="168" fontId="27" fillId="0" borderId="0">
      <alignment/>
      <protection/>
    </xf>
    <xf numFmtId="0" fontId="13" fillId="35" borderId="8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8" fillId="0" borderId="9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173" fontId="29" fillId="0" borderId="0">
      <alignment/>
      <protection locked="0"/>
    </xf>
    <xf numFmtId="173" fontId="29" fillId="0" borderId="0">
      <alignment/>
      <protection locked="0"/>
    </xf>
    <xf numFmtId="0" fontId="20" fillId="0" borderId="10" applyNumberFormat="0" applyFill="0" applyAlignment="0" applyProtection="0"/>
    <xf numFmtId="0" fontId="31" fillId="0" borderId="0" applyNumberFormat="0" applyFont="0" applyFill="0" applyBorder="0" applyProtection="0">
      <alignment/>
    </xf>
    <xf numFmtId="0" fontId="31" fillId="0" borderId="0" applyNumberFormat="0" applyFont="0" applyFill="0" applyBorder="0" applyProtection="0">
      <alignment/>
    </xf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46" borderId="11" xfId="201" applyFill="1" applyBorder="1" applyAlignment="1">
      <alignment wrapText="1"/>
      <protection/>
    </xf>
    <xf numFmtId="0" fontId="0" fillId="46" borderId="11" xfId="201" applyFill="1" applyBorder="1">
      <alignment/>
      <protection/>
    </xf>
    <xf numFmtId="4" fontId="0" fillId="46" borderId="11" xfId="201" applyNumberFormat="1" applyFill="1" applyBorder="1">
      <alignment/>
      <protection/>
    </xf>
    <xf numFmtId="0" fontId="0" fillId="46" borderId="12" xfId="201" applyFill="1" applyBorder="1">
      <alignment/>
      <protection/>
    </xf>
    <xf numFmtId="0" fontId="0" fillId="0" borderId="0" xfId="201">
      <alignment/>
      <protection/>
    </xf>
    <xf numFmtId="0" fontId="0" fillId="46" borderId="0" xfId="201" applyFill="1" applyBorder="1">
      <alignment/>
      <protection/>
    </xf>
    <xf numFmtId="4" fontId="0" fillId="46" borderId="0" xfId="201" applyNumberFormat="1" applyFill="1" applyBorder="1">
      <alignment/>
      <protection/>
    </xf>
    <xf numFmtId="0" fontId="0" fillId="46" borderId="13" xfId="201" applyFill="1" applyBorder="1">
      <alignment/>
      <protection/>
    </xf>
    <xf numFmtId="174" fontId="36" fillId="46" borderId="0" xfId="201" applyNumberFormat="1" applyFont="1" applyFill="1" applyBorder="1" applyAlignment="1">
      <alignment/>
      <protection/>
    </xf>
    <xf numFmtId="174" fontId="37" fillId="46" borderId="0" xfId="201" applyNumberFormat="1" applyFont="1" applyFill="1" applyBorder="1" applyAlignment="1">
      <alignment/>
      <protection/>
    </xf>
    <xf numFmtId="174" fontId="37" fillId="46" borderId="13" xfId="201" applyNumberFormat="1" applyFont="1" applyFill="1" applyBorder="1" applyAlignment="1">
      <alignment/>
      <protection/>
    </xf>
    <xf numFmtId="49" fontId="32" fillId="46" borderId="14" xfId="201" applyNumberFormat="1" applyFont="1" applyFill="1" applyBorder="1" applyAlignment="1">
      <alignment horizontal="left"/>
      <protection/>
    </xf>
    <xf numFmtId="49" fontId="34" fillId="0" borderId="15" xfId="201" applyNumberFormat="1" applyFont="1" applyBorder="1" applyAlignment="1">
      <alignment horizontal="center" vertical="center"/>
      <protection/>
    </xf>
    <xf numFmtId="14" fontId="34" fillId="0" borderId="16" xfId="201" applyNumberFormat="1" applyFont="1" applyBorder="1" applyAlignment="1">
      <alignment horizontal="center" vertical="center"/>
      <protection/>
    </xf>
    <xf numFmtId="0" fontId="34" fillId="0" borderId="16" xfId="201" applyFont="1" applyBorder="1" applyAlignment="1">
      <alignment horizontal="center" vertical="center"/>
      <protection/>
    </xf>
    <xf numFmtId="165" fontId="34" fillId="0" borderId="16" xfId="265" applyFont="1" applyBorder="1" applyAlignment="1">
      <alignment horizontal="center" vertical="center"/>
    </xf>
    <xf numFmtId="4" fontId="34" fillId="0" borderId="16" xfId="201" applyNumberFormat="1" applyFont="1" applyBorder="1" applyAlignment="1">
      <alignment horizontal="center" vertical="center"/>
      <protection/>
    </xf>
    <xf numFmtId="0" fontId="34" fillId="0" borderId="17" xfId="201" applyFont="1" applyBorder="1" applyAlignment="1">
      <alignment horizontal="center" vertical="center"/>
      <protection/>
    </xf>
    <xf numFmtId="4" fontId="0" fillId="0" borderId="0" xfId="201" applyNumberFormat="1">
      <alignment/>
      <protection/>
    </xf>
    <xf numFmtId="0" fontId="0" fillId="0" borderId="0" xfId="201" applyAlignment="1">
      <alignment wrapText="1"/>
      <protection/>
    </xf>
    <xf numFmtId="49" fontId="0" fillId="46" borderId="18" xfId="201" applyNumberFormat="1" applyFill="1" applyBorder="1" applyAlignment="1">
      <alignment horizontal="center"/>
      <protection/>
    </xf>
    <xf numFmtId="49" fontId="0" fillId="46" borderId="14" xfId="201" applyNumberFormat="1" applyFill="1" applyBorder="1" applyAlignment="1">
      <alignment horizontal="center"/>
      <protection/>
    </xf>
    <xf numFmtId="49" fontId="0" fillId="0" borderId="0" xfId="201" applyNumberFormat="1" applyAlignment="1">
      <alignment horizontal="center"/>
      <protection/>
    </xf>
    <xf numFmtId="49" fontId="1" fillId="0" borderId="19" xfId="201" applyNumberFormat="1" applyFont="1" applyBorder="1" applyAlignment="1">
      <alignment horizontal="center" vertical="center"/>
      <protection/>
    </xf>
    <xf numFmtId="0" fontId="1" fillId="0" borderId="20" xfId="201" applyFont="1" applyBorder="1" applyAlignment="1">
      <alignment vertical="center" wrapText="1"/>
      <protection/>
    </xf>
    <xf numFmtId="0" fontId="1" fillId="0" borderId="20" xfId="201" applyFont="1" applyBorder="1" applyAlignment="1">
      <alignment horizontal="center" vertical="center"/>
      <protection/>
    </xf>
    <xf numFmtId="2" fontId="1" fillId="0" borderId="20" xfId="201" applyNumberFormat="1" applyFont="1" applyBorder="1" applyAlignment="1">
      <alignment vertical="center"/>
      <protection/>
    </xf>
    <xf numFmtId="165" fontId="35" fillId="0" borderId="21" xfId="265" applyFont="1" applyBorder="1" applyAlignment="1">
      <alignment vertical="center"/>
    </xf>
    <xf numFmtId="0" fontId="1" fillId="0" borderId="20" xfId="201" applyFont="1" applyBorder="1" applyAlignment="1">
      <alignment vertical="center"/>
      <protection/>
    </xf>
    <xf numFmtId="4" fontId="1" fillId="0" borderId="20" xfId="201" applyNumberFormat="1" applyFont="1" applyBorder="1" applyAlignment="1">
      <alignment vertical="center"/>
      <protection/>
    </xf>
    <xf numFmtId="0" fontId="35" fillId="0" borderId="20" xfId="201" applyFont="1" applyBorder="1" applyAlignment="1">
      <alignment horizontal="right" vertical="center" wrapText="1"/>
      <protection/>
    </xf>
    <xf numFmtId="4" fontId="33" fillId="0" borderId="0" xfId="201" applyNumberFormat="1" applyFont="1">
      <alignment/>
      <protection/>
    </xf>
    <xf numFmtId="49" fontId="36" fillId="46" borderId="14" xfId="201" applyNumberFormat="1" applyFont="1" applyFill="1" applyBorder="1" applyAlignment="1">
      <alignment horizontal="center"/>
      <protection/>
    </xf>
    <xf numFmtId="49" fontId="37" fillId="46" borderId="14" xfId="201" applyNumberFormat="1" applyFont="1" applyFill="1" applyBorder="1" applyAlignment="1">
      <alignment horizontal="center"/>
      <protection/>
    </xf>
    <xf numFmtId="0" fontId="0" fillId="0" borderId="0" xfId="201" applyFont="1" applyAlignment="1">
      <alignment wrapText="1"/>
      <protection/>
    </xf>
    <xf numFmtId="2" fontId="1" fillId="47" borderId="20" xfId="201" applyNumberFormat="1" applyFont="1" applyFill="1" applyBorder="1" applyAlignment="1">
      <alignment vertical="center"/>
      <protection/>
    </xf>
    <xf numFmtId="175" fontId="35" fillId="0" borderId="21" xfId="265" applyNumberFormat="1" applyFont="1" applyBorder="1" applyAlignment="1">
      <alignment vertical="center"/>
    </xf>
    <xf numFmtId="49" fontId="1" fillId="47" borderId="22" xfId="201" applyNumberFormat="1" applyFont="1" applyFill="1" applyBorder="1" applyAlignment="1">
      <alignment horizontal="center" vertical="center"/>
      <protection/>
    </xf>
    <xf numFmtId="0" fontId="1" fillId="47" borderId="20" xfId="201" applyFont="1" applyFill="1" applyBorder="1" applyAlignment="1">
      <alignment vertical="center" wrapText="1"/>
      <protection/>
    </xf>
    <xf numFmtId="0" fontId="1" fillId="47" borderId="20" xfId="201" applyFont="1" applyFill="1" applyBorder="1" applyAlignment="1">
      <alignment horizontal="center" vertical="center"/>
      <protection/>
    </xf>
    <xf numFmtId="0" fontId="1" fillId="47" borderId="20" xfId="201" applyFont="1" applyFill="1" applyBorder="1" applyAlignment="1">
      <alignment horizontal="center" vertical="center"/>
      <protection/>
    </xf>
    <xf numFmtId="0" fontId="1" fillId="47" borderId="20" xfId="201" applyFont="1" applyFill="1" applyBorder="1" applyAlignment="1">
      <alignment vertical="center"/>
      <protection/>
    </xf>
    <xf numFmtId="4" fontId="1" fillId="47" borderId="20" xfId="201" applyNumberFormat="1" applyFont="1" applyFill="1" applyBorder="1" applyAlignment="1">
      <alignment vertical="center"/>
      <protection/>
    </xf>
    <xf numFmtId="165" fontId="1" fillId="47" borderId="21" xfId="265" applyFont="1" applyFill="1" applyBorder="1" applyAlignment="1">
      <alignment vertical="center"/>
    </xf>
    <xf numFmtId="165" fontId="1" fillId="47" borderId="21" xfId="265" applyFont="1" applyFill="1" applyBorder="1" applyAlignment="1">
      <alignment/>
    </xf>
    <xf numFmtId="49" fontId="35" fillId="47" borderId="22" xfId="201" applyNumberFormat="1" applyFont="1" applyFill="1" applyBorder="1" applyAlignment="1">
      <alignment horizontal="center" vertical="center"/>
      <protection/>
    </xf>
    <xf numFmtId="0" fontId="35" fillId="47" borderId="20" xfId="201" applyFont="1" applyFill="1" applyBorder="1" applyAlignment="1">
      <alignment vertical="center" wrapText="1"/>
      <protection/>
    </xf>
    <xf numFmtId="4" fontId="33" fillId="48" borderId="0" xfId="201" applyNumberFormat="1" applyFont="1" applyFill="1">
      <alignment/>
      <protection/>
    </xf>
    <xf numFmtId="2" fontId="1" fillId="47" borderId="20" xfId="201" applyNumberFormat="1" applyFont="1" applyFill="1" applyBorder="1" applyAlignment="1">
      <alignment vertical="center"/>
      <protection/>
    </xf>
    <xf numFmtId="4" fontId="1" fillId="47" borderId="20" xfId="201" applyNumberFormat="1" applyFont="1" applyFill="1" applyBorder="1" applyAlignment="1">
      <alignment vertical="center"/>
      <protection/>
    </xf>
    <xf numFmtId="165" fontId="1" fillId="47" borderId="21" xfId="265" applyFont="1" applyFill="1" applyBorder="1" applyAlignment="1">
      <alignment/>
    </xf>
    <xf numFmtId="174" fontId="32" fillId="46" borderId="14" xfId="201" applyNumberFormat="1" applyFont="1" applyFill="1" applyBorder="1" applyAlignment="1">
      <alignment horizontal="center"/>
      <protection/>
    </xf>
    <xf numFmtId="174" fontId="32" fillId="46" borderId="0" xfId="201" applyNumberFormat="1" applyFont="1" applyFill="1" applyBorder="1" applyAlignment="1">
      <alignment horizontal="center"/>
      <protection/>
    </xf>
    <xf numFmtId="174" fontId="32" fillId="46" borderId="13" xfId="201" applyNumberFormat="1" applyFont="1" applyFill="1" applyBorder="1" applyAlignment="1">
      <alignment horizontal="center"/>
      <protection/>
    </xf>
    <xf numFmtId="0" fontId="32" fillId="46" borderId="0" xfId="201" applyFont="1" applyFill="1" applyBorder="1" applyAlignment="1">
      <alignment horizontal="left"/>
      <protection/>
    </xf>
    <xf numFmtId="0" fontId="32" fillId="46" borderId="13" xfId="201" applyFont="1" applyFill="1" applyBorder="1" applyAlignment="1">
      <alignment horizontal="left"/>
      <protection/>
    </xf>
    <xf numFmtId="49" fontId="32" fillId="46" borderId="0" xfId="201" applyNumberFormat="1" applyFont="1" applyFill="1" applyBorder="1" applyAlignment="1">
      <alignment horizontal="left"/>
      <protection/>
    </xf>
    <xf numFmtId="49" fontId="32" fillId="46" borderId="13" xfId="201" applyNumberFormat="1" applyFont="1" applyFill="1" applyBorder="1" applyAlignment="1">
      <alignment horizontal="left"/>
      <protection/>
    </xf>
  </cellXfs>
  <cellStyles count="2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1  Academia de Policia Memoria" xfId="20"/>
    <cellStyle name="_1  Academia de Policia Memoria_Administração  LIDERTEX" xfId="21"/>
    <cellStyle name="_1  Academia de Policia Memoria_Concreto Blocos 1,2 e 3 Cachoeira Grande" xfId="22"/>
    <cellStyle name="_1  Academia de Policia Memoria_Galpão  LIDERTEX memória" xfId="23"/>
    <cellStyle name="_1  Academia de Policia Memoria_Guarita LIDERTEX" xfId="24"/>
    <cellStyle name="_1  Academia de Policia Memoria_LIDERTEX - ORÇAMENTO E CRONOGRAMA" xfId="25"/>
    <cellStyle name="_1  Academia de Policia Memoria_PQ TECNOLÓGICO_ADITIVO N.01_ENGEBRAS_(Comentado pela Engª Mirtes)" xfId="26"/>
    <cellStyle name="_1  Academia de Policia Memoria_Refeitório  LIDERTEX" xfId="27"/>
    <cellStyle name="_Centro Comunitário de Buenolândia MEMORIA DE ALVENARIA" xfId="28"/>
    <cellStyle name="_Flex Memoria" xfId="29"/>
    <cellStyle name="_Flex Memoria_Administração  LIDERTEX" xfId="30"/>
    <cellStyle name="_Flex Memoria_Concreto Blocos 1,2 e 3 Cachoeira Grande" xfId="31"/>
    <cellStyle name="_Flex Memoria_Galpão  LIDERTEX memória" xfId="32"/>
    <cellStyle name="_Flex Memoria_Guarita LIDERTEX" xfId="33"/>
    <cellStyle name="_Flex Memoria_LIDERTEX - ORÇAMENTO E CRONOGRAMA" xfId="34"/>
    <cellStyle name="_Flex Memoria_PQ TECNOLÓGICO_ADITIVO N.01_ENGEBRAS_(Comentado pela Engª Mirtes)" xfId="35"/>
    <cellStyle name="_Flex Memoria_Refeitório  LIDERTEX" xfId="36"/>
    <cellStyle name="_Hotel Canoas" xfId="37"/>
    <cellStyle name="_Planilha alvenaria SALÃO DE EVENTOS BALNEÁRIO CACHOEIRA GRANDE" xfId="38"/>
    <cellStyle name="_Planilha para levantamento de alvenaria" xfId="39"/>
    <cellStyle name="_Planilha para levantamento de revestimento" xfId="40"/>
    <cellStyle name="_Planilha Revestimentos SALÃO DE EVENTOS BALNEÁRIO CACHOEIRA GRANDE" xfId="41"/>
    <cellStyle name="_PLANILHAS  VESTIÁRIOS CACHOEIRA GRANDE" xfId="42"/>
    <cellStyle name="_PLANILHAS GUARITA.PORTARIA BALNEÁRIO CACHOEIRA GRANDE" xfId="43"/>
    <cellStyle name="_SENAC Caldas Novas Memoria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Ênfase1" xfId="51"/>
    <cellStyle name="20% - Ênfase2" xfId="52"/>
    <cellStyle name="20% - Ênfase3" xfId="53"/>
    <cellStyle name="20% - Ênfase4" xfId="54"/>
    <cellStyle name="20% - Ênfase5" xfId="55"/>
    <cellStyle name="20% - Ênfase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2" xfId="64"/>
    <cellStyle name="40% - Ênfase3" xfId="65"/>
    <cellStyle name="40% - Ênfase4" xfId="66"/>
    <cellStyle name="40% - Ênfase5" xfId="67"/>
    <cellStyle name="40% - Ênfase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Ênfase1" xfId="75"/>
    <cellStyle name="60% - Ênfase2" xfId="76"/>
    <cellStyle name="60% - Ênfase3" xfId="77"/>
    <cellStyle name="60% - Ênfase4" xfId="78"/>
    <cellStyle name="60% - Ênfase5" xfId="79"/>
    <cellStyle name="60% - Ênfase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rrafo de 5" xfId="87"/>
    <cellStyle name="Bad" xfId="88"/>
    <cellStyle name="Bom" xfId="89"/>
    <cellStyle name="Calculation" xfId="90"/>
    <cellStyle name="Cálculo" xfId="91"/>
    <cellStyle name="Célula de Verificação" xfId="92"/>
    <cellStyle name="Célula Vinculada" xfId="93"/>
    <cellStyle name="Check Cell" xfId="94"/>
    <cellStyle name="Data" xfId="95"/>
    <cellStyle name="Ênfase1" xfId="96"/>
    <cellStyle name="Ênfase2" xfId="97"/>
    <cellStyle name="Ênfase3" xfId="98"/>
    <cellStyle name="Ênfase4" xfId="99"/>
    <cellStyle name="Ênfase5" xfId="100"/>
    <cellStyle name="Ênfase6" xfId="101"/>
    <cellStyle name="Entrada" xfId="102"/>
    <cellStyle name="Estilo 1" xfId="103"/>
    <cellStyle name="Euro" xfId="104"/>
    <cellStyle name="Excel Built-in Normal" xfId="105"/>
    <cellStyle name="Excel_BuiltIn_Comma" xfId="106"/>
    <cellStyle name="Explanatory Text" xfId="107"/>
    <cellStyle name="Fixo" xfId="108"/>
    <cellStyle name="Good" xfId="109"/>
    <cellStyle name="Heading" xfId="110"/>
    <cellStyle name="Heading 1" xfId="111"/>
    <cellStyle name="Heading 2" xfId="112"/>
    <cellStyle name="Heading 3" xfId="113"/>
    <cellStyle name="Heading 4" xfId="114"/>
    <cellStyle name="Heading1" xfId="115"/>
    <cellStyle name="Hyperlink 2" xfId="116"/>
    <cellStyle name="Incorreto" xfId="117"/>
    <cellStyle name="Input" xfId="118"/>
    <cellStyle name="Linked Cell" xfId="119"/>
    <cellStyle name="Moeda 2" xfId="120"/>
    <cellStyle name="Moeda 2 2" xfId="121"/>
    <cellStyle name="Moeda 3" xfId="122"/>
    <cellStyle name="Moeda 4" xfId="123"/>
    <cellStyle name="Moeda 5" xfId="124"/>
    <cellStyle name="Neutra" xfId="125"/>
    <cellStyle name="Neutral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1" xfId="139"/>
    <cellStyle name="Normal 2 12" xfId="140"/>
    <cellStyle name="Normal 2 13" xfId="141"/>
    <cellStyle name="Normal 2 14" xfId="142"/>
    <cellStyle name="Normal 2 15" xfId="143"/>
    <cellStyle name="Normal 2 16" xfId="144"/>
    <cellStyle name="Normal 2 17" xfId="145"/>
    <cellStyle name="Normal 2 18" xfId="146"/>
    <cellStyle name="Normal 2 19" xfId="147"/>
    <cellStyle name="Normal 2 2" xfId="148"/>
    <cellStyle name="Normal 2 20" xfId="149"/>
    <cellStyle name="Normal 2 3" xfId="150"/>
    <cellStyle name="Normal 2 4" xfId="151"/>
    <cellStyle name="Normal 2 5" xfId="152"/>
    <cellStyle name="Normal 2 6" xfId="153"/>
    <cellStyle name="Normal 2 7" xfId="154"/>
    <cellStyle name="Normal 2 8" xfId="155"/>
    <cellStyle name="Normal 2 9" xfId="156"/>
    <cellStyle name="Normal 2_1  Academia de Policia Memoria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0" xfId="169"/>
    <cellStyle name="Normal 31" xfId="170"/>
    <cellStyle name="Normal 32" xfId="171"/>
    <cellStyle name="Normal 33" xfId="172"/>
    <cellStyle name="Normal 34" xfId="173"/>
    <cellStyle name="Normal 35" xfId="174"/>
    <cellStyle name="Normal 36" xfId="175"/>
    <cellStyle name="Normal 37" xfId="176"/>
    <cellStyle name="Normal 38" xfId="177"/>
    <cellStyle name="Normal 39" xfId="178"/>
    <cellStyle name="Normal 4" xfId="179"/>
    <cellStyle name="Normal 40" xfId="180"/>
    <cellStyle name="Normal 41" xfId="181"/>
    <cellStyle name="Normal 42" xfId="182"/>
    <cellStyle name="Normal 43" xfId="183"/>
    <cellStyle name="Normal 44" xfId="184"/>
    <cellStyle name="Normal 45" xfId="185"/>
    <cellStyle name="Normal 46" xfId="186"/>
    <cellStyle name="Normal 47" xfId="187"/>
    <cellStyle name="Normal 48" xfId="188"/>
    <cellStyle name="Normal 49" xfId="189"/>
    <cellStyle name="Normal 5" xfId="190"/>
    <cellStyle name="Normal 50" xfId="191"/>
    <cellStyle name="Normal 51" xfId="192"/>
    <cellStyle name="Normal 52" xfId="193"/>
    <cellStyle name="Normal 53" xfId="194"/>
    <cellStyle name="Normal 54" xfId="195"/>
    <cellStyle name="Normal 55" xfId="196"/>
    <cellStyle name="Normal 6" xfId="197"/>
    <cellStyle name="Normal 7" xfId="198"/>
    <cellStyle name="Normal 8" xfId="199"/>
    <cellStyle name="Normal 9" xfId="200"/>
    <cellStyle name="Normal_Orçamento Centro Comercial Lago das Acácias" xfId="201"/>
    <cellStyle name="Nota" xfId="202"/>
    <cellStyle name="Nota 10" xfId="203"/>
    <cellStyle name="Nota 11" xfId="204"/>
    <cellStyle name="Nota 12" xfId="205"/>
    <cellStyle name="Nota 13" xfId="206"/>
    <cellStyle name="Nota 14" xfId="207"/>
    <cellStyle name="Nota 15" xfId="208"/>
    <cellStyle name="Nota 16" xfId="209"/>
    <cellStyle name="Nota 17" xfId="210"/>
    <cellStyle name="Nota 18" xfId="211"/>
    <cellStyle name="Nota 19" xfId="212"/>
    <cellStyle name="Nota 2" xfId="213"/>
    <cellStyle name="Nota 20" xfId="214"/>
    <cellStyle name="Nota 21" xfId="215"/>
    <cellStyle name="Nota 22" xfId="216"/>
    <cellStyle name="Nota 23" xfId="217"/>
    <cellStyle name="Nota 24" xfId="218"/>
    <cellStyle name="Nota 25" xfId="219"/>
    <cellStyle name="Nota 26" xfId="220"/>
    <cellStyle name="Nota 27" xfId="221"/>
    <cellStyle name="Nota 28" xfId="222"/>
    <cellStyle name="Nota 29" xfId="223"/>
    <cellStyle name="Nota 3" xfId="224"/>
    <cellStyle name="Nota 30" xfId="225"/>
    <cellStyle name="Nota 31" xfId="226"/>
    <cellStyle name="Nota 32" xfId="227"/>
    <cellStyle name="Nota 33" xfId="228"/>
    <cellStyle name="Nota 34" xfId="229"/>
    <cellStyle name="Nota 35" xfId="230"/>
    <cellStyle name="Nota 36" xfId="231"/>
    <cellStyle name="Nota 37" xfId="232"/>
    <cellStyle name="Nota 38" xfId="233"/>
    <cellStyle name="Nota 39" xfId="234"/>
    <cellStyle name="Nota 4" xfId="235"/>
    <cellStyle name="Nota 40" xfId="236"/>
    <cellStyle name="Nota 41" xfId="237"/>
    <cellStyle name="Nota 42" xfId="238"/>
    <cellStyle name="Nota 43" xfId="239"/>
    <cellStyle name="Nota 44" xfId="240"/>
    <cellStyle name="Nota 45" xfId="241"/>
    <cellStyle name="Nota 46" xfId="242"/>
    <cellStyle name="Nota 47" xfId="243"/>
    <cellStyle name="Nota 48" xfId="244"/>
    <cellStyle name="Nota 49" xfId="245"/>
    <cellStyle name="Nota 5" xfId="246"/>
    <cellStyle name="Nota 50" xfId="247"/>
    <cellStyle name="Nota 51" xfId="248"/>
    <cellStyle name="Nota 52" xfId="249"/>
    <cellStyle name="Nota 53" xfId="250"/>
    <cellStyle name="Nota 54" xfId="251"/>
    <cellStyle name="Nota 55" xfId="252"/>
    <cellStyle name="Nota 6" xfId="253"/>
    <cellStyle name="Nota 7" xfId="254"/>
    <cellStyle name="Nota 8" xfId="255"/>
    <cellStyle name="Nota 9" xfId="256"/>
    <cellStyle name="Note" xfId="257"/>
    <cellStyle name="Output" xfId="258"/>
    <cellStyle name="Percentual" xfId="259"/>
    <cellStyle name="Ponto" xfId="260"/>
    <cellStyle name="Porcentagem 2" xfId="261"/>
    <cellStyle name="Result" xfId="262"/>
    <cellStyle name="Result2" xfId="263"/>
    <cellStyle name="Saída" xfId="264"/>
    <cellStyle name="Separador de milhares" xfId="265"/>
    <cellStyle name="Separador de milhares 2" xfId="266"/>
    <cellStyle name="Separador de milhares 2 2" xfId="267"/>
    <cellStyle name="Separador de milhares 3" xfId="268"/>
    <cellStyle name="Separador de milhares 3 2" xfId="269"/>
    <cellStyle name="Separador de milhares 4" xfId="270"/>
    <cellStyle name="Separador de milhares 5" xfId="271"/>
    <cellStyle name="Separador de milhares 6" xfId="272"/>
    <cellStyle name="Separador de milhares 7" xfId="273"/>
    <cellStyle name="Separador de milhares 8" xfId="274"/>
    <cellStyle name="Texto de Aviso" xfId="275"/>
    <cellStyle name="Texto Explicativo" xfId="276"/>
    <cellStyle name="Title" xfId="277"/>
    <cellStyle name="Título" xfId="278"/>
    <cellStyle name="Título 1" xfId="279"/>
    <cellStyle name="Título 1 1" xfId="280"/>
    <cellStyle name="Título 2" xfId="281"/>
    <cellStyle name="Título 3" xfId="282"/>
    <cellStyle name="Título 4" xfId="283"/>
    <cellStyle name="Titulo1" xfId="284"/>
    <cellStyle name="Titulo2" xfId="285"/>
    <cellStyle name="Total" xfId="286"/>
    <cellStyle name="UN" xfId="287"/>
    <cellStyle name="UN." xfId="288"/>
    <cellStyle name="Vírgula 2" xfId="289"/>
    <cellStyle name="Warning Text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2619375</xdr:colOff>
      <xdr:row>67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3114675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2619375</xdr:colOff>
      <xdr:row>67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3114675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2619375</xdr:colOff>
      <xdr:row>67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3114675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2619375</xdr:colOff>
      <xdr:row>67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3114675" y="11239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1</xdr:col>
      <xdr:colOff>1123950</xdr:colOff>
      <xdr:row>0</xdr:row>
      <xdr:rowOff>0</xdr:rowOff>
    </xdr:from>
    <xdr:to>
      <xdr:col>7</xdr:col>
      <xdr:colOff>257175</xdr:colOff>
      <xdr:row>6</xdr:row>
      <xdr:rowOff>9525</xdr:rowOff>
    </xdr:to>
    <xdr:pic>
      <xdr:nvPicPr>
        <xdr:cNvPr id="1025" name="Picture 1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" y="0"/>
          <a:ext cx="5343525" cy="1057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AR%20CONDICIONADO\AR%20CONDICIONADO%20PLANILHA%20ORCAMENTA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o%20Luiz\Meus%20documentos\Downloads\ENGEBRAS\UFG-Pq.Tecnol&#243;gico\eletrico\HVAC_PQ_TEC_LABORATORIOS__PLANILHA_ORCAMENTARIA_11_1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71"/>
  <sheetViews>
    <sheetView tabSelected="1" view="pageBreakPreview" zoomScaleSheetLayoutView="100" workbookViewId="0" topLeftCell="A37">
      <selection activeCell="G48" sqref="G48"/>
    </sheetView>
  </sheetViews>
  <sheetFormatPr defaultColWidth="9.140625" defaultRowHeight="12.75"/>
  <cols>
    <col min="1" max="1" width="7.421875" style="23" customWidth="1"/>
    <col min="2" max="2" width="52.7109375" style="20" customWidth="1"/>
    <col min="3" max="3" width="6.7109375" style="5" customWidth="1"/>
    <col min="4" max="4" width="6.421875" style="5" customWidth="1"/>
    <col min="5" max="5" width="9.140625" style="19" customWidth="1"/>
    <col min="6" max="6" width="8.28125" style="19" customWidth="1"/>
    <col min="7" max="7" width="9.8515625" style="19" customWidth="1"/>
    <col min="8" max="8" width="12.8515625" style="5" customWidth="1"/>
    <col min="9" max="9" width="9.140625" style="32" customWidth="1"/>
    <col min="10" max="16384" width="9.140625" style="5" customWidth="1"/>
  </cols>
  <sheetData>
    <row r="1" spans="1:8" ht="12.75">
      <c r="A1" s="21"/>
      <c r="B1" s="1"/>
      <c r="C1" s="2"/>
      <c r="D1" s="2"/>
      <c r="E1" s="3"/>
      <c r="F1" s="3"/>
      <c r="G1" s="3"/>
      <c r="H1" s="4"/>
    </row>
    <row r="2" spans="1:8" ht="12.75">
      <c r="A2" s="22"/>
      <c r="B2"/>
      <c r="C2" s="6"/>
      <c r="D2" s="6"/>
      <c r="E2" s="7"/>
      <c r="F2" s="7"/>
      <c r="G2" s="7"/>
      <c r="H2" s="8"/>
    </row>
    <row r="3" spans="1:8" ht="12" customHeight="1">
      <c r="A3" s="33"/>
      <c r="B3" s="9"/>
      <c r="C3" s="9"/>
      <c r="D3" s="9"/>
      <c r="E3" s="9"/>
      <c r="F3" s="9"/>
      <c r="G3" s="9"/>
      <c r="H3" s="8"/>
    </row>
    <row r="4" spans="1:8" ht="19.5" customHeight="1">
      <c r="A4" s="34"/>
      <c r="B4" s="10"/>
      <c r="D4" s="10"/>
      <c r="E4" s="10"/>
      <c r="F4" s="10"/>
      <c r="G4" s="10"/>
      <c r="H4" s="11"/>
    </row>
    <row r="5" spans="1:8" ht="12.75" customHeight="1">
      <c r="A5" s="34"/>
      <c r="B5" s="10"/>
      <c r="D5" s="10"/>
      <c r="E5" s="10"/>
      <c r="F5" s="10"/>
      <c r="G5" s="10"/>
      <c r="H5" s="11"/>
    </row>
    <row r="6" spans="1:8" ht="12.75" customHeight="1">
      <c r="A6" s="34"/>
      <c r="B6" s="10"/>
      <c r="D6" s="10"/>
      <c r="E6" s="10"/>
      <c r="F6" s="10"/>
      <c r="G6" s="10"/>
      <c r="H6" s="11"/>
    </row>
    <row r="7" spans="1:8" ht="12.75">
      <c r="A7" s="12" t="s">
        <v>2</v>
      </c>
      <c r="B7" s="55" t="s">
        <v>70</v>
      </c>
      <c r="C7" s="55"/>
      <c r="D7" s="55"/>
      <c r="E7" s="55"/>
      <c r="F7" s="55"/>
      <c r="G7" s="55"/>
      <c r="H7" s="56"/>
    </row>
    <row r="8" spans="1:8" ht="12.75">
      <c r="A8" s="12" t="s">
        <v>3</v>
      </c>
      <c r="B8" s="55" t="s">
        <v>110</v>
      </c>
      <c r="C8" s="55"/>
      <c r="D8" s="55"/>
      <c r="E8" s="55"/>
      <c r="F8" s="55"/>
      <c r="G8" s="55"/>
      <c r="H8" s="56"/>
    </row>
    <row r="9" spans="1:8" ht="12.75">
      <c r="A9" s="12" t="s">
        <v>4</v>
      </c>
      <c r="B9" s="57" t="s">
        <v>111</v>
      </c>
      <c r="C9" s="57"/>
      <c r="D9" s="57"/>
      <c r="E9" s="57"/>
      <c r="F9" s="57"/>
      <c r="G9" s="57"/>
      <c r="H9" s="58"/>
    </row>
    <row r="10" spans="1:8" ht="12.75">
      <c r="A10" s="52" t="s">
        <v>1</v>
      </c>
      <c r="B10" s="53"/>
      <c r="C10" s="53"/>
      <c r="D10" s="53"/>
      <c r="E10" s="53"/>
      <c r="F10" s="53"/>
      <c r="G10" s="53"/>
      <c r="H10" s="54"/>
    </row>
    <row r="11" spans="1:8" ht="18" customHeight="1">
      <c r="A11" s="13" t="s">
        <v>5</v>
      </c>
      <c r="B11" s="14" t="s">
        <v>6</v>
      </c>
      <c r="C11" s="15" t="s">
        <v>7</v>
      </c>
      <c r="D11" s="16" t="s">
        <v>0</v>
      </c>
      <c r="E11" s="17" t="s">
        <v>8</v>
      </c>
      <c r="F11" s="17" t="s">
        <v>9</v>
      </c>
      <c r="G11" s="15" t="s">
        <v>10</v>
      </c>
      <c r="H11" s="18" t="s">
        <v>11</v>
      </c>
    </row>
    <row r="12" spans="1:8" ht="12.75">
      <c r="A12" s="46" t="s">
        <v>12</v>
      </c>
      <c r="B12" s="47" t="s">
        <v>13</v>
      </c>
      <c r="C12" s="41"/>
      <c r="D12" s="42"/>
      <c r="E12" s="43"/>
      <c r="F12" s="43"/>
      <c r="G12" s="43"/>
      <c r="H12" s="44"/>
    </row>
    <row r="13" spans="1:8" ht="12.75">
      <c r="A13" s="38" t="s">
        <v>38</v>
      </c>
      <c r="B13" s="39" t="s">
        <v>39</v>
      </c>
      <c r="C13" s="40" t="s">
        <v>17</v>
      </c>
      <c r="D13" s="36">
        <v>4</v>
      </c>
      <c r="E13" s="43">
        <v>95.4</v>
      </c>
      <c r="F13" s="43">
        <v>24.44</v>
      </c>
      <c r="G13" s="43">
        <v>119.84</v>
      </c>
      <c r="H13" s="45">
        <f aca="true" t="shared" si="0" ref="H13:H23">G13*D13</f>
        <v>479.36</v>
      </c>
    </row>
    <row r="14" spans="1:8" ht="12.75">
      <c r="A14" s="38" t="s">
        <v>29</v>
      </c>
      <c r="B14" s="39" t="s">
        <v>52</v>
      </c>
      <c r="C14" s="40" t="s">
        <v>17</v>
      </c>
      <c r="D14" s="36">
        <v>4</v>
      </c>
      <c r="E14" s="43">
        <v>5.4</v>
      </c>
      <c r="F14" s="43">
        <v>3.67</v>
      </c>
      <c r="G14" s="43">
        <v>9.07</v>
      </c>
      <c r="H14" s="45">
        <f t="shared" si="0"/>
        <v>36.28</v>
      </c>
    </row>
    <row r="15" spans="1:8" ht="22.5">
      <c r="A15" s="38" t="s">
        <v>67</v>
      </c>
      <c r="B15" s="39" t="s">
        <v>66</v>
      </c>
      <c r="C15" s="40" t="s">
        <v>17</v>
      </c>
      <c r="D15" s="36">
        <v>4</v>
      </c>
      <c r="E15" s="43">
        <v>69.71</v>
      </c>
      <c r="F15" s="43">
        <v>53.28</v>
      </c>
      <c r="G15" s="43">
        <v>122.99</v>
      </c>
      <c r="H15" s="45">
        <f t="shared" si="0"/>
        <v>491.96</v>
      </c>
    </row>
    <row r="16" spans="1:8" ht="12.75">
      <c r="A16" s="38" t="s">
        <v>88</v>
      </c>
      <c r="B16" s="39" t="s">
        <v>89</v>
      </c>
      <c r="C16" s="40" t="s">
        <v>17</v>
      </c>
      <c r="D16" s="36">
        <v>4</v>
      </c>
      <c r="E16" s="43">
        <v>5.4</v>
      </c>
      <c r="F16" s="43">
        <v>7.82</v>
      </c>
      <c r="G16" s="43">
        <v>13.22</v>
      </c>
      <c r="H16" s="45">
        <f t="shared" si="0"/>
        <v>52.88</v>
      </c>
    </row>
    <row r="17" spans="1:8" ht="12.75">
      <c r="A17" s="38" t="s">
        <v>90</v>
      </c>
      <c r="B17" s="39" t="s">
        <v>91</v>
      </c>
      <c r="C17" s="40" t="s">
        <v>17</v>
      </c>
      <c r="D17" s="36">
        <v>4</v>
      </c>
      <c r="E17" s="43">
        <v>13.2</v>
      </c>
      <c r="F17" s="43">
        <v>3.43</v>
      </c>
      <c r="G17" s="43">
        <v>16.63</v>
      </c>
      <c r="H17" s="45">
        <f t="shared" si="0"/>
        <v>66.52</v>
      </c>
    </row>
    <row r="18" spans="1:8" ht="12.75">
      <c r="A18" s="38" t="s">
        <v>40</v>
      </c>
      <c r="B18" s="39" t="s">
        <v>41</v>
      </c>
      <c r="C18" s="40" t="s">
        <v>17</v>
      </c>
      <c r="D18" s="36">
        <v>4</v>
      </c>
      <c r="E18" s="43">
        <v>8.9</v>
      </c>
      <c r="F18" s="43">
        <v>4.89</v>
      </c>
      <c r="G18" s="43">
        <v>13.79</v>
      </c>
      <c r="H18" s="45">
        <f t="shared" si="0"/>
        <v>55.16</v>
      </c>
    </row>
    <row r="19" spans="1:8" ht="12.75">
      <c r="A19" s="38" t="s">
        <v>77</v>
      </c>
      <c r="B19" s="39" t="s">
        <v>78</v>
      </c>
      <c r="C19" s="40" t="s">
        <v>17</v>
      </c>
      <c r="D19" s="36">
        <v>2</v>
      </c>
      <c r="E19" s="43">
        <v>95</v>
      </c>
      <c r="F19" s="43">
        <v>14.67</v>
      </c>
      <c r="G19" s="43">
        <v>109.67</v>
      </c>
      <c r="H19" s="45">
        <f t="shared" si="0"/>
        <v>219.34</v>
      </c>
    </row>
    <row r="20" spans="1:8" ht="12.75">
      <c r="A20" s="38" t="s">
        <v>79</v>
      </c>
      <c r="B20" s="39" t="s">
        <v>80</v>
      </c>
      <c r="C20" s="40" t="s">
        <v>81</v>
      </c>
      <c r="D20" s="36">
        <v>2</v>
      </c>
      <c r="E20" s="43">
        <v>3.55</v>
      </c>
      <c r="F20" s="43">
        <v>3.67</v>
      </c>
      <c r="G20" s="43">
        <v>7.22</v>
      </c>
      <c r="H20" s="45">
        <f t="shared" si="0"/>
        <v>14.44</v>
      </c>
    </row>
    <row r="21" spans="1:8" ht="12.75">
      <c r="A21" s="38" t="s">
        <v>42</v>
      </c>
      <c r="B21" s="39" t="s">
        <v>53</v>
      </c>
      <c r="C21" s="40" t="s">
        <v>17</v>
      </c>
      <c r="D21" s="49">
        <v>6</v>
      </c>
      <c r="E21" s="50">
        <v>4.03</v>
      </c>
      <c r="F21" s="50">
        <v>6.12</v>
      </c>
      <c r="G21" s="50">
        <v>10.15</v>
      </c>
      <c r="H21" s="51">
        <f t="shared" si="0"/>
        <v>60.900000000000006</v>
      </c>
    </row>
    <row r="22" spans="1:8" ht="12.75">
      <c r="A22" s="38" t="s">
        <v>24</v>
      </c>
      <c r="B22" s="39" t="s">
        <v>25</v>
      </c>
      <c r="C22" s="40" t="s">
        <v>17</v>
      </c>
      <c r="D22" s="36">
        <v>2</v>
      </c>
      <c r="E22" s="43">
        <v>10.3</v>
      </c>
      <c r="F22" s="43">
        <v>8.79</v>
      </c>
      <c r="G22" s="43">
        <v>19.09</v>
      </c>
      <c r="H22" s="44">
        <f t="shared" si="0"/>
        <v>38.18</v>
      </c>
    </row>
    <row r="23" spans="1:8" ht="12.75">
      <c r="A23" s="38" t="s">
        <v>49</v>
      </c>
      <c r="B23" s="39" t="s">
        <v>54</v>
      </c>
      <c r="C23" s="40" t="s">
        <v>17</v>
      </c>
      <c r="D23" s="36">
        <v>2</v>
      </c>
      <c r="E23" s="43">
        <v>30.03</v>
      </c>
      <c r="F23" s="43">
        <v>2.85</v>
      </c>
      <c r="G23" s="43">
        <v>32.88</v>
      </c>
      <c r="H23" s="44">
        <f t="shared" si="0"/>
        <v>65.76</v>
      </c>
    </row>
    <row r="24" spans="1:8" ht="12.75">
      <c r="A24" s="38" t="s">
        <v>26</v>
      </c>
      <c r="B24" s="39" t="s">
        <v>27</v>
      </c>
      <c r="C24" s="41" t="s">
        <v>17</v>
      </c>
      <c r="D24" s="36">
        <v>4</v>
      </c>
      <c r="E24" s="43">
        <v>3.9</v>
      </c>
      <c r="F24" s="43">
        <v>3.67</v>
      </c>
      <c r="G24" s="43">
        <v>7.57</v>
      </c>
      <c r="H24" s="45">
        <f aca="true" t="shared" si="1" ref="H24:H67">G24*D24</f>
        <v>30.28</v>
      </c>
    </row>
    <row r="25" spans="1:8" ht="12.75">
      <c r="A25" s="38" t="s">
        <v>92</v>
      </c>
      <c r="B25" s="39" t="s">
        <v>93</v>
      </c>
      <c r="C25" s="40" t="s">
        <v>17</v>
      </c>
      <c r="D25" s="36">
        <v>4</v>
      </c>
      <c r="E25" s="43">
        <v>65.03</v>
      </c>
      <c r="F25" s="43">
        <v>2.85</v>
      </c>
      <c r="G25" s="43">
        <v>67.88</v>
      </c>
      <c r="H25" s="45">
        <f t="shared" si="1"/>
        <v>271.52</v>
      </c>
    </row>
    <row r="26" spans="1:8" ht="12.75">
      <c r="A26" s="38" t="s">
        <v>94</v>
      </c>
      <c r="B26" s="39" t="s">
        <v>95</v>
      </c>
      <c r="C26" s="40" t="s">
        <v>17</v>
      </c>
      <c r="D26" s="36">
        <v>4</v>
      </c>
      <c r="E26" s="43">
        <v>18</v>
      </c>
      <c r="F26" s="43">
        <v>5.38</v>
      </c>
      <c r="G26" s="43">
        <v>23.38</v>
      </c>
      <c r="H26" s="45">
        <f t="shared" si="1"/>
        <v>93.52</v>
      </c>
    </row>
    <row r="27" spans="1:8" ht="12.75">
      <c r="A27" s="38" t="s">
        <v>96</v>
      </c>
      <c r="B27" s="39" t="s">
        <v>97</v>
      </c>
      <c r="C27" s="40" t="s">
        <v>17</v>
      </c>
      <c r="D27" s="36">
        <v>4</v>
      </c>
      <c r="E27" s="43">
        <v>130</v>
      </c>
      <c r="F27" s="43">
        <v>8.31</v>
      </c>
      <c r="G27" s="43">
        <v>138.31</v>
      </c>
      <c r="H27" s="45">
        <f t="shared" si="1"/>
        <v>553.24</v>
      </c>
    </row>
    <row r="28" spans="1:8" ht="12.75">
      <c r="A28" s="38"/>
      <c r="B28" s="39" t="s">
        <v>98</v>
      </c>
      <c r="C28" s="40" t="s">
        <v>17</v>
      </c>
      <c r="D28" s="49">
        <v>2</v>
      </c>
      <c r="E28" s="50">
        <v>4.95</v>
      </c>
      <c r="F28" s="50">
        <v>11.96</v>
      </c>
      <c r="G28" s="50">
        <v>16.91</v>
      </c>
      <c r="H28" s="51">
        <f t="shared" si="1"/>
        <v>33.82</v>
      </c>
    </row>
    <row r="29" spans="1:8" ht="12.75">
      <c r="A29" s="38"/>
      <c r="B29" s="39" t="s">
        <v>113</v>
      </c>
      <c r="C29" s="40" t="s">
        <v>17</v>
      </c>
      <c r="D29" s="49">
        <v>1</v>
      </c>
      <c r="E29" s="50">
        <v>50</v>
      </c>
      <c r="F29" s="50">
        <v>11.96</v>
      </c>
      <c r="G29" s="50">
        <v>23.96</v>
      </c>
      <c r="H29" s="51">
        <f t="shared" si="1"/>
        <v>23.96</v>
      </c>
    </row>
    <row r="30" spans="1:8" ht="12.75">
      <c r="A30" s="38"/>
      <c r="B30" s="39" t="s">
        <v>114</v>
      </c>
      <c r="C30" s="40" t="s">
        <v>112</v>
      </c>
      <c r="D30" s="49">
        <v>1</v>
      </c>
      <c r="E30" s="50">
        <v>30</v>
      </c>
      <c r="F30" s="50">
        <v>11.96</v>
      </c>
      <c r="G30" s="50">
        <v>41.96</v>
      </c>
      <c r="H30" s="51">
        <f t="shared" si="1"/>
        <v>41.96</v>
      </c>
    </row>
    <row r="31" spans="1:8" ht="12.75">
      <c r="A31" s="38" t="s">
        <v>47</v>
      </c>
      <c r="B31" s="39" t="s">
        <v>48</v>
      </c>
      <c r="C31" s="40" t="s">
        <v>17</v>
      </c>
      <c r="D31" s="36">
        <v>3</v>
      </c>
      <c r="E31" s="43">
        <v>52.91</v>
      </c>
      <c r="F31" s="43">
        <v>14.91</v>
      </c>
      <c r="G31" s="43">
        <v>67.82</v>
      </c>
      <c r="H31" s="45">
        <f t="shared" si="1"/>
        <v>203.45999999999998</v>
      </c>
    </row>
    <row r="32" spans="1:8" ht="12.75">
      <c r="A32" s="38" t="s">
        <v>14</v>
      </c>
      <c r="B32" s="39" t="s">
        <v>19</v>
      </c>
      <c r="C32" s="40" t="s">
        <v>18</v>
      </c>
      <c r="D32" s="36">
        <v>72</v>
      </c>
      <c r="E32" s="43">
        <v>2.22</v>
      </c>
      <c r="F32" s="43">
        <v>2.93</v>
      </c>
      <c r="G32" s="43">
        <v>5.15</v>
      </c>
      <c r="H32" s="45">
        <f t="shared" si="1"/>
        <v>370.8</v>
      </c>
    </row>
    <row r="33" spans="1:8" ht="12.75">
      <c r="A33" s="38" t="s">
        <v>68</v>
      </c>
      <c r="B33" s="39" t="s">
        <v>69</v>
      </c>
      <c r="C33" s="40" t="s">
        <v>18</v>
      </c>
      <c r="D33" s="36">
        <v>12</v>
      </c>
      <c r="E33" s="43">
        <v>7.28</v>
      </c>
      <c r="F33" s="43">
        <v>4.89</v>
      </c>
      <c r="G33" s="43">
        <v>12.17</v>
      </c>
      <c r="H33" s="45">
        <f t="shared" si="1"/>
        <v>146.04</v>
      </c>
    </row>
    <row r="34" spans="1:8" ht="12.75">
      <c r="A34" s="38" t="s">
        <v>117</v>
      </c>
      <c r="B34" s="39" t="s">
        <v>118</v>
      </c>
      <c r="C34" s="40" t="s">
        <v>18</v>
      </c>
      <c r="D34" s="36">
        <v>84</v>
      </c>
      <c r="E34" s="43">
        <v>13.53</v>
      </c>
      <c r="F34" s="43">
        <v>7.33</v>
      </c>
      <c r="G34" s="43">
        <v>20.86</v>
      </c>
      <c r="H34" s="45">
        <f t="shared" si="1"/>
        <v>1752.24</v>
      </c>
    </row>
    <row r="35" spans="1:8" ht="12.75">
      <c r="A35" s="38" t="s">
        <v>102</v>
      </c>
      <c r="B35" s="39" t="s">
        <v>101</v>
      </c>
      <c r="C35" s="40" t="s">
        <v>17</v>
      </c>
      <c r="D35" s="36">
        <v>3</v>
      </c>
      <c r="E35" s="43">
        <v>0.57</v>
      </c>
      <c r="F35" s="43">
        <v>3.67</v>
      </c>
      <c r="G35" s="43">
        <v>4.24</v>
      </c>
      <c r="H35" s="45">
        <f t="shared" si="1"/>
        <v>12.72</v>
      </c>
    </row>
    <row r="36" spans="1:8" ht="12.75">
      <c r="A36" s="38" t="s">
        <v>99</v>
      </c>
      <c r="B36" s="39" t="s">
        <v>100</v>
      </c>
      <c r="C36" s="40" t="s">
        <v>17</v>
      </c>
      <c r="D36" s="36">
        <v>4</v>
      </c>
      <c r="E36" s="43">
        <v>2.21</v>
      </c>
      <c r="F36" s="43">
        <v>6.12</v>
      </c>
      <c r="G36" s="43">
        <v>8.33</v>
      </c>
      <c r="H36" s="45">
        <f t="shared" si="1"/>
        <v>33.32</v>
      </c>
    </row>
    <row r="37" spans="1:9" ht="12.75">
      <c r="A37" s="38" t="s">
        <v>84</v>
      </c>
      <c r="B37" s="39" t="s">
        <v>85</v>
      </c>
      <c r="C37" s="40" t="s">
        <v>17</v>
      </c>
      <c r="D37" s="36">
        <v>1</v>
      </c>
      <c r="E37" s="43">
        <v>8.2</v>
      </c>
      <c r="F37" s="43">
        <v>4.64</v>
      </c>
      <c r="G37" s="43">
        <v>12.84</v>
      </c>
      <c r="H37" s="45">
        <f t="shared" si="1"/>
        <v>12.84</v>
      </c>
      <c r="I37" s="48"/>
    </row>
    <row r="38" spans="1:8" ht="12.75">
      <c r="A38" s="38" t="s">
        <v>86</v>
      </c>
      <c r="B38" s="39" t="s">
        <v>87</v>
      </c>
      <c r="C38" s="40" t="s">
        <v>17</v>
      </c>
      <c r="D38" s="36">
        <v>3</v>
      </c>
      <c r="E38" s="43">
        <v>4.1</v>
      </c>
      <c r="F38" s="43">
        <v>3.43</v>
      </c>
      <c r="G38" s="43">
        <v>7.53</v>
      </c>
      <c r="H38" s="45">
        <f t="shared" si="1"/>
        <v>22.59</v>
      </c>
    </row>
    <row r="39" spans="1:8" ht="12.75">
      <c r="A39" s="38" t="s">
        <v>123</v>
      </c>
      <c r="B39" s="39" t="s">
        <v>124</v>
      </c>
      <c r="C39" s="40" t="s">
        <v>112</v>
      </c>
      <c r="D39" s="36">
        <v>4</v>
      </c>
      <c r="E39" s="43">
        <v>5.9</v>
      </c>
      <c r="F39" s="43">
        <v>4.64</v>
      </c>
      <c r="G39" s="43">
        <v>10.54</v>
      </c>
      <c r="H39" s="45">
        <f t="shared" si="1"/>
        <v>42.16</v>
      </c>
    </row>
    <row r="40" spans="1:8" ht="12.75">
      <c r="A40" s="38" t="s">
        <v>104</v>
      </c>
      <c r="B40" s="39" t="s">
        <v>105</v>
      </c>
      <c r="C40" s="40" t="s">
        <v>17</v>
      </c>
      <c r="D40" s="36">
        <v>20</v>
      </c>
      <c r="E40" s="43">
        <v>0.52</v>
      </c>
      <c r="F40" s="43">
        <v>4.4</v>
      </c>
      <c r="G40" s="43">
        <v>4.92</v>
      </c>
      <c r="H40" s="45">
        <f t="shared" si="1"/>
        <v>98.4</v>
      </c>
    </row>
    <row r="41" spans="1:8" ht="12.75">
      <c r="A41" s="38" t="s">
        <v>107</v>
      </c>
      <c r="B41" s="39" t="s">
        <v>106</v>
      </c>
      <c r="C41" s="40" t="s">
        <v>17</v>
      </c>
      <c r="D41" s="36">
        <v>7</v>
      </c>
      <c r="E41" s="43">
        <v>3.2</v>
      </c>
      <c r="F41" s="43">
        <v>6.84</v>
      </c>
      <c r="G41" s="43">
        <v>10.04</v>
      </c>
      <c r="H41" s="45">
        <f t="shared" si="1"/>
        <v>70.28</v>
      </c>
    </row>
    <row r="42" spans="1:8" ht="12.75">
      <c r="A42" s="38" t="s">
        <v>119</v>
      </c>
      <c r="B42" s="39" t="s">
        <v>120</v>
      </c>
      <c r="C42" s="40" t="s">
        <v>17</v>
      </c>
      <c r="D42" s="36">
        <v>4</v>
      </c>
      <c r="E42" s="43">
        <v>16.09</v>
      </c>
      <c r="F42" s="43">
        <v>6.84</v>
      </c>
      <c r="G42" s="43">
        <v>22.93</v>
      </c>
      <c r="H42" s="45">
        <f t="shared" si="1"/>
        <v>91.72</v>
      </c>
    </row>
    <row r="43" spans="1:8" ht="12.75">
      <c r="A43" s="38" t="s">
        <v>51</v>
      </c>
      <c r="B43" s="39" t="s">
        <v>55</v>
      </c>
      <c r="C43" s="40" t="s">
        <v>17</v>
      </c>
      <c r="D43" s="36">
        <v>8</v>
      </c>
      <c r="E43" s="43">
        <v>3.64</v>
      </c>
      <c r="F43" s="43">
        <v>4.4</v>
      </c>
      <c r="G43" s="43">
        <v>8.04</v>
      </c>
      <c r="H43" s="45">
        <f t="shared" si="1"/>
        <v>64.32</v>
      </c>
    </row>
    <row r="44" spans="1:8" ht="12.75">
      <c r="A44" s="38" t="s">
        <v>36</v>
      </c>
      <c r="B44" s="39" t="s">
        <v>37</v>
      </c>
      <c r="C44" s="40" t="s">
        <v>17</v>
      </c>
      <c r="D44" s="36">
        <v>6</v>
      </c>
      <c r="E44" s="43">
        <v>0.7</v>
      </c>
      <c r="F44" s="43">
        <v>4.64</v>
      </c>
      <c r="G44" s="43">
        <v>5.34</v>
      </c>
      <c r="H44" s="45">
        <f t="shared" si="1"/>
        <v>32.04</v>
      </c>
    </row>
    <row r="45" spans="1:8" ht="12.75">
      <c r="A45" s="38" t="s">
        <v>121</v>
      </c>
      <c r="B45" s="39" t="s">
        <v>122</v>
      </c>
      <c r="C45" s="40" t="s">
        <v>112</v>
      </c>
      <c r="D45" s="36">
        <v>6</v>
      </c>
      <c r="E45" s="43">
        <v>17.32</v>
      </c>
      <c r="F45" s="43">
        <v>7.33</v>
      </c>
      <c r="G45" s="43">
        <v>24.65</v>
      </c>
      <c r="H45" s="45">
        <f t="shared" si="1"/>
        <v>147.89999999999998</v>
      </c>
    </row>
    <row r="46" spans="1:8" ht="12.75">
      <c r="A46" s="38" t="s">
        <v>115</v>
      </c>
      <c r="B46" s="39" t="s">
        <v>116</v>
      </c>
      <c r="C46" s="40" t="s">
        <v>112</v>
      </c>
      <c r="D46" s="36">
        <v>1</v>
      </c>
      <c r="E46" s="43">
        <v>30</v>
      </c>
      <c r="F46" s="43">
        <v>11</v>
      </c>
      <c r="G46" s="43">
        <v>41</v>
      </c>
      <c r="H46" s="45">
        <f t="shared" si="1"/>
        <v>41</v>
      </c>
    </row>
    <row r="47" spans="1:8" ht="12.75">
      <c r="A47" s="38"/>
      <c r="B47" s="39" t="s">
        <v>103</v>
      </c>
      <c r="C47" s="40" t="s">
        <v>17</v>
      </c>
      <c r="D47" s="36">
        <v>1</v>
      </c>
      <c r="E47" s="43">
        <v>9.67</v>
      </c>
      <c r="F47" s="43">
        <v>0</v>
      </c>
      <c r="G47" s="43">
        <v>9.67</v>
      </c>
      <c r="H47" s="45">
        <f t="shared" si="1"/>
        <v>9.67</v>
      </c>
    </row>
    <row r="48" spans="1:8" ht="12.75">
      <c r="A48" s="38" t="s">
        <v>43</v>
      </c>
      <c r="B48" s="39" t="s">
        <v>44</v>
      </c>
      <c r="C48" s="40" t="s">
        <v>17</v>
      </c>
      <c r="D48" s="36">
        <v>2</v>
      </c>
      <c r="E48" s="43">
        <v>28.7</v>
      </c>
      <c r="F48" s="43">
        <v>0</v>
      </c>
      <c r="G48" s="43">
        <v>28.7</v>
      </c>
      <c r="H48" s="45">
        <f t="shared" si="1"/>
        <v>57.4</v>
      </c>
    </row>
    <row r="49" spans="1:8" ht="12.75">
      <c r="A49" s="38" t="s">
        <v>45</v>
      </c>
      <c r="B49" s="39" t="s">
        <v>46</v>
      </c>
      <c r="C49" s="40" t="s">
        <v>17</v>
      </c>
      <c r="D49" s="36">
        <v>2</v>
      </c>
      <c r="E49" s="43">
        <v>26.5</v>
      </c>
      <c r="F49" s="43">
        <v>0</v>
      </c>
      <c r="G49" s="43">
        <v>26.5</v>
      </c>
      <c r="H49" s="45">
        <f t="shared" si="1"/>
        <v>53</v>
      </c>
    </row>
    <row r="50" spans="1:8" ht="12.75">
      <c r="A50" s="38" t="s">
        <v>125</v>
      </c>
      <c r="B50" s="39" t="s">
        <v>126</v>
      </c>
      <c r="C50" s="40" t="s">
        <v>17</v>
      </c>
      <c r="D50" s="36">
        <v>2</v>
      </c>
      <c r="E50" s="43">
        <v>7</v>
      </c>
      <c r="F50" s="43">
        <v>19.55</v>
      </c>
      <c r="G50" s="43">
        <v>26.55</v>
      </c>
      <c r="H50" s="45">
        <f t="shared" si="1"/>
        <v>53.1</v>
      </c>
    </row>
    <row r="51" spans="1:8" ht="12.75">
      <c r="A51" s="38" t="s">
        <v>127</v>
      </c>
      <c r="B51" s="39" t="s">
        <v>128</v>
      </c>
      <c r="C51" s="40" t="s">
        <v>17</v>
      </c>
      <c r="D51" s="36">
        <v>2</v>
      </c>
      <c r="E51" s="43">
        <v>1.2</v>
      </c>
      <c r="F51" s="43">
        <v>1.95</v>
      </c>
      <c r="G51" s="43">
        <v>3.15</v>
      </c>
      <c r="H51" s="45">
        <f t="shared" si="1"/>
        <v>6.3</v>
      </c>
    </row>
    <row r="52" spans="1:8" ht="12.75">
      <c r="A52" s="38" t="s">
        <v>64</v>
      </c>
      <c r="B52" s="39" t="s">
        <v>65</v>
      </c>
      <c r="C52" s="40" t="s">
        <v>17</v>
      </c>
      <c r="D52" s="36">
        <v>4</v>
      </c>
      <c r="E52" s="43">
        <v>34.33</v>
      </c>
      <c r="F52" s="43">
        <v>82.81</v>
      </c>
      <c r="G52" s="43">
        <v>117.14</v>
      </c>
      <c r="H52" s="45">
        <f t="shared" si="1"/>
        <v>468.56</v>
      </c>
    </row>
    <row r="53" spans="1:8" ht="22.5">
      <c r="A53" s="38" t="s">
        <v>82</v>
      </c>
      <c r="B53" s="39" t="s">
        <v>83</v>
      </c>
      <c r="C53" s="40" t="s">
        <v>17</v>
      </c>
      <c r="D53" s="36">
        <v>2</v>
      </c>
      <c r="E53" s="43">
        <v>198</v>
      </c>
      <c r="F53" s="43">
        <v>21.51</v>
      </c>
      <c r="G53" s="43">
        <v>219.51</v>
      </c>
      <c r="H53" s="45">
        <f t="shared" si="1"/>
        <v>439.02</v>
      </c>
    </row>
    <row r="54" spans="1:8" ht="12.75">
      <c r="A54" s="38" t="s">
        <v>60</v>
      </c>
      <c r="B54" s="39" t="s">
        <v>61</v>
      </c>
      <c r="C54" s="40" t="s">
        <v>17</v>
      </c>
      <c r="D54" s="36">
        <v>1</v>
      </c>
      <c r="E54" s="43">
        <v>943.1</v>
      </c>
      <c r="F54" s="43">
        <v>1060.1</v>
      </c>
      <c r="G54" s="43">
        <v>2003.2</v>
      </c>
      <c r="H54" s="45">
        <f t="shared" si="1"/>
        <v>2003.2</v>
      </c>
    </row>
    <row r="55" spans="1:8" ht="12.75">
      <c r="A55" s="38" t="s">
        <v>63</v>
      </c>
      <c r="B55" s="39" t="s">
        <v>62</v>
      </c>
      <c r="C55" s="40" t="s">
        <v>17</v>
      </c>
      <c r="D55" s="36">
        <v>1</v>
      </c>
      <c r="E55" s="43">
        <v>306.56</v>
      </c>
      <c r="F55" s="43">
        <v>1442.67</v>
      </c>
      <c r="G55" s="43">
        <v>1749.23</v>
      </c>
      <c r="H55" s="45">
        <f t="shared" si="1"/>
        <v>1749.23</v>
      </c>
    </row>
    <row r="56" spans="1:8" ht="12.75">
      <c r="A56" s="38" t="s">
        <v>108</v>
      </c>
      <c r="B56" s="39" t="s">
        <v>109</v>
      </c>
      <c r="C56" s="40" t="s">
        <v>17</v>
      </c>
      <c r="D56" s="36">
        <v>4</v>
      </c>
      <c r="E56" s="43">
        <v>1.4</v>
      </c>
      <c r="F56" s="43">
        <v>6.84</v>
      </c>
      <c r="G56" s="43">
        <v>8.24</v>
      </c>
      <c r="H56" s="45">
        <f t="shared" si="1"/>
        <v>32.96</v>
      </c>
    </row>
    <row r="57" spans="1:8" ht="12.75">
      <c r="A57" s="38" t="s">
        <v>129</v>
      </c>
      <c r="B57" s="39" t="s">
        <v>130</v>
      </c>
      <c r="C57" s="40" t="s">
        <v>112</v>
      </c>
      <c r="D57" s="36">
        <v>4</v>
      </c>
      <c r="E57" s="43">
        <v>2.3</v>
      </c>
      <c r="F57" s="43">
        <v>6.84</v>
      </c>
      <c r="G57" s="43">
        <v>9.14</v>
      </c>
      <c r="H57" s="45">
        <f t="shared" si="1"/>
        <v>36.56</v>
      </c>
    </row>
    <row r="58" spans="1:8" ht="12.75">
      <c r="A58" s="38" t="s">
        <v>50</v>
      </c>
      <c r="B58" s="39" t="s">
        <v>56</v>
      </c>
      <c r="C58" s="40" t="s">
        <v>17</v>
      </c>
      <c r="D58" s="36">
        <v>8</v>
      </c>
      <c r="E58" s="43">
        <v>1.5</v>
      </c>
      <c r="F58" s="43">
        <v>6.84</v>
      </c>
      <c r="G58" s="43">
        <v>8.34</v>
      </c>
      <c r="H58" s="45">
        <f t="shared" si="1"/>
        <v>66.72</v>
      </c>
    </row>
    <row r="59" spans="1:8" ht="12.75">
      <c r="A59" s="38" t="s">
        <v>20</v>
      </c>
      <c r="B59" s="39" t="s">
        <v>21</v>
      </c>
      <c r="C59" s="40" t="s">
        <v>17</v>
      </c>
      <c r="D59" s="36">
        <v>6</v>
      </c>
      <c r="E59" s="43">
        <v>1.2</v>
      </c>
      <c r="F59" s="43">
        <v>6.84</v>
      </c>
      <c r="G59" s="43">
        <v>8.04</v>
      </c>
      <c r="H59" s="45">
        <f t="shared" si="1"/>
        <v>48.239999999999995</v>
      </c>
    </row>
    <row r="60" spans="1:8" ht="12.75">
      <c r="A60" s="38" t="s">
        <v>34</v>
      </c>
      <c r="B60" s="39" t="s">
        <v>35</v>
      </c>
      <c r="C60" s="40" t="s">
        <v>17</v>
      </c>
      <c r="D60" s="36">
        <v>6</v>
      </c>
      <c r="E60" s="43">
        <v>1.62</v>
      </c>
      <c r="F60" s="43">
        <v>6.84</v>
      </c>
      <c r="G60" s="43">
        <v>8.46</v>
      </c>
      <c r="H60" s="45">
        <f t="shared" si="1"/>
        <v>50.760000000000005</v>
      </c>
    </row>
    <row r="61" spans="1:8" ht="12.75">
      <c r="A61" s="38" t="s">
        <v>75</v>
      </c>
      <c r="B61" s="39" t="s">
        <v>76</v>
      </c>
      <c r="C61" s="40" t="s">
        <v>17</v>
      </c>
      <c r="D61" s="36">
        <v>1</v>
      </c>
      <c r="E61" s="43">
        <v>9.9</v>
      </c>
      <c r="F61" s="43">
        <v>11.24</v>
      </c>
      <c r="G61" s="43">
        <v>21.14</v>
      </c>
      <c r="H61" s="45">
        <f t="shared" si="1"/>
        <v>21.14</v>
      </c>
    </row>
    <row r="62" spans="1:8" ht="12.75">
      <c r="A62" s="38" t="s">
        <v>73</v>
      </c>
      <c r="B62" s="39" t="s">
        <v>74</v>
      </c>
      <c r="C62" s="40" t="s">
        <v>17</v>
      </c>
      <c r="D62" s="36">
        <v>3</v>
      </c>
      <c r="E62" s="43">
        <v>13.6</v>
      </c>
      <c r="F62" s="43">
        <v>11.24</v>
      </c>
      <c r="G62" s="43">
        <v>24.84</v>
      </c>
      <c r="H62" s="45">
        <f t="shared" si="1"/>
        <v>74.52</v>
      </c>
    </row>
    <row r="63" spans="1:8" ht="12.75">
      <c r="A63" s="38" t="s">
        <v>71</v>
      </c>
      <c r="B63" s="39" t="s">
        <v>72</v>
      </c>
      <c r="C63" s="40" t="s">
        <v>17</v>
      </c>
      <c r="D63" s="36">
        <v>2</v>
      </c>
      <c r="E63" s="43">
        <v>23.8</v>
      </c>
      <c r="F63" s="43">
        <v>11.24</v>
      </c>
      <c r="G63" s="43">
        <v>35.04</v>
      </c>
      <c r="H63" s="45">
        <f t="shared" si="1"/>
        <v>70.08</v>
      </c>
    </row>
    <row r="64" spans="1:8" ht="12.75">
      <c r="A64" s="38" t="s">
        <v>32</v>
      </c>
      <c r="B64" s="39" t="s">
        <v>33</v>
      </c>
      <c r="C64" s="40" t="s">
        <v>17</v>
      </c>
      <c r="D64" s="36">
        <v>7</v>
      </c>
      <c r="E64" s="43">
        <v>4.1</v>
      </c>
      <c r="F64" s="43">
        <v>7.09</v>
      </c>
      <c r="G64" s="43">
        <v>11.19</v>
      </c>
      <c r="H64" s="45">
        <f t="shared" si="1"/>
        <v>78.33</v>
      </c>
    </row>
    <row r="65" spans="1:8" ht="12.75">
      <c r="A65" s="38" t="s">
        <v>22</v>
      </c>
      <c r="B65" s="39" t="s">
        <v>23</v>
      </c>
      <c r="C65" s="40" t="s">
        <v>18</v>
      </c>
      <c r="D65" s="36">
        <v>6</v>
      </c>
      <c r="E65" s="43">
        <v>3.13</v>
      </c>
      <c r="F65" s="43">
        <v>5.86</v>
      </c>
      <c r="G65" s="43">
        <v>8.99</v>
      </c>
      <c r="H65" s="45">
        <f t="shared" si="1"/>
        <v>53.94</v>
      </c>
    </row>
    <row r="66" spans="1:8" ht="12.75">
      <c r="A66" s="38" t="s">
        <v>30</v>
      </c>
      <c r="B66" s="39" t="s">
        <v>31</v>
      </c>
      <c r="C66" s="40" t="s">
        <v>18</v>
      </c>
      <c r="D66" s="36">
        <v>48</v>
      </c>
      <c r="E66" s="43">
        <v>5.16</v>
      </c>
      <c r="F66" s="43">
        <v>7.33</v>
      </c>
      <c r="G66" s="43">
        <v>12.49</v>
      </c>
      <c r="H66" s="45">
        <f t="shared" si="1"/>
        <v>599.52</v>
      </c>
    </row>
    <row r="67" spans="1:8" ht="12.75">
      <c r="A67" s="38" t="s">
        <v>16</v>
      </c>
      <c r="B67" s="39" t="s">
        <v>28</v>
      </c>
      <c r="C67" s="40" t="s">
        <v>18</v>
      </c>
      <c r="D67" s="36">
        <v>96</v>
      </c>
      <c r="E67" s="43">
        <v>7.58</v>
      </c>
      <c r="F67" s="43">
        <v>12.71</v>
      </c>
      <c r="G67" s="43">
        <v>20.29</v>
      </c>
      <c r="H67" s="45">
        <f t="shared" si="1"/>
        <v>1947.84</v>
      </c>
    </row>
    <row r="68" spans="1:8" ht="12.75">
      <c r="A68" s="24"/>
      <c r="B68" s="25"/>
      <c r="C68" s="26"/>
      <c r="D68" s="27"/>
      <c r="E68" s="30"/>
      <c r="F68" s="30" t="s">
        <v>57</v>
      </c>
      <c r="G68" s="30"/>
      <c r="H68" s="28">
        <f>SUM(H12:H67)</f>
        <v>13691</v>
      </c>
    </row>
    <row r="69" spans="1:8" ht="12.75">
      <c r="A69" s="24"/>
      <c r="B69" s="25"/>
      <c r="C69" s="26"/>
      <c r="D69" s="27"/>
      <c r="E69" s="30"/>
      <c r="F69" s="30" t="s">
        <v>58</v>
      </c>
      <c r="G69" s="30"/>
      <c r="H69" s="28">
        <v>3298.19</v>
      </c>
    </row>
    <row r="70" spans="1:9" ht="12.75">
      <c r="A70" s="24"/>
      <c r="B70" s="31" t="s">
        <v>59</v>
      </c>
      <c r="C70" s="26"/>
      <c r="D70" s="29"/>
      <c r="E70" s="30"/>
      <c r="F70" s="30"/>
      <c r="G70" s="30"/>
      <c r="H70" s="37">
        <v>16989.29</v>
      </c>
      <c r="I70" s="5"/>
    </row>
    <row r="71" spans="2:9" ht="12.75">
      <c r="B71" s="35" t="s">
        <v>15</v>
      </c>
      <c r="I71" s="5"/>
    </row>
  </sheetData>
  <mergeCells count="4">
    <mergeCell ref="A10:H10"/>
    <mergeCell ref="B7:H7"/>
    <mergeCell ref="B8:H8"/>
    <mergeCell ref="B9:H9"/>
  </mergeCells>
  <printOptions/>
  <pageMargins left="0.984251968503937" right="0.3937007874015748" top="0.5118110236220472" bottom="0.3937007874015748" header="0.5118110236220472" footer="0.275590551181102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PC</cp:lastModifiedBy>
  <cp:lastPrinted>2013-08-16T13:29:44Z</cp:lastPrinted>
  <dcterms:created xsi:type="dcterms:W3CDTF">2094-09-15T23:21:08Z</dcterms:created>
  <dcterms:modified xsi:type="dcterms:W3CDTF">2013-12-20T13:19:03Z</dcterms:modified>
  <cp:category/>
  <cp:version/>
  <cp:contentType/>
  <cp:contentStatus/>
</cp:coreProperties>
</file>