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Demonstrações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<sst xmlns="http://schemas.openxmlformats.org/spreadsheetml/2006/main" count="27" uniqueCount="27">
  <si>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</si>
  <si>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</si>
  <si>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OS EXERCÍCIOS FINDOS EM 31 DE DEZEMBRO DE 2023 E 31 DE DEZEMBRO DE  2022</t>
    </r>
  </si>
  <si>
    <t>DESCRIÇÃO</t>
  </si>
  <si>
    <t>DEMONSTRAÇÃO DO FLUXO DE CAIXA</t>
  </si>
  <si>
    <t>31/12/23</t>
  </si>
  <si>
    <t>31/12/22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</si>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</sst>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4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36" fillId="21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40"/>
  <sheetViews>
    <sheetView tabSelected="1" zoomScalePageLayoutView="0" workbookViewId="0" topLeftCell="A6">
      <selection activeCell="E19" sqref="E19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45.28125" style="0" customWidth="1"/>
    <col min="6" max="6" width="21.28125" style="0" customWidth="1"/>
    <col min="7" max="7" width="22.28125" style="0" customWidth="1"/>
  </cols>
  <sheetData>
    <row r="5" spans="1:3" ht="15">
      <c r="A5" s="14" t="s">
        <v>0</v>
      </c>
      <c r="B5" s="14"/>
      <c r="C5" s="14"/>
    </row>
    <row r="7" spans="1:3" ht="13.5">
      <c r="A7" s="15" t="s">
        <v>4</v>
      </c>
      <c r="B7" s="15"/>
      <c r="C7" s="15"/>
    </row>
    <row r="8" spans="1:3" ht="13.5">
      <c r="A8" s="16" t="s">
        <v>2</v>
      </c>
      <c r="B8" s="16"/>
      <c r="C8" s="16"/>
    </row>
    <row r="9" spans="1:3" ht="13.5">
      <c r="A9" s="15" t="s">
        <v>1</v>
      </c>
      <c r="B9" s="15"/>
      <c r="C9" s="15"/>
    </row>
    <row r="12" spans="1:3" ht="12.75">
      <c r="A12" s="1" t="s">
        <v>3</v>
      </c>
      <c r="B12" s="2" t="s">
        <v>5</v>
      </c>
      <c r="C12" s="2" t="s">
        <v>6</v>
      </c>
    </row>
    <row r="13" spans="1:3" ht="16.5">
      <c r="A13" s="3"/>
      <c r="B13" s="4"/>
      <c r="C13" s="4"/>
    </row>
    <row r="14" spans="1:3" ht="12.75">
      <c r="A14" s="5" t="s">
        <v>7</v>
      </c>
      <c r="B14" s="6">
        <f>SUM(B15:B16)</f>
        <v>-2525159.9000000004</v>
      </c>
      <c r="C14" s="6">
        <f>SUM(C15:C16)</f>
        <v>-1734511.63</v>
      </c>
    </row>
    <row r="15" spans="1:3" ht="12.75">
      <c r="A15" s="5" t="s">
        <v>8</v>
      </c>
      <c r="B15" s="6">
        <v>-2547105.16</v>
      </c>
      <c r="C15" s="6">
        <v>-1751172.46</v>
      </c>
    </row>
    <row r="16" spans="1:3" ht="12.75">
      <c r="A16" s="5" t="s">
        <v>9</v>
      </c>
      <c r="B16" s="6">
        <v>21945.26</v>
      </c>
      <c r="C16" s="6">
        <v>16660.83</v>
      </c>
    </row>
    <row r="17" spans="1:3" ht="12.75">
      <c r="A17" s="5"/>
      <c r="B17" s="6"/>
      <c r="C17" s="6"/>
    </row>
    <row r="18" spans="1:3" ht="12.75">
      <c r="A18" s="5" t="s">
        <v>10</v>
      </c>
      <c r="B18" s="6">
        <f>B19</f>
        <v>370118.25</v>
      </c>
      <c r="C18" s="6">
        <f>C19</f>
        <v>-295770.58</v>
      </c>
    </row>
    <row r="19" spans="1:3" ht="12.75">
      <c r="A19" s="5" t="s">
        <v>11</v>
      </c>
      <c r="B19" s="6">
        <v>370118.25</v>
      </c>
      <c r="C19" s="6">
        <v>-295770.58</v>
      </c>
    </row>
    <row r="20" spans="1:3" ht="13.5">
      <c r="A20" s="7"/>
      <c r="B20" s="6"/>
      <c r="C20" s="6"/>
    </row>
    <row r="21" spans="1:3" ht="12.75">
      <c r="A21" s="5" t="s">
        <v>12</v>
      </c>
      <c r="B21" s="6">
        <f>SUM(B22:B25)</f>
        <v>710752.59</v>
      </c>
      <c r="C21" s="6">
        <f>SUM(C22:C25)</f>
        <v>283886.55</v>
      </c>
    </row>
    <row r="22" spans="1:3" ht="12.75">
      <c r="A22" s="5" t="s">
        <v>13</v>
      </c>
      <c r="B22" s="6">
        <v>181607.71</v>
      </c>
      <c r="C22" s="6">
        <v>210276.86</v>
      </c>
    </row>
    <row r="23" spans="1:3" ht="12.75">
      <c r="A23" s="5" t="s">
        <v>14</v>
      </c>
      <c r="B23" s="6">
        <v>529144.88</v>
      </c>
      <c r="C23" s="6">
        <v>76318.29</v>
      </c>
    </row>
    <row r="24" spans="1:3" ht="12.75">
      <c r="A24" s="5" t="s">
        <v>15</v>
      </c>
      <c r="B24" s="6">
        <v>0</v>
      </c>
      <c r="C24" s="6">
        <v>1391.4</v>
      </c>
    </row>
    <row r="25" spans="1:3" ht="12.75">
      <c r="A25" s="5" t="s">
        <v>16</v>
      </c>
      <c r="B25" s="6">
        <v>0</v>
      </c>
      <c r="C25" s="6">
        <v>-4100</v>
      </c>
    </row>
    <row r="26" spans="1:3" ht="13.5">
      <c r="A26" s="7"/>
      <c r="B26" s="6"/>
      <c r="C26" s="6"/>
    </row>
    <row r="27" spans="1:3" ht="12.75">
      <c r="A27" s="5" t="s">
        <v>17</v>
      </c>
      <c r="B27" s="6">
        <f>SUM(B28)</f>
        <v>-35626</v>
      </c>
      <c r="C27" s="6">
        <f>SUM(C28)</f>
        <v>-17050.18</v>
      </c>
    </row>
    <row r="28" spans="1:3" ht="12.75">
      <c r="A28" s="5" t="s">
        <v>18</v>
      </c>
      <c r="B28" s="8">
        <v>-35626</v>
      </c>
      <c r="C28" s="8">
        <v>-17050.18</v>
      </c>
    </row>
    <row r="29" spans="1:3" ht="12.75">
      <c r="A29" s="5"/>
      <c r="B29" s="6"/>
      <c r="C29" s="6"/>
    </row>
    <row r="30" spans="1:3" ht="12.75">
      <c r="A30" s="5" t="s">
        <v>19</v>
      </c>
      <c r="B30" s="6">
        <f>SUM(B31:B33)</f>
        <v>0</v>
      </c>
      <c r="C30" s="6">
        <f>SUM(C31:C33)</f>
        <v>0</v>
      </c>
    </row>
    <row r="31" spans="1:3" ht="12.75">
      <c r="A31" s="5" t="s">
        <v>20</v>
      </c>
      <c r="B31" s="6">
        <v>0</v>
      </c>
      <c r="C31" s="6">
        <v>0</v>
      </c>
    </row>
    <row r="32" spans="1:3" ht="12.75">
      <c r="A32" s="5" t="s">
        <v>21</v>
      </c>
      <c r="B32" s="6">
        <v>0</v>
      </c>
      <c r="C32" s="6">
        <v>0</v>
      </c>
    </row>
    <row r="33" spans="1:3" ht="12.75">
      <c r="A33" s="5" t="s">
        <v>22</v>
      </c>
      <c r="B33" s="6">
        <v>0</v>
      </c>
      <c r="C33" s="6">
        <v>0</v>
      </c>
    </row>
    <row r="34" spans="1:3" ht="12.75">
      <c r="A34" s="5"/>
      <c r="B34" s="6"/>
      <c r="C34" s="6"/>
    </row>
    <row r="35" spans="1:3" ht="13.5">
      <c r="A35" s="9" t="s">
        <v>23</v>
      </c>
      <c r="B35" s="6">
        <f>B14+B18+B21+B27+B30</f>
        <v>-1479915.0600000005</v>
      </c>
      <c r="C35" s="6">
        <f>C14+C18+C21+C27+C30</f>
        <v>-1763445.8399999999</v>
      </c>
    </row>
    <row r="36" spans="1:3" ht="12.75">
      <c r="A36" s="5"/>
      <c r="B36" s="6"/>
      <c r="C36" s="6"/>
    </row>
    <row r="37" spans="1:3" ht="12.75">
      <c r="A37" s="5" t="s">
        <v>24</v>
      </c>
      <c r="B37" s="6">
        <v>2715984.81</v>
      </c>
      <c r="C37" s="6">
        <v>4195899.87</v>
      </c>
    </row>
    <row r="38" spans="1:3" ht="12.75">
      <c r="A38" s="5" t="s">
        <v>25</v>
      </c>
      <c r="B38" s="6">
        <v>4195899.87</v>
      </c>
      <c r="C38" s="6">
        <v>5959345.71</v>
      </c>
    </row>
    <row r="39" spans="1:3" ht="16.5">
      <c r="A39" s="10"/>
      <c r="B39" s="11"/>
      <c r="C39" s="11"/>
    </row>
    <row r="40" spans="1:3" ht="13.5">
      <c r="A40" s="12" t="s">
        <v>26</v>
      </c>
      <c r="B40" s="13">
        <f>B37-B38</f>
        <v>-1479915.06</v>
      </c>
      <c r="C40" s="13">
        <f>C37-C38</f>
        <v>-1763445.8399999999</v>
      </c>
    </row>
  </sheetData>
  <sheetProtection/>
  <mergeCells count="4">
    <mergeCell ref="A5:C5"/>
    <mergeCell ref="A7:C7"/>
    <mergeCell ref="A8:C8"/>
    <mergeCell ref="A9:C9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2024-07-19T19:39:17Z</cp:lastPrinted>
  <dcterms:created xsi:type="dcterms:W3CDTF">2024-07-19T19:39:31Z</dcterms:created>
  <dcterms:modified xsi:type="dcterms:W3CDTF">2024-07-19T19:39:31Z</dcterms:modified>
  <cp:category/>
  <cp:version/>
  <cp:contentType/>
  <cp:contentStatus/>
</cp:coreProperties>
</file>