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40" windowHeight="7308" tabRatio="334" activeTab="0"/>
  </bookViews>
  <sheets>
    <sheet name="balanço 4º trimestre 2019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<sst xmlns="http://schemas.openxmlformats.org/spreadsheetml/2006/main" count="54" uniqueCount="46">
  <si>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IMOBILIZADO</t>
  </si>
  <si>
    <t>DISPONÍVEL</t>
  </si>
  <si>
    <t>INVESTIMENTOS</t>
  </si>
  <si>
    <t>ATIVO</t>
  </si>
  <si>
    <t>CIRCULANTE</t>
  </si>
  <si>
    <t>NÃO CIRCULANTE</t>
  </si>
  <si>
    <t>PASSIVO</t>
  </si>
  <si>
    <t>COMPANHIA DE INVESTIMENTO E PARCERIAS DO ESTADO DE GOIÁS</t>
  </si>
  <si>
    <t>DESCRIÇÕES</t>
  </si>
  <si>
    <t>EXERCÍCIO</t>
  </si>
  <si>
    <t>A T I V O</t>
  </si>
  <si>
    <t>-</t>
  </si>
  <si>
    <t>P A S S I V O</t>
  </si>
  <si>
    <t xml:space="preserve">     Obrigações Sociais</t>
  </si>
  <si>
    <t xml:space="preserve">    Caixa e Bancos</t>
  </si>
  <si>
    <t xml:space="preserve">     Impostos e Contribuições a Recolher</t>
  </si>
  <si>
    <t xml:space="preserve">    Aplicações Financeiras</t>
  </si>
  <si>
    <t xml:space="preserve">     Outras Contas a Pagar</t>
  </si>
  <si>
    <t>REALIZÁVEL DE CURTO PRAZO</t>
  </si>
  <si>
    <t>TOTAL DO CIRCULANTE</t>
  </si>
  <si>
    <t xml:space="preserve">    Contas a Receber</t>
  </si>
  <si>
    <t xml:space="preserve">    Impostos a Recuperar</t>
  </si>
  <si>
    <t>TOTAL DO NÃO CIRCULANTE</t>
  </si>
  <si>
    <t>REALIZÁVEL DE LONGO PRAZO</t>
  </si>
  <si>
    <t>PATRIMONIO LIQUIDO</t>
  </si>
  <si>
    <t xml:space="preserve">    Governo do Estado de Goiás</t>
  </si>
  <si>
    <t xml:space="preserve">     Capital Social</t>
  </si>
  <si>
    <t xml:space="preserve">    Outros Devedores</t>
  </si>
  <si>
    <t xml:space="preserve">     (-) Capital a integralizar</t>
  </si>
  <si>
    <t xml:space="preserve">    (-)Ajuste a Valor Presente</t>
  </si>
  <si>
    <t xml:space="preserve">     (-) Prejuizo Acumulado</t>
  </si>
  <si>
    <t xml:space="preserve">    Impostos Federais Diferidos</t>
  </si>
  <si>
    <t xml:space="preserve">  Valores Bloqueados Judicialmente</t>
  </si>
  <si>
    <t xml:space="preserve">   Impostos a Recuperar</t>
  </si>
  <si>
    <t>TOTAL DO PATRIMONIO LIQUIDO</t>
  </si>
  <si>
    <t xml:space="preserve">    Investimentos</t>
  </si>
  <si>
    <t>TOTAL DO PASSIVO</t>
  </si>
  <si>
    <t xml:space="preserve">    Imobilizado </t>
  </si>
  <si>
    <t>INTANGÍVEL</t>
  </si>
  <si>
    <t xml:space="preserve">     Softwares</t>
  </si>
  <si>
    <t>TOTAL DO  NÃO CIRCULANTE</t>
  </si>
  <si>
    <t>Luiz Fernando de Oliveira</t>
  </si>
  <si>
    <t>TOTAL DO ATIVO</t>
  </si>
  <si>
    <t>Tc Crc Mg 25222 S/Go</t>
  </si>
  <si>
    <t>BALANÇOS PATRIMONIAIS EM 31 DE DEZEMBRO DE 2019</t>
  </si>
  <si>
    <t>E 31 DE DEZEMBRO DE 2018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</si>
</sst>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,???,??0.00"/>
    <numFmt numFmtId="173" formatCode="?0.00"/>
    <numFmt numFmtId="174" formatCode="??,??0.00"/>
    <numFmt numFmtId="175" formatCode="?,??0.00"/>
    <numFmt numFmtId="176" formatCode="???,???,??0.00"/>
    <numFmt numFmtId="177" formatCode="???,??0.00"/>
    <numFmt numFmtId="178" formatCode="??0.00"/>
    <numFmt numFmtId="179" formatCode="\(??,???,??0.00\);\(??,???,??0.00\)"/>
    <numFmt numFmtId="180" formatCode="\(???,???,??0.00\);\(???,???,??0.00\)"/>
    <numFmt numFmtId="181" formatCode="\(???,??0.00\);\(???,??0.00\)"/>
    <numFmt numFmtId="182" formatCode="00000"/>
    <numFmt numFmtId="183" formatCode="?"/>
    <numFmt numFmtId="184" formatCode="#,#??"/>
    <numFmt numFmtId="185" formatCode="?????"/>
    <numFmt numFmtId="186" formatCode="#,##0.0000_ ;\-#,##0.0000\ "/>
    <numFmt numFmtId="187" formatCode="#,##0.00_ ;\-#,##0.00\ "/>
    <numFmt numFmtId="188" formatCode="??,???,??0.00"/>
  </numFmts>
  <fonts count="48"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52"/>
      <name val="Aptos Narrow"/>
      <family val="2"/>
    </font>
    <font>
      <sz val="11"/>
      <color indexed="9"/>
      <name val="Aptos Narrow"/>
      <family val="2"/>
    </font>
    <font>
      <sz val="11"/>
      <color indexed="62"/>
      <name val="Aptos Narrow"/>
      <family val="2"/>
    </font>
    <font>
      <sz val="11"/>
      <color indexed="60"/>
      <name val="Aptos Narrow"/>
      <family val="2"/>
    </font>
    <font>
      <sz val="11"/>
      <color indexed="20"/>
      <name val="Aptos Narrow"/>
      <family val="2"/>
    </font>
    <font>
      <b/>
      <sz val="11"/>
      <color indexed="63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b/>
      <sz val="11"/>
      <color indexed="8"/>
      <name val="Aptos Narrow"/>
      <family val="2"/>
    </font>
    <font>
      <sz val="14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4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 style="double">
        <color indexed="8"/>
      </right>
      <top style="double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9" fontId="4" fillId="0" borderId="13" xfId="0" applyNumberFormat="1" applyFont="1" applyBorder="1" applyAlignment="1">
      <alignment horizontal="right"/>
    </xf>
    <xf numFmtId="39" fontId="4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14" fontId="5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/>
    </xf>
    <xf numFmtId="39" fontId="3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39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39" fontId="7" fillId="0" borderId="15" xfId="0" applyNumberFormat="1" applyFont="1" applyBorder="1" applyAlignment="1">
      <alignment horizontal="right"/>
    </xf>
    <xf numFmtId="39" fontId="4" fillId="0" borderId="15" xfId="0" applyNumberFormat="1" applyFont="1" applyBorder="1" applyAlignment="1">
      <alignment horizontal="right"/>
    </xf>
    <xf numFmtId="39" fontId="8" fillId="0" borderId="15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3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87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B145" sqref="B145"/>
    </sheetView>
  </sheetViews>
  <sheetFormatPr defaultColWidth="9.140625" defaultRowHeight="12.75"/>
  <cols>
    <col min="1" max="1" width="45.00390625" style="0" customWidth="1"/>
    <col min="2" max="2" width="22.421875" style="0" customWidth="1"/>
    <col min="3" max="3" width="20.8515625" style="0" customWidth="1"/>
    <col min="4" max="4" width="1.421875" style="0" customWidth="1"/>
    <col min="5" max="5" width="46.28125" style="0" customWidth="1"/>
    <col min="6" max="6" width="21.28125" style="0" customWidth="1"/>
    <col min="7" max="7" width="22.28125" style="0" customWidth="1"/>
    <col min="8" max="8" width="13.7109375" style="0" customWidth="1"/>
    <col min="9" max="9" width="11.57421875" style="0" customWidth="1"/>
  </cols>
  <sheetData>
    <row r="1" spans="1:7" ht="18">
      <c r="A1" s="31" t="s">
        <v>7</v>
      </c>
      <c r="B1" s="31"/>
      <c r="C1" s="31"/>
      <c r="D1" s="31"/>
      <c r="E1" s="31"/>
      <c r="F1" s="31"/>
      <c r="G1" s="31"/>
    </row>
    <row r="2" spans="1:7" ht="18">
      <c r="A2" s="2"/>
      <c r="B2" s="2"/>
      <c r="C2" s="2"/>
      <c r="D2" s="2"/>
      <c r="E2" s="2"/>
      <c r="F2" s="2"/>
      <c r="G2" s="2"/>
    </row>
    <row r="3" spans="1:7" ht="18">
      <c r="A3" s="32" t="s">
        <v>44</v>
      </c>
      <c r="B3" s="32"/>
      <c r="C3" s="32"/>
      <c r="D3" s="32"/>
      <c r="E3" s="32"/>
      <c r="F3" s="32"/>
      <c r="G3" s="32"/>
    </row>
    <row r="4" spans="1:7" ht="18">
      <c r="A4" s="32" t="s">
        <v>45</v>
      </c>
      <c r="B4" s="32"/>
      <c r="C4" s="32"/>
      <c r="D4" s="32"/>
      <c r="E4" s="32"/>
      <c r="F4" s="32"/>
      <c r="G4" s="32"/>
    </row>
    <row r="5" spans="1:7" ht="10.5" customHeight="1">
      <c r="A5" s="1"/>
      <c r="B5" s="1"/>
      <c r="C5" s="1"/>
      <c r="D5" s="2"/>
      <c r="E5" s="2"/>
      <c r="F5" s="2"/>
      <c r="G5" s="2"/>
    </row>
    <row r="6" spans="1:7" ht="18" thickBot="1">
      <c r="A6" s="33" t="s">
        <v>3</v>
      </c>
      <c r="B6" s="33"/>
      <c r="C6" s="33"/>
      <c r="D6" s="2"/>
      <c r="E6" s="33" t="s">
        <v>6</v>
      </c>
      <c r="F6" s="33"/>
      <c r="G6" s="33"/>
    </row>
    <row r="7" spans="1:7" ht="18.75" thickBot="1" thickTop="1">
      <c r="A7" s="33"/>
      <c r="B7" s="32"/>
      <c r="C7" s="32"/>
      <c r="D7" s="2"/>
      <c r="E7" s="2"/>
      <c r="F7" s="1"/>
      <c r="G7" s="2"/>
    </row>
    <row r="8" spans="1:7" ht="18.75" thickBot="1" thickTop="1">
      <c r="A8" s="3" t="s">
        <v>8</v>
      </c>
      <c r="B8" s="34" t="s">
        <v>9</v>
      </c>
      <c r="C8" s="35"/>
      <c r="D8" s="2"/>
      <c r="E8" s="3" t="s">
        <v>8</v>
      </c>
      <c r="F8" s="36" t="s">
        <v>9</v>
      </c>
      <c r="G8" s="37"/>
    </row>
    <row r="9" spans="1:7" ht="18">
      <c r="A9" s="4"/>
      <c r="B9" s="11">
        <v>43830</v>
      </c>
      <c r="C9" s="11">
        <v>43465</v>
      </c>
      <c r="D9" s="2"/>
      <c r="E9" s="4"/>
      <c r="F9" s="11">
        <v>43830</v>
      </c>
      <c r="G9" s="11">
        <v>43465</v>
      </c>
    </row>
    <row r="10" spans="1:7" ht="18">
      <c r="A10" s="5" t="s">
        <v>10</v>
      </c>
      <c r="B10" s="12" t="s">
        <v>11</v>
      </c>
      <c r="C10" s="12" t="s">
        <v>11</v>
      </c>
      <c r="D10" s="2"/>
      <c r="E10" s="5" t="s">
        <v>12</v>
      </c>
      <c r="F10" s="13" t="s">
        <v>11</v>
      </c>
      <c r="G10" s="13" t="s">
        <v>11</v>
      </c>
    </row>
    <row r="11" spans="1:7" ht="18">
      <c r="A11" s="4" t="s">
        <v>4</v>
      </c>
      <c r="B11" s="14"/>
      <c r="C11" s="14"/>
      <c r="D11" s="2"/>
      <c r="E11" s="4" t="s">
        <v>4</v>
      </c>
      <c r="F11" s="13"/>
      <c r="G11" s="13"/>
    </row>
    <row r="12" spans="1:7" ht="18">
      <c r="A12" s="5" t="s">
        <v>1</v>
      </c>
      <c r="B12" s="14">
        <f>SUM(B13:B14)</f>
        <v>1984937.43</v>
      </c>
      <c r="C12" s="14">
        <f>SUM(C13:C14)</f>
        <v>2477644.78</v>
      </c>
      <c r="D12" s="2"/>
      <c r="E12" s="6" t="s">
        <v>13</v>
      </c>
      <c r="F12" s="15">
        <v>292811.94</v>
      </c>
      <c r="G12" s="15">
        <v>190170</v>
      </c>
    </row>
    <row r="13" spans="1:7" ht="18">
      <c r="A13" s="6" t="s">
        <v>14</v>
      </c>
      <c r="B13" s="16">
        <v>10</v>
      </c>
      <c r="C13" s="16">
        <v>10</v>
      </c>
      <c r="D13" s="2"/>
      <c r="E13" s="6" t="s">
        <v>15</v>
      </c>
      <c r="F13" s="15">
        <v>67161.78</v>
      </c>
      <c r="G13" s="15">
        <v>97432.11</v>
      </c>
    </row>
    <row r="14" spans="1:7" ht="18">
      <c r="A14" s="6" t="s">
        <v>16</v>
      </c>
      <c r="B14" s="16">
        <v>1984927.43</v>
      </c>
      <c r="C14" s="16">
        <v>2477634.78</v>
      </c>
      <c r="D14" s="2"/>
      <c r="E14" s="6" t="s">
        <v>17</v>
      </c>
      <c r="F14" s="15">
        <v>14300</v>
      </c>
      <c r="G14" s="15">
        <v>18193.56</v>
      </c>
    </row>
    <row r="15" spans="1:7" ht="18">
      <c r="A15" s="5" t="s">
        <v>18</v>
      </c>
      <c r="B15" s="17">
        <f>SUM(B16:B17)</f>
        <v>99145.86</v>
      </c>
      <c r="C15" s="17">
        <f>SUM(C16:C17)</f>
        <v>14388.33</v>
      </c>
      <c r="D15" s="2"/>
      <c r="E15" s="5" t="s">
        <v>19</v>
      </c>
      <c r="F15" s="18">
        <f>SUM(F12:F14)</f>
        <v>374273.72</v>
      </c>
      <c r="G15" s="18">
        <f>SUM(G12:G14)</f>
        <v>305795.67</v>
      </c>
    </row>
    <row r="16" spans="1:7" ht="18">
      <c r="A16" s="6" t="s">
        <v>20</v>
      </c>
      <c r="B16" s="16">
        <v>99145.86</v>
      </c>
      <c r="C16" s="16">
        <v>14388.33</v>
      </c>
      <c r="D16" s="2"/>
      <c r="E16" s="6"/>
      <c r="F16" s="15"/>
      <c r="G16" s="15"/>
    </row>
    <row r="17" spans="1:7" ht="18">
      <c r="A17" s="6" t="s">
        <v>21</v>
      </c>
      <c r="B17" s="16">
        <v>0</v>
      </c>
      <c r="C17" s="16">
        <v>0</v>
      </c>
      <c r="D17" s="2"/>
      <c r="E17" s="4" t="s">
        <v>5</v>
      </c>
      <c r="F17" s="15"/>
      <c r="G17" s="15"/>
    </row>
    <row r="18" spans="1:7" ht="18">
      <c r="A18" s="5" t="s">
        <v>19</v>
      </c>
      <c r="B18" s="17">
        <f>SUM(B12,B15)</f>
        <v>2084083.29</v>
      </c>
      <c r="C18" s="17">
        <f>SUM(C12,C15)</f>
        <v>2492033.11</v>
      </c>
      <c r="D18" s="2"/>
      <c r="E18" s="6"/>
      <c r="F18" s="15"/>
      <c r="G18" s="15"/>
    </row>
    <row r="19" spans="1:7" ht="18">
      <c r="A19" s="5"/>
      <c r="B19" s="17"/>
      <c r="C19" s="17"/>
      <c r="D19" s="2"/>
      <c r="E19" s="5" t="s">
        <v>22</v>
      </c>
      <c r="F19" s="18"/>
      <c r="G19" s="18"/>
    </row>
    <row r="20" spans="1:7" ht="18">
      <c r="A20" s="4" t="s">
        <v>5</v>
      </c>
      <c r="B20" s="16"/>
      <c r="C20" s="16"/>
      <c r="D20" s="2"/>
      <c r="E20" s="6"/>
      <c r="F20" s="15"/>
      <c r="G20" s="15"/>
    </row>
    <row r="21" spans="1:7" ht="18">
      <c r="A21" s="6" t="s">
        <v>23</v>
      </c>
      <c r="B21" s="17">
        <f>SUM(B22:B27)</f>
        <v>771482.17</v>
      </c>
      <c r="C21" s="17">
        <f>SUM(C22:C27)</f>
        <v>743807.69</v>
      </c>
      <c r="D21" s="2"/>
      <c r="E21" s="4" t="s">
        <v>24</v>
      </c>
      <c r="F21" s="13"/>
      <c r="G21" s="13"/>
    </row>
    <row r="22" spans="1:7" ht="18">
      <c r="A22" s="6" t="s">
        <v>25</v>
      </c>
      <c r="B22" s="16">
        <v>0</v>
      </c>
      <c r="C22" s="16">
        <v>0</v>
      </c>
      <c r="D22" s="2"/>
      <c r="E22" s="6" t="s">
        <v>26</v>
      </c>
      <c r="F22" s="19">
        <v>394333079.03</v>
      </c>
      <c r="G22" s="19">
        <v>394333079.03</v>
      </c>
    </row>
    <row r="23" spans="1:7" ht="18">
      <c r="A23" s="6" t="s">
        <v>27</v>
      </c>
      <c r="B23" s="16">
        <v>0</v>
      </c>
      <c r="C23" s="16">
        <v>0</v>
      </c>
      <c r="D23" s="2"/>
      <c r="E23" s="6" t="s">
        <v>28</v>
      </c>
      <c r="F23" s="19">
        <v>-40735547.38</v>
      </c>
      <c r="G23" s="19">
        <v>-41741244.15</v>
      </c>
    </row>
    <row r="24" spans="1:7" ht="18">
      <c r="A24" s="6" t="s">
        <v>29</v>
      </c>
      <c r="B24" s="15">
        <v>0</v>
      </c>
      <c r="C24" s="15">
        <v>0</v>
      </c>
      <c r="D24" s="2"/>
      <c r="E24" s="6" t="s">
        <v>30</v>
      </c>
      <c r="F24" s="20">
        <v>-122025153.24</v>
      </c>
      <c r="G24" s="20">
        <v>-120589808.11</v>
      </c>
    </row>
    <row r="25" spans="1:7" ht="18">
      <c r="A25" s="6" t="s">
        <v>31</v>
      </c>
      <c r="B25" s="16">
        <v>0</v>
      </c>
      <c r="C25" s="16">
        <v>0</v>
      </c>
      <c r="D25" s="2"/>
      <c r="E25" s="6"/>
      <c r="F25" s="19"/>
      <c r="G25" s="19"/>
    </row>
    <row r="26" spans="1:7" ht="18">
      <c r="A26" s="6" t="s">
        <v>32</v>
      </c>
      <c r="B26" s="16">
        <v>230594.89</v>
      </c>
      <c r="C26" s="16">
        <v>220319.57</v>
      </c>
      <c r="D26" s="2"/>
      <c r="E26" s="6"/>
      <c r="F26" s="19"/>
      <c r="G26" s="19"/>
    </row>
    <row r="27" spans="1:7" ht="18">
      <c r="A27" s="6" t="s">
        <v>33</v>
      </c>
      <c r="B27" s="16">
        <v>540887.28</v>
      </c>
      <c r="C27" s="16">
        <v>523488.12</v>
      </c>
      <c r="D27" s="2"/>
      <c r="E27" s="6"/>
      <c r="F27" s="19"/>
      <c r="G27" s="19"/>
    </row>
    <row r="28" spans="1:7" ht="18">
      <c r="A28" s="5"/>
      <c r="B28" s="17"/>
      <c r="C28" s="17"/>
      <c r="D28" s="2"/>
      <c r="E28" s="5" t="s">
        <v>34</v>
      </c>
      <c r="F28" s="13">
        <f>SUM(F22:F25)</f>
        <v>231572378.40999997</v>
      </c>
      <c r="G28" s="13">
        <f>SUM(G22:G25)</f>
        <v>232002026.76999998</v>
      </c>
    </row>
    <row r="29" spans="1:7" ht="18">
      <c r="A29" s="6" t="s">
        <v>2</v>
      </c>
      <c r="B29" s="21">
        <f>SUM(B30)</f>
        <v>229068171.56</v>
      </c>
      <c r="C29" s="21">
        <f>SUM(C30)</f>
        <v>229068171.56</v>
      </c>
      <c r="D29" s="2"/>
      <c r="E29" s="6"/>
      <c r="F29" s="19"/>
      <c r="G29" s="19"/>
    </row>
    <row r="30" spans="1:7" ht="18">
      <c r="A30" s="6" t="s">
        <v>35</v>
      </c>
      <c r="B30" s="22">
        <v>229068171.56</v>
      </c>
      <c r="C30" s="22">
        <v>229068171.56</v>
      </c>
      <c r="D30" s="2"/>
      <c r="E30" s="5" t="s">
        <v>36</v>
      </c>
      <c r="F30" s="13">
        <f>SUM(F15+F19+F28)</f>
        <v>231946652.12999997</v>
      </c>
      <c r="G30" s="13">
        <f>SUM(G15+G19+G28)</f>
        <v>232307822.43999997</v>
      </c>
    </row>
    <row r="31" spans="1:7" ht="18" thickBot="1">
      <c r="A31" s="6" t="s">
        <v>0</v>
      </c>
      <c r="B31" s="22">
        <f>SUM(B32)</f>
        <v>22915.11</v>
      </c>
      <c r="C31" s="22">
        <f>SUM(C32)</f>
        <v>3810.08</v>
      </c>
      <c r="D31" s="2"/>
      <c r="E31" s="7"/>
      <c r="F31" s="8"/>
      <c r="G31" s="8"/>
    </row>
    <row r="32" spans="1:7" ht="18" thickTop="1">
      <c r="A32" s="6" t="s">
        <v>37</v>
      </c>
      <c r="B32" s="21">
        <v>22915.11</v>
      </c>
      <c r="C32" s="21">
        <v>3810.08</v>
      </c>
      <c r="D32" s="2"/>
      <c r="E32" s="23"/>
      <c r="F32" s="9"/>
      <c r="G32" s="9"/>
    </row>
    <row r="33" spans="1:7" ht="18">
      <c r="A33" s="5" t="s">
        <v>38</v>
      </c>
      <c r="B33" s="21">
        <f>SUM(B34:B34)</f>
        <v>0</v>
      </c>
      <c r="C33" s="21">
        <f>SUM(C34:C34)</f>
        <v>0</v>
      </c>
      <c r="D33" s="2"/>
      <c r="E33" s="2"/>
      <c r="F33" s="2"/>
      <c r="G33" s="2"/>
    </row>
    <row r="34" spans="1:7" ht="18">
      <c r="A34" s="6" t="s">
        <v>39</v>
      </c>
      <c r="B34" s="21">
        <v>0</v>
      </c>
      <c r="C34" s="21">
        <v>0</v>
      </c>
      <c r="D34" s="2"/>
      <c r="E34" s="2"/>
      <c r="F34" s="2"/>
      <c r="G34" s="2"/>
    </row>
    <row r="35" spans="1:7" ht="5.25" customHeight="1">
      <c r="A35" s="6"/>
      <c r="B35" s="21"/>
      <c r="C35" s="21"/>
      <c r="D35" s="2"/>
      <c r="E35" s="10"/>
      <c r="F35" s="2"/>
      <c r="G35" s="2"/>
    </row>
    <row r="36" spans="1:7" ht="18">
      <c r="A36" s="5" t="s">
        <v>40</v>
      </c>
      <c r="B36" s="14">
        <f>B21+B29+B31+B33</f>
        <v>229862568.84</v>
      </c>
      <c r="C36" s="14">
        <f>C21+C29+C31+C33</f>
        <v>229815789.33</v>
      </c>
      <c r="D36" s="2"/>
      <c r="E36" s="38"/>
      <c r="F36" s="38"/>
      <c r="G36" s="38"/>
    </row>
    <row r="37" spans="1:7" ht="18">
      <c r="A37" s="5"/>
      <c r="B37" s="14"/>
      <c r="C37" s="14"/>
      <c r="D37" s="2"/>
      <c r="E37" s="39" t="s">
        <v>41</v>
      </c>
      <c r="F37" s="39"/>
      <c r="G37" s="39"/>
    </row>
    <row r="38" spans="1:7" ht="18">
      <c r="A38" s="5" t="s">
        <v>42</v>
      </c>
      <c r="B38" s="14">
        <f>SUM(B18+B36)</f>
        <v>231946652.13</v>
      </c>
      <c r="C38" s="14">
        <f>SUM(C18+C36)</f>
        <v>232307822.44000003</v>
      </c>
      <c r="D38" s="2"/>
      <c r="E38" s="39" t="s">
        <v>43</v>
      </c>
      <c r="F38" s="39"/>
      <c r="G38" s="39"/>
    </row>
    <row r="39" spans="1:7" ht="18" thickBot="1">
      <c r="A39" s="7"/>
      <c r="B39" s="24"/>
      <c r="C39" s="24"/>
      <c r="D39" s="10"/>
      <c r="E39" s="10"/>
      <c r="F39" s="10"/>
      <c r="G39" s="2"/>
    </row>
    <row r="40" ht="13.5" thickTop="1"/>
    <row r="45" ht="12.75">
      <c r="D45" s="25"/>
    </row>
    <row r="46" spans="2:5" ht="13.5">
      <c r="B46" s="26"/>
      <c r="C46" s="27"/>
      <c r="D46" s="28"/>
      <c r="E46" s="28"/>
    </row>
    <row r="47" spans="2:5" ht="13.5">
      <c r="B47" s="26"/>
      <c r="C47" s="27"/>
      <c r="D47" s="28"/>
      <c r="E47" s="28"/>
    </row>
    <row r="48" spans="2:5" ht="13.5">
      <c r="B48" s="26"/>
      <c r="C48" s="27"/>
      <c r="D48" s="28"/>
      <c r="E48" s="28"/>
    </row>
    <row r="49" spans="2:5" ht="13.5">
      <c r="B49" s="26"/>
      <c r="C49" s="27"/>
      <c r="D49" s="28"/>
      <c r="E49" s="28"/>
    </row>
    <row r="50" spans="2:5" ht="13.5">
      <c r="B50" s="26"/>
      <c r="C50" s="27"/>
      <c r="D50" s="28"/>
      <c r="E50" s="28"/>
    </row>
    <row r="51" spans="2:5" ht="13.5">
      <c r="B51" s="26"/>
      <c r="C51" s="27"/>
      <c r="D51" s="28"/>
      <c r="E51" s="28"/>
    </row>
    <row r="52" spans="2:5" ht="13.5">
      <c r="B52" s="26"/>
      <c r="C52" s="27"/>
      <c r="D52" s="28"/>
      <c r="E52" s="28"/>
    </row>
    <row r="53" spans="2:5" ht="13.5">
      <c r="B53" s="26"/>
      <c r="C53" s="27"/>
      <c r="D53" s="28"/>
      <c r="E53" s="28"/>
    </row>
    <row r="54" spans="2:5" ht="13.5">
      <c r="B54" s="26"/>
      <c r="C54" s="27"/>
      <c r="D54" s="28"/>
      <c r="E54" s="28"/>
    </row>
    <row r="55" spans="2:5" ht="13.5">
      <c r="B55" s="26"/>
      <c r="C55" s="27"/>
      <c r="D55" s="28"/>
      <c r="E55" s="28"/>
    </row>
    <row r="56" spans="2:5" ht="13.5">
      <c r="B56" s="26"/>
      <c r="C56" s="27"/>
      <c r="D56" s="28"/>
      <c r="E56" s="28"/>
    </row>
    <row r="57" spans="2:5" ht="13.5">
      <c r="B57" s="26"/>
      <c r="C57" s="27"/>
      <c r="D57" s="28"/>
      <c r="E57" s="28"/>
    </row>
    <row r="60" spans="5:9" ht="12.75">
      <c r="E60" s="29"/>
      <c r="F60" s="30"/>
      <c r="G60" s="30"/>
      <c r="H60" s="30"/>
      <c r="I60" s="30"/>
    </row>
    <row r="61" spans="5:9" ht="12.75">
      <c r="E61" s="29"/>
      <c r="F61" s="30"/>
      <c r="G61" s="30"/>
      <c r="H61" s="30"/>
      <c r="I61" s="30"/>
    </row>
    <row r="62" spans="5:9" ht="12.75">
      <c r="E62" s="29"/>
      <c r="F62" s="30"/>
      <c r="G62" s="30"/>
      <c r="H62" s="30"/>
      <c r="I62" s="30"/>
    </row>
    <row r="63" spans="5:9" ht="12.75">
      <c r="E63" s="29"/>
      <c r="F63" s="30"/>
      <c r="G63" s="30"/>
      <c r="H63" s="30"/>
      <c r="I63" s="30"/>
    </row>
    <row r="64" spans="5:9" ht="12.75">
      <c r="E64" s="29"/>
      <c r="F64" s="30"/>
      <c r="G64" s="30"/>
      <c r="H64" s="30"/>
      <c r="I64" s="30"/>
    </row>
    <row r="65" spans="5:9" ht="12.75">
      <c r="E65" s="29"/>
      <c r="F65" s="30"/>
      <c r="G65" s="30"/>
      <c r="H65" s="30"/>
      <c r="I65" s="30"/>
    </row>
    <row r="66" spans="5:9" ht="12.75">
      <c r="E66" s="29"/>
      <c r="F66" s="30"/>
      <c r="G66" s="30"/>
      <c r="H66" s="30"/>
      <c r="I66" s="30"/>
    </row>
    <row r="67" spans="5:9" ht="12.75">
      <c r="E67" s="29"/>
      <c r="F67" s="30"/>
      <c r="G67" s="30"/>
      <c r="H67" s="30"/>
      <c r="I67" s="30"/>
    </row>
    <row r="68" spans="5:9" ht="12.75">
      <c r="E68" s="29"/>
      <c r="F68" s="30"/>
      <c r="G68" s="30"/>
      <c r="H68" s="30"/>
      <c r="I68" s="30"/>
    </row>
    <row r="69" spans="5:9" ht="12.75">
      <c r="E69" s="29"/>
      <c r="F69" s="30"/>
      <c r="G69" s="30"/>
      <c r="H69" s="30"/>
      <c r="I69" s="30"/>
    </row>
    <row r="70" spans="5:9" ht="12.75">
      <c r="E70" s="29"/>
      <c r="F70" s="30"/>
      <c r="G70" s="30"/>
      <c r="H70" s="30"/>
      <c r="I70" s="30"/>
    </row>
    <row r="71" spans="5:9" ht="12.75">
      <c r="E71" s="29"/>
      <c r="F71" s="30"/>
      <c r="G71" s="30"/>
      <c r="H71" s="30"/>
      <c r="I71" s="30"/>
    </row>
    <row r="72" spans="5:9" ht="12.75">
      <c r="E72" s="29"/>
      <c r="F72" s="30"/>
      <c r="G72" s="30"/>
      <c r="H72" s="30"/>
      <c r="I72" s="30"/>
    </row>
    <row r="73" spans="5:9" ht="12.75">
      <c r="E73" s="29"/>
      <c r="F73" s="30"/>
      <c r="G73" s="30"/>
      <c r="H73" s="30"/>
      <c r="I73" s="30"/>
    </row>
    <row r="74" spans="5:9" ht="12.75">
      <c r="E74" s="29"/>
      <c r="F74" s="30"/>
      <c r="G74" s="30"/>
      <c r="H74" s="30"/>
      <c r="I74" s="30"/>
    </row>
    <row r="75" spans="5:9" ht="12.75">
      <c r="E75" s="29"/>
      <c r="F75" s="30"/>
      <c r="G75" s="30"/>
      <c r="H75" s="30"/>
      <c r="I75" s="30"/>
    </row>
    <row r="76" spans="5:9" ht="12.75">
      <c r="E76" s="29"/>
      <c r="F76" s="30"/>
      <c r="G76" s="30"/>
      <c r="H76" s="30"/>
      <c r="I76" s="30"/>
    </row>
    <row r="77" spans="5:9" ht="12.75">
      <c r="E77" s="29"/>
      <c r="F77" s="30"/>
      <c r="G77" s="30"/>
      <c r="H77" s="30"/>
      <c r="I77" s="30"/>
    </row>
    <row r="78" spans="5:9" ht="12.75">
      <c r="E78" s="29"/>
      <c r="F78" s="30"/>
      <c r="G78" s="30"/>
      <c r="H78" s="30"/>
      <c r="I78" s="30"/>
    </row>
    <row r="79" spans="5:9" ht="12.75">
      <c r="E79" s="29"/>
      <c r="F79" s="30"/>
      <c r="G79" s="30"/>
      <c r="H79" s="30"/>
      <c r="I79" s="30"/>
    </row>
    <row r="80" spans="5:9" ht="12.75">
      <c r="E80" s="29"/>
      <c r="F80" s="30"/>
      <c r="G80" s="30"/>
      <c r="H80" s="30"/>
      <c r="I80" s="30"/>
    </row>
    <row r="81" spans="5:9" ht="12.75">
      <c r="E81" s="29"/>
      <c r="F81" s="30"/>
      <c r="G81" s="30"/>
      <c r="H81" s="30"/>
      <c r="I81" s="30"/>
    </row>
    <row r="82" spans="5:9" ht="12.75">
      <c r="E82" s="29"/>
      <c r="F82" s="30"/>
      <c r="G82" s="30"/>
      <c r="H82" s="30"/>
      <c r="I82" s="30"/>
    </row>
    <row r="83" spans="5:9" ht="12.75">
      <c r="E83" s="29"/>
      <c r="F83" s="30"/>
      <c r="G83" s="30"/>
      <c r="H83" s="30"/>
      <c r="I83" s="30"/>
    </row>
    <row r="84" spans="5:9" ht="12.75">
      <c r="E84" s="29"/>
      <c r="F84" s="30"/>
      <c r="G84" s="30"/>
      <c r="H84" s="30"/>
      <c r="I84" s="30"/>
    </row>
    <row r="85" spans="5:9" ht="12.75">
      <c r="E85" s="29"/>
      <c r="F85" s="30"/>
      <c r="G85" s="30"/>
      <c r="H85" s="30"/>
      <c r="I85" s="30"/>
    </row>
    <row r="86" spans="5:9" ht="12.75">
      <c r="E86" s="29"/>
      <c r="F86" s="30"/>
      <c r="G86" s="30"/>
      <c r="H86" s="30"/>
      <c r="I86" s="30"/>
    </row>
    <row r="87" spans="5:9" ht="12.75">
      <c r="E87" s="29"/>
      <c r="F87" s="30"/>
      <c r="G87" s="30"/>
      <c r="H87" s="30"/>
      <c r="I87" s="30"/>
    </row>
  </sheetData>
  <sheetProtection/>
  <mergeCells count="11">
    <mergeCell ref="B8:C8"/>
    <mergeCell ref="F8:G8"/>
    <mergeCell ref="E36:G36"/>
    <mergeCell ref="E37:G37"/>
    <mergeCell ref="E38:G38"/>
    <mergeCell ref="A1:G1"/>
    <mergeCell ref="A3:G3"/>
    <mergeCell ref="A4:G4"/>
    <mergeCell ref="A6:C6"/>
    <mergeCell ref="E6:G6"/>
    <mergeCell ref="A7:C7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Melo</dc:creator>
  <cp:keywords/>
  <dc:description/>
  <cp:lastModifiedBy>companhia de investimentos</cp:lastModifiedBy>
  <dcterms:created xsi:type="dcterms:W3CDTF">2024-06-06T20:43:57Z</dcterms:created>
  <dcterms:modified xsi:type="dcterms:W3CDTF">2024-06-06T20:43:57Z</dcterms:modified>
  <cp:category/>
  <cp:version/>
  <cp:contentType/>
  <cp:contentStatus/>
</cp:coreProperties>
</file>