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9"/>
  </bookViews>
  <sheets>
    <sheet name="1_IDENTIFICAÇÃO_FOR-IP-RPCF.SEI" sheetId="1" r:id="rId1"/>
    <sheet name="2_DEM.RECEITA_FOR-DR_RPCF.SEI " sheetId="2" r:id="rId2"/>
    <sheet name="3_CONC.BANCÁRIA_FOR-CB-RPCF.SEI" sheetId="3" r:id="rId3"/>
    <sheet name="4_REND.APLIC.FIN_FOR-DRAF-RPCF" sheetId="4" r:id="rId4"/>
    <sheet name="5_REL.DESP.FAPEG_FOR-DDSE-RPCF" sheetId="5" r:id="rId5"/>
    <sheet name="6_REL.DESP.CP_FOR-DDCP-RPCF" sheetId="6" r:id="rId6"/>
    <sheet name="07_RECIBO.DIÁRIA_FOR-RD-RPCF" sheetId="7" r:id="rId7"/>
    <sheet name="08_RELAT.VIAGEM FOR-RV-RPCF.SEI" sheetId="8" r:id="rId8"/>
    <sheet name="9- Planilha de Bens Duráveis" sheetId="9" r:id="rId9"/>
    <sheet name="10_DEM.CONSOL_FOR-DCFF-RPCF.SEI" sheetId="10" r:id="rId10"/>
  </sheets>
  <definedNames>
    <definedName name="_xlnm.Print_Area" localSheetId="6">'07_RECIBO.DIÁRIA_FOR-RD-RPCF'!$A$1:$H$28</definedName>
    <definedName name="_xlnm.Print_Area" localSheetId="7">'08_RELAT.VIAGEM FOR-RV-RPCF.SEI'!$A$1:$H$46</definedName>
    <definedName name="_xlnm.Print_Area" localSheetId="0">'1_IDENTIFICAÇÃO_FOR-IP-RPCF.SEI'!$A$1:$H$29</definedName>
    <definedName name="_xlnm.Print_Area" localSheetId="9">'10_DEM.CONSOL_FOR-DCFF-RPCF.SEI'!$A$1:$E$34</definedName>
    <definedName name="_xlnm.Print_Area" localSheetId="1">'2_DEM.RECEITA_FOR-DR_RPCF.SEI '!$A$1:$H$31</definedName>
    <definedName name="_xlnm.Print_Area" localSheetId="3">'4_REND.APLIC.FIN_FOR-DRAF-RPCF'!$A$1:$G$50</definedName>
    <definedName name="_xlnm.Print_Area" localSheetId="4">'5_REL.DESP.FAPEG_FOR-DDSE-RPCF'!$A$1:$G$97</definedName>
    <definedName name="_xlnm.Print_Titles" localSheetId="4">'5_REL.DESP.FAPEG_FOR-DDSE-RPCF'!$1:$12</definedName>
    <definedName name="_xlnm.Print_Area" localSheetId="5">'6_REL.DESP.CP_FOR-DDCP-RPCF'!$A$1:$H$46</definedName>
    <definedName name="_xlnm.Print_Area" localSheetId="8">'9- Planilha de Bens Duráveis'!$A$1:$I$47</definedName>
    <definedName name="Excel_BuiltIn_Print_Area_2_1">"$#REF!.$A$1:$F$42"</definedName>
    <definedName name="Excel_BuiltIn_Print_Area_3_1">"$#REF!.$A$1:$F$251"</definedName>
    <definedName name="Excel_BuiltIn_Print_Area_3_1_1">"$#REF!.$A$1:$F$49"</definedName>
    <definedName name="Excel_BuiltIn_Print_Area_4_1">"$#REF!.$A$1:$F$42"</definedName>
    <definedName name="Excel_BuiltIn_Print_Area_5_1">"$#REF!.$A$1:$F$28"</definedName>
    <definedName name="Excel_BuiltIn_Print_Area_6">"$#REF!.$A$1:$F$40"</definedName>
    <definedName name="Excel_BuiltIn_Print_Area_9_1">"$#REF!.$A$1:$F$240"</definedName>
    <definedName name="_xlfn_COUNTIFS">#N/A</definedName>
    <definedName name="_xlfn_SUMIFS">#N/A</definedName>
    <definedName name="Excel_BuiltIn_Print_Area" localSheetId="0">'1_IDENTIFICAÇÃO_FOR-IP-RPCF.SEI'!$A$1:$H$28</definedName>
    <definedName name="Excel_BuiltIn_Print_Area" localSheetId="1">'2_DEM.RECEITA_FOR-DR_RPCF.SEI '!$A$1:$H$31</definedName>
    <definedName name="Excel_BuiltIn_Print_Area" localSheetId="3">'4_REND.APLIC.FIN_FOR-DRAF-RPCF'!$A$1:$G$50</definedName>
    <definedName name="Excel_BuiltIn_Print_Area" localSheetId="4">'5_REL.DESP.FAPEG_FOR-DDSE-RPCF'!$A$2:$G$95</definedName>
    <definedName name="Excel_BuiltIn_Print_Titles" localSheetId="4">'5_REL.DESP.FAPEG_FOR-DDSE-RPCF'!$A$2:$IR$12</definedName>
    <definedName name="Excel_BuiltIn_Print_Area" localSheetId="5">'6_REL.DESP.CP_FOR-DDCP-RPCF'!$A$1:$H$46</definedName>
    <definedName name="Excel_BuiltIn_Print_Area" localSheetId="6">'07_RECIBO.DIÁRIA_FOR-RD-RPCF'!$A$1:$H$28</definedName>
    <definedName name="Excel_BuiltIn_Print_Area" localSheetId="7">'08_RELAT.VIAGEM FOR-RV-RPCF.SEI'!$A$2:$H$46</definedName>
    <definedName name="Excel_BuiltIn_Print_Area" localSheetId="8">'9- Planilha de Bens Duráveis'!$A$1:$I$47</definedName>
    <definedName name="Excel_BuiltIn_Print_Area" localSheetId="9">'10_DEM.CONSOL_FOR-DCFF-RPCF.SEI'!$A$1:$E$32</definedName>
    <definedName name="Excel_BuiltIn_Print_Area_3_1" localSheetId="9">NA()</definedName>
  </definedNames>
  <calcPr fullCalcOnLoad="1"/>
</workbook>
</file>

<file path=xl/sharedStrings.xml><?xml version="1.0" encoding="utf-8"?>
<sst xmlns="http://schemas.openxmlformats.org/spreadsheetml/2006/main" count="483" uniqueCount="257">
  <si>
    <t>TÍTULO: INDENTIFICAÇÃO DO PROJETO  – SUBVENÇÃO ECONÔMICA À INOVAÇÃO
Código: FOR-IP-RPCF/SEI 01</t>
  </si>
  <si>
    <t>Versão:001</t>
  </si>
  <si>
    <t>Aprovada: 17/11/2020</t>
  </si>
  <si>
    <t>Revisão: 12/11/2020</t>
  </si>
  <si>
    <t xml:space="preserve">SUBVENÇÃO ECONÔMICA À INOVAÇÃO </t>
  </si>
  <si>
    <t xml:space="preserve">                                                    RELATÓRIO DE PRESTAÇÃO DE CONTAS FINANCEIRA</t>
  </si>
  <si>
    <t>(   ) Parcial</t>
  </si>
  <si>
    <t>(   ) Final</t>
  </si>
  <si>
    <t>1. IDENTIFICAÇÃO DO PROJETO</t>
  </si>
  <si>
    <t>Razão Social:</t>
  </si>
  <si>
    <t>Nome Fantasia:</t>
  </si>
  <si>
    <t>CNPJ:</t>
  </si>
  <si>
    <t>Endereço:</t>
  </si>
  <si>
    <t>CEP:</t>
  </si>
  <si>
    <t>Cidade:</t>
  </si>
  <si>
    <t>Estado:</t>
  </si>
  <si>
    <t>Fone:</t>
  </si>
  <si>
    <t>E-mail:</t>
  </si>
  <si>
    <t>ID Chamada Pública:</t>
  </si>
  <si>
    <t xml:space="preserve">Nº Termo de Outorga:                          </t>
  </si>
  <si>
    <t>Nº Processo:</t>
  </si>
  <si>
    <t>Título do Projeto:</t>
  </si>
  <si>
    <t>Coordenador Técnico do Projeto (nome):</t>
  </si>
  <si>
    <t>CPF:</t>
  </si>
  <si>
    <t>Responsável Legal da Empresa Coexecutora (nome):</t>
  </si>
  <si>
    <t>Responsável Legal da Empresa Beneficiária (nome):</t>
  </si>
  <si>
    <t>Período de Vigência do Projeto:</t>
  </si>
  <si>
    <t>Período da Prestação de Contas do Projeto:</t>
  </si>
  <si>
    <t>DECLARAÇÃO DO BENEFICIÁRIO/CONTRATADO</t>
  </si>
  <si>
    <t>Declaro que as aplicações dos recursos repassados foram feitas de acordo com o plano de trabalho aprovado pela FAPEG e suas atualizações e as despesas realizadas com aquisições e serviços foram pagas e devidamente atestado o recebimento. Responsabilizo-me pelas informações contidas nesta prestação de contas.</t>
  </si>
  <si>
    <t>ASSINATURAS e CARIMBOS (se não for assinatura eletrônica)</t>
  </si>
  <si>
    <t>_________________________________________________
Coordenador técnico do projeto</t>
  </si>
  <si>
    <t>__________________________________________________
Responsável legal da empresa coexecutora</t>
  </si>
  <si>
    <t xml:space="preserve">____________________________________________________
Responsável legal da empresa beneficiária
</t>
  </si>
  <si>
    <t xml:space="preserve">Local:                                                                                                          Data: </t>
  </si>
  <si>
    <t>TÍTULO: DEMONSTRATIVO DA RECEITA –SUBVENÇÃO ECONÔMICA À INOVAÇÃO
Código: FOR-DR-RPCP/SEI 01</t>
  </si>
  <si>
    <t>RELATÓRIO DE PRESTAÇÃO DE CONTAS FINANCEIRA</t>
  </si>
  <si>
    <t>2. DEMONSTRATIVO DA RECEITA</t>
  </si>
  <si>
    <t xml:space="preserve">CNPJ: </t>
  </si>
  <si>
    <t>DADOS DA CONTA CORRENTE PARA MOVIMENTAÇÃO:</t>
  </si>
  <si>
    <t>BANCO:</t>
  </si>
  <si>
    <t>AGÊNCIA:</t>
  </si>
  <si>
    <t>C/C:</t>
  </si>
  <si>
    <t>VALOR CONCEDIDO – FAPEG/FINEP</t>
  </si>
  <si>
    <t>Nº DE ORDEM</t>
  </si>
  <si>
    <t>DATA</t>
  </si>
  <si>
    <t>HISTÓRICO</t>
  </si>
  <si>
    <t>VALOR</t>
  </si>
  <si>
    <t>1º</t>
  </si>
  <si>
    <t>DEPÓSITO</t>
  </si>
  <si>
    <t>2º</t>
  </si>
  <si>
    <t>3º</t>
  </si>
  <si>
    <t>4º</t>
  </si>
  <si>
    <t>5º</t>
  </si>
  <si>
    <t>SUBTOTAL</t>
  </si>
  <si>
    <r>
      <rPr>
        <b/>
        <sz val="10.5"/>
        <rFont val="Tahoma"/>
        <family val="2"/>
      </rPr>
      <t xml:space="preserve">VALOR DE CONTRAPARTIDA FINANCEIRA – EMPRESA
</t>
    </r>
    <r>
      <rPr>
        <b/>
        <sz val="10"/>
        <color indexed="10"/>
        <rFont val="Tahoma"/>
        <family val="2"/>
      </rPr>
      <t>Apresentar os valores da contrapartida financeira obrigatória aportados na conta corrente específica</t>
    </r>
  </si>
  <si>
    <t>TOTAL GERAL DO PROJETO</t>
  </si>
  <si>
    <t>TÍTULO: CONCILIAÇÃO BANCÁRIA – SUBVENÇÃO ECONÔMICA
Código: FOR-CB-RPCF/SEI 01</t>
  </si>
  <si>
    <t>3. CONCILIAÇÃO BANCÁRIA</t>
  </si>
  <si>
    <t>A. SALDO CONFORME EXTRATOS BANCÁRIOS NA DATA FINAL DO PERÍODO</t>
  </si>
  <si>
    <t>DISCRIMINAÇÃO</t>
  </si>
  <si>
    <t>a) Saldo em Conta Corrente</t>
  </si>
  <si>
    <t>b) Saldo em Aplicações Financeiras</t>
  </si>
  <si>
    <t>c) TOTAL (a+b)</t>
  </si>
  <si>
    <t>B. RESTITUIÇÕES NÃO CREDITADAS ATÉ A DATA FINAL DESTA PRESTAÇÃO DE CONTAS</t>
  </si>
  <si>
    <t>DESCRIÇÃO</t>
  </si>
  <si>
    <t>d) TOTAL</t>
  </si>
  <si>
    <t>C. VALORES NÃO DEBITADOS ATÉ A DATA FINAL DESTA PRESTAÇÃO DE CONTAS</t>
  </si>
  <si>
    <t>e) TOTAL</t>
  </si>
  <si>
    <t>D. SALDO CONTÁBIL (c+d-e)</t>
  </si>
  <si>
    <t>TÍTULO: DETALHAMENTO DO RENDIMENTO DA APLICAÇÃO FINANCEIRA NO PERÍODO – SUBVENÇÃO ECONÔMICA À INOVAÇÃO
Código: FOR-DRAF-RPCF/SEI 01</t>
  </si>
  <si>
    <t>4. DETALHAMENTO DO RENDIMENTO DA APLICAÇÃO FINANCEIRA NO PERÍODO</t>
  </si>
  <si>
    <t>APLICAÇÃO</t>
  </si>
  <si>
    <t>DATA APLICAÇÃO DO RECURSO</t>
  </si>
  <si>
    <t>VALOR R$</t>
  </si>
  <si>
    <t>VALOR APLICADO INICIAL DA SUBVENÇÃO:</t>
  </si>
  <si>
    <t>00/00/0000</t>
  </si>
  <si>
    <t>DETALHAMENTO</t>
  </si>
  <si>
    <t>ITEM</t>
  </si>
  <si>
    <t>MÊS/ANO</t>
  </si>
  <si>
    <t>VALORES APLICADOS NO MÊS</t>
  </si>
  <si>
    <t>VALORES RESGATADOS NO MÊS</t>
  </si>
  <si>
    <t>RENDIMENTO DO MÊS</t>
  </si>
  <si>
    <t>SALDO FINAL DO MÊS</t>
  </si>
  <si>
    <t>MM/AAAA</t>
  </si>
  <si>
    <t>TOTAL DO RENDIMENTO NO PERÍODO DA APLICAÇÃO</t>
  </si>
  <si>
    <t>SALDO DA APLICAÇÃO FINANCEIRA</t>
  </si>
  <si>
    <t>RESUMO</t>
  </si>
  <si>
    <t>VALOR TOTAL APLICADO:</t>
  </si>
  <si>
    <t>RENDIMENTO TOTAL NO PERÍODO</t>
  </si>
  <si>
    <t>RESGATES TOTAIS NO PERÍODO</t>
  </si>
  <si>
    <t>SALDO ATUAL:</t>
  </si>
  <si>
    <t>TÍTULO: DETALHAMENTO DAS DESPESAS REALIZADAS COM RECURSOS  DA SUBVENÇÃO ECONÔMICA À INOVAÇÃO
Código: FOR-DDSE-RPCF/SEI 01</t>
  </si>
  <si>
    <t>SUBVENÇÃO ECONÔMICA À INOVAÇÃO</t>
  </si>
  <si>
    <t>5. DETALHAMENTO DAS DESPESAS REALIZADAS COM RECURSOS DA SUBVENÇÃO ECONÔMICA</t>
  </si>
  <si>
    <t xml:space="preserve">Nº Termo de Outorga:                           </t>
  </si>
  <si>
    <t>Lista de pagamentos em ordem cronológica</t>
  </si>
  <si>
    <t>Nº de
Ordem</t>
  </si>
  <si>
    <r>
      <rPr>
        <b/>
        <sz val="10"/>
        <rFont val="Arial"/>
        <family val="2"/>
      </rPr>
      <t xml:space="preserve">Data de
Pagamento
</t>
    </r>
    <r>
      <rPr>
        <b/>
        <sz val="10"/>
        <color indexed="10"/>
        <rFont val="Arial"/>
        <family val="2"/>
      </rPr>
      <t>Informar em ordem cronológica</t>
    </r>
  </si>
  <si>
    <t>Nº da Nota
Fiscal ou Cupom
Fiscal ou Documento fiscal Válido</t>
  </si>
  <si>
    <r>
      <rPr>
        <b/>
        <sz val="10"/>
        <rFont val="Arial"/>
        <family val="2"/>
      </rPr>
      <t xml:space="preserve">Fornecedor
</t>
    </r>
    <r>
      <rPr>
        <b/>
        <sz val="10"/>
        <color indexed="10"/>
        <rFont val="Arial"/>
        <family val="2"/>
      </rPr>
      <t>(Empresa ou Pessoa Física que recebeu o pagamento)</t>
    </r>
  </si>
  <si>
    <r>
      <rPr>
        <b/>
        <sz val="10"/>
        <rFont val="Arial"/>
        <family val="2"/>
      </rPr>
      <t xml:space="preserve">Especificação da Despesa
</t>
    </r>
    <r>
      <rPr>
        <b/>
        <sz val="10"/>
        <color indexed="10"/>
        <rFont val="Arial"/>
        <family val="2"/>
      </rPr>
      <t>Escolha entre os itens listados no menu que se abre ao clicar na seta que aparece à direita em cada célula desta coluna</t>
    </r>
  </si>
  <si>
    <t>Valor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</si>
  <si>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</si>
  <si>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</si>
  <si>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</si>
  <si>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</si>
  <si>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</si>
  <si>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</si>
  <si>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</si>
  <si>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</si>
  <si>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</si>
  <si>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</si>
  <si>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</si>
  <si>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</si>
  <si>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</si>
  <si>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</si>
  <si>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</si>
  <si>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</si>
  <si>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</si>
  <si>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</si>
  <si>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</si>
  <si>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</si>
  <si>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</si>
  <si>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</si>
  <si>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</si>
  <si>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</si>
  <si>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</si>
  <si>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</si>
  <si>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</si>
  <si>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</si>
  <si>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</si>
  <si>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</si>
  <si>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</si>
  <si>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</si>
  <si>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</si>
  <si>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</si>
  <si>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</si>
  <si>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</si>
  <si>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</si>
  <si>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</si>
  <si>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</si>
  <si>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</si>
  <si>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</si>
  <si>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</si>
  <si>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</si>
  <si>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</si>
  <si>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</si>
  <si>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</si>
  <si>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</si>
  <si>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</si>
  <si>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</si>
  <si>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</si>
  <si>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</si>
  <si>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</si>
  <si>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</si>
  <si>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</si>
  <si>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</si>
  <si>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</si>
  <si>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</si>
  <si>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</si>
  <si>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</si>
  <si>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</si>
  <si>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</si>
  <si>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</si>
  <si>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</si>
  <si>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</si>
  <si>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</si>
  <si>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</si>
  <si>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</si>
  <si>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</si>
  <si>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</si>
  <si>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</si>
  <si>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</si>
  <si>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</si>
  <si>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</si>
  <si>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</si>
  <si>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</si>
  <si>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TOTAL:</t>
  </si>
  <si>
    <t>* Conforme as despesas contantes no Plano de Trabalho aprovado.</t>
  </si>
  <si>
    <t>TÍTULO: DETALHAMENTO DAS DESPESAS REALIZADAS COM RECURSOS DA CONTRAPARTIDA – SUBVENÇÃO ECONÔMICA À INOVAÇÃO
Código: FOR-DDCP-RPCF/SEI 01</t>
  </si>
  <si>
    <t>Código: FOR – 040</t>
  </si>
  <si>
    <t>6. DETALHAMENTO DAS DESPESAS REALIZADAS COM RECURSOS DA CONTRAPARTIDA</t>
  </si>
  <si>
    <t xml:space="preserve">Nº Termo de Outorga:                      </t>
  </si>
  <si>
    <t>Indicar se a despesa é coberta com Contrapartida Financeira (CF) ou Econômica (CE)</t>
  </si>
  <si>
    <r>
      <rPr>
        <b/>
        <sz val="10"/>
        <rFont val="Arial"/>
        <family val="2"/>
      </rPr>
      <t xml:space="preserve">Especificação da Despesa
</t>
    </r>
    <r>
      <rPr>
        <b/>
        <sz val="10"/>
        <color indexed="10"/>
        <rFont val="Arial"/>
        <family val="2"/>
      </rPr>
      <t>Escolha entre os itens listados no menu que se abre ao clicar na seta que aparece à direita em cada célula dessa coluna</t>
    </r>
  </si>
  <si>
    <t>SUB TOTAL CONTRAPARTIDA FINANCEIRA (CF):</t>
  </si>
  <si>
    <t>SUB TOTAL CONTRAPARTIDA ECONÔMICA (CE):</t>
  </si>
  <si>
    <t>TOTAL GERAL DA CONTRAPARTIDA APLICADA:</t>
  </si>
  <si>
    <t>TÍTULO: RECIBO DE DIÁRIAS – SUBVENÇÃO ECONÔMICA À INOVAÇÃO
Código: FOR-RD-RPCF/SEI 01</t>
  </si>
  <si>
    <t>07. RECIBO DE DIÁRIAS</t>
  </si>
  <si>
    <t>Recebi de:</t>
  </si>
  <si>
    <t>A importância de R$</t>
  </si>
  <si>
    <t>Referente à nº</t>
  </si>
  <si>
    <t>diária(s) no período de</t>
  </si>
  <si>
    <t>dd/mm/aa</t>
  </si>
  <si>
    <t>a</t>
  </si>
  <si>
    <t>Para desenvolvimento de atividades previstas no Plano de Trabalho aprovado pela FAPEG</t>
  </si>
  <si>
    <t xml:space="preserve">Processo nº: </t>
  </si>
  <si>
    <t>Na localidade de:</t>
  </si>
  <si>
    <r>
      <rPr>
        <b/>
        <sz val="10"/>
        <rFont val="Arial"/>
        <family val="2"/>
      </rPr>
      <t xml:space="preserve">DADOS PESSOAIS
</t>
    </r>
    <r>
      <rPr>
        <b/>
        <sz val="10"/>
        <color indexed="10"/>
        <rFont val="Arial"/>
        <family val="2"/>
      </rPr>
      <t>Informar os dados de quem está recebendo a diária</t>
    </r>
  </si>
  <si>
    <t>Nome:</t>
  </si>
  <si>
    <t xml:space="preserve">CPF: </t>
  </si>
  <si>
    <t>RG:</t>
  </si>
  <si>
    <t xml:space="preserve">
 ________________________, _______ de ________________________ de __________
 ________________________________________
Assinatura</t>
  </si>
  <si>
    <t xml:space="preserve"> PARA O CALCULO DA DIÁRIA INDIQUE A DATA DE IDA E DE RETORNO DE ACORDO COM A LOCALIDADE (INTERIOR OU CAPITAL)</t>
  </si>
  <si>
    <t>TABELA DE DIÁRIAS APÓS 01/01/2015</t>
  </si>
  <si>
    <t>INTEIRA</t>
  </si>
  <si>
    <t>Nº DIÁRIAS</t>
  </si>
  <si>
    <t xml:space="preserve">CÁLCULO DAS DIÁRIAS </t>
  </si>
  <si>
    <t>DE</t>
  </si>
  <si>
    <t>ATÉ</t>
  </si>
  <si>
    <t>INTERIOR</t>
  </si>
  <si>
    <t>CAPITAIS</t>
  </si>
  <si>
    <t>TÍTULO: RELATÓRIO DE VIAGENS – SUBVENÇÃO ECONÔMICA À INOVAÇÃO
Código: FOR-RV-RPCF/SEI 01</t>
  </si>
  <si>
    <t>08. RELATÓRIO DE VIAGENS</t>
  </si>
  <si>
    <t>Período da viagem:</t>
  </si>
  <si>
    <t>Meio de locomoção:</t>
  </si>
  <si>
    <t>TRAJETO PERCORRIDO</t>
  </si>
  <si>
    <t>Dia</t>
  </si>
  <si>
    <t>Localidade</t>
  </si>
  <si>
    <t>SERVIÇOS EXECUTADOS E PESSOAS CONTRATADAS</t>
  </si>
  <si>
    <t>RESULTADOS ALCANÇADOS</t>
  </si>
  <si>
    <t>OBSERVAÇÕES</t>
  </si>
  <si>
    <t xml:space="preserve">
 _____________________________, _________ de ____________________ de __________
 ________________________________________
Assinatura</t>
  </si>
  <si>
    <t>9. DETALHAMENTO DAS DESPESAS REALIZADAS COM BENS DURÁVEIS</t>
  </si>
  <si>
    <t xml:space="preserve">Indicar se a despesa é coberta com Subvenção, Contrapartida Financeira  ou Econômica </t>
  </si>
  <si>
    <t>Nº do Tombamento</t>
  </si>
  <si>
    <t>Data da Nota Fiscal</t>
  </si>
  <si>
    <t>Nº da Nota Fiscal</t>
  </si>
  <si>
    <t>SUB TOTAL DE SUBVENÇÃO</t>
  </si>
  <si>
    <t>Tombamento Provisório</t>
  </si>
  <si>
    <t>Documento Fiscal</t>
  </si>
  <si>
    <t>Descrição do Bem</t>
  </si>
  <si>
    <t>Localização do Bem
(Setor/Departamento/Laboratório da Instituição)</t>
  </si>
  <si>
    <t>Data de Emissão</t>
  </si>
  <si>
    <t>Nº</t>
  </si>
  <si>
    <t>TÍTULO: DEMONSTRATIVO CONSOLIDADO DA FONTE DE FINANCIAMENTO – SUBVENÇÃO ECONÔMICA À INOVAÇÃO
Código: FOR-DCFF-RPCF/SEI 01</t>
  </si>
  <si>
    <t>10. DEMONSTRATIVO CONSOLIDADO POR FONTES DE FINANCIAMENTO</t>
  </si>
  <si>
    <t>ELEMENTO DA DESPESA</t>
  </si>
  <si>
    <t>RECURSOS DA SUBVENÇÃO</t>
  </si>
  <si>
    <t>VALOR ORÇADO</t>
  </si>
  <si>
    <t>VALOR REALIZADO</t>
  </si>
  <si>
    <t>SALDO</t>
  </si>
  <si>
    <t>Material de consumo</t>
  </si>
  <si>
    <t>Outros serviços de Pessoa Jurídica</t>
  </si>
  <si>
    <t>Passagens e despesas com locomoção</t>
  </si>
  <si>
    <t>Serviços de consultoria</t>
  </si>
  <si>
    <t>Hospedagem e alimentação</t>
  </si>
  <si>
    <t>Outros serviços de terceiros/Pessoa Física</t>
  </si>
  <si>
    <t>Salários e encargos da equipe de P&amp;D</t>
  </si>
  <si>
    <t>Bens duráveis</t>
  </si>
  <si>
    <t>RENDIMENTOS DE APLICAÇÃO FINANCEIRA NO PERÍODO</t>
  </si>
  <si>
    <t>SALDO DOS RECURSOS DE SUBVENÇÃO APLICADOS NO PERÍODO</t>
  </si>
  <si>
    <t>RECURSOS DA CONTRAPARTIDA DA EMPRESA</t>
  </si>
  <si>
    <t>TOTAL</t>
  </si>
  <si>
    <t>VALOR TOTAL APLICADO A TÍTULO DE CONTRAPARTIDA NO PERÍODO</t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</si>
</sst>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0.00"/>
    <numFmt numFmtId="166" formatCode="&quot;VERDADEIRO&quot;;&quot;VERDADEIRO&quot;;&quot;FALSO&quot;"/>
    <numFmt numFmtId="167" formatCode="0"/>
    <numFmt numFmtId="168" formatCode="General"/>
    <numFmt numFmtId="169" formatCode="[$R$-416]\ #,##0.00;[RED]\-[$R$-416]\ #,##0.00"/>
    <numFmt numFmtId="170" formatCode="#,##0.00"/>
    <numFmt numFmtId="171" formatCode="&quot;R$ &quot;#,##0.00"/>
    <numFmt numFmtId="172" formatCode="dd/mm/yyyy"/>
    <numFmt numFmtId="173" formatCode="mm/yy"/>
    <numFmt numFmtId="174" formatCode="&quot;R$ &quot;#,##0.00;[RED]&quot;-R$ &quot;#,##0.00"/>
    <numFmt numFmtId="175" formatCode="_-&quot;R$ &quot;* #,##0.00_-;&quot;-R$ &quot;* #,##0.00_-;_-&quot;R$ &quot;* \-??_-;_-@_-"/>
    <numFmt numFmtId="176" formatCode="&quot;R$ &quot;#,##0.00"/>
    <numFmt numFmtId="177" formatCode="@"/>
    <numFmt numFmtId="178" formatCode="#,##0.00\ ;\-#,##0.00\ ;&quot; -&quot;#\ ;@\ "/>
    <numFmt numFmtId="179" formatCode="&quot;R$ &quot;#,##0.00;&quot;-R$ &quot;#,##0.00"/>
  </numFmts>
  <fonts count="1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sz val="10.5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.5"/>
      <name val="Tahoma"/>
      <family val="2"/>
    </font>
    <font>
      <b/>
      <sz val="10"/>
      <color indexed="10"/>
      <name val="Tahoma"/>
      <family val="2"/>
    </font>
    <font>
      <sz val="12"/>
      <color indexed="10"/>
      <name val="Tahoma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2"/>
      <name val="Arial"/>
      <family val="2"/>
    </font>
    <font>
      <sz val="9"/>
      <color indexed="10"/>
      <name val="Tahoma"/>
      <family val="2"/>
    </font>
    <font>
      <sz val="14"/>
      <name val="Tahoma"/>
      <family val="2"/>
    </font>
    <font>
      <sz val="10"/>
      <color indexed="53"/>
      <name val="Arial"/>
      <family val="2"/>
    </font>
    <font>
      <b/>
      <sz val="10"/>
      <color indexed="8"/>
      <name val="Cambria2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ill="0" applyBorder="0" applyAlignment="0" applyProtection="0"/>
    <xf numFmtId="41" fontId="0" fillId="0" borderId="0" applyFill="0" applyBorder="0" applyAlignment="0" applyProtection="0"/>
    <xf numFmtId="17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4" fontId="0" fillId="0" borderId="0" applyNumberFormat="0" applyFill="0" applyBorder="0" applyAlignment="0" applyProtection="0"/>
    <xf numFmtId="166" fontId="0" fillId="0" borderId="0" applyBorder="0" applyAlignment="0" applyProtection="0"/>
    <xf numFmtId="164" fontId="1" fillId="0" borderId="0" applyNumberFormat="0" applyFill="0" applyBorder="0" applyAlignment="0" applyProtection="0"/>
    <xf numFmtId="164" fontId="2" fillId="0" borderId="1" applyNumberFormat="0" applyFill="0" applyAlignment="0" applyProtection="0"/>
    <xf numFmtId="165" fontId="2" fillId="0" borderId="1" applyFill="0" applyAlignment="0" applyProtection="0"/>
    <xf numFmtId="165" fontId="1" fillId="0" borderId="0" applyFill="0" applyBorder="0" applyAlignment="0" applyProtection="0"/>
  </cellStyleXfs>
  <cellXfs count="19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5" fontId="0" fillId="0" borderId="0" xfId="21" applyFont="1" applyBorder="1" applyAlignment="1">
      <alignment horizontal="left" vertical="center"/>
      <protection/>
    </xf>
    <xf numFmtId="164" fontId="4" fillId="2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vertical="center"/>
    </xf>
    <xf numFmtId="164" fontId="4" fillId="3" borderId="3" xfId="0" applyFont="1" applyFill="1" applyBorder="1" applyAlignment="1">
      <alignment horizontal="left" vertical="center"/>
    </xf>
    <xf numFmtId="164" fontId="4" fillId="3" borderId="4" xfId="0" applyFont="1" applyFill="1" applyBorder="1" applyAlignment="1">
      <alignment vertical="center"/>
    </xf>
    <xf numFmtId="164" fontId="4" fillId="3" borderId="4" xfId="0" applyFont="1" applyFill="1" applyBorder="1" applyAlignment="1">
      <alignment horizontal="left" vertical="center"/>
    </xf>
    <xf numFmtId="164" fontId="4" fillId="3" borderId="5" xfId="0" applyFont="1" applyFill="1" applyBorder="1" applyAlignment="1">
      <alignment vertical="center"/>
    </xf>
    <xf numFmtId="164" fontId="4" fillId="3" borderId="6" xfId="0" applyFont="1" applyFill="1" applyBorder="1" applyAlignment="1">
      <alignment vertical="center"/>
    </xf>
    <xf numFmtId="164" fontId="4" fillId="3" borderId="7" xfId="0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left" vertical="center" wrapText="1"/>
    </xf>
    <xf numFmtId="164" fontId="4" fillId="3" borderId="8" xfId="0" applyFont="1" applyFill="1" applyBorder="1" applyAlignment="1">
      <alignment horizontal="left" vertical="center"/>
    </xf>
    <xf numFmtId="167" fontId="4" fillId="3" borderId="5" xfId="0" applyNumberFormat="1" applyFont="1" applyFill="1" applyBorder="1" applyAlignment="1">
      <alignment vertical="center"/>
    </xf>
    <xf numFmtId="167" fontId="4" fillId="3" borderId="6" xfId="0" applyNumberFormat="1" applyFont="1" applyFill="1" applyBorder="1" applyAlignment="1">
      <alignment vertical="center"/>
    </xf>
    <xf numFmtId="164" fontId="4" fillId="3" borderId="9" xfId="0" applyFont="1" applyFill="1" applyBorder="1" applyAlignment="1">
      <alignment horizontal="left" vertical="center"/>
    </xf>
    <xf numFmtId="164" fontId="4" fillId="2" borderId="1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justify" vertical="top" wrapText="1"/>
    </xf>
    <xf numFmtId="164" fontId="4" fillId="3" borderId="3" xfId="0" applyFont="1" applyFill="1" applyBorder="1" applyAlignment="1">
      <alignment horizontal="center" vertical="center" wrapText="1"/>
    </xf>
    <xf numFmtId="164" fontId="5" fillId="3" borderId="12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left" vertical="center"/>
    </xf>
    <xf numFmtId="164" fontId="6" fillId="0" borderId="0" xfId="0" applyFont="1" applyAlignment="1">
      <alignment/>
    </xf>
    <xf numFmtId="164" fontId="0" fillId="0" borderId="0" xfId="0" applyFont="1" applyBorder="1" applyAlignment="1">
      <alignment horizontal="left" vertical="center"/>
    </xf>
    <xf numFmtId="164" fontId="4" fillId="2" borderId="2" xfId="0" applyFont="1" applyFill="1" applyBorder="1" applyAlignment="1">
      <alignment horizontal="center" vertical="center" wrapText="1"/>
    </xf>
    <xf numFmtId="164" fontId="0" fillId="0" borderId="13" xfId="0" applyFont="1" applyBorder="1" applyAlignment="1">
      <alignment horizontal="left" vertical="center"/>
    </xf>
    <xf numFmtId="164" fontId="4" fillId="2" borderId="12" xfId="0" applyFont="1" applyFill="1" applyBorder="1" applyAlignment="1">
      <alignment horizontal="center" vertical="center" wrapText="1"/>
    </xf>
    <xf numFmtId="164" fontId="4" fillId="3" borderId="6" xfId="0" applyFont="1" applyFill="1" applyBorder="1" applyAlignment="1">
      <alignment horizontal="left" vertical="center"/>
    </xf>
    <xf numFmtId="164" fontId="4" fillId="3" borderId="14" xfId="0" applyFont="1" applyFill="1" applyBorder="1" applyAlignment="1">
      <alignment vertical="center"/>
    </xf>
    <xf numFmtId="164" fontId="4" fillId="3" borderId="15" xfId="0" applyFont="1" applyFill="1" applyBorder="1" applyAlignment="1">
      <alignment vertical="center"/>
    </xf>
    <xf numFmtId="164" fontId="4" fillId="0" borderId="7" xfId="0" applyFont="1" applyFill="1" applyBorder="1" applyAlignment="1">
      <alignment horizontal="left" vertical="center"/>
    </xf>
    <xf numFmtId="164" fontId="6" fillId="0" borderId="2" xfId="0" applyFont="1" applyBorder="1" applyAlignment="1">
      <alignment horizontal="center"/>
    </xf>
    <xf numFmtId="164" fontId="7" fillId="2" borderId="2" xfId="0" applyFont="1" applyFill="1" applyBorder="1" applyAlignment="1">
      <alignment horizontal="center" vertical="center" wrapText="1"/>
    </xf>
    <xf numFmtId="164" fontId="4" fillId="3" borderId="2" xfId="0" applyFont="1" applyFill="1" applyBorder="1" applyAlignment="1">
      <alignment horizontal="center" vertical="center" wrapText="1"/>
    </xf>
    <xf numFmtId="169" fontId="4" fillId="3" borderId="2" xfId="0" applyNumberFormat="1" applyFont="1" applyFill="1" applyBorder="1" applyAlignment="1">
      <alignment horizontal="center" wrapText="1"/>
    </xf>
    <xf numFmtId="164" fontId="0" fillId="3" borderId="2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left" vertical="center" wrapText="1"/>
    </xf>
    <xf numFmtId="169" fontId="0" fillId="3" borderId="2" xfId="0" applyNumberFormat="1" applyFont="1" applyFill="1" applyBorder="1" applyAlignment="1">
      <alignment horizontal="center" wrapText="1"/>
    </xf>
    <xf numFmtId="164" fontId="0" fillId="3" borderId="3" xfId="0" applyFont="1" applyFill="1" applyBorder="1" applyAlignment="1">
      <alignment horizontal="center" vertical="center" wrapText="1"/>
    </xf>
    <xf numFmtId="164" fontId="0" fillId="3" borderId="3" xfId="0" applyFont="1" applyFill="1" applyBorder="1" applyAlignment="1">
      <alignment horizontal="left" vertical="center" wrapText="1"/>
    </xf>
    <xf numFmtId="169" fontId="0" fillId="3" borderId="3" xfId="0" applyNumberFormat="1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center" vertical="center" wrapText="1"/>
    </xf>
    <xf numFmtId="169" fontId="4" fillId="0" borderId="2" xfId="0" applyNumberFormat="1" applyFont="1" applyFill="1" applyBorder="1" applyAlignment="1">
      <alignment horizontal="center" wrapText="1"/>
    </xf>
    <xf numFmtId="164" fontId="7" fillId="3" borderId="0" xfId="0" applyFont="1" applyFill="1" applyBorder="1" applyAlignment="1">
      <alignment horizontal="center" vertical="center" wrapText="1"/>
    </xf>
    <xf numFmtId="164" fontId="4" fillId="2" borderId="16" xfId="0" applyFont="1" applyFill="1" applyBorder="1" applyAlignment="1">
      <alignment horizontal="center" vertical="center" wrapText="1"/>
    </xf>
    <xf numFmtId="169" fontId="4" fillId="2" borderId="17" xfId="0" applyNumberFormat="1" applyFont="1" applyFill="1" applyBorder="1" applyAlignment="1">
      <alignment horizontal="center" wrapText="1"/>
    </xf>
    <xf numFmtId="164" fontId="9" fillId="0" borderId="0" xfId="0" applyFont="1" applyAlignment="1">
      <alignment/>
    </xf>
    <xf numFmtId="167" fontId="4" fillId="3" borderId="2" xfId="0" applyNumberFormat="1" applyFont="1" applyFill="1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4" fillId="2" borderId="2" xfId="0" applyFont="1" applyFill="1" applyBorder="1" applyAlignment="1">
      <alignment horizontal="left" vertical="center"/>
    </xf>
    <xf numFmtId="164" fontId="4" fillId="0" borderId="2" xfId="0" applyFont="1" applyFill="1" applyBorder="1" applyAlignment="1">
      <alignment horizontal="left" vertical="center"/>
    </xf>
    <xf numFmtId="170" fontId="4" fillId="0" borderId="2" xfId="0" applyNumberFormat="1" applyFont="1" applyFill="1" applyBorder="1" applyAlignment="1">
      <alignment horizontal="center"/>
    </xf>
    <xf numFmtId="171" fontId="0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left" vertical="center" wrapText="1"/>
    </xf>
    <xf numFmtId="171" fontId="4" fillId="0" borderId="2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72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Border="1" applyAlignment="1">
      <alignment/>
    </xf>
    <xf numFmtId="171" fontId="4" fillId="2" borderId="2" xfId="0" applyNumberFormat="1" applyFont="1" applyFill="1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4" fillId="2" borderId="3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left" vertical="center"/>
    </xf>
    <xf numFmtId="164" fontId="4" fillId="3" borderId="5" xfId="0" applyFont="1" applyFill="1" applyBorder="1" applyAlignment="1">
      <alignment horizontal="left" vertical="center"/>
    </xf>
    <xf numFmtId="167" fontId="4" fillId="3" borderId="6" xfId="0" applyNumberFormat="1" applyFont="1" applyFill="1" applyBorder="1" applyAlignment="1">
      <alignment horizontal="left" vertical="center"/>
    </xf>
    <xf numFmtId="164" fontId="4" fillId="3" borderId="2" xfId="0" applyFont="1" applyFill="1" applyBorder="1" applyAlignment="1">
      <alignment horizontal="center" vertical="center"/>
    </xf>
    <xf numFmtId="172" fontId="4" fillId="3" borderId="2" xfId="0" applyNumberFormat="1" applyFont="1" applyFill="1" applyBorder="1" applyAlignment="1">
      <alignment horizontal="center" vertical="center"/>
    </xf>
    <xf numFmtId="16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0" applyFont="1" applyFill="1" applyBorder="1" applyAlignment="1">
      <alignment horizontal="center" vertical="center" wrapText="1"/>
    </xf>
    <xf numFmtId="164" fontId="0" fillId="3" borderId="7" xfId="0" applyFont="1" applyFill="1" applyBorder="1" applyAlignment="1">
      <alignment horizontal="center" vertical="center"/>
    </xf>
    <xf numFmtId="173" fontId="0" fillId="3" borderId="7" xfId="0" applyNumberFormat="1" applyFont="1" applyFill="1" applyBorder="1" applyAlignment="1">
      <alignment horizontal="center" vertical="center"/>
    </xf>
    <xf numFmtId="171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171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" xfId="0" applyFont="1" applyFill="1" applyBorder="1" applyAlignment="1">
      <alignment horizontal="center" vertical="center"/>
    </xf>
    <xf numFmtId="173" fontId="0" fillId="3" borderId="2" xfId="0" applyNumberFormat="1" applyFont="1" applyFill="1" applyBorder="1" applyAlignment="1">
      <alignment horizontal="center" vertical="center"/>
    </xf>
    <xf numFmtId="171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71" fontId="0" fillId="3" borderId="4" xfId="0" applyNumberFormat="1" applyFont="1" applyFill="1" applyBorder="1" applyAlignment="1" applyProtection="1">
      <alignment horizontal="center" vertical="center" wrapText="1"/>
      <protection locked="0"/>
    </xf>
    <xf numFmtId="16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Font="1" applyFill="1" applyBorder="1" applyAlignment="1">
      <alignment horizontal="center" vertical="center"/>
    </xf>
    <xf numFmtId="171" fontId="10" fillId="2" borderId="2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9" fontId="4" fillId="0" borderId="2" xfId="0" applyNumberFormat="1" applyFont="1" applyBorder="1" applyAlignment="1">
      <alignment horizontal="center"/>
    </xf>
    <xf numFmtId="171" fontId="4" fillId="0" borderId="2" xfId="0" applyNumberFormat="1" applyFont="1" applyBorder="1" applyAlignment="1">
      <alignment horizontal="center"/>
    </xf>
    <xf numFmtId="164" fontId="4" fillId="4" borderId="2" xfId="0" applyFont="1" applyFill="1" applyBorder="1" applyAlignment="1">
      <alignment horizontal="left" vertical="center"/>
    </xf>
    <xf numFmtId="169" fontId="4" fillId="4" borderId="2" xfId="0" applyNumberFormat="1" applyFont="1" applyFill="1" applyBorder="1" applyAlignment="1">
      <alignment horizontal="center"/>
    </xf>
    <xf numFmtId="164" fontId="6" fillId="0" borderId="0" xfId="0" applyFont="1" applyBorder="1" applyAlignment="1" applyProtection="1">
      <alignment horizontal="center" vertical="center"/>
      <protection/>
    </xf>
    <xf numFmtId="164" fontId="4" fillId="2" borderId="18" xfId="0" applyFont="1" applyFill="1" applyBorder="1" applyAlignment="1">
      <alignment horizontal="center" vertical="center" wrapText="1"/>
    </xf>
    <xf numFmtId="164" fontId="4" fillId="2" borderId="19" xfId="0" applyFont="1" applyFill="1" applyBorder="1" applyAlignment="1">
      <alignment horizontal="center" vertical="center" wrapText="1"/>
    </xf>
    <xf numFmtId="164" fontId="4" fillId="2" borderId="20" xfId="0" applyFont="1" applyFill="1" applyBorder="1" applyAlignment="1">
      <alignment horizontal="center" vertical="center" wrapText="1"/>
    </xf>
    <xf numFmtId="164" fontId="4" fillId="3" borderId="21" xfId="0" applyFont="1" applyFill="1" applyBorder="1" applyAlignment="1">
      <alignment vertical="center"/>
    </xf>
    <xf numFmtId="164" fontId="6" fillId="0" borderId="5" xfId="0" applyFont="1" applyBorder="1" applyAlignment="1">
      <alignment/>
    </xf>
    <xf numFmtId="164" fontId="4" fillId="3" borderId="22" xfId="0" applyFont="1" applyFill="1" applyBorder="1" applyAlignment="1">
      <alignment horizontal="left" vertical="center"/>
    </xf>
    <xf numFmtId="164" fontId="4" fillId="3" borderId="23" xfId="0" applyFont="1" applyFill="1" applyBorder="1" applyAlignment="1">
      <alignment vertical="center"/>
    </xf>
    <xf numFmtId="167" fontId="4" fillId="3" borderId="22" xfId="0" applyNumberFormat="1" applyFont="1" applyFill="1" applyBorder="1" applyAlignment="1">
      <alignment horizontal="left" vertical="center"/>
    </xf>
    <xf numFmtId="164" fontId="4" fillId="3" borderId="22" xfId="0" applyFont="1" applyFill="1" applyBorder="1" applyAlignment="1">
      <alignment vertical="center"/>
    </xf>
    <xf numFmtId="164" fontId="4" fillId="2" borderId="18" xfId="0" applyFont="1" applyFill="1" applyBorder="1" applyAlignment="1">
      <alignment horizontal="center" vertical="center"/>
    </xf>
    <xf numFmtId="164" fontId="4" fillId="2" borderId="24" xfId="0" applyFont="1" applyFill="1" applyBorder="1" applyAlignment="1">
      <alignment horizontal="center" vertical="center" wrapText="1"/>
    </xf>
    <xf numFmtId="164" fontId="4" fillId="2" borderId="25" xfId="0" applyFont="1" applyFill="1" applyBorder="1" applyAlignment="1">
      <alignment horizontal="center" vertical="center"/>
    </xf>
    <xf numFmtId="164" fontId="0" fillId="2" borderId="24" xfId="0" applyFont="1" applyFill="1" applyBorder="1" applyAlignment="1">
      <alignment horizontal="center" vertical="center"/>
    </xf>
    <xf numFmtId="172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2" xfId="0" applyFont="1" applyFill="1" applyBorder="1" applyAlignment="1" applyProtection="1">
      <alignment horizontal="center" vertical="center" wrapText="1"/>
      <protection locked="0"/>
    </xf>
    <xf numFmtId="169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6" xfId="0" applyFont="1" applyFill="1" applyBorder="1" applyAlignment="1">
      <alignment horizontal="center" vertical="center"/>
    </xf>
    <xf numFmtId="169" fontId="4" fillId="2" borderId="27" xfId="0" applyNumberFormat="1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13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4" fillId="5" borderId="2" xfId="0" applyFont="1" applyFill="1" applyBorder="1" applyAlignment="1">
      <alignment horizontal="center" vertical="center" wrapText="1"/>
    </xf>
    <xf numFmtId="164" fontId="4" fillId="5" borderId="3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horizontal="right" vertical="center"/>
    </xf>
    <xf numFmtId="164" fontId="4" fillId="5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4" fontId="4" fillId="5" borderId="16" xfId="0" applyFont="1" applyFill="1" applyBorder="1" applyAlignment="1">
      <alignment horizontal="center" vertical="center"/>
    </xf>
    <xf numFmtId="169" fontId="4" fillId="5" borderId="17" xfId="0" applyNumberFormat="1" applyFont="1" applyFill="1" applyBorder="1" applyAlignment="1">
      <alignment horizontal="center" vertical="center"/>
    </xf>
    <xf numFmtId="164" fontId="4" fillId="5" borderId="28" xfId="0" applyFont="1" applyFill="1" applyBorder="1" applyAlignment="1">
      <alignment horizontal="center" vertical="center"/>
    </xf>
    <xf numFmtId="169" fontId="4" fillId="5" borderId="29" xfId="0" applyNumberFormat="1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/>
    </xf>
    <xf numFmtId="164" fontId="4" fillId="5" borderId="7" xfId="0" applyFont="1" applyFill="1" applyBorder="1" applyAlignment="1">
      <alignment horizontal="center" vertical="center" wrapText="1"/>
    </xf>
    <xf numFmtId="164" fontId="4" fillId="0" borderId="4" xfId="0" applyFont="1" applyBorder="1" applyAlignment="1" applyProtection="1">
      <alignment vertical="center" wrapText="1"/>
      <protection/>
    </xf>
    <xf numFmtId="164" fontId="0" fillId="0" borderId="6" xfId="0" applyFont="1" applyBorder="1" applyAlignment="1" applyProtection="1">
      <alignment horizontal="center" vertical="center" wrapText="1"/>
      <protection/>
    </xf>
    <xf numFmtId="164" fontId="4" fillId="0" borderId="4" xfId="0" applyFont="1" applyBorder="1" applyAlignment="1" applyProtection="1">
      <alignment horizontal="left" vertical="center" wrapText="1"/>
      <protection/>
    </xf>
    <xf numFmtId="164" fontId="0" fillId="0" borderId="5" xfId="0" applyFont="1" applyBorder="1" applyAlignment="1" applyProtection="1">
      <alignment horizontal="center" vertical="center" wrapText="1"/>
      <protection/>
    </xf>
    <xf numFmtId="164" fontId="4" fillId="0" borderId="5" xfId="0" applyFont="1" applyBorder="1" applyAlignment="1" applyProtection="1">
      <alignment horizontal="center" vertical="center" wrapText="1"/>
      <protection/>
    </xf>
    <xf numFmtId="164" fontId="0" fillId="0" borderId="2" xfId="0" applyFont="1" applyBorder="1" applyAlignment="1" applyProtection="1">
      <alignment horizontal="justify" vertical="center" wrapText="1"/>
      <protection/>
    </xf>
    <xf numFmtId="164" fontId="4" fillId="0" borderId="5" xfId="0" applyFont="1" applyBorder="1" applyAlignment="1" applyProtection="1">
      <alignment vertical="center" wrapText="1"/>
      <protection/>
    </xf>
    <xf numFmtId="164" fontId="0" fillId="0" borderId="5" xfId="0" applyFont="1" applyBorder="1" applyAlignment="1" applyProtection="1">
      <alignment horizontal="center" wrapText="1"/>
      <protection/>
    </xf>
    <xf numFmtId="164" fontId="4" fillId="5" borderId="3" xfId="0" applyFont="1" applyFill="1" applyBorder="1" applyAlignment="1" applyProtection="1">
      <alignment horizontal="center" vertical="center" wrapText="1"/>
      <protection locked="0"/>
    </xf>
    <xf numFmtId="164" fontId="4" fillId="3" borderId="4" xfId="0" applyFont="1" applyFill="1" applyBorder="1" applyAlignment="1" applyProtection="1">
      <alignment vertical="center" wrapText="1"/>
      <protection locked="0"/>
    </xf>
    <xf numFmtId="164" fontId="4" fillId="3" borderId="6" xfId="0" applyFont="1" applyFill="1" applyBorder="1" applyAlignment="1" applyProtection="1">
      <alignment horizontal="center" vertical="center" wrapText="1"/>
      <protection locked="0"/>
    </xf>
    <xf numFmtId="164" fontId="4" fillId="3" borderId="5" xfId="0" applyFont="1" applyFill="1" applyBorder="1" applyAlignment="1" applyProtection="1">
      <alignment horizontal="center" vertical="center" wrapText="1"/>
      <protection locked="0"/>
    </xf>
    <xf numFmtId="164" fontId="4" fillId="3" borderId="14" xfId="0" applyFont="1" applyFill="1" applyBorder="1" applyAlignment="1" applyProtection="1">
      <alignment vertical="center" wrapText="1"/>
      <protection locked="0"/>
    </xf>
    <xf numFmtId="164" fontId="4" fillId="3" borderId="9" xfId="0" applyFont="1" applyFill="1" applyBorder="1" applyAlignment="1" applyProtection="1">
      <alignment horizontal="center" vertical="center" wrapText="1"/>
      <protection locked="0"/>
    </xf>
    <xf numFmtId="164" fontId="4" fillId="3" borderId="5" xfId="0" applyFont="1" applyFill="1" applyBorder="1" applyAlignment="1" applyProtection="1">
      <alignment vertical="center" wrapText="1"/>
      <protection locked="0"/>
    </xf>
    <xf numFmtId="164" fontId="14" fillId="0" borderId="2" xfId="0" applyFont="1" applyFill="1" applyBorder="1" applyAlignment="1" applyProtection="1">
      <alignment horizontal="center" vertical="center" wrapText="1"/>
      <protection locked="0"/>
    </xf>
    <xf numFmtId="164" fontId="6" fillId="0" borderId="0" xfId="0" applyFont="1" applyFill="1" applyAlignment="1">
      <alignment/>
    </xf>
    <xf numFmtId="164" fontId="14" fillId="0" borderId="0" xfId="0" applyFont="1" applyFill="1" applyBorder="1" applyAlignment="1" applyProtection="1">
      <alignment horizontal="center" vertical="center" wrapText="1"/>
      <protection locked="0"/>
    </xf>
    <xf numFmtId="164" fontId="15" fillId="0" borderId="0" xfId="0" applyFont="1" applyAlignment="1">
      <alignment/>
    </xf>
    <xf numFmtId="164" fontId="6" fillId="2" borderId="2" xfId="0" applyFont="1" applyFill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center" vertical="center"/>
    </xf>
    <xf numFmtId="164" fontId="6" fillId="5" borderId="2" xfId="0" applyFont="1" applyFill="1" applyBorder="1" applyAlignment="1">
      <alignment horizontal="center"/>
    </xf>
    <xf numFmtId="174" fontId="6" fillId="5" borderId="2" xfId="0" applyNumberFormat="1" applyFont="1" applyFill="1" applyBorder="1" applyAlignment="1">
      <alignment/>
    </xf>
    <xf numFmtId="172" fontId="6" fillId="0" borderId="2" xfId="0" applyNumberFormat="1" applyFont="1" applyBorder="1" applyAlignment="1">
      <alignment/>
    </xf>
    <xf numFmtId="164" fontId="6" fillId="0" borderId="2" xfId="0" applyFont="1" applyBorder="1" applyAlignment="1">
      <alignment/>
    </xf>
    <xf numFmtId="171" fontId="0" fillId="0" borderId="2" xfId="17" applyNumberFormat="1" applyFill="1" applyBorder="1" applyAlignment="1" applyProtection="1">
      <alignment horizontal="right"/>
      <protection/>
    </xf>
    <xf numFmtId="164" fontId="0" fillId="0" borderId="0" xfId="0" applyFont="1" applyBorder="1" applyAlignment="1">
      <alignment horizontal="center"/>
    </xf>
    <xf numFmtId="164" fontId="0" fillId="3" borderId="2" xfId="0" applyFont="1" applyFill="1" applyBorder="1" applyAlignment="1" applyProtection="1">
      <alignment vertical="center" wrapText="1"/>
      <protection/>
    </xf>
    <xf numFmtId="172" fontId="0" fillId="0" borderId="2" xfId="0" applyNumberFormat="1" applyFont="1" applyBorder="1" applyAlignment="1" applyProtection="1">
      <alignment vertical="center" wrapText="1"/>
      <protection locked="0"/>
    </xf>
    <xf numFmtId="164" fontId="0" fillId="5" borderId="2" xfId="0" applyFont="1" applyFill="1" applyBorder="1" applyAlignment="1" applyProtection="1">
      <alignment horizontal="center" vertical="center" wrapText="1"/>
      <protection/>
    </xf>
    <xf numFmtId="164" fontId="0" fillId="5" borderId="2" xfId="0" applyFont="1" applyFill="1" applyBorder="1" applyAlignment="1" applyProtection="1">
      <alignment vertical="center" wrapText="1"/>
      <protection/>
    </xf>
    <xf numFmtId="164" fontId="0" fillId="0" borderId="2" xfId="0" applyFont="1" applyBorder="1" applyAlignment="1" applyProtection="1">
      <alignment vertical="center" wrapText="1"/>
      <protection locked="0"/>
    </xf>
    <xf numFmtId="164" fontId="6" fillId="0" borderId="30" xfId="0" applyFont="1" applyBorder="1" applyAlignment="1" applyProtection="1">
      <alignment vertical="center" wrapText="1"/>
      <protection/>
    </xf>
    <xf numFmtId="164" fontId="4" fillId="5" borderId="2" xfId="0" applyFont="1" applyFill="1" applyBorder="1" applyAlignment="1" applyProtection="1">
      <alignment horizontal="center" vertical="center" wrapText="1"/>
      <protection/>
    </xf>
    <xf numFmtId="164" fontId="11" fillId="5" borderId="2" xfId="0" applyFont="1" applyFill="1" applyBorder="1" applyAlignment="1" applyProtection="1">
      <alignment horizontal="center" vertical="center" wrapText="1"/>
      <protection/>
    </xf>
    <xf numFmtId="172" fontId="6" fillId="0" borderId="2" xfId="0" applyNumberFormat="1" applyFont="1" applyBorder="1" applyAlignment="1" applyProtection="1">
      <alignment vertical="center" wrapText="1"/>
      <protection locked="0"/>
    </xf>
    <xf numFmtId="164" fontId="6" fillId="0" borderId="2" xfId="0" applyFont="1" applyBorder="1" applyAlignment="1" applyProtection="1">
      <alignment vertical="center" wrapText="1"/>
      <protection locked="0"/>
    </xf>
    <xf numFmtId="164" fontId="4" fillId="0" borderId="0" xfId="0" applyFont="1" applyAlignment="1">
      <alignment/>
    </xf>
    <xf numFmtId="164" fontId="16" fillId="0" borderId="30" xfId="0" applyFont="1" applyBorder="1" applyAlignment="1" applyProtection="1">
      <alignment vertical="center" wrapText="1"/>
      <protection/>
    </xf>
    <xf numFmtId="164" fontId="6" fillId="0" borderId="2" xfId="0" applyFont="1" applyBorder="1" applyAlignment="1" applyProtection="1">
      <alignment horizontal="justify" vertical="center" wrapText="1"/>
      <protection locked="0"/>
    </xf>
    <xf numFmtId="164" fontId="6" fillId="0" borderId="30" xfId="0" applyFont="1" applyBorder="1" applyAlignment="1" applyProtection="1">
      <alignment horizontal="center" vertical="center" wrapText="1"/>
      <protection/>
    </xf>
    <xf numFmtId="164" fontId="6" fillId="0" borderId="31" xfId="0" applyFont="1" applyBorder="1" applyAlignment="1" applyProtection="1">
      <alignment/>
      <protection/>
    </xf>
    <xf numFmtId="164" fontId="0" fillId="0" borderId="0" xfId="0" applyFill="1" applyAlignment="1">
      <alignment/>
    </xf>
    <xf numFmtId="177" fontId="0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2" xfId="0" applyFont="1" applyFill="1" applyBorder="1" applyAlignment="1" applyProtection="1">
      <alignment horizontal="center" vertical="center" wrapText="1"/>
      <protection locked="0"/>
    </xf>
    <xf numFmtId="164" fontId="4" fillId="5" borderId="4" xfId="0" applyFont="1" applyFill="1" applyBorder="1" applyAlignment="1">
      <alignment vertical="center" wrapText="1"/>
    </xf>
    <xf numFmtId="164" fontId="4" fillId="5" borderId="32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/>
    </xf>
    <xf numFmtId="165" fontId="6" fillId="0" borderId="0" xfId="21" applyFont="1">
      <alignment/>
      <protection/>
    </xf>
    <xf numFmtId="164" fontId="0" fillId="0" borderId="0" xfId="0" applyFont="1" applyBorder="1" applyAlignment="1">
      <alignment horizontal="center" vertical="top"/>
    </xf>
    <xf numFmtId="164" fontId="0" fillId="0" borderId="0" xfId="0" applyAlignment="1">
      <alignment horizontal="center"/>
    </xf>
    <xf numFmtId="165" fontId="0" fillId="0" borderId="0" xfId="21" applyFont="1" applyBorder="1" applyAlignment="1">
      <alignment horizontal="center" vertical="center" wrapText="1"/>
      <protection/>
    </xf>
    <xf numFmtId="165" fontId="0" fillId="0" borderId="0" xfId="21" applyFont="1">
      <alignment/>
      <protection/>
    </xf>
    <xf numFmtId="164" fontId="4" fillId="2" borderId="7" xfId="0" applyFont="1" applyFill="1" applyBorder="1" applyAlignment="1">
      <alignment horizontal="center" vertical="center" wrapText="1"/>
    </xf>
    <xf numFmtId="165" fontId="6" fillId="0" borderId="0" xfId="21" applyFont="1" applyBorder="1" applyAlignment="1">
      <alignment horizontal="center" vertical="center"/>
      <protection/>
    </xf>
    <xf numFmtId="164" fontId="4" fillId="2" borderId="6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 applyProtection="1">
      <alignment/>
      <protection locked="0"/>
    </xf>
    <xf numFmtId="164" fontId="4" fillId="2" borderId="6" xfId="0" applyFont="1" applyFill="1" applyBorder="1" applyAlignment="1" applyProtection="1">
      <alignment/>
      <protection locked="0"/>
    </xf>
    <xf numFmtId="179" fontId="0" fillId="0" borderId="2" xfId="15" applyNumberFormat="1" applyFont="1" applyFill="1" applyBorder="1" applyAlignment="1" applyProtection="1">
      <alignment/>
      <protection/>
    </xf>
    <xf numFmtId="179" fontId="0" fillId="0" borderId="2" xfId="15" applyNumberFormat="1" applyFont="1" applyFill="1" applyBorder="1" applyAlignment="1" applyProtection="1">
      <alignment horizontal="center"/>
      <protection/>
    </xf>
    <xf numFmtId="171" fontId="4" fillId="7" borderId="2" xfId="0" applyNumberFormat="1" applyFont="1" applyFill="1" applyBorder="1" applyAlignment="1">
      <alignment vertical="center" wrapText="1"/>
    </xf>
    <xf numFmtId="171" fontId="4" fillId="7" borderId="2" xfId="0" applyNumberFormat="1" applyFont="1" applyFill="1" applyBorder="1" applyAlignment="1">
      <alignment horizontal="center" vertical="center" wrapText="1"/>
    </xf>
    <xf numFmtId="171" fontId="4" fillId="7" borderId="9" xfId="0" applyNumberFormat="1" applyFont="1" applyFill="1" applyBorder="1" applyAlignment="1">
      <alignment horizontal="center" vertical="center" wrapText="1"/>
    </xf>
    <xf numFmtId="171" fontId="4" fillId="2" borderId="6" xfId="0" applyNumberFormat="1" applyFont="1" applyFill="1" applyBorder="1" applyAlignment="1">
      <alignment horizontal="center" vertical="center" wrapText="1"/>
    </xf>
    <xf numFmtId="165" fontId="6" fillId="0" borderId="0" xfId="21" applyFont="1" applyBorder="1" applyAlignment="1">
      <alignment horizontal="center"/>
      <protection/>
    </xf>
    <xf numFmtId="164" fontId="4" fillId="5" borderId="24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 applyProtection="1">
      <alignment/>
      <protection locked="0"/>
    </xf>
    <xf numFmtId="165" fontId="4" fillId="2" borderId="4" xfId="21" applyFont="1" applyFill="1" applyBorder="1" applyAlignment="1">
      <alignment horizontal="center" vertical="center"/>
      <protection/>
    </xf>
    <xf numFmtId="171" fontId="4" fillId="4" borderId="2" xfId="0" applyNumberFormat="1" applyFont="1" applyFill="1" applyBorder="1" applyAlignment="1">
      <alignment vertical="center" wrapText="1"/>
    </xf>
    <xf numFmtId="171" fontId="4" fillId="4" borderId="2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  <cellStyle name="Página: 1/2" xfId="22"/>
    <cellStyle name="Sem título1" xfId="23"/>
    <cellStyle name="Título 1 1" xfId="24"/>
    <cellStyle name="Título 1 1 1" xfId="25"/>
    <cellStyle name="Título 1 1 1 2" xfId="26"/>
    <cellStyle name="Título 1 1 2" xfId="27"/>
  </cellStyles>
  <dxfs count="1">
    <dxf>
      <font>
        <b val="0"/>
        <i val="0"/>
        <u val="none"/>
        <strike val="0"/>
        <sz val="1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E6E6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38100</xdr:rowOff>
    </xdr:from>
    <xdr:to>
      <xdr:col>0</xdr:col>
      <xdr:colOff>1371600</xdr:colOff>
      <xdr:row>0</xdr:row>
      <xdr:rowOff>1076325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3335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762000</xdr:colOff>
      <xdr:row>0</xdr:row>
      <xdr:rowOff>219075</xdr:rowOff>
    </xdr:from>
    <xdr:to>
      <xdr:col>7</xdr:col>
      <xdr:colOff>1114425</xdr:colOff>
      <xdr:row>0</xdr:row>
      <xdr:rowOff>971550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219075"/>
          <a:ext cx="1352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0</xdr:col>
      <xdr:colOff>1485900</xdr:colOff>
      <xdr:row>0</xdr:row>
      <xdr:rowOff>1171575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4382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4</xdr:col>
      <xdr:colOff>76200</xdr:colOff>
      <xdr:row>0</xdr:row>
      <xdr:rowOff>190500</xdr:rowOff>
    </xdr:from>
    <xdr:to>
      <xdr:col>4</xdr:col>
      <xdr:colOff>1438275</xdr:colOff>
      <xdr:row>0</xdr:row>
      <xdr:rowOff>971550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190500"/>
          <a:ext cx="1362075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38100</xdr:rowOff>
    </xdr:from>
    <xdr:to>
      <xdr:col>0</xdr:col>
      <xdr:colOff>1362075</xdr:colOff>
      <xdr:row>0</xdr:row>
      <xdr:rowOff>1076325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335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161925</xdr:colOff>
      <xdr:row>0</xdr:row>
      <xdr:rowOff>152400</xdr:rowOff>
    </xdr:from>
    <xdr:to>
      <xdr:col>7</xdr:col>
      <xdr:colOff>1495425</xdr:colOff>
      <xdr:row>0</xdr:row>
      <xdr:rowOff>904875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152400"/>
          <a:ext cx="1333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0</xdr:col>
      <xdr:colOff>1390650</xdr:colOff>
      <xdr:row>0</xdr:row>
      <xdr:rowOff>1085850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362075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647700</xdr:colOff>
      <xdr:row>0</xdr:row>
      <xdr:rowOff>171450</xdr:rowOff>
    </xdr:from>
    <xdr:to>
      <xdr:col>3</xdr:col>
      <xdr:colOff>2019300</xdr:colOff>
      <xdr:row>0</xdr:row>
      <xdr:rowOff>923925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71450"/>
          <a:ext cx="13716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0</xdr:col>
      <xdr:colOff>1447800</xdr:colOff>
      <xdr:row>0</xdr:row>
      <xdr:rowOff>1143000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4097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1152525</xdr:colOff>
      <xdr:row>0</xdr:row>
      <xdr:rowOff>114300</xdr:rowOff>
    </xdr:from>
    <xdr:to>
      <xdr:col>6</xdr:col>
      <xdr:colOff>1323975</xdr:colOff>
      <xdr:row>0</xdr:row>
      <xdr:rowOff>942975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114300"/>
          <a:ext cx="13620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28575</xdr:rowOff>
    </xdr:from>
    <xdr:to>
      <xdr:col>2</xdr:col>
      <xdr:colOff>266700</xdr:colOff>
      <xdr:row>0</xdr:row>
      <xdr:rowOff>1543050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19275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1733550</xdr:colOff>
      <xdr:row>0</xdr:row>
      <xdr:rowOff>323850</xdr:rowOff>
    </xdr:from>
    <xdr:to>
      <xdr:col>8</xdr:col>
      <xdr:colOff>342900</xdr:colOff>
      <xdr:row>0</xdr:row>
      <xdr:rowOff>1428750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323850"/>
          <a:ext cx="178117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28575</xdr:rowOff>
    </xdr:from>
    <xdr:to>
      <xdr:col>1</xdr:col>
      <xdr:colOff>1323975</xdr:colOff>
      <xdr:row>0</xdr:row>
      <xdr:rowOff>1543050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288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1581150</xdr:colOff>
      <xdr:row>0</xdr:row>
      <xdr:rowOff>295275</xdr:rowOff>
    </xdr:from>
    <xdr:to>
      <xdr:col>9</xdr:col>
      <xdr:colOff>200025</xdr:colOff>
      <xdr:row>0</xdr:row>
      <xdr:rowOff>1390650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295275"/>
          <a:ext cx="1790700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38100</xdr:rowOff>
    </xdr:from>
    <xdr:to>
      <xdr:col>1</xdr:col>
      <xdr:colOff>133350</xdr:colOff>
      <xdr:row>0</xdr:row>
      <xdr:rowOff>1076325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335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371475</xdr:colOff>
      <xdr:row>0</xdr:row>
      <xdr:rowOff>200025</xdr:rowOff>
    </xdr:from>
    <xdr:to>
      <xdr:col>7</xdr:col>
      <xdr:colOff>895350</xdr:colOff>
      <xdr:row>0</xdr:row>
      <xdr:rowOff>952500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00025"/>
          <a:ext cx="134302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38100</xdr:rowOff>
    </xdr:from>
    <xdr:to>
      <xdr:col>0</xdr:col>
      <xdr:colOff>1362075</xdr:colOff>
      <xdr:row>0</xdr:row>
      <xdr:rowOff>1076325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33500" cy="103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381000</xdr:colOff>
      <xdr:row>0</xdr:row>
      <xdr:rowOff>285750</xdr:rowOff>
    </xdr:from>
    <xdr:to>
      <xdr:col>7</xdr:col>
      <xdr:colOff>1714500</xdr:colOff>
      <xdr:row>0</xdr:row>
      <xdr:rowOff>1038225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67625" y="285750"/>
          <a:ext cx="13335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28575</xdr:rowOff>
    </xdr:from>
    <xdr:to>
      <xdr:col>1</xdr:col>
      <xdr:colOff>1323975</xdr:colOff>
      <xdr:row>0</xdr:row>
      <xdr:rowOff>1543050</xdr:rowOff>
    </xdr:to>
    <xdr:pic>
      <xdr:nvPicPr>
        <xdr:cNvPr id="1" name="Figur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828800" cy="1514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8</xdr:col>
      <xdr:colOff>228600</xdr:colOff>
      <xdr:row>0</xdr:row>
      <xdr:rowOff>295275</xdr:rowOff>
    </xdr:from>
    <xdr:to>
      <xdr:col>8</xdr:col>
      <xdr:colOff>2028825</xdr:colOff>
      <xdr:row>0</xdr:row>
      <xdr:rowOff>1400175</xdr:rowOff>
    </xdr:to>
    <xdr:pic>
      <xdr:nvPicPr>
        <xdr:cNvPr id="2" name="Figur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295275"/>
          <a:ext cx="18002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29"/>
  <sheetViews>
    <sheetView view="pageBreakPreview" zoomScale="81" zoomScaleNormal="84" zoomScaleSheetLayoutView="81" workbookViewId="0" topLeftCell="A1">
      <selection activeCell="J6" sqref="J6"/>
    </sheetView>
  </sheetViews>
  <sheetFormatPr defaultColWidth="9.140625" defaultRowHeight="67.5" customHeight="1"/>
  <cols>
    <col min="1" max="1" width="26.57421875" style="1" customWidth="1"/>
    <col min="2" max="2" width="15.28125" style="1" customWidth="1"/>
    <col min="3" max="3" width="15.8515625" style="1" customWidth="1"/>
    <col min="4" max="4" width="10.8515625" style="1" customWidth="1"/>
    <col min="5" max="5" width="14.00390625" style="1" customWidth="1"/>
    <col min="6" max="6" width="20.7109375" style="1" customWidth="1"/>
    <col min="7" max="7" width="15.00390625" style="1" customWidth="1"/>
    <col min="8" max="8" width="20.00390625" style="1" customWidth="1"/>
    <col min="9" max="16384" width="16.00390625" style="1" customWidth="1"/>
  </cols>
  <sheetData>
    <row r="1" spans="1:8" ht="96" customHeight="1">
      <c r="A1" s="2"/>
      <c r="B1" s="2"/>
      <c r="C1" s="2"/>
      <c r="D1" s="2"/>
      <c r="E1" s="2"/>
      <c r="F1" s="2"/>
      <c r="G1" s="2"/>
      <c r="H1" s="2"/>
    </row>
    <row r="2" spans="1:8" ht="13.5" customHeight="1">
      <c r="A2" s="3" t="s">
        <v>0</v>
      </c>
      <c r="B2" s="3"/>
      <c r="C2" s="3"/>
      <c r="D2" s="3"/>
      <c r="E2" s="3"/>
      <c r="F2" s="3"/>
      <c r="G2" s="3"/>
      <c r="H2" s="4" t="s">
        <v>1</v>
      </c>
    </row>
    <row r="3" spans="1:8" ht="13.5" customHeight="1">
      <c r="A3" s="3"/>
      <c r="B3" s="3"/>
      <c r="C3" s="3"/>
      <c r="D3" s="3"/>
      <c r="E3" s="3"/>
      <c r="F3" s="3"/>
      <c r="G3" s="3"/>
      <c r="H3" s="4" t="s">
        <v>2</v>
      </c>
    </row>
    <row r="4" spans="1:8" ht="13.5" customHeight="1">
      <c r="A4" s="3"/>
      <c r="B4" s="3"/>
      <c r="C4" s="3"/>
      <c r="D4" s="3"/>
      <c r="E4" s="3"/>
      <c r="F4" s="3"/>
      <c r="G4" s="3"/>
      <c r="H4" s="4" t="s">
        <v>3</v>
      </c>
    </row>
    <row r="5" spans="1:8" ht="27.75" customHeight="1">
      <c r="A5" s="5" t="s">
        <v>4</v>
      </c>
      <c r="B5" s="5"/>
      <c r="C5" s="5"/>
      <c r="D5" s="5"/>
      <c r="E5" s="5"/>
      <c r="F5" s="5"/>
      <c r="G5" s="5"/>
      <c r="H5" s="5"/>
    </row>
    <row r="6" spans="1:8" ht="27.75" customHeight="1">
      <c r="A6" s="5" t="s">
        <v>5</v>
      </c>
      <c r="B6" s="5"/>
      <c r="C6" s="5"/>
      <c r="D6" s="5"/>
      <c r="E6" s="5"/>
      <c r="F6" s="5"/>
      <c r="G6" s="5"/>
      <c r="H6" s="6" t="s">
        <v>6</v>
      </c>
    </row>
    <row r="7" spans="1:8" ht="27.75" customHeight="1">
      <c r="A7" s="5"/>
      <c r="B7" s="5"/>
      <c r="C7" s="5"/>
      <c r="D7" s="5"/>
      <c r="E7" s="5"/>
      <c r="F7" s="5"/>
      <c r="G7" s="5"/>
      <c r="H7" s="6" t="s">
        <v>7</v>
      </c>
    </row>
    <row r="8" spans="1:8" ht="27.75" customHeight="1">
      <c r="A8" s="5" t="s">
        <v>8</v>
      </c>
      <c r="B8" s="5"/>
      <c r="C8" s="5"/>
      <c r="D8" s="5"/>
      <c r="E8" s="5"/>
      <c r="F8" s="5"/>
      <c r="G8" s="5"/>
      <c r="H8" s="5"/>
    </row>
    <row r="9" spans="1:8" ht="27.75" customHeight="1">
      <c r="A9" s="7" t="s">
        <v>9</v>
      </c>
      <c r="B9" s="6"/>
      <c r="C9" s="6"/>
      <c r="D9" s="6"/>
      <c r="E9" s="6"/>
      <c r="F9" s="6"/>
      <c r="G9" s="6"/>
      <c r="H9" s="6"/>
    </row>
    <row r="10" spans="1:8" ht="27.75" customHeight="1">
      <c r="A10" s="7" t="s">
        <v>10</v>
      </c>
      <c r="B10" s="8"/>
      <c r="C10" s="8"/>
      <c r="D10" s="8"/>
      <c r="E10" s="8"/>
      <c r="F10" s="8"/>
      <c r="G10" s="8"/>
      <c r="H10" s="8"/>
    </row>
    <row r="11" spans="1:8" ht="27.75" customHeight="1">
      <c r="A11" s="9" t="s">
        <v>11</v>
      </c>
      <c r="B11" s="10"/>
      <c r="C11" s="11"/>
      <c r="D11" s="11"/>
      <c r="E11" s="11"/>
      <c r="F11" s="11"/>
      <c r="G11" s="11"/>
      <c r="H11" s="12"/>
    </row>
    <row r="12" spans="1:8" ht="27.75" customHeight="1">
      <c r="A12" s="7" t="s">
        <v>12</v>
      </c>
      <c r="B12" s="13"/>
      <c r="C12" s="13"/>
      <c r="D12" s="13"/>
      <c r="E12" s="13"/>
      <c r="F12" s="13"/>
      <c r="G12" s="13"/>
      <c r="H12" s="13"/>
    </row>
    <row r="13" spans="1:8" ht="27.75" customHeight="1">
      <c r="A13" s="7" t="s">
        <v>13</v>
      </c>
      <c r="B13" s="7"/>
      <c r="C13" s="7"/>
      <c r="D13" s="7" t="s">
        <v>14</v>
      </c>
      <c r="E13" s="7"/>
      <c r="F13" s="7"/>
      <c r="G13" s="14" t="s">
        <v>15</v>
      </c>
      <c r="H13" s="14"/>
    </row>
    <row r="14" spans="1:8" ht="27.75" customHeight="1">
      <c r="A14" s="6" t="s">
        <v>16</v>
      </c>
      <c r="B14" s="6"/>
      <c r="C14" s="6"/>
      <c r="D14" s="6" t="s">
        <v>17</v>
      </c>
      <c r="E14" s="6"/>
      <c r="F14" s="6"/>
      <c r="G14" s="6"/>
      <c r="H14" s="6"/>
    </row>
    <row r="15" spans="1:8" ht="27.75" customHeight="1">
      <c r="A15" s="10" t="s">
        <v>18</v>
      </c>
      <c r="B15" s="15"/>
      <c r="C15" s="15"/>
      <c r="D15" s="15"/>
      <c r="E15" s="15"/>
      <c r="F15" s="15"/>
      <c r="G15" s="15"/>
      <c r="H15" s="15"/>
    </row>
    <row r="16" spans="1:8" ht="27.75" customHeight="1">
      <c r="A16" s="9" t="s">
        <v>19</v>
      </c>
      <c r="B16" s="6"/>
      <c r="C16" s="6"/>
      <c r="D16" s="6"/>
      <c r="E16" s="6"/>
      <c r="F16" s="9" t="s">
        <v>20</v>
      </c>
      <c r="G16" s="16"/>
      <c r="H16" s="17"/>
    </row>
    <row r="17" spans="1:8" ht="27.75" customHeight="1">
      <c r="A17" s="9" t="s">
        <v>21</v>
      </c>
      <c r="B17" s="18"/>
      <c r="C17" s="18"/>
      <c r="D17" s="18"/>
      <c r="E17" s="18"/>
      <c r="F17" s="18"/>
      <c r="G17" s="18"/>
      <c r="H17" s="18"/>
    </row>
    <row r="18" spans="1:9" ht="27.75" customHeight="1">
      <c r="A18" s="8" t="s">
        <v>22</v>
      </c>
      <c r="B18" s="8"/>
      <c r="C18" s="8"/>
      <c r="D18" s="8"/>
      <c r="E18" s="8"/>
      <c r="F18" s="8"/>
      <c r="G18" s="6" t="s">
        <v>23</v>
      </c>
      <c r="H18" s="6"/>
      <c r="I18"/>
    </row>
    <row r="19" spans="1:9" ht="27.75" customHeight="1">
      <c r="A19" s="8" t="s">
        <v>24</v>
      </c>
      <c r="B19" s="8"/>
      <c r="C19" s="8"/>
      <c r="D19" s="8"/>
      <c r="E19" s="8"/>
      <c r="F19" s="8"/>
      <c r="G19" s="6" t="s">
        <v>23</v>
      </c>
      <c r="H19" s="6"/>
      <c r="I19"/>
    </row>
    <row r="20" spans="1:9" ht="27.75" customHeight="1">
      <c r="A20" s="8" t="s">
        <v>25</v>
      </c>
      <c r="B20" s="8"/>
      <c r="C20" s="8"/>
      <c r="D20" s="8"/>
      <c r="E20" s="8"/>
      <c r="F20" s="8"/>
      <c r="G20" s="6" t="s">
        <v>23</v>
      </c>
      <c r="H20" s="6"/>
      <c r="I20"/>
    </row>
    <row r="21" spans="1:8" ht="27.75" customHeight="1">
      <c r="A21" s="6" t="s">
        <v>26</v>
      </c>
      <c r="B21" s="6"/>
      <c r="C21" s="6"/>
      <c r="D21" s="6"/>
      <c r="E21" s="6"/>
      <c r="F21" s="6"/>
      <c r="G21" s="6"/>
      <c r="H21" s="6"/>
    </row>
    <row r="22" spans="1:8" ht="27.75" customHeight="1">
      <c r="A22" s="6" t="s">
        <v>27</v>
      </c>
      <c r="B22" s="6"/>
      <c r="C22" s="6"/>
      <c r="D22" s="6"/>
      <c r="E22" s="6"/>
      <c r="F22" s="6"/>
      <c r="G22" s="6"/>
      <c r="H22" s="6"/>
    </row>
    <row r="23" spans="1:8" ht="24.75" customHeight="1">
      <c r="A23" s="19" t="s">
        <v>28</v>
      </c>
      <c r="B23" s="19"/>
      <c r="C23" s="19"/>
      <c r="D23" s="19"/>
      <c r="E23" s="19"/>
      <c r="F23" s="19"/>
      <c r="G23" s="19"/>
      <c r="H23" s="19"/>
    </row>
    <row r="24" spans="1:8" ht="48" customHeight="1">
      <c r="A24" s="20" t="s">
        <v>29</v>
      </c>
      <c r="B24" s="20"/>
      <c r="C24" s="20"/>
      <c r="D24" s="20"/>
      <c r="E24" s="20"/>
      <c r="F24" s="20"/>
      <c r="G24" s="20"/>
      <c r="H24" s="20"/>
    </row>
    <row r="25" spans="1:8" ht="29.25" customHeight="1">
      <c r="A25" s="5" t="s">
        <v>30</v>
      </c>
      <c r="B25" s="5"/>
      <c r="C25" s="5"/>
      <c r="D25" s="5"/>
      <c r="E25" s="5"/>
      <c r="F25" s="5"/>
      <c r="G25" s="5"/>
      <c r="H25" s="5"/>
    </row>
    <row r="26" spans="1:10" ht="42" customHeight="1">
      <c r="A26" s="21" t="s">
        <v>31</v>
      </c>
      <c r="B26" s="21"/>
      <c r="C26" s="21"/>
      <c r="D26" s="21"/>
      <c r="E26" s="21"/>
      <c r="F26" s="21"/>
      <c r="G26" s="21"/>
      <c r="H26" s="21"/>
      <c r="J26"/>
    </row>
    <row r="27" spans="1:8" ht="42" customHeight="1">
      <c r="A27" s="22" t="s">
        <v>32</v>
      </c>
      <c r="B27" s="22"/>
      <c r="C27" s="22"/>
      <c r="D27" s="22"/>
      <c r="E27" s="22"/>
      <c r="F27" s="22"/>
      <c r="G27" s="22"/>
      <c r="H27" s="22"/>
    </row>
    <row r="28" spans="1:8" ht="42" customHeight="1">
      <c r="A28" s="22" t="s">
        <v>33</v>
      </c>
      <c r="B28" s="22"/>
      <c r="C28" s="22"/>
      <c r="D28" s="22"/>
      <c r="E28" s="22"/>
      <c r="F28" s="22"/>
      <c r="G28" s="22"/>
      <c r="H28" s="22"/>
    </row>
    <row r="29" spans="1:8" ht="67.5" customHeight="1">
      <c r="A29" s="23" t="s">
        <v>34</v>
      </c>
      <c r="B29" s="23"/>
      <c r="C29" s="23"/>
      <c r="D29" s="23"/>
      <c r="E29" s="23"/>
      <c r="F29" s="23"/>
      <c r="G29" s="23"/>
      <c r="H29" s="23"/>
    </row>
  </sheetData>
  <sheetProtection selectLockedCells="1" selectUnlockedCells="1"/>
  <mergeCells count="31">
    <mergeCell ref="A1:H1"/>
    <mergeCell ref="A2:G4"/>
    <mergeCell ref="A5:H5"/>
    <mergeCell ref="A6:G7"/>
    <mergeCell ref="A8:H8"/>
    <mergeCell ref="B9:H9"/>
    <mergeCell ref="B10:H10"/>
    <mergeCell ref="B12:H12"/>
    <mergeCell ref="A13:C13"/>
    <mergeCell ref="D13:F13"/>
    <mergeCell ref="G13:H13"/>
    <mergeCell ref="A14:C14"/>
    <mergeCell ref="D14:H14"/>
    <mergeCell ref="B15:H15"/>
    <mergeCell ref="B16:E16"/>
    <mergeCell ref="B17:H17"/>
    <mergeCell ref="A18:F18"/>
    <mergeCell ref="G18:H18"/>
    <mergeCell ref="A19:F19"/>
    <mergeCell ref="G19:H19"/>
    <mergeCell ref="A20:F20"/>
    <mergeCell ref="G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</mergeCells>
  <printOptions/>
  <pageMargins left="0.47222222222222227" right="0.44097222222222227" top="0.47222222222222227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34"/>
  <sheetViews>
    <sheetView tabSelected="1" view="pageBreakPreview" zoomScale="81" zoomScaleNormal="68" zoomScaleSheetLayoutView="81" workbookViewId="0" topLeftCell="A1">
      <selection activeCell="A7" sqref="A7"/>
    </sheetView>
  </sheetViews>
  <sheetFormatPr defaultColWidth="9.140625" defaultRowHeight="12.75"/>
  <cols>
    <col min="1" max="1" width="26.57421875" style="175" customWidth="1"/>
    <col min="2" max="2" width="23.00390625" style="175" customWidth="1"/>
    <col min="3" max="3" width="46.421875" style="175" customWidth="1"/>
    <col min="4" max="4" width="19.140625" style="175" customWidth="1"/>
    <col min="5" max="5" width="26.57421875" style="175" customWidth="1"/>
    <col min="6" max="8" width="11.57421875" style="175" customWidth="1"/>
    <col min="9" max="9" width="35.421875" style="175" customWidth="1"/>
    <col min="10" max="16384" width="11.57421875" style="175" customWidth="1"/>
  </cols>
  <sheetData>
    <row r="1" spans="1:256" ht="96" customHeight="1">
      <c r="A1" s="176"/>
      <c r="B1" s="176"/>
      <c r="C1" s="176"/>
      <c r="D1" s="176"/>
      <c r="E1" s="176"/>
      <c r="F1" s="17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ht="14.25" customHeight="1">
      <c r="A2" s="178" t="s">
        <v>237</v>
      </c>
      <c r="B2" s="178"/>
      <c r="C2" s="178"/>
      <c r="D2" s="178"/>
      <c r="E2" s="4" t="s">
        <v>1</v>
      </c>
    </row>
    <row r="3" spans="1:5" ht="12.75">
      <c r="A3" s="178"/>
      <c r="B3" s="178"/>
      <c r="C3" s="178"/>
      <c r="D3" s="178"/>
      <c r="E3" s="4" t="s">
        <v>2</v>
      </c>
    </row>
    <row r="4" spans="1:5" ht="12.75">
      <c r="A4" s="178"/>
      <c r="B4" s="178"/>
      <c r="C4" s="178"/>
      <c r="D4" s="178"/>
      <c r="E4" s="4" t="s">
        <v>3</v>
      </c>
    </row>
    <row r="5" spans="1:5" s="179" customFormat="1" ht="27.75" customHeight="1">
      <c r="A5" s="26" t="s">
        <v>4</v>
      </c>
      <c r="B5" s="26"/>
      <c r="C5" s="26"/>
      <c r="D5" s="26"/>
      <c r="E5" s="26"/>
    </row>
    <row r="6" spans="1:5" s="179" customFormat="1" ht="27.75" customHeight="1">
      <c r="A6" s="180" t="s">
        <v>36</v>
      </c>
      <c r="B6" s="180"/>
      <c r="C6" s="180"/>
      <c r="D6" s="180"/>
      <c r="E6" s="180"/>
    </row>
    <row r="7" spans="1:5" s="179" customFormat="1" ht="27.75" customHeight="1">
      <c r="A7" s="26" t="s">
        <v>238</v>
      </c>
      <c r="B7" s="26"/>
      <c r="C7" s="26"/>
      <c r="D7" s="26"/>
      <c r="E7" s="26"/>
    </row>
    <row r="8" spans="1:5" ht="13.5" customHeight="1">
      <c r="A8" s="181"/>
      <c r="B8" s="181"/>
      <c r="C8" s="181"/>
      <c r="D8" s="181"/>
      <c r="E8" s="181"/>
    </row>
    <row r="9" spans="1:5" ht="27.75" customHeight="1">
      <c r="A9" s="26" t="s">
        <v>239</v>
      </c>
      <c r="B9" s="26"/>
      <c r="C9" s="112" t="s">
        <v>240</v>
      </c>
      <c r="D9" s="112"/>
      <c r="E9" s="112"/>
    </row>
    <row r="10" spans="1:9" ht="27.75" customHeight="1">
      <c r="A10" s="26"/>
      <c r="B10" s="26"/>
      <c r="C10" s="182" t="s">
        <v>241</v>
      </c>
      <c r="D10" s="182" t="s">
        <v>242</v>
      </c>
      <c r="E10" s="182" t="s">
        <v>243</v>
      </c>
      <c r="H10"/>
      <c r="I10"/>
    </row>
    <row r="11" spans="1:9" ht="24.75" customHeight="1">
      <c r="A11" s="183" t="s">
        <v>244</v>
      </c>
      <c r="B11" s="184"/>
      <c r="C11" s="185">
        <v>0</v>
      </c>
      <c r="D11" s="185">
        <f>SUMIF('5_REL.DESP.FAPEG_FOR-DDSE-RPCF'!F$13:F$80,"Material de consumo",'5_REL.DESP.FAPEG_FOR-DDSE-RPCF'!G$13:G$80)</f>
        <v>0</v>
      </c>
      <c r="E11" s="186">
        <f aca="true" t="shared" si="0" ref="E11:E18">C11-D11</f>
        <v>0</v>
      </c>
      <c r="H11"/>
      <c r="I11"/>
    </row>
    <row r="12" spans="1:9" ht="24.75" customHeight="1">
      <c r="A12" s="183" t="s">
        <v>245</v>
      </c>
      <c r="B12" s="184"/>
      <c r="C12" s="185">
        <v>0</v>
      </c>
      <c r="D12" s="185">
        <f>SUMIF('5_REL.DESP.FAPEG_FOR-DDSE-RPCF'!F$13:F$80,"Outros serviços Pessoa Jurídica",'5_REL.DESP.FAPEG_FOR-DDSE-RPCF'!G$13:G$80)</f>
        <v>0</v>
      </c>
      <c r="E12" s="186">
        <f t="shared" si="0"/>
        <v>0</v>
      </c>
      <c r="H12"/>
      <c r="I12"/>
    </row>
    <row r="13" spans="1:9" ht="24.75" customHeight="1">
      <c r="A13" s="183" t="s">
        <v>246</v>
      </c>
      <c r="B13" s="184"/>
      <c r="C13" s="185">
        <v>0</v>
      </c>
      <c r="D13" s="185">
        <f>SUMIF('5_REL.DESP.FAPEG_FOR-DDSE-RPCF'!F$13:F$80,"Passagens e despesas com locomoção",'5_REL.DESP.FAPEG_FOR-DDSE-RPCF'!G$13:G$80)</f>
        <v>0</v>
      </c>
      <c r="E13" s="186">
        <f t="shared" si="0"/>
        <v>0</v>
      </c>
      <c r="H13"/>
      <c r="I13"/>
    </row>
    <row r="14" spans="1:9" ht="24.75" customHeight="1">
      <c r="A14" s="183" t="s">
        <v>247</v>
      </c>
      <c r="B14" s="184"/>
      <c r="C14" s="185">
        <v>0</v>
      </c>
      <c r="D14" s="185">
        <f>SUMIF('5_REL.DESP.FAPEG_FOR-DDSE-RPCF'!F$13:F$80,"Serviços de consultoria",'5_REL.DESP.FAPEG_FOR-DDSE-RPCF'!G$13:G$80)</f>
        <v>0</v>
      </c>
      <c r="E14" s="186">
        <f t="shared" si="0"/>
        <v>0</v>
      </c>
      <c r="H14"/>
      <c r="I14"/>
    </row>
    <row r="15" spans="1:9" ht="24.75" customHeight="1">
      <c r="A15" s="183" t="s">
        <v>248</v>
      </c>
      <c r="B15" s="184"/>
      <c r="C15" s="185">
        <v>0</v>
      </c>
      <c r="D15" s="185">
        <f>SUMIF('5_REL.DESP.FAPEG_FOR-DDSE-RPCF'!F$13:F$80,"Hospedagem e alimentação",'5_REL.DESP.FAPEG_FOR-DDSE-RPCF'!G$13:G$80)</f>
        <v>0</v>
      </c>
      <c r="E15" s="186">
        <f t="shared" si="0"/>
        <v>0</v>
      </c>
      <c r="H15"/>
      <c r="I15"/>
    </row>
    <row r="16" spans="1:9" ht="24.75" customHeight="1">
      <c r="A16" s="183" t="s">
        <v>249</v>
      </c>
      <c r="B16" s="184"/>
      <c r="C16" s="185">
        <v>0</v>
      </c>
      <c r="D16" s="185">
        <f>SUMIF('5_REL.DESP.FAPEG_FOR-DDSE-RPCF'!F$13:F$80,"Outros serviços Pessoa Física",'5_REL.DESP.FAPEG_FOR-DDSE-RPCF'!G$13:G$80)</f>
        <v>0</v>
      </c>
      <c r="E16" s="186">
        <f t="shared" si="0"/>
        <v>0</v>
      </c>
      <c r="H16"/>
      <c r="I16"/>
    </row>
    <row r="17" spans="1:9" ht="24.75" customHeight="1">
      <c r="A17" s="183" t="s">
        <v>250</v>
      </c>
      <c r="B17" s="184"/>
      <c r="C17" s="185">
        <v>0</v>
      </c>
      <c r="D17" s="185">
        <f>SUMIF('5_REL.DESP.FAPEG_FOR-DDSE-RPCF'!F$13:F$80,"Salários e encargos da equipe de P&amp;D",'5_REL.DESP.FAPEG_FOR-DDSE-RPCF'!G$13:G$80)</f>
        <v>0</v>
      </c>
      <c r="E17" s="186">
        <f t="shared" si="0"/>
        <v>0</v>
      </c>
      <c r="H17"/>
      <c r="I17"/>
    </row>
    <row r="18" spans="1:5" ht="24.75" customHeight="1">
      <c r="A18" s="183" t="s">
        <v>251</v>
      </c>
      <c r="B18" s="184"/>
      <c r="C18" s="185">
        <v>0</v>
      </c>
      <c r="D18" s="185">
        <f>SUMIF('5_REL.DESP.FAPEG_FOR-DDSE-RPCF'!F$13:F$80,"Bens duráveis",'5_REL.DESP.FAPEG_FOR-DDSE-RPCF'!G$13:G$80)</f>
        <v>0</v>
      </c>
      <c r="E18" s="186">
        <f t="shared" si="0"/>
        <v>0</v>
      </c>
    </row>
    <row r="19" spans="1:5" ht="24.75" customHeight="1">
      <c r="A19" s="26" t="s">
        <v>54</v>
      </c>
      <c r="B19" s="26"/>
      <c r="C19" s="187">
        <f>SUM(C11:C18)</f>
        <v>0</v>
      </c>
      <c r="D19" s="187">
        <f>SUM(D11:D18)</f>
        <v>0</v>
      </c>
      <c r="E19" s="188">
        <f>SUM(E11:E18)</f>
        <v>0</v>
      </c>
    </row>
    <row r="20" spans="1:5" ht="27.75" customHeight="1">
      <c r="A20" s="26" t="s">
        <v>252</v>
      </c>
      <c r="B20" s="26"/>
      <c r="C20" s="26"/>
      <c r="D20" s="26"/>
      <c r="E20" s="189">
        <f>'4_REND.APLIC.FIN_FOR-DRAF-RPCF'!E47</f>
        <v>0</v>
      </c>
    </row>
    <row r="21" spans="1:5" ht="27.75" customHeight="1">
      <c r="A21" s="26" t="s">
        <v>253</v>
      </c>
      <c r="B21" s="26"/>
      <c r="C21" s="26"/>
      <c r="D21" s="26"/>
      <c r="E21" s="190">
        <f>E19+E20</f>
        <v>0</v>
      </c>
    </row>
    <row r="22" spans="1:5" ht="13.5" customHeight="1">
      <c r="A22" s="191"/>
      <c r="B22" s="191"/>
      <c r="C22" s="191"/>
      <c r="D22" s="191"/>
      <c r="E22" s="191"/>
    </row>
    <row r="23" spans="1:5" ht="27.75" customHeight="1">
      <c r="A23" s="26" t="s">
        <v>239</v>
      </c>
      <c r="B23" s="26"/>
      <c r="C23" s="192" t="s">
        <v>254</v>
      </c>
      <c r="D23" s="192"/>
      <c r="E23" s="192"/>
    </row>
    <row r="24" spans="1:5" ht="39.75" customHeight="1">
      <c r="A24" s="26"/>
      <c r="B24" s="26"/>
      <c r="C24" s="182" t="s">
        <v>241</v>
      </c>
      <c r="D24" s="182" t="s">
        <v>242</v>
      </c>
      <c r="E24" s="182" t="s">
        <v>243</v>
      </c>
    </row>
    <row r="25" spans="1:5" ht="24.75" customHeight="1">
      <c r="A25" s="193" t="s">
        <v>244</v>
      </c>
      <c r="B25" s="193"/>
      <c r="C25" s="185">
        <v>0</v>
      </c>
      <c r="D25" s="185">
        <f>SUMIF('6_REL.DESP.CP_FOR-DDCP-RPCF'!G13:G43,"Material de consumo",'6_REL.DESP.CP_FOR-DDCP-RPCF'!H13:H43)</f>
        <v>0</v>
      </c>
      <c r="E25" s="186">
        <f aca="true" t="shared" si="1" ref="E25:E32">C25-D25</f>
        <v>0</v>
      </c>
    </row>
    <row r="26" spans="1:5" ht="24.75" customHeight="1">
      <c r="A26" s="193" t="s">
        <v>245</v>
      </c>
      <c r="B26" s="193"/>
      <c r="C26" s="185">
        <v>0</v>
      </c>
      <c r="D26" s="185">
        <f>SUMIF('6_REL.DESP.CP_FOR-DDCP-RPCF'!G13:G43,"Outros Serviços Pessoa Jurídica",'6_REL.DESP.CP_FOR-DDCP-RPCF'!H13:H43)</f>
        <v>0</v>
      </c>
      <c r="E26" s="186">
        <f t="shared" si="1"/>
        <v>0</v>
      </c>
    </row>
    <row r="27" spans="1:5" ht="24.75" customHeight="1">
      <c r="A27" s="193" t="s">
        <v>246</v>
      </c>
      <c r="B27" s="193"/>
      <c r="C27" s="185">
        <v>0</v>
      </c>
      <c r="D27" s="185">
        <f>SUMIF('6_REL.DESP.CP_FOR-DDCP-RPCF'!G13:G43,"Passagens e despesas com locomoção",'6_REL.DESP.CP_FOR-DDCP-RPCF'!H13:H43)</f>
        <v>0</v>
      </c>
      <c r="E27" s="186">
        <f t="shared" si="1"/>
        <v>0</v>
      </c>
    </row>
    <row r="28" spans="1:5" ht="24.75" customHeight="1">
      <c r="A28" s="183" t="s">
        <v>247</v>
      </c>
      <c r="B28" s="184"/>
      <c r="C28" s="185">
        <v>0</v>
      </c>
      <c r="D28" s="185">
        <f>SUMIF('6_REL.DESP.CP_FOR-DDCP-RPCF'!G13:G43,"Serviços de Consultoria",'6_REL.DESP.CP_FOR-DDCP-RPCF'!H13:H43)</f>
        <v>0</v>
      </c>
      <c r="E28" s="186">
        <f t="shared" si="1"/>
        <v>0</v>
      </c>
    </row>
    <row r="29" spans="1:5" ht="24.75" customHeight="1">
      <c r="A29" s="193" t="s">
        <v>248</v>
      </c>
      <c r="B29" s="193"/>
      <c r="C29" s="185">
        <v>0</v>
      </c>
      <c r="D29" s="185">
        <f>SUMIF('6_REL.DESP.CP_FOR-DDCP-RPCF'!G13:G43,"Hospedagem e Alimentação",'6_REL.DESP.CP_FOR-DDCP-RPCF'!H13:H43)</f>
        <v>0</v>
      </c>
      <c r="E29" s="186">
        <f t="shared" si="1"/>
        <v>0</v>
      </c>
    </row>
    <row r="30" spans="1:5" ht="24.75" customHeight="1">
      <c r="A30" s="193" t="s">
        <v>249</v>
      </c>
      <c r="B30" s="193"/>
      <c r="C30" s="185">
        <v>0</v>
      </c>
      <c r="D30" s="185">
        <f>SUMIF('6_REL.DESP.CP_FOR-DDCP-RPCF'!G13:G43,"Outros Serviços Pessoa Física",'6_REL.DESP.CP_FOR-DDCP-RPCF'!H13:H43)</f>
        <v>0</v>
      </c>
      <c r="E30" s="186">
        <f t="shared" si="1"/>
        <v>0</v>
      </c>
    </row>
    <row r="31" spans="1:5" ht="24.75" customHeight="1">
      <c r="A31" s="193" t="s">
        <v>250</v>
      </c>
      <c r="B31" s="193"/>
      <c r="C31" s="185">
        <v>0</v>
      </c>
      <c r="D31" s="185">
        <f>SUMIF('6_REL.DESP.CP_FOR-DDCP-RPCF'!G13:G43,"Salários e encargos da equipe de P&amp;D",'6_REL.DESP.CP_FOR-DDCP-RPCF'!H13:H43)</f>
        <v>0</v>
      </c>
      <c r="E31" s="186">
        <f t="shared" si="1"/>
        <v>0</v>
      </c>
    </row>
    <row r="32" spans="1:5" ht="24.75" customHeight="1">
      <c r="A32" s="193" t="s">
        <v>251</v>
      </c>
      <c r="B32" s="193"/>
      <c r="C32" s="185">
        <v>0</v>
      </c>
      <c r="D32" s="185">
        <f>SUMIF('6_REL.DESP.CP_FOR-DDCP-RPCF'!G13:G43,"Bens Duráveis",'6_REL.DESP.CP_FOR-DDCP-RPCF'!H13:H43)</f>
        <v>0</v>
      </c>
      <c r="E32" s="186">
        <f t="shared" si="1"/>
        <v>0</v>
      </c>
    </row>
    <row r="33" spans="1:5" ht="24.75" customHeight="1">
      <c r="A33" s="194" t="s">
        <v>255</v>
      </c>
      <c r="B33" s="194"/>
      <c r="C33" s="195">
        <f>SUM(C25:C32)</f>
        <v>0</v>
      </c>
      <c r="D33" s="195">
        <f>SUM(D25:D32)</f>
        <v>0</v>
      </c>
      <c r="E33" s="196">
        <f>SUM(E25:E32)</f>
        <v>0</v>
      </c>
    </row>
    <row r="34" spans="1:5" ht="27.75" customHeight="1">
      <c r="A34" s="26" t="s">
        <v>256</v>
      </c>
      <c r="B34" s="26"/>
      <c r="C34" s="26"/>
      <c r="D34" s="26"/>
      <c r="E34" s="190">
        <f>SUM(D25:D32)</f>
        <v>0</v>
      </c>
    </row>
  </sheetData>
  <sheetProtection selectLockedCells="1" selectUnlockedCells="1"/>
  <mergeCells count="23">
    <mergeCell ref="A1:E1"/>
    <mergeCell ref="A2:D4"/>
    <mergeCell ref="A5:E5"/>
    <mergeCell ref="A6:E6"/>
    <mergeCell ref="A7:E7"/>
    <mergeCell ref="A8:E8"/>
    <mergeCell ref="A9:B10"/>
    <mergeCell ref="C9:E9"/>
    <mergeCell ref="A19:B19"/>
    <mergeCell ref="A20:D20"/>
    <mergeCell ref="A21:D21"/>
    <mergeCell ref="A22:E22"/>
    <mergeCell ref="A23:B24"/>
    <mergeCell ref="C23:E23"/>
    <mergeCell ref="A25:B25"/>
    <mergeCell ref="A26:B26"/>
    <mergeCell ref="A27:B27"/>
    <mergeCell ref="A29:B29"/>
    <mergeCell ref="A30:B30"/>
    <mergeCell ref="A31:B31"/>
    <mergeCell ref="A32:B32"/>
    <mergeCell ref="A33:B33"/>
    <mergeCell ref="A34:D34"/>
  </mergeCells>
  <printOptions gridLines="1"/>
  <pageMargins left="0.47222222222222227" right="0.44097222222222227" top="0.47222222222222227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32"/>
  <sheetViews>
    <sheetView view="pageBreakPreview" zoomScale="70" zoomScaleNormal="68" zoomScaleSheetLayoutView="70" workbookViewId="0" topLeftCell="A1">
      <selection activeCell="J9" sqref="J9"/>
    </sheetView>
  </sheetViews>
  <sheetFormatPr defaultColWidth="9.140625" defaultRowHeight="12.75"/>
  <cols>
    <col min="1" max="1" width="26.57421875" style="24" customWidth="1"/>
    <col min="2" max="2" width="17.8515625" style="24" customWidth="1"/>
    <col min="3" max="3" width="13.8515625" style="24" customWidth="1"/>
    <col min="4" max="4" width="12.7109375" style="24" customWidth="1"/>
    <col min="5" max="5" width="16.140625" style="24" customWidth="1"/>
    <col min="6" max="6" width="17.8515625" style="24" customWidth="1"/>
    <col min="7" max="7" width="7.7109375" style="24" customWidth="1"/>
    <col min="8" max="8" width="26.57421875" style="24" customWidth="1"/>
    <col min="9" max="16384" width="11.57421875" style="24" customWidth="1"/>
  </cols>
  <sheetData>
    <row r="1" spans="1:256" ht="96" customHeight="1">
      <c r="A1" s="2"/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9" ht="13.5" customHeight="1">
      <c r="A2" s="3" t="s">
        <v>35</v>
      </c>
      <c r="B2" s="3"/>
      <c r="C2" s="3"/>
      <c r="D2" s="3"/>
      <c r="E2" s="3"/>
      <c r="F2" s="3"/>
      <c r="G2" s="3"/>
      <c r="H2" s="25" t="s">
        <v>1</v>
      </c>
      <c r="I2"/>
    </row>
    <row r="3" spans="1:9" ht="13.5" customHeight="1">
      <c r="A3" s="3"/>
      <c r="B3" s="3"/>
      <c r="C3" s="3"/>
      <c r="D3" s="3"/>
      <c r="E3" s="3"/>
      <c r="F3" s="3"/>
      <c r="G3" s="3"/>
      <c r="H3" s="25" t="s">
        <v>2</v>
      </c>
      <c r="I3"/>
    </row>
    <row r="4" spans="1:8" ht="13.5" customHeight="1">
      <c r="A4" s="3"/>
      <c r="B4" s="3"/>
      <c r="C4" s="3"/>
      <c r="D4" s="3"/>
      <c r="E4" s="3"/>
      <c r="F4" s="3"/>
      <c r="G4" s="3"/>
      <c r="H4" s="25" t="s">
        <v>3</v>
      </c>
    </row>
    <row r="5" spans="1:11" ht="27.75" customHeight="1">
      <c r="A5" s="26" t="s">
        <v>4</v>
      </c>
      <c r="B5" s="26"/>
      <c r="C5" s="26"/>
      <c r="D5" s="26"/>
      <c r="E5" s="26"/>
      <c r="F5" s="26"/>
      <c r="G5" s="26"/>
      <c r="H5" s="26"/>
      <c r="K5" s="27"/>
    </row>
    <row r="6" spans="1:8" ht="27.75" customHeight="1">
      <c r="A6" s="28" t="s">
        <v>36</v>
      </c>
      <c r="B6" s="28"/>
      <c r="C6" s="28"/>
      <c r="D6" s="28"/>
      <c r="E6" s="28"/>
      <c r="F6" s="28"/>
      <c r="G6" s="28"/>
      <c r="H6" s="28"/>
    </row>
    <row r="7" spans="1:8" ht="27.75" customHeight="1">
      <c r="A7" s="26" t="s">
        <v>37</v>
      </c>
      <c r="B7" s="26"/>
      <c r="C7" s="26"/>
      <c r="D7" s="26"/>
      <c r="E7" s="26"/>
      <c r="F7" s="26"/>
      <c r="G7" s="26"/>
      <c r="H7" s="26"/>
    </row>
    <row r="8" spans="1:8" ht="25.5" customHeight="1">
      <c r="A8" s="9" t="s">
        <v>9</v>
      </c>
      <c r="B8" s="6">
        <f>'1_IDENTIFICAÇÃO_FOR-IP-RPCF.SEI'!B9:H9</f>
        <v>0</v>
      </c>
      <c r="C8" s="6"/>
      <c r="D8" s="6"/>
      <c r="E8" s="6"/>
      <c r="F8" s="6"/>
      <c r="G8" s="9" t="s">
        <v>38</v>
      </c>
      <c r="H8" s="29">
        <f>'1_IDENTIFICAÇÃO_FOR-IP-RPCF.SEI'!B11</f>
        <v>0</v>
      </c>
    </row>
    <row r="9" spans="1:8" ht="25.5" customHeight="1">
      <c r="A9" s="9" t="s">
        <v>19</v>
      </c>
      <c r="B9" s="29">
        <f>'1_IDENTIFICAÇÃO_FOR-IP-RPCF.SEI'!B16:C16</f>
        <v>0</v>
      </c>
      <c r="C9" s="29"/>
      <c r="D9" s="29"/>
      <c r="E9" s="30" t="s">
        <v>20</v>
      </c>
      <c r="F9" s="16">
        <f>'1_IDENTIFICAÇÃO_FOR-IP-RPCF.SEI'!G16</f>
        <v>0</v>
      </c>
      <c r="G9" s="16"/>
      <c r="H9" s="17"/>
    </row>
    <row r="10" spans="1:8" ht="25.5" customHeight="1">
      <c r="A10" s="31" t="s">
        <v>21</v>
      </c>
      <c r="B10" s="15">
        <f>'1_IDENTIFICAÇÃO_FOR-IP-RPCF.SEI'!B17:H17</f>
        <v>0</v>
      </c>
      <c r="C10" s="15"/>
      <c r="D10" s="15"/>
      <c r="E10" s="15"/>
      <c r="F10" s="15"/>
      <c r="G10" s="15"/>
      <c r="H10" s="15"/>
    </row>
    <row r="11" spans="1:8" ht="27.75" customHeight="1">
      <c r="A11" s="5" t="s">
        <v>39</v>
      </c>
      <c r="B11" s="5"/>
      <c r="C11" s="5"/>
      <c r="D11" s="5"/>
      <c r="E11" s="5"/>
      <c r="F11" s="5"/>
      <c r="G11" s="5"/>
      <c r="H11" s="5"/>
    </row>
    <row r="12" spans="1:8" ht="24" customHeight="1">
      <c r="A12" s="32" t="s">
        <v>40</v>
      </c>
      <c r="B12" s="32"/>
      <c r="C12" s="32" t="s">
        <v>41</v>
      </c>
      <c r="D12" s="32"/>
      <c r="E12" s="32" t="s">
        <v>42</v>
      </c>
      <c r="F12" s="32"/>
      <c r="G12" s="32"/>
      <c r="H12" s="32"/>
    </row>
    <row r="13" spans="1:8" ht="13.5" customHeight="1">
      <c r="A13" s="33"/>
      <c r="B13" s="33"/>
      <c r="C13" s="33"/>
      <c r="D13" s="33"/>
      <c r="E13" s="33"/>
      <c r="F13" s="33"/>
      <c r="G13" s="33"/>
      <c r="H13" s="33"/>
    </row>
    <row r="14" spans="1:8" ht="27.75" customHeight="1">
      <c r="A14" s="34" t="s">
        <v>43</v>
      </c>
      <c r="B14" s="34"/>
      <c r="C14" s="34"/>
      <c r="D14" s="34"/>
      <c r="E14" s="34"/>
      <c r="F14" s="34"/>
      <c r="G14" s="34"/>
      <c r="H14" s="34"/>
    </row>
    <row r="15" spans="1:8" ht="27.75" customHeight="1">
      <c r="A15" s="35" t="s">
        <v>44</v>
      </c>
      <c r="B15" s="35" t="s">
        <v>45</v>
      </c>
      <c r="C15" s="35" t="s">
        <v>46</v>
      </c>
      <c r="D15" s="35"/>
      <c r="E15" s="35"/>
      <c r="F15" s="35"/>
      <c r="G15" s="35"/>
      <c r="H15" s="36" t="s">
        <v>47</v>
      </c>
    </row>
    <row r="16" spans="1:8" ht="24.75" customHeight="1">
      <c r="A16" s="37" t="s">
        <v>48</v>
      </c>
      <c r="B16" s="38"/>
      <c r="C16" s="37" t="s">
        <v>49</v>
      </c>
      <c r="D16" s="37"/>
      <c r="E16" s="37"/>
      <c r="F16" s="37"/>
      <c r="G16" s="37"/>
      <c r="H16" s="39">
        <v>0</v>
      </c>
    </row>
    <row r="17" spans="1:8" ht="24.75" customHeight="1">
      <c r="A17" s="37" t="s">
        <v>50</v>
      </c>
      <c r="B17" s="38"/>
      <c r="C17" s="37" t="s">
        <v>49</v>
      </c>
      <c r="D17" s="37"/>
      <c r="E17" s="37"/>
      <c r="F17" s="37"/>
      <c r="G17" s="37"/>
      <c r="H17" s="39">
        <v>0</v>
      </c>
    </row>
    <row r="18" spans="1:8" ht="24.75" customHeight="1">
      <c r="A18" s="37" t="s">
        <v>51</v>
      </c>
      <c r="B18" s="38"/>
      <c r="C18" s="37" t="s">
        <v>49</v>
      </c>
      <c r="D18" s="37"/>
      <c r="E18" s="37"/>
      <c r="F18" s="37"/>
      <c r="G18" s="37"/>
      <c r="H18" s="39">
        <v>0</v>
      </c>
    </row>
    <row r="19" spans="1:8" ht="24.75" customHeight="1">
      <c r="A19" s="37" t="s">
        <v>52</v>
      </c>
      <c r="B19" s="38"/>
      <c r="C19" s="37" t="s">
        <v>49</v>
      </c>
      <c r="D19" s="37"/>
      <c r="E19" s="37"/>
      <c r="F19" s="37"/>
      <c r="G19" s="37"/>
      <c r="H19" s="39">
        <v>0</v>
      </c>
    </row>
    <row r="20" spans="1:8" ht="24.75" customHeight="1">
      <c r="A20" s="40" t="s">
        <v>53</v>
      </c>
      <c r="B20" s="41"/>
      <c r="C20" s="40" t="s">
        <v>49</v>
      </c>
      <c r="D20" s="40"/>
      <c r="E20" s="40"/>
      <c r="F20" s="40"/>
      <c r="G20" s="40"/>
      <c r="H20" s="42">
        <v>0</v>
      </c>
    </row>
    <row r="21" spans="1:8" ht="28.5" customHeight="1">
      <c r="A21" s="43" t="s">
        <v>54</v>
      </c>
      <c r="B21" s="43"/>
      <c r="C21" s="43"/>
      <c r="D21" s="43"/>
      <c r="E21" s="43"/>
      <c r="F21" s="43"/>
      <c r="G21" s="43"/>
      <c r="H21" s="44">
        <v>0</v>
      </c>
    </row>
    <row r="22" spans="1:8" ht="13.5" customHeight="1">
      <c r="A22" s="45"/>
      <c r="B22" s="45"/>
      <c r="C22" s="45"/>
      <c r="D22" s="45"/>
      <c r="E22" s="45"/>
      <c r="F22" s="45"/>
      <c r="G22" s="45"/>
      <c r="H22" s="45"/>
    </row>
    <row r="23" spans="1:8" ht="27.75" customHeight="1">
      <c r="A23" s="34" t="s">
        <v>55</v>
      </c>
      <c r="B23" s="34"/>
      <c r="C23" s="34"/>
      <c r="D23" s="34"/>
      <c r="E23" s="34"/>
      <c r="F23" s="34"/>
      <c r="G23" s="34"/>
      <c r="H23" s="34"/>
    </row>
    <row r="24" spans="1:8" ht="27.75" customHeight="1">
      <c r="A24" s="35" t="s">
        <v>44</v>
      </c>
      <c r="B24" s="35" t="s">
        <v>45</v>
      </c>
      <c r="C24" s="35" t="s">
        <v>46</v>
      </c>
      <c r="D24" s="35"/>
      <c r="E24" s="35"/>
      <c r="F24" s="35"/>
      <c r="G24" s="35"/>
      <c r="H24" s="36" t="s">
        <v>47</v>
      </c>
    </row>
    <row r="25" spans="1:8" ht="24.75" customHeight="1">
      <c r="A25" s="37" t="s">
        <v>48</v>
      </c>
      <c r="B25" s="38"/>
      <c r="C25" s="37" t="s">
        <v>49</v>
      </c>
      <c r="D25" s="37"/>
      <c r="E25" s="37"/>
      <c r="F25" s="37"/>
      <c r="G25" s="37"/>
      <c r="H25" s="39">
        <v>0</v>
      </c>
    </row>
    <row r="26" spans="1:8" ht="24.75" customHeight="1">
      <c r="A26" s="37" t="s">
        <v>50</v>
      </c>
      <c r="B26" s="38"/>
      <c r="C26" s="37" t="s">
        <v>49</v>
      </c>
      <c r="D26" s="37"/>
      <c r="E26" s="37"/>
      <c r="F26" s="37"/>
      <c r="G26" s="37"/>
      <c r="H26" s="39">
        <v>0</v>
      </c>
    </row>
    <row r="27" spans="1:8" ht="24.75" customHeight="1">
      <c r="A27" s="37" t="s">
        <v>51</v>
      </c>
      <c r="B27" s="38"/>
      <c r="C27" s="37" t="s">
        <v>49</v>
      </c>
      <c r="D27" s="37"/>
      <c r="E27" s="37"/>
      <c r="F27" s="37"/>
      <c r="G27" s="37"/>
      <c r="H27" s="39">
        <v>0</v>
      </c>
    </row>
    <row r="28" spans="1:8" ht="24.75" customHeight="1">
      <c r="A28" s="37" t="s">
        <v>52</v>
      </c>
      <c r="B28" s="38"/>
      <c r="C28" s="37" t="s">
        <v>49</v>
      </c>
      <c r="D28" s="37"/>
      <c r="E28" s="37"/>
      <c r="F28" s="37"/>
      <c r="G28" s="37"/>
      <c r="H28" s="39">
        <v>0</v>
      </c>
    </row>
    <row r="29" spans="1:8" ht="24.75" customHeight="1">
      <c r="A29" s="37" t="s">
        <v>53</v>
      </c>
      <c r="B29" s="38"/>
      <c r="C29" s="37" t="s">
        <v>49</v>
      </c>
      <c r="D29" s="37"/>
      <c r="E29" s="37"/>
      <c r="F29" s="37"/>
      <c r="G29" s="37"/>
      <c r="H29" s="39">
        <v>0</v>
      </c>
    </row>
    <row r="30" spans="1:8" ht="27.75" customHeight="1">
      <c r="A30" s="35" t="s">
        <v>54</v>
      </c>
      <c r="B30" s="35"/>
      <c r="C30" s="35"/>
      <c r="D30" s="35"/>
      <c r="E30" s="35"/>
      <c r="F30" s="35"/>
      <c r="G30" s="35"/>
      <c r="H30" s="36">
        <v>0</v>
      </c>
    </row>
    <row r="31" spans="1:8" ht="27.75" customHeight="1">
      <c r="A31" s="46" t="s">
        <v>56</v>
      </c>
      <c r="B31" s="46"/>
      <c r="C31" s="46"/>
      <c r="D31" s="46"/>
      <c r="E31" s="46"/>
      <c r="F31" s="46"/>
      <c r="G31" s="46"/>
      <c r="H31" s="47">
        <v>0</v>
      </c>
    </row>
    <row r="32" ht="15">
      <c r="A32" s="48"/>
    </row>
  </sheetData>
  <sheetProtection selectLockedCells="1" selectUnlockedCells="1"/>
  <mergeCells count="31">
    <mergeCell ref="A1:H1"/>
    <mergeCell ref="A2:G4"/>
    <mergeCell ref="A5:H5"/>
    <mergeCell ref="A6:H6"/>
    <mergeCell ref="A7:H7"/>
    <mergeCell ref="B8:F8"/>
    <mergeCell ref="B9:D9"/>
    <mergeCell ref="B10:H10"/>
    <mergeCell ref="A11:H11"/>
    <mergeCell ref="A12:B12"/>
    <mergeCell ref="C12:D12"/>
    <mergeCell ref="E12:H12"/>
    <mergeCell ref="A13:H13"/>
    <mergeCell ref="A14:H14"/>
    <mergeCell ref="C15:G15"/>
    <mergeCell ref="C16:G16"/>
    <mergeCell ref="C17:G17"/>
    <mergeCell ref="C18:G18"/>
    <mergeCell ref="C19:G19"/>
    <mergeCell ref="C20:G20"/>
    <mergeCell ref="A21:G21"/>
    <mergeCell ref="A22:H22"/>
    <mergeCell ref="A23:H23"/>
    <mergeCell ref="C24:G24"/>
    <mergeCell ref="C25:G25"/>
    <mergeCell ref="C26:G26"/>
    <mergeCell ref="C27:G27"/>
    <mergeCell ref="C28:G28"/>
    <mergeCell ref="C29:G29"/>
    <mergeCell ref="A30:G30"/>
    <mergeCell ref="A31:G31"/>
  </mergeCells>
  <printOptions/>
  <pageMargins left="0.47222222222222227" right="0.44097222222222227" top="0.47222222222222227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32"/>
  <sheetViews>
    <sheetView view="pageBreakPreview" zoomScale="70" zoomScaleNormal="68" zoomScaleSheetLayoutView="70" workbookViewId="0" topLeftCell="A1">
      <selection activeCell="G9" sqref="G9"/>
    </sheetView>
  </sheetViews>
  <sheetFormatPr defaultColWidth="9.140625" defaultRowHeight="21" customHeight="1"/>
  <cols>
    <col min="1" max="1" width="26.57421875" style="24" customWidth="1"/>
    <col min="2" max="2" width="41.421875" style="24" customWidth="1"/>
    <col min="3" max="3" width="34.7109375" style="24" customWidth="1"/>
    <col min="4" max="4" width="31.28125" style="24" customWidth="1"/>
    <col min="5" max="16384" width="11.57421875" style="24" customWidth="1"/>
  </cols>
  <sheetData>
    <row r="1" spans="1:9" ht="96" customHeight="1">
      <c r="A1" s="2"/>
      <c r="B1" s="2"/>
      <c r="C1" s="2"/>
      <c r="D1" s="2"/>
      <c r="E1"/>
      <c r="F1"/>
      <c r="G1"/>
      <c r="H1"/>
      <c r="I1"/>
    </row>
    <row r="2" spans="1:9" ht="13.5" customHeight="1">
      <c r="A2" s="3" t="s">
        <v>57</v>
      </c>
      <c r="B2" s="3"/>
      <c r="C2" s="3"/>
      <c r="D2" s="25" t="s">
        <v>1</v>
      </c>
      <c r="E2"/>
      <c r="F2"/>
      <c r="G2"/>
      <c r="H2"/>
      <c r="I2"/>
    </row>
    <row r="3" spans="1:9" ht="13.5" customHeight="1">
      <c r="A3" s="3"/>
      <c r="B3" s="3"/>
      <c r="C3" s="3"/>
      <c r="D3" s="25" t="s">
        <v>2</v>
      </c>
      <c r="E3"/>
      <c r="F3"/>
      <c r="G3"/>
      <c r="H3"/>
      <c r="I3"/>
    </row>
    <row r="4" spans="1:4" ht="13.5" customHeight="1">
      <c r="A4" s="3"/>
      <c r="B4" s="3"/>
      <c r="C4" s="3"/>
      <c r="D4" s="25" t="s">
        <v>3</v>
      </c>
    </row>
    <row r="5" spans="1:4" ht="27.75" customHeight="1">
      <c r="A5" s="26" t="s">
        <v>4</v>
      </c>
      <c r="B5" s="26"/>
      <c r="C5" s="26"/>
      <c r="D5" s="26"/>
    </row>
    <row r="6" spans="1:4" ht="27.75" customHeight="1">
      <c r="A6" s="26" t="s">
        <v>36</v>
      </c>
      <c r="B6" s="26"/>
      <c r="C6" s="26"/>
      <c r="D6" s="26"/>
    </row>
    <row r="7" spans="1:4" ht="27.75" customHeight="1">
      <c r="A7" s="5" t="s">
        <v>58</v>
      </c>
      <c r="B7" s="5"/>
      <c r="C7" s="5"/>
      <c r="D7" s="5"/>
    </row>
    <row r="8" spans="1:4" ht="25.5" customHeight="1">
      <c r="A8" s="7" t="s">
        <v>9</v>
      </c>
      <c r="B8" s="6">
        <f>'1_IDENTIFICAÇÃO_FOR-IP-RPCF.SEI'!B9:H9</f>
        <v>0</v>
      </c>
      <c r="C8" s="6" t="s">
        <v>11</v>
      </c>
      <c r="D8" s="49">
        <f>'1_IDENTIFICAÇÃO_FOR-IP-RPCF.SEI'!B11</f>
        <v>0</v>
      </c>
    </row>
    <row r="9" spans="1:4" ht="27" customHeight="1">
      <c r="A9" s="6" t="s">
        <v>19</v>
      </c>
      <c r="B9" s="6">
        <f>'1_IDENTIFICAÇÃO_FOR-IP-RPCF.SEI'!B16:C16</f>
        <v>0</v>
      </c>
      <c r="C9" s="7" t="s">
        <v>20</v>
      </c>
      <c r="D9" s="49">
        <f>'1_IDENTIFICAÇÃO_FOR-IP-RPCF.SEI'!G16</f>
        <v>0</v>
      </c>
    </row>
    <row r="10" spans="1:4" ht="26.25" customHeight="1">
      <c r="A10" s="7" t="s">
        <v>21</v>
      </c>
      <c r="B10" s="6">
        <f>'1_IDENTIFICAÇÃO_FOR-IP-RPCF.SEI'!B17:H17</f>
        <v>0</v>
      </c>
      <c r="C10" s="6"/>
      <c r="D10" s="6"/>
    </row>
    <row r="11" spans="1:4" ht="13.5" customHeight="1">
      <c r="A11" s="50"/>
      <c r="B11" s="50"/>
      <c r="C11" s="50"/>
      <c r="D11" s="50"/>
    </row>
    <row r="12" spans="1:4" ht="27.75" customHeight="1">
      <c r="A12" s="51" t="s">
        <v>59</v>
      </c>
      <c r="B12" s="51"/>
      <c r="C12" s="51"/>
      <c r="D12" s="51"/>
    </row>
    <row r="13" spans="1:4" ht="24.75" customHeight="1">
      <c r="A13" s="52" t="s">
        <v>60</v>
      </c>
      <c r="B13" s="52"/>
      <c r="C13" s="52"/>
      <c r="D13" s="53" t="s">
        <v>47</v>
      </c>
    </row>
    <row r="14" spans="1:4" ht="24.75" customHeight="1">
      <c r="A14" s="52" t="s">
        <v>61</v>
      </c>
      <c r="B14" s="52"/>
      <c r="C14" s="52"/>
      <c r="D14" s="54">
        <v>0</v>
      </c>
    </row>
    <row r="15" spans="1:4" ht="24.75" customHeight="1">
      <c r="A15" s="52" t="s">
        <v>62</v>
      </c>
      <c r="B15" s="52"/>
      <c r="C15" s="52"/>
      <c r="D15" s="54">
        <v>0</v>
      </c>
    </row>
    <row r="16" spans="1:4" ht="24.75" customHeight="1">
      <c r="A16" s="55" t="s">
        <v>63</v>
      </c>
      <c r="B16" s="55"/>
      <c r="C16" s="55"/>
      <c r="D16" s="56">
        <f>SUM(D14+D15)</f>
        <v>0</v>
      </c>
    </row>
    <row r="17" spans="1:4" ht="13.5" customHeight="1">
      <c r="A17" s="50"/>
      <c r="B17" s="50"/>
      <c r="C17" s="50"/>
      <c r="D17" s="50"/>
    </row>
    <row r="18" spans="1:4" s="57" customFormat="1" ht="27.75" customHeight="1">
      <c r="A18" s="51" t="s">
        <v>64</v>
      </c>
      <c r="B18" s="51"/>
      <c r="C18" s="51"/>
      <c r="D18" s="51"/>
    </row>
    <row r="19" spans="1:4" ht="24.75" customHeight="1">
      <c r="A19" s="58" t="s">
        <v>65</v>
      </c>
      <c r="B19" s="58"/>
      <c r="C19" s="59" t="s">
        <v>45</v>
      </c>
      <c r="D19" s="60" t="s">
        <v>47</v>
      </c>
    </row>
    <row r="20" spans="1:4" ht="24.75" customHeight="1">
      <c r="A20" s="61"/>
      <c r="B20" s="61"/>
      <c r="C20" s="62"/>
      <c r="D20" s="54">
        <v>0</v>
      </c>
    </row>
    <row r="21" spans="1:4" ht="24.75" customHeight="1">
      <c r="A21" s="61"/>
      <c r="B21" s="61"/>
      <c r="C21" s="62"/>
      <c r="D21" s="54">
        <v>0</v>
      </c>
    </row>
    <row r="22" spans="1:4" ht="24.75" customHeight="1">
      <c r="A22" s="61"/>
      <c r="B22" s="61"/>
      <c r="C22" s="62"/>
      <c r="D22" s="54">
        <v>0</v>
      </c>
    </row>
    <row r="23" spans="1:4" ht="24.75" customHeight="1">
      <c r="A23" s="55" t="s">
        <v>66</v>
      </c>
      <c r="B23" s="55"/>
      <c r="C23" s="55"/>
      <c r="D23" s="56">
        <f>SUM(D20:D22)</f>
        <v>0</v>
      </c>
    </row>
    <row r="24" spans="1:4" ht="13.5" customHeight="1">
      <c r="A24" s="50"/>
      <c r="B24" s="50"/>
      <c r="C24" s="50"/>
      <c r="D24" s="50"/>
    </row>
    <row r="25" spans="1:4" ht="32.25" customHeight="1">
      <c r="A25" s="51" t="s">
        <v>67</v>
      </c>
      <c r="B25" s="51"/>
      <c r="C25" s="51"/>
      <c r="D25" s="51"/>
    </row>
    <row r="26" spans="1:4" ht="24.75" customHeight="1">
      <c r="A26" s="58" t="s">
        <v>65</v>
      </c>
      <c r="B26" s="58"/>
      <c r="C26" s="59" t="s">
        <v>45</v>
      </c>
      <c r="D26" s="60" t="s">
        <v>47</v>
      </c>
    </row>
    <row r="27" spans="1:4" ht="24.75" customHeight="1">
      <c r="A27" s="61"/>
      <c r="B27" s="61"/>
      <c r="C27" s="62"/>
      <c r="D27" s="54">
        <v>0</v>
      </c>
    </row>
    <row r="28" spans="1:4" ht="24.75" customHeight="1">
      <c r="A28" s="61"/>
      <c r="B28" s="61"/>
      <c r="C28" s="62"/>
      <c r="D28" s="54">
        <v>0</v>
      </c>
    </row>
    <row r="29" spans="1:4" ht="24.75" customHeight="1">
      <c r="A29" s="61"/>
      <c r="B29" s="61"/>
      <c r="C29" s="62"/>
      <c r="D29" s="54">
        <v>0</v>
      </c>
    </row>
    <row r="30" spans="1:4" ht="24.75" customHeight="1">
      <c r="A30" s="52" t="s">
        <v>68</v>
      </c>
      <c r="B30" s="52"/>
      <c r="C30" s="52"/>
      <c r="D30" s="56">
        <f>SUM(D27:D29)</f>
        <v>0</v>
      </c>
    </row>
    <row r="31" spans="1:4" ht="13.5" customHeight="1">
      <c r="A31" s="50"/>
      <c r="B31" s="50"/>
      <c r="C31" s="50"/>
      <c r="D31" s="50"/>
    </row>
    <row r="32" spans="1:4" ht="27.75" customHeight="1">
      <c r="A32" s="51" t="s">
        <v>69</v>
      </c>
      <c r="B32" s="51"/>
      <c r="C32" s="51"/>
      <c r="D32" s="63">
        <f>D16+D23-D30</f>
        <v>0</v>
      </c>
    </row>
  </sheetData>
  <sheetProtection selectLockedCells="1" selectUnlockedCells="1"/>
  <mergeCells count="28">
    <mergeCell ref="A1:D1"/>
    <mergeCell ref="A2:C4"/>
    <mergeCell ref="A5:D5"/>
    <mergeCell ref="A6:D6"/>
    <mergeCell ref="A7:D7"/>
    <mergeCell ref="B10:D10"/>
    <mergeCell ref="A11:D11"/>
    <mergeCell ref="A12:D12"/>
    <mergeCell ref="A13:C13"/>
    <mergeCell ref="A14:C14"/>
    <mergeCell ref="A15:C15"/>
    <mergeCell ref="A16:C16"/>
    <mergeCell ref="A17:D17"/>
    <mergeCell ref="A18:D18"/>
    <mergeCell ref="A19:B19"/>
    <mergeCell ref="A20:B20"/>
    <mergeCell ref="A21:B21"/>
    <mergeCell ref="A22:B22"/>
    <mergeCell ref="A23:C23"/>
    <mergeCell ref="A24:D24"/>
    <mergeCell ref="A25:D25"/>
    <mergeCell ref="A26:B26"/>
    <mergeCell ref="A27:B27"/>
    <mergeCell ref="A28:B28"/>
    <mergeCell ref="A29:B29"/>
    <mergeCell ref="A30:C30"/>
    <mergeCell ref="A31:D31"/>
    <mergeCell ref="A32:C32"/>
  </mergeCells>
  <printOptions/>
  <pageMargins left="0.47222222222222227" right="0.44097222222222227" top="0.47222222222222227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U49"/>
  <sheetViews>
    <sheetView view="pageBreakPreview" zoomScale="55" zoomScaleNormal="60" zoomScaleSheetLayoutView="55" workbookViewId="0" topLeftCell="A1">
      <selection activeCell="J9" sqref="J9"/>
    </sheetView>
  </sheetViews>
  <sheetFormatPr defaultColWidth="9.140625" defaultRowHeight="12.75"/>
  <cols>
    <col min="1" max="1" width="26.57421875" style="24" customWidth="1"/>
    <col min="2" max="2" width="23.421875" style="24" customWidth="1"/>
    <col min="3" max="3" width="29.140625" style="24" customWidth="1"/>
    <col min="4" max="4" width="16.8515625" style="24" customWidth="1"/>
    <col min="5" max="5" width="13.28125" style="24" customWidth="1"/>
    <col min="6" max="6" width="17.8515625" style="24" customWidth="1"/>
    <col min="7" max="7" width="20.140625" style="24" customWidth="1"/>
    <col min="8" max="16384" width="11.57421875" style="24" customWidth="1"/>
  </cols>
  <sheetData>
    <row r="1" spans="1:255" ht="96" customHeight="1">
      <c r="A1" s="64"/>
      <c r="B1" s="64"/>
      <c r="C1" s="64"/>
      <c r="D1" s="64"/>
      <c r="E1" s="64"/>
      <c r="F1" s="64"/>
      <c r="G1" s="6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9" ht="13.5" customHeight="1">
      <c r="A2" s="3" t="s">
        <v>70</v>
      </c>
      <c r="B2" s="3"/>
      <c r="C2" s="3"/>
      <c r="D2" s="3"/>
      <c r="E2" s="3"/>
      <c r="F2" s="3"/>
      <c r="G2" s="25" t="s">
        <v>1</v>
      </c>
      <c r="H2"/>
      <c r="I2"/>
    </row>
    <row r="3" spans="1:9" ht="13.5" customHeight="1">
      <c r="A3" s="3"/>
      <c r="B3" s="3"/>
      <c r="C3" s="3"/>
      <c r="D3" s="3"/>
      <c r="E3" s="3"/>
      <c r="F3" s="3"/>
      <c r="G3" s="25" t="s">
        <v>2</v>
      </c>
      <c r="H3"/>
      <c r="I3"/>
    </row>
    <row r="4" spans="1:7" ht="13.5" customHeight="1">
      <c r="A4" s="3"/>
      <c r="B4" s="3"/>
      <c r="C4" s="3"/>
      <c r="D4" s="3"/>
      <c r="E4" s="3"/>
      <c r="F4" s="3"/>
      <c r="G4" s="25" t="s">
        <v>3</v>
      </c>
    </row>
    <row r="5" spans="1:7" ht="27.75" customHeight="1">
      <c r="A5" s="26" t="s">
        <v>4</v>
      </c>
      <c r="B5" s="26"/>
      <c r="C5" s="26"/>
      <c r="D5" s="26"/>
      <c r="E5" s="26"/>
      <c r="F5" s="26"/>
      <c r="G5" s="26"/>
    </row>
    <row r="6" spans="1:7" ht="27.75" customHeight="1">
      <c r="A6" s="26" t="s">
        <v>36</v>
      </c>
      <c r="B6" s="26"/>
      <c r="C6" s="26"/>
      <c r="D6" s="26"/>
      <c r="E6" s="26"/>
      <c r="F6" s="26"/>
      <c r="G6" s="26"/>
    </row>
    <row r="7" spans="1:7" ht="27.75" customHeight="1">
      <c r="A7" s="65" t="s">
        <v>71</v>
      </c>
      <c r="B7" s="65"/>
      <c r="C7" s="65"/>
      <c r="D7" s="65"/>
      <c r="E7" s="65"/>
      <c r="F7" s="65"/>
      <c r="G7" s="65"/>
    </row>
    <row r="8" spans="1:7" ht="25.5" customHeight="1">
      <c r="A8" s="9" t="s">
        <v>9</v>
      </c>
      <c r="B8" s="66">
        <f>'1_IDENTIFICAÇÃO_FOR-IP-RPCF.SEI'!$B$9:$H$9</f>
        <v>0</v>
      </c>
      <c r="C8" s="66"/>
      <c r="D8" s="66"/>
      <c r="E8" s="67" t="s">
        <v>11</v>
      </c>
      <c r="F8" s="67"/>
      <c r="G8" s="29">
        <f>'1_IDENTIFICAÇÃO_FOR-IP-RPCF.SEI'!B11</f>
        <v>0</v>
      </c>
    </row>
    <row r="9" spans="1:7" ht="25.5" customHeight="1">
      <c r="A9" s="9" t="s">
        <v>19</v>
      </c>
      <c r="B9" s="29">
        <f>'1_IDENTIFICAÇÃO_FOR-IP-RPCF.SEI'!B16:C16</f>
        <v>0</v>
      </c>
      <c r="C9" s="29"/>
      <c r="D9" s="29"/>
      <c r="E9" s="10" t="s">
        <v>20</v>
      </c>
      <c r="F9" s="67"/>
      <c r="G9" s="68">
        <f>'1_IDENTIFICAÇÃO_FOR-IP-RPCF.SEI'!G16</f>
        <v>0</v>
      </c>
    </row>
    <row r="10" spans="1:7" ht="25.5" customHeight="1">
      <c r="A10" s="9" t="s">
        <v>21</v>
      </c>
      <c r="B10" s="29">
        <f>'1_IDENTIFICAÇÃO_FOR-IP-RPCF.SEI'!B17:H17</f>
        <v>0</v>
      </c>
      <c r="C10" s="29"/>
      <c r="D10" s="29"/>
      <c r="E10" s="29"/>
      <c r="F10" s="29"/>
      <c r="G10" s="29"/>
    </row>
    <row r="11" spans="1:7" ht="27.75" customHeight="1">
      <c r="A11" s="5" t="s">
        <v>72</v>
      </c>
      <c r="B11" s="5"/>
      <c r="C11" s="5"/>
      <c r="D11" s="5" t="s">
        <v>73</v>
      </c>
      <c r="E11" s="5"/>
      <c r="F11" s="5" t="s">
        <v>74</v>
      </c>
      <c r="G11" s="5"/>
    </row>
    <row r="12" spans="1:7" ht="30" customHeight="1">
      <c r="A12" s="69" t="s">
        <v>75</v>
      </c>
      <c r="B12" s="69"/>
      <c r="C12" s="69"/>
      <c r="D12" s="70" t="s">
        <v>76</v>
      </c>
      <c r="E12" s="70"/>
      <c r="F12" s="71">
        <v>0</v>
      </c>
      <c r="G12" s="71"/>
    </row>
    <row r="13" spans="1:7" ht="27.75" customHeight="1">
      <c r="A13" s="26" t="s">
        <v>77</v>
      </c>
      <c r="B13" s="26"/>
      <c r="C13" s="26"/>
      <c r="D13" s="26"/>
      <c r="E13" s="26"/>
      <c r="F13" s="26"/>
      <c r="G13" s="26"/>
    </row>
    <row r="14" spans="1:7" ht="27.75" customHeight="1">
      <c r="A14" s="26" t="s">
        <v>78</v>
      </c>
      <c r="B14" s="26" t="s">
        <v>79</v>
      </c>
      <c r="C14" s="26" t="s">
        <v>80</v>
      </c>
      <c r="D14" s="26" t="s">
        <v>81</v>
      </c>
      <c r="E14" s="26"/>
      <c r="F14" s="72" t="s">
        <v>82</v>
      </c>
      <c r="G14" s="26" t="s">
        <v>83</v>
      </c>
    </row>
    <row r="15" spans="1:7" ht="24.75" customHeight="1">
      <c r="A15" s="73">
        <v>1</v>
      </c>
      <c r="B15" s="74" t="s">
        <v>84</v>
      </c>
      <c r="C15" s="75">
        <v>0</v>
      </c>
      <c r="D15" s="75">
        <v>0</v>
      </c>
      <c r="E15" s="75"/>
      <c r="F15" s="76">
        <v>0</v>
      </c>
      <c r="G15" s="77">
        <f>C15-D15+F15</f>
        <v>0</v>
      </c>
    </row>
    <row r="16" spans="1:7" ht="24.75" customHeight="1">
      <c r="A16" s="78">
        <v>2</v>
      </c>
      <c r="B16" s="79" t="s">
        <v>84</v>
      </c>
      <c r="C16" s="80">
        <v>0</v>
      </c>
      <c r="D16" s="80">
        <v>0</v>
      </c>
      <c r="E16" s="80"/>
      <c r="F16" s="81">
        <v>0</v>
      </c>
      <c r="G16" s="82">
        <f aca="true" t="shared" si="0" ref="G16:G38">G15+C16-D16+F16</f>
        <v>0</v>
      </c>
    </row>
    <row r="17" spans="1:7" ht="24.75" customHeight="1">
      <c r="A17" s="78">
        <v>3</v>
      </c>
      <c r="B17" s="79" t="s">
        <v>84</v>
      </c>
      <c r="C17" s="80">
        <v>0</v>
      </c>
      <c r="D17" s="80">
        <v>0</v>
      </c>
      <c r="E17" s="80"/>
      <c r="F17" s="81">
        <v>0</v>
      </c>
      <c r="G17" s="82">
        <f t="shared" si="0"/>
        <v>0</v>
      </c>
    </row>
    <row r="18" spans="1:7" ht="24.75" customHeight="1">
      <c r="A18" s="78">
        <v>4</v>
      </c>
      <c r="B18" s="79" t="s">
        <v>84</v>
      </c>
      <c r="C18" s="80">
        <v>0</v>
      </c>
      <c r="D18" s="80">
        <v>0</v>
      </c>
      <c r="E18" s="80"/>
      <c r="F18" s="81">
        <v>0</v>
      </c>
      <c r="G18" s="82">
        <f t="shared" si="0"/>
        <v>0</v>
      </c>
    </row>
    <row r="19" spans="1:7" ht="24.75" customHeight="1">
      <c r="A19" s="78">
        <v>5</v>
      </c>
      <c r="B19" s="79" t="s">
        <v>84</v>
      </c>
      <c r="C19" s="80">
        <v>0</v>
      </c>
      <c r="D19" s="80">
        <v>0</v>
      </c>
      <c r="E19" s="80"/>
      <c r="F19" s="81">
        <v>0</v>
      </c>
      <c r="G19" s="82">
        <f t="shared" si="0"/>
        <v>0</v>
      </c>
    </row>
    <row r="20" spans="1:7" ht="24.75" customHeight="1">
      <c r="A20" s="78">
        <v>6</v>
      </c>
      <c r="B20" s="79" t="s">
        <v>84</v>
      </c>
      <c r="C20" s="80">
        <v>0</v>
      </c>
      <c r="D20" s="80">
        <v>0</v>
      </c>
      <c r="E20" s="80"/>
      <c r="F20" s="81">
        <v>0</v>
      </c>
      <c r="G20" s="82">
        <f t="shared" si="0"/>
        <v>0</v>
      </c>
    </row>
    <row r="21" spans="1:7" ht="24.75" customHeight="1">
      <c r="A21" s="78">
        <v>7</v>
      </c>
      <c r="B21" s="79" t="s">
        <v>84</v>
      </c>
      <c r="C21" s="80">
        <v>0</v>
      </c>
      <c r="D21" s="80">
        <v>0</v>
      </c>
      <c r="E21" s="80"/>
      <c r="F21" s="81">
        <v>0</v>
      </c>
      <c r="G21" s="82">
        <f t="shared" si="0"/>
        <v>0</v>
      </c>
    </row>
    <row r="22" spans="1:7" ht="24.75" customHeight="1">
      <c r="A22" s="78">
        <v>8</v>
      </c>
      <c r="B22" s="79" t="s">
        <v>84</v>
      </c>
      <c r="C22" s="80">
        <v>0</v>
      </c>
      <c r="D22" s="80">
        <v>0</v>
      </c>
      <c r="E22" s="80"/>
      <c r="F22" s="81">
        <v>0</v>
      </c>
      <c r="G22" s="82">
        <f t="shared" si="0"/>
        <v>0</v>
      </c>
    </row>
    <row r="23" spans="1:7" ht="24.75" customHeight="1">
      <c r="A23" s="78">
        <v>9</v>
      </c>
      <c r="B23" s="79" t="s">
        <v>84</v>
      </c>
      <c r="C23" s="80">
        <v>0</v>
      </c>
      <c r="D23" s="80">
        <v>0</v>
      </c>
      <c r="E23" s="80"/>
      <c r="F23" s="81">
        <v>0</v>
      </c>
      <c r="G23" s="82">
        <f t="shared" si="0"/>
        <v>0</v>
      </c>
    </row>
    <row r="24" spans="1:7" ht="24.75" customHeight="1">
      <c r="A24" s="78">
        <v>10</v>
      </c>
      <c r="B24" s="79" t="s">
        <v>84</v>
      </c>
      <c r="C24" s="80">
        <v>0</v>
      </c>
      <c r="D24" s="80">
        <v>0</v>
      </c>
      <c r="E24" s="80"/>
      <c r="F24" s="81">
        <v>0</v>
      </c>
      <c r="G24" s="82">
        <f t="shared" si="0"/>
        <v>0</v>
      </c>
    </row>
    <row r="25" spans="1:7" ht="24.75" customHeight="1">
      <c r="A25" s="78">
        <v>11</v>
      </c>
      <c r="B25" s="79" t="s">
        <v>84</v>
      </c>
      <c r="C25" s="80">
        <v>0</v>
      </c>
      <c r="D25" s="80">
        <v>0</v>
      </c>
      <c r="E25" s="80"/>
      <c r="F25" s="81">
        <v>0</v>
      </c>
      <c r="G25" s="82">
        <f t="shared" si="0"/>
        <v>0</v>
      </c>
    </row>
    <row r="26" spans="1:7" ht="24.75" customHeight="1">
      <c r="A26" s="78">
        <v>12</v>
      </c>
      <c r="B26" s="79" t="s">
        <v>84</v>
      </c>
      <c r="C26" s="80">
        <v>0</v>
      </c>
      <c r="D26" s="80">
        <v>0</v>
      </c>
      <c r="E26" s="80"/>
      <c r="F26" s="81">
        <v>0</v>
      </c>
      <c r="G26" s="82">
        <f t="shared" si="0"/>
        <v>0</v>
      </c>
    </row>
    <row r="27" spans="1:7" ht="24.75" customHeight="1">
      <c r="A27" s="78">
        <v>13</v>
      </c>
      <c r="B27" s="79" t="s">
        <v>84</v>
      </c>
      <c r="C27" s="80">
        <v>0</v>
      </c>
      <c r="D27" s="80">
        <v>0</v>
      </c>
      <c r="E27" s="80"/>
      <c r="F27" s="81">
        <v>0</v>
      </c>
      <c r="G27" s="82">
        <f t="shared" si="0"/>
        <v>0</v>
      </c>
    </row>
    <row r="28" spans="1:7" ht="24.75" customHeight="1">
      <c r="A28" s="78">
        <v>14</v>
      </c>
      <c r="B28" s="79" t="s">
        <v>84</v>
      </c>
      <c r="C28" s="80">
        <v>0</v>
      </c>
      <c r="D28" s="80">
        <v>0</v>
      </c>
      <c r="E28" s="80"/>
      <c r="F28" s="81">
        <v>0</v>
      </c>
      <c r="G28" s="82">
        <f t="shared" si="0"/>
        <v>0</v>
      </c>
    </row>
    <row r="29" spans="1:7" ht="24.75" customHeight="1">
      <c r="A29" s="78">
        <v>15</v>
      </c>
      <c r="B29" s="79" t="s">
        <v>84</v>
      </c>
      <c r="C29" s="80">
        <v>0</v>
      </c>
      <c r="D29" s="80">
        <v>0</v>
      </c>
      <c r="E29" s="80"/>
      <c r="F29" s="81">
        <v>0</v>
      </c>
      <c r="G29" s="82">
        <f t="shared" si="0"/>
        <v>0</v>
      </c>
    </row>
    <row r="30" spans="1:7" ht="24.75" customHeight="1">
      <c r="A30" s="78">
        <v>16</v>
      </c>
      <c r="B30" s="79" t="s">
        <v>84</v>
      </c>
      <c r="C30" s="80">
        <v>0</v>
      </c>
      <c r="D30" s="80">
        <v>0</v>
      </c>
      <c r="E30" s="80"/>
      <c r="F30" s="81">
        <v>0</v>
      </c>
      <c r="G30" s="82">
        <f t="shared" si="0"/>
        <v>0</v>
      </c>
    </row>
    <row r="31" spans="1:7" ht="24.75" customHeight="1">
      <c r="A31" s="78">
        <v>17</v>
      </c>
      <c r="B31" s="79" t="s">
        <v>84</v>
      </c>
      <c r="C31" s="80">
        <v>0</v>
      </c>
      <c r="D31" s="80">
        <v>0</v>
      </c>
      <c r="E31" s="80"/>
      <c r="F31" s="81">
        <v>0</v>
      </c>
      <c r="G31" s="82">
        <f t="shared" si="0"/>
        <v>0</v>
      </c>
    </row>
    <row r="32" spans="1:7" ht="24.75" customHeight="1">
      <c r="A32" s="78">
        <v>18</v>
      </c>
      <c r="B32" s="79" t="s">
        <v>84</v>
      </c>
      <c r="C32" s="80">
        <v>0</v>
      </c>
      <c r="D32" s="80">
        <v>0</v>
      </c>
      <c r="E32" s="80"/>
      <c r="F32" s="81">
        <v>0</v>
      </c>
      <c r="G32" s="82">
        <f t="shared" si="0"/>
        <v>0</v>
      </c>
    </row>
    <row r="33" spans="1:7" ht="24.75" customHeight="1">
      <c r="A33" s="78">
        <v>19</v>
      </c>
      <c r="B33" s="79" t="s">
        <v>84</v>
      </c>
      <c r="C33" s="80">
        <v>0</v>
      </c>
      <c r="D33" s="80">
        <v>0</v>
      </c>
      <c r="E33" s="80"/>
      <c r="F33" s="81">
        <v>0</v>
      </c>
      <c r="G33" s="82">
        <f t="shared" si="0"/>
        <v>0</v>
      </c>
    </row>
    <row r="34" spans="1:7" ht="24.75" customHeight="1">
      <c r="A34" s="78">
        <v>20</v>
      </c>
      <c r="B34" s="79" t="s">
        <v>84</v>
      </c>
      <c r="C34" s="80">
        <v>0</v>
      </c>
      <c r="D34" s="80">
        <v>0</v>
      </c>
      <c r="E34" s="80"/>
      <c r="F34" s="81">
        <v>0</v>
      </c>
      <c r="G34" s="82">
        <f t="shared" si="0"/>
        <v>0</v>
      </c>
    </row>
    <row r="35" spans="1:7" ht="24.75" customHeight="1">
      <c r="A35" s="78">
        <v>21</v>
      </c>
      <c r="B35" s="79" t="s">
        <v>84</v>
      </c>
      <c r="C35" s="80">
        <v>0</v>
      </c>
      <c r="D35" s="80">
        <v>0</v>
      </c>
      <c r="E35" s="80"/>
      <c r="F35" s="81">
        <v>0</v>
      </c>
      <c r="G35" s="82">
        <f t="shared" si="0"/>
        <v>0</v>
      </c>
    </row>
    <row r="36" spans="1:7" ht="24.75" customHeight="1">
      <c r="A36" s="78">
        <v>22</v>
      </c>
      <c r="B36" s="79" t="s">
        <v>84</v>
      </c>
      <c r="C36" s="80">
        <v>0</v>
      </c>
      <c r="D36" s="80">
        <v>0</v>
      </c>
      <c r="E36" s="80"/>
      <c r="F36" s="81">
        <v>0</v>
      </c>
      <c r="G36" s="82">
        <f t="shared" si="0"/>
        <v>0</v>
      </c>
    </row>
    <row r="37" spans="1:7" ht="24.75" customHeight="1">
      <c r="A37" s="78">
        <v>23</v>
      </c>
      <c r="B37" s="79" t="s">
        <v>84</v>
      </c>
      <c r="C37" s="80">
        <v>0</v>
      </c>
      <c r="D37" s="80">
        <v>0</v>
      </c>
      <c r="E37" s="80"/>
      <c r="F37" s="81">
        <v>0</v>
      </c>
      <c r="G37" s="82">
        <f t="shared" si="0"/>
        <v>0</v>
      </c>
    </row>
    <row r="38" spans="1:7" ht="24.75" customHeight="1">
      <c r="A38" s="78">
        <v>24</v>
      </c>
      <c r="B38" s="79" t="s">
        <v>84</v>
      </c>
      <c r="C38" s="80">
        <v>0</v>
      </c>
      <c r="D38" s="80">
        <v>0</v>
      </c>
      <c r="E38" s="80"/>
      <c r="F38" s="81">
        <v>0</v>
      </c>
      <c r="G38" s="82">
        <f t="shared" si="0"/>
        <v>0</v>
      </c>
    </row>
    <row r="39" spans="1:7" ht="27.75" customHeight="1">
      <c r="A39" s="83" t="s">
        <v>85</v>
      </c>
      <c r="B39" s="83"/>
      <c r="C39" s="83"/>
      <c r="D39" s="83"/>
      <c r="E39" s="83"/>
      <c r="F39" s="84">
        <f>SUM(F15:F38)</f>
        <v>0</v>
      </c>
      <c r="G39" s="84"/>
    </row>
    <row r="40" spans="1:7" ht="27.75" customHeight="1">
      <c r="A40" s="83" t="s">
        <v>86</v>
      </c>
      <c r="B40" s="83"/>
      <c r="C40" s="83"/>
      <c r="D40" s="83"/>
      <c r="E40" s="83"/>
      <c r="F40" s="84">
        <f>G38</f>
        <v>0</v>
      </c>
      <c r="G40" s="84"/>
    </row>
    <row r="41" spans="1:7" ht="13.5" customHeight="1">
      <c r="A41"/>
      <c r="G41"/>
    </row>
    <row r="42" spans="1:7" ht="12.75">
      <c r="A42"/>
      <c r="G42"/>
    </row>
    <row r="43" spans="8:255" ht="27.75" customHeight="1"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8:255" ht="19.5" customHeight="1"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2:255" ht="27.75" customHeight="1">
      <c r="B45" s="5" t="s">
        <v>87</v>
      </c>
      <c r="C45" s="5"/>
      <c r="D45" s="5"/>
      <c r="E45" s="5"/>
      <c r="G45" s="8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2:255" ht="13.5" customHeight="1">
      <c r="B46" s="23" t="s">
        <v>88</v>
      </c>
      <c r="C46" s="23"/>
      <c r="D46" s="23"/>
      <c r="E46" s="86">
        <f>SUM(C15:C38)</f>
        <v>0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2:255" ht="13.5" customHeight="1">
      <c r="B47" s="23" t="s">
        <v>89</v>
      </c>
      <c r="C47" s="23"/>
      <c r="D47" s="23"/>
      <c r="E47" s="86">
        <f>F39</f>
        <v>0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2:5" ht="13.5" customHeight="1">
      <c r="B48" s="23" t="s">
        <v>90</v>
      </c>
      <c r="C48" s="23"/>
      <c r="D48" s="23"/>
      <c r="E48" s="87">
        <f>SUM(D15:E38)</f>
        <v>0</v>
      </c>
    </row>
    <row r="49" spans="2:5" ht="13.5" customHeight="1">
      <c r="B49" s="88" t="s">
        <v>91</v>
      </c>
      <c r="C49" s="88"/>
      <c r="D49" s="88"/>
      <c r="E49" s="89">
        <f>E46+E47-E48</f>
        <v>0</v>
      </c>
    </row>
  </sheetData>
  <sheetProtection selectLockedCells="1" selectUnlockedCells="1"/>
  <mergeCells count="49">
    <mergeCell ref="A1:G1"/>
    <mergeCell ref="A2:F4"/>
    <mergeCell ref="A5:G5"/>
    <mergeCell ref="A6:G6"/>
    <mergeCell ref="A7:G7"/>
    <mergeCell ref="B8:D8"/>
    <mergeCell ref="B9:D9"/>
    <mergeCell ref="B10:G10"/>
    <mergeCell ref="A11:C11"/>
    <mergeCell ref="D11:E11"/>
    <mergeCell ref="F11:G11"/>
    <mergeCell ref="A12:C12"/>
    <mergeCell ref="D12:E12"/>
    <mergeCell ref="F12:G12"/>
    <mergeCell ref="A13:G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A39:E39"/>
    <mergeCell ref="F39:G39"/>
    <mergeCell ref="A40:E40"/>
    <mergeCell ref="F40:G40"/>
    <mergeCell ref="B45:E45"/>
    <mergeCell ref="B46:D46"/>
    <mergeCell ref="B47:D47"/>
    <mergeCell ref="B48:D48"/>
    <mergeCell ref="B49:D49"/>
  </mergeCells>
  <dataValidations count="1">
    <dataValidation operator="equal" allowBlank="1" showErrorMessage="1" error="Escolha a especificação da despesa pré-definida" sqref="G15">
      <formula1>0</formula1>
    </dataValidation>
  </dataValidations>
  <printOptions/>
  <pageMargins left="0.47222222222222227" right="0.44097222222222227" top="0.5708333333333333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S96"/>
  <sheetViews>
    <sheetView view="pageBreakPreview" zoomScale="70" zoomScaleNormal="68" zoomScaleSheetLayoutView="70" workbookViewId="0" topLeftCell="A1">
      <selection activeCell="D24" sqref="D24"/>
    </sheetView>
  </sheetViews>
  <sheetFormatPr defaultColWidth="9.140625" defaultRowHeight="12.75"/>
  <cols>
    <col min="1" max="1" width="8.140625" style="24" customWidth="1"/>
    <col min="2" max="2" width="15.7109375" style="24" customWidth="1"/>
    <col min="3" max="3" width="22.421875" style="24" customWidth="1"/>
    <col min="4" max="4" width="27.57421875" style="24" customWidth="1"/>
    <col min="5" max="5" width="20.7109375" style="24" customWidth="1"/>
    <col min="6" max="6" width="30.8515625" style="24" customWidth="1"/>
    <col min="7" max="7" width="36.00390625" style="24" customWidth="1"/>
    <col min="8" max="253" width="11.57421875" style="24" customWidth="1"/>
    <col min="254" max="16384" width="11.57421875" style="0" customWidth="1"/>
  </cols>
  <sheetData>
    <row r="1" spans="1:253" ht="132.75" customHeight="1">
      <c r="A1" s="90"/>
      <c r="B1" s="90"/>
      <c r="C1" s="90"/>
      <c r="D1" s="90"/>
      <c r="E1" s="90"/>
      <c r="F1" s="90"/>
      <c r="G1" s="90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7" ht="17.25" customHeight="1">
      <c r="A2" s="3" t="s">
        <v>92</v>
      </c>
      <c r="B2" s="3"/>
      <c r="C2" s="3"/>
      <c r="D2" s="3"/>
      <c r="E2" s="3"/>
      <c r="F2" s="3"/>
      <c r="G2" s="4" t="s">
        <v>1</v>
      </c>
    </row>
    <row r="3" spans="1:7" ht="17.25" customHeight="1">
      <c r="A3" s="3"/>
      <c r="B3" s="3"/>
      <c r="C3" s="3"/>
      <c r="D3" s="3"/>
      <c r="E3" s="3"/>
      <c r="F3" s="3"/>
      <c r="G3" s="4" t="s">
        <v>2</v>
      </c>
    </row>
    <row r="4" spans="1:7" ht="17.25" customHeight="1">
      <c r="A4" s="3"/>
      <c r="B4" s="3"/>
      <c r="C4" s="3"/>
      <c r="D4" s="3"/>
      <c r="E4" s="3"/>
      <c r="F4" s="3"/>
      <c r="G4" s="4" t="s">
        <v>3</v>
      </c>
    </row>
    <row r="5" spans="1:7" ht="27.75" customHeight="1">
      <c r="A5" s="91" t="s">
        <v>93</v>
      </c>
      <c r="B5" s="91"/>
      <c r="C5" s="91"/>
      <c r="D5" s="91"/>
      <c r="E5" s="91"/>
      <c r="F5" s="91"/>
      <c r="G5" s="91"/>
    </row>
    <row r="6" spans="1:7" ht="27.75" customHeight="1">
      <c r="A6" s="92" t="s">
        <v>36</v>
      </c>
      <c r="B6" s="92"/>
      <c r="C6" s="92"/>
      <c r="D6" s="92"/>
      <c r="E6" s="92"/>
      <c r="F6" s="92"/>
      <c r="G6" s="92"/>
    </row>
    <row r="7" spans="1:7" ht="27.75" customHeight="1">
      <c r="A7" s="93" t="s">
        <v>94</v>
      </c>
      <c r="B7" s="93"/>
      <c r="C7" s="93"/>
      <c r="D7" s="93"/>
      <c r="E7" s="93"/>
      <c r="F7" s="93"/>
      <c r="G7" s="93"/>
    </row>
    <row r="8" spans="1:7" ht="25.5" customHeight="1">
      <c r="A8" s="94" t="s">
        <v>9</v>
      </c>
      <c r="B8" s="95"/>
      <c r="C8" s="11">
        <f>'3_CONC.BANCÁRIA_FOR-CB-RPCF.SEI'!B8</f>
        <v>0</v>
      </c>
      <c r="D8" s="11"/>
      <c r="E8" s="11"/>
      <c r="F8" s="67" t="s">
        <v>11</v>
      </c>
      <c r="G8" s="96">
        <f>'2_DEM.RECEITA_FOR-DR_RPCF.SEI '!H8</f>
        <v>0</v>
      </c>
    </row>
    <row r="9" spans="1:7" ht="25.5" customHeight="1">
      <c r="A9" s="97" t="s">
        <v>95</v>
      </c>
      <c r="B9" s="95"/>
      <c r="C9" s="11">
        <f>'3_CONC.BANCÁRIA_FOR-CB-RPCF.SEI'!B9</f>
        <v>0</v>
      </c>
      <c r="D9" s="9" t="s">
        <v>20</v>
      </c>
      <c r="E9" s="98">
        <f>'1_IDENTIFICAÇÃO_FOR-IP-RPCF.SEI'!H16</f>
        <v>0</v>
      </c>
      <c r="F9" s="98"/>
      <c r="G9" s="98"/>
    </row>
    <row r="10" spans="1:7" ht="27.75" customHeight="1">
      <c r="A10" s="94" t="s">
        <v>21</v>
      </c>
      <c r="C10" s="11">
        <f>'9- Planilha de Bens Duráveis'!C10:I10</f>
        <v>0</v>
      </c>
      <c r="D10" s="11"/>
      <c r="E10" s="11"/>
      <c r="F10" s="11"/>
      <c r="G10" s="99"/>
    </row>
    <row r="11" spans="1:7" ht="27.75" customHeight="1">
      <c r="A11" s="100" t="s">
        <v>96</v>
      </c>
      <c r="B11" s="100"/>
      <c r="C11" s="100"/>
      <c r="D11" s="100"/>
      <c r="E11" s="100"/>
      <c r="F11" s="100"/>
      <c r="G11" s="100"/>
    </row>
    <row r="12" spans="1:7" ht="90.75" customHeight="1">
      <c r="A12" s="101" t="s">
        <v>97</v>
      </c>
      <c r="B12" s="26" t="s">
        <v>98</v>
      </c>
      <c r="C12" s="26" t="s">
        <v>99</v>
      </c>
      <c r="D12" s="26" t="s">
        <v>100</v>
      </c>
      <c r="E12" s="26"/>
      <c r="F12" s="26" t="s">
        <v>101</v>
      </c>
      <c r="G12" s="102" t="s">
        <v>102</v>
      </c>
    </row>
    <row r="13" spans="1:7" ht="24.75" customHeight="1">
      <c r="A13" s="103" t="s">
        <v>48</v>
      </c>
      <c r="B13" s="104"/>
      <c r="C13" s="104"/>
      <c r="D13" s="105"/>
      <c r="E13" s="105"/>
      <c r="F13" s="105"/>
      <c r="G13" s="106">
        <v>0</v>
      </c>
    </row>
    <row r="14" spans="1:7" ht="24.75" customHeight="1">
      <c r="A14" s="103" t="s">
        <v>50</v>
      </c>
      <c r="B14" s="104"/>
      <c r="C14" s="104"/>
      <c r="D14" s="105"/>
      <c r="E14" s="105"/>
      <c r="F14" s="105"/>
      <c r="G14" s="106">
        <v>0</v>
      </c>
    </row>
    <row r="15" spans="1:7" ht="24.75" customHeight="1">
      <c r="A15" s="103" t="s">
        <v>51</v>
      </c>
      <c r="B15" s="104"/>
      <c r="C15" s="104"/>
      <c r="D15" s="105"/>
      <c r="E15" s="105"/>
      <c r="F15" s="105"/>
      <c r="G15" s="106">
        <v>0</v>
      </c>
    </row>
    <row r="16" spans="1:7" ht="24.75" customHeight="1">
      <c r="A16" s="103" t="s">
        <v>52</v>
      </c>
      <c r="B16" s="104"/>
      <c r="C16" s="104"/>
      <c r="D16" s="105"/>
      <c r="E16" s="105"/>
      <c r="F16" s="105"/>
      <c r="G16" s="106">
        <v>0</v>
      </c>
    </row>
    <row r="17" spans="1:7" ht="24.75" customHeight="1">
      <c r="A17" s="103" t="s">
        <v>53</v>
      </c>
      <c r="B17" s="104"/>
      <c r="C17" s="104"/>
      <c r="D17" s="105"/>
      <c r="E17" s="105"/>
      <c r="F17" s="105"/>
      <c r="G17" s="106">
        <v>0</v>
      </c>
    </row>
    <row r="18" spans="1:7" ht="24.75" customHeight="1">
      <c r="A18" s="103" t="s">
        <v>103</v>
      </c>
      <c r="B18" s="104"/>
      <c r="C18" s="104"/>
      <c r="D18" s="105"/>
      <c r="E18" s="105"/>
      <c r="F18" s="105"/>
      <c r="G18" s="106">
        <v>0</v>
      </c>
    </row>
    <row r="19" spans="1:7" ht="24.75" customHeight="1">
      <c r="A19" s="103" t="s">
        <v>104</v>
      </c>
      <c r="B19" s="104"/>
      <c r="C19" s="104"/>
      <c r="D19" s="105"/>
      <c r="E19" s="105"/>
      <c r="F19" s="105"/>
      <c r="G19" s="106">
        <v>0</v>
      </c>
    </row>
    <row r="20" spans="1:7" ht="24.75" customHeight="1">
      <c r="A20" s="103" t="s">
        <v>105</v>
      </c>
      <c r="B20" s="104"/>
      <c r="C20" s="104"/>
      <c r="D20" s="105"/>
      <c r="E20" s="105"/>
      <c r="F20" s="105"/>
      <c r="G20" s="106">
        <v>0</v>
      </c>
    </row>
    <row r="21" spans="1:7" ht="24.75" customHeight="1">
      <c r="A21" s="103" t="s">
        <v>106</v>
      </c>
      <c r="B21" s="104"/>
      <c r="C21" s="104"/>
      <c r="D21" s="105"/>
      <c r="E21" s="105"/>
      <c r="F21" s="105"/>
      <c r="G21" s="106">
        <v>0</v>
      </c>
    </row>
    <row r="22" spans="1:7" ht="24.75" customHeight="1">
      <c r="A22" s="103" t="s">
        <v>107</v>
      </c>
      <c r="B22" s="104"/>
      <c r="C22" s="104"/>
      <c r="D22" s="105"/>
      <c r="E22" s="105"/>
      <c r="F22" s="105"/>
      <c r="G22" s="106">
        <v>0</v>
      </c>
    </row>
    <row r="23" spans="1:7" ht="24.75" customHeight="1">
      <c r="A23" s="103" t="s">
        <v>108</v>
      </c>
      <c r="B23" s="104"/>
      <c r="C23" s="104"/>
      <c r="D23" s="105"/>
      <c r="E23" s="105"/>
      <c r="F23" s="105"/>
      <c r="G23" s="106">
        <v>0</v>
      </c>
    </row>
    <row r="24" spans="1:7" ht="24.75" customHeight="1">
      <c r="A24" s="103" t="s">
        <v>109</v>
      </c>
      <c r="B24" s="104"/>
      <c r="C24" s="104"/>
      <c r="D24" s="105"/>
      <c r="E24" s="105"/>
      <c r="F24" s="105"/>
      <c r="G24" s="106">
        <v>0</v>
      </c>
    </row>
    <row r="25" spans="1:7" ht="24.75" customHeight="1">
      <c r="A25" s="103" t="s">
        <v>110</v>
      </c>
      <c r="B25" s="104"/>
      <c r="C25" s="104"/>
      <c r="D25" s="105"/>
      <c r="E25" s="105"/>
      <c r="F25" s="105"/>
      <c r="G25" s="106">
        <v>0</v>
      </c>
    </row>
    <row r="26" spans="1:7" ht="24.75" customHeight="1">
      <c r="A26" s="103" t="s">
        <v>111</v>
      </c>
      <c r="B26" s="104"/>
      <c r="C26" s="104"/>
      <c r="D26" s="105"/>
      <c r="E26" s="105"/>
      <c r="F26" s="105"/>
      <c r="G26" s="106">
        <v>0</v>
      </c>
    </row>
    <row r="27" spans="1:7" ht="24.75" customHeight="1">
      <c r="A27" s="103" t="s">
        <v>112</v>
      </c>
      <c r="B27" s="104"/>
      <c r="C27" s="104"/>
      <c r="D27" s="105"/>
      <c r="E27" s="105"/>
      <c r="F27" s="105"/>
      <c r="G27" s="106">
        <v>0</v>
      </c>
    </row>
    <row r="28" spans="1:7" ht="24.75" customHeight="1">
      <c r="A28" s="103" t="s">
        <v>113</v>
      </c>
      <c r="B28" s="104"/>
      <c r="C28" s="104"/>
      <c r="D28" s="105"/>
      <c r="E28" s="105"/>
      <c r="F28" s="105"/>
      <c r="G28" s="106">
        <v>0</v>
      </c>
    </row>
    <row r="29" spans="1:7" ht="24.75" customHeight="1">
      <c r="A29" s="103" t="s">
        <v>114</v>
      </c>
      <c r="B29" s="104"/>
      <c r="C29" s="104"/>
      <c r="D29" s="105"/>
      <c r="E29" s="105"/>
      <c r="F29" s="105"/>
      <c r="G29" s="106">
        <v>0</v>
      </c>
    </row>
    <row r="30" spans="1:7" ht="24.75" customHeight="1">
      <c r="A30" s="103" t="s">
        <v>115</v>
      </c>
      <c r="B30" s="104"/>
      <c r="C30" s="104"/>
      <c r="D30" s="105"/>
      <c r="E30" s="105"/>
      <c r="F30" s="105"/>
      <c r="G30" s="106">
        <v>0</v>
      </c>
    </row>
    <row r="31" spans="1:7" ht="24.75" customHeight="1">
      <c r="A31" s="103" t="s">
        <v>116</v>
      </c>
      <c r="B31" s="104"/>
      <c r="C31" s="104"/>
      <c r="D31" s="105"/>
      <c r="E31" s="105"/>
      <c r="F31" s="105"/>
      <c r="G31" s="106">
        <v>0</v>
      </c>
    </row>
    <row r="32" spans="1:7" ht="24.75" customHeight="1">
      <c r="A32" s="103" t="s">
        <v>117</v>
      </c>
      <c r="B32" s="104"/>
      <c r="C32" s="104"/>
      <c r="D32" s="105"/>
      <c r="E32" s="105"/>
      <c r="F32" s="105"/>
      <c r="G32" s="106">
        <v>0</v>
      </c>
    </row>
    <row r="33" spans="1:7" ht="24.75" customHeight="1">
      <c r="A33" s="103" t="s">
        <v>118</v>
      </c>
      <c r="B33" s="104"/>
      <c r="C33" s="104"/>
      <c r="D33" s="105"/>
      <c r="E33" s="105"/>
      <c r="F33" s="105"/>
      <c r="G33" s="106">
        <v>0</v>
      </c>
    </row>
    <row r="34" spans="1:7" ht="24.75" customHeight="1">
      <c r="A34" s="103" t="s">
        <v>119</v>
      </c>
      <c r="B34" s="104"/>
      <c r="C34" s="104"/>
      <c r="D34" s="105"/>
      <c r="E34" s="105"/>
      <c r="F34" s="105"/>
      <c r="G34" s="106">
        <v>0</v>
      </c>
    </row>
    <row r="35" spans="1:7" ht="24.75" customHeight="1">
      <c r="A35" s="103" t="s">
        <v>120</v>
      </c>
      <c r="B35" s="104"/>
      <c r="C35" s="104"/>
      <c r="D35" s="105"/>
      <c r="E35" s="105"/>
      <c r="F35" s="105"/>
      <c r="G35" s="106">
        <v>0</v>
      </c>
    </row>
    <row r="36" spans="1:7" ht="24.75" customHeight="1">
      <c r="A36" s="103" t="s">
        <v>121</v>
      </c>
      <c r="B36" s="104"/>
      <c r="C36" s="104"/>
      <c r="D36" s="105"/>
      <c r="E36" s="105"/>
      <c r="F36" s="105"/>
      <c r="G36" s="106">
        <v>0</v>
      </c>
    </row>
    <row r="37" spans="1:7" ht="24.75" customHeight="1">
      <c r="A37" s="103" t="s">
        <v>122</v>
      </c>
      <c r="B37" s="104"/>
      <c r="C37" s="104"/>
      <c r="D37" s="105"/>
      <c r="E37" s="105"/>
      <c r="F37" s="105"/>
      <c r="G37" s="106">
        <v>0</v>
      </c>
    </row>
    <row r="38" spans="1:7" ht="24.75" customHeight="1">
      <c r="A38" s="103" t="s">
        <v>123</v>
      </c>
      <c r="B38" s="104"/>
      <c r="C38" s="104"/>
      <c r="D38" s="105"/>
      <c r="E38" s="105"/>
      <c r="F38" s="105"/>
      <c r="G38" s="106">
        <v>0</v>
      </c>
    </row>
    <row r="39" spans="1:7" ht="24.75" customHeight="1">
      <c r="A39" s="103" t="s">
        <v>124</v>
      </c>
      <c r="B39" s="104"/>
      <c r="C39" s="104"/>
      <c r="D39" s="105"/>
      <c r="E39" s="105"/>
      <c r="F39" s="105"/>
      <c r="G39" s="106">
        <v>0</v>
      </c>
    </row>
    <row r="40" spans="1:7" ht="24.75" customHeight="1">
      <c r="A40" s="103" t="s">
        <v>125</v>
      </c>
      <c r="B40" s="104"/>
      <c r="C40" s="104"/>
      <c r="D40" s="105"/>
      <c r="E40" s="105"/>
      <c r="F40" s="105"/>
      <c r="G40" s="106">
        <v>0</v>
      </c>
    </row>
    <row r="41" spans="1:7" ht="24.75" customHeight="1">
      <c r="A41" s="103" t="s">
        <v>126</v>
      </c>
      <c r="B41" s="104"/>
      <c r="C41" s="104"/>
      <c r="D41" s="105"/>
      <c r="E41" s="105"/>
      <c r="F41" s="105"/>
      <c r="G41" s="106">
        <v>0</v>
      </c>
    </row>
    <row r="42" spans="1:7" ht="24.75" customHeight="1">
      <c r="A42" s="103" t="s">
        <v>127</v>
      </c>
      <c r="B42" s="104"/>
      <c r="C42" s="104"/>
      <c r="D42" s="105"/>
      <c r="E42" s="105"/>
      <c r="F42" s="105"/>
      <c r="G42" s="106">
        <v>0</v>
      </c>
    </row>
    <row r="43" spans="1:7" ht="24.75" customHeight="1">
      <c r="A43" s="103" t="s">
        <v>128</v>
      </c>
      <c r="B43" s="104"/>
      <c r="C43" s="104"/>
      <c r="D43" s="105"/>
      <c r="E43" s="105"/>
      <c r="F43" s="105"/>
      <c r="G43" s="106">
        <v>0</v>
      </c>
    </row>
    <row r="44" spans="1:7" ht="24.75" customHeight="1">
      <c r="A44" s="103" t="s">
        <v>129</v>
      </c>
      <c r="B44" s="104"/>
      <c r="C44" s="104"/>
      <c r="D44" s="105"/>
      <c r="E44" s="105"/>
      <c r="F44" s="105"/>
      <c r="G44" s="106">
        <v>0</v>
      </c>
    </row>
    <row r="45" spans="1:7" ht="24.75" customHeight="1">
      <c r="A45" s="103" t="s">
        <v>130</v>
      </c>
      <c r="B45" s="104"/>
      <c r="C45" s="104"/>
      <c r="D45" s="105"/>
      <c r="E45" s="105"/>
      <c r="F45" s="105"/>
      <c r="G45" s="106">
        <v>0</v>
      </c>
    </row>
    <row r="46" spans="1:7" ht="24.75" customHeight="1">
      <c r="A46" s="103" t="s">
        <v>131</v>
      </c>
      <c r="B46" s="104"/>
      <c r="C46" s="104"/>
      <c r="D46" s="105"/>
      <c r="E46" s="105"/>
      <c r="F46" s="105"/>
      <c r="G46" s="106">
        <v>0</v>
      </c>
    </row>
    <row r="47" spans="1:7" ht="24.75" customHeight="1">
      <c r="A47" s="103" t="s">
        <v>132</v>
      </c>
      <c r="B47" s="104"/>
      <c r="C47" s="104"/>
      <c r="D47" s="105"/>
      <c r="E47" s="105"/>
      <c r="F47" s="105"/>
      <c r="G47" s="106">
        <v>0</v>
      </c>
    </row>
    <row r="48" spans="1:7" ht="24.75" customHeight="1">
      <c r="A48" s="103" t="s">
        <v>133</v>
      </c>
      <c r="B48" s="104"/>
      <c r="C48" s="104"/>
      <c r="D48" s="105"/>
      <c r="E48" s="105"/>
      <c r="F48" s="105"/>
      <c r="G48" s="106">
        <v>0</v>
      </c>
    </row>
    <row r="49" spans="1:7" ht="24.75" customHeight="1">
      <c r="A49" s="103" t="s">
        <v>134</v>
      </c>
      <c r="B49" s="104"/>
      <c r="C49" s="104"/>
      <c r="D49" s="105"/>
      <c r="E49" s="105"/>
      <c r="F49" s="105"/>
      <c r="G49" s="106">
        <v>0</v>
      </c>
    </row>
    <row r="50" spans="1:7" ht="24.75" customHeight="1">
      <c r="A50" s="103" t="s">
        <v>135</v>
      </c>
      <c r="B50" s="104"/>
      <c r="C50" s="104"/>
      <c r="D50" s="105"/>
      <c r="E50" s="105"/>
      <c r="F50" s="105"/>
      <c r="G50" s="106">
        <v>0</v>
      </c>
    </row>
    <row r="51" spans="1:7" ht="24.75" customHeight="1">
      <c r="A51" s="103" t="s">
        <v>136</v>
      </c>
      <c r="B51" s="104"/>
      <c r="C51" s="104"/>
      <c r="D51" s="105"/>
      <c r="E51" s="105"/>
      <c r="F51" s="105"/>
      <c r="G51" s="106">
        <v>0</v>
      </c>
    </row>
    <row r="52" spans="1:7" ht="24.75" customHeight="1">
      <c r="A52" s="103" t="s">
        <v>137</v>
      </c>
      <c r="B52" s="104"/>
      <c r="C52" s="104"/>
      <c r="D52" s="105"/>
      <c r="E52" s="105"/>
      <c r="F52" s="105"/>
      <c r="G52" s="106">
        <v>0</v>
      </c>
    </row>
    <row r="53" spans="1:7" ht="24.75" customHeight="1">
      <c r="A53" s="103" t="s">
        <v>138</v>
      </c>
      <c r="B53" s="104"/>
      <c r="C53" s="104"/>
      <c r="D53" s="105"/>
      <c r="E53" s="105"/>
      <c r="F53" s="105"/>
      <c r="G53" s="106">
        <v>0</v>
      </c>
    </row>
    <row r="54" spans="1:7" ht="24.75" customHeight="1">
      <c r="A54" s="103" t="s">
        <v>139</v>
      </c>
      <c r="B54" s="104"/>
      <c r="C54" s="104"/>
      <c r="D54" s="105"/>
      <c r="E54" s="105"/>
      <c r="F54" s="105"/>
      <c r="G54" s="106">
        <v>0</v>
      </c>
    </row>
    <row r="55" spans="1:7" ht="24.75" customHeight="1">
      <c r="A55" s="103" t="s">
        <v>140</v>
      </c>
      <c r="B55" s="104"/>
      <c r="C55" s="104"/>
      <c r="D55" s="105"/>
      <c r="E55" s="105"/>
      <c r="F55" s="105"/>
      <c r="G55" s="106">
        <v>0</v>
      </c>
    </row>
    <row r="56" spans="1:7" ht="24.75" customHeight="1">
      <c r="A56" s="103" t="s">
        <v>141</v>
      </c>
      <c r="B56" s="104"/>
      <c r="C56" s="104"/>
      <c r="D56" s="105"/>
      <c r="E56" s="105"/>
      <c r="F56" s="105"/>
      <c r="G56" s="106">
        <v>0</v>
      </c>
    </row>
    <row r="57" spans="1:7" ht="24.75" customHeight="1">
      <c r="A57" s="103" t="s">
        <v>142</v>
      </c>
      <c r="B57" s="104"/>
      <c r="C57" s="104"/>
      <c r="D57" s="105"/>
      <c r="E57" s="105"/>
      <c r="F57" s="105"/>
      <c r="G57" s="106">
        <v>0</v>
      </c>
    </row>
    <row r="58" spans="1:7" ht="24.75" customHeight="1">
      <c r="A58" s="103" t="s">
        <v>143</v>
      </c>
      <c r="B58" s="104"/>
      <c r="C58" s="104"/>
      <c r="D58" s="105"/>
      <c r="E58" s="105"/>
      <c r="F58" s="105"/>
      <c r="G58" s="106">
        <v>0</v>
      </c>
    </row>
    <row r="59" spans="1:7" ht="24.75" customHeight="1">
      <c r="A59" s="103" t="s">
        <v>144</v>
      </c>
      <c r="B59" s="104"/>
      <c r="C59" s="104"/>
      <c r="D59" s="105"/>
      <c r="E59" s="105"/>
      <c r="F59" s="105"/>
      <c r="G59" s="106">
        <v>0</v>
      </c>
    </row>
    <row r="60" spans="1:7" ht="24.75" customHeight="1">
      <c r="A60" s="103" t="s">
        <v>145</v>
      </c>
      <c r="B60" s="104"/>
      <c r="C60" s="104"/>
      <c r="D60" s="105"/>
      <c r="E60" s="105"/>
      <c r="F60" s="105"/>
      <c r="G60" s="106">
        <v>0</v>
      </c>
    </row>
    <row r="61" spans="1:7" ht="24.75" customHeight="1">
      <c r="A61" s="103" t="s">
        <v>146</v>
      </c>
      <c r="B61" s="104"/>
      <c r="C61" s="104"/>
      <c r="D61" s="105"/>
      <c r="E61" s="105"/>
      <c r="F61" s="105"/>
      <c r="G61" s="106">
        <v>0</v>
      </c>
    </row>
    <row r="62" spans="1:7" ht="24.75" customHeight="1">
      <c r="A62" s="103" t="s">
        <v>147</v>
      </c>
      <c r="B62" s="104"/>
      <c r="C62" s="104"/>
      <c r="D62" s="105"/>
      <c r="E62" s="105"/>
      <c r="F62" s="105"/>
      <c r="G62" s="106">
        <v>0</v>
      </c>
    </row>
    <row r="63" spans="1:7" ht="24.75" customHeight="1">
      <c r="A63" s="103" t="s">
        <v>148</v>
      </c>
      <c r="B63" s="104"/>
      <c r="C63" s="104"/>
      <c r="D63" s="105"/>
      <c r="E63" s="105"/>
      <c r="F63" s="105"/>
      <c r="G63" s="106">
        <v>0</v>
      </c>
    </row>
    <row r="64" spans="1:7" ht="24.75" customHeight="1">
      <c r="A64" s="103" t="s">
        <v>149</v>
      </c>
      <c r="B64" s="104"/>
      <c r="C64" s="104"/>
      <c r="D64" s="105"/>
      <c r="E64" s="105"/>
      <c r="F64" s="105"/>
      <c r="G64" s="106">
        <v>0</v>
      </c>
    </row>
    <row r="65" spans="1:7" ht="24.75" customHeight="1">
      <c r="A65" s="103" t="s">
        <v>150</v>
      </c>
      <c r="B65" s="104"/>
      <c r="C65" s="104"/>
      <c r="D65" s="105"/>
      <c r="E65" s="105"/>
      <c r="F65" s="105"/>
      <c r="G65" s="106">
        <v>0</v>
      </c>
    </row>
    <row r="66" spans="1:7" ht="24.75" customHeight="1">
      <c r="A66" s="103" t="s">
        <v>151</v>
      </c>
      <c r="B66" s="104"/>
      <c r="C66" s="104"/>
      <c r="D66" s="105"/>
      <c r="E66" s="105"/>
      <c r="F66" s="105"/>
      <c r="G66" s="106">
        <v>0</v>
      </c>
    </row>
    <row r="67" spans="1:7" ht="24.75" customHeight="1">
      <c r="A67" s="103" t="s">
        <v>152</v>
      </c>
      <c r="B67" s="104"/>
      <c r="C67" s="104"/>
      <c r="D67" s="105"/>
      <c r="E67" s="105"/>
      <c r="F67" s="105"/>
      <c r="G67" s="106">
        <v>0</v>
      </c>
    </row>
    <row r="68" spans="1:7" ht="24.75" customHeight="1">
      <c r="A68" s="103" t="s">
        <v>153</v>
      </c>
      <c r="B68" s="104"/>
      <c r="C68" s="104"/>
      <c r="D68" s="105"/>
      <c r="E68" s="105"/>
      <c r="F68" s="105"/>
      <c r="G68" s="106">
        <v>0</v>
      </c>
    </row>
    <row r="69" spans="1:7" ht="24.75" customHeight="1">
      <c r="A69" s="103" t="s">
        <v>154</v>
      </c>
      <c r="B69" s="104"/>
      <c r="C69" s="104"/>
      <c r="D69" s="105"/>
      <c r="E69" s="105"/>
      <c r="F69" s="105"/>
      <c r="G69" s="106">
        <v>0</v>
      </c>
    </row>
    <row r="70" spans="1:7" ht="24.75" customHeight="1">
      <c r="A70" s="103" t="s">
        <v>155</v>
      </c>
      <c r="B70" s="104"/>
      <c r="C70" s="104"/>
      <c r="D70" s="105"/>
      <c r="E70" s="105"/>
      <c r="F70" s="105"/>
      <c r="G70" s="106">
        <v>0</v>
      </c>
    </row>
    <row r="71" spans="1:7" ht="24.75" customHeight="1">
      <c r="A71" s="103" t="s">
        <v>156</v>
      </c>
      <c r="B71" s="104"/>
      <c r="C71" s="104"/>
      <c r="D71" s="105"/>
      <c r="E71" s="105"/>
      <c r="F71" s="105"/>
      <c r="G71" s="106">
        <v>0</v>
      </c>
    </row>
    <row r="72" spans="1:7" ht="24.75" customHeight="1">
      <c r="A72" s="103" t="s">
        <v>157</v>
      </c>
      <c r="B72" s="104"/>
      <c r="C72" s="104"/>
      <c r="D72" s="105"/>
      <c r="E72" s="105"/>
      <c r="F72" s="105"/>
      <c r="G72" s="106">
        <v>0</v>
      </c>
    </row>
    <row r="73" spans="1:7" ht="24.75" customHeight="1">
      <c r="A73" s="103" t="s">
        <v>158</v>
      </c>
      <c r="B73" s="104"/>
      <c r="C73" s="104"/>
      <c r="D73" s="105"/>
      <c r="E73" s="105"/>
      <c r="F73" s="105"/>
      <c r="G73" s="106">
        <v>0</v>
      </c>
    </row>
    <row r="74" spans="1:7" ht="24.75" customHeight="1">
      <c r="A74" s="103" t="s">
        <v>159</v>
      </c>
      <c r="B74" s="104"/>
      <c r="C74" s="104"/>
      <c r="D74" s="105"/>
      <c r="E74" s="105"/>
      <c r="F74" s="105"/>
      <c r="G74" s="106">
        <v>0</v>
      </c>
    </row>
    <row r="75" spans="1:7" ht="24.75" customHeight="1">
      <c r="A75" s="103" t="s">
        <v>160</v>
      </c>
      <c r="B75" s="104"/>
      <c r="C75" s="104"/>
      <c r="D75" s="105"/>
      <c r="E75" s="105"/>
      <c r="F75" s="105"/>
      <c r="G75" s="106">
        <v>0</v>
      </c>
    </row>
    <row r="76" spans="1:7" ht="24.75" customHeight="1">
      <c r="A76" s="103" t="s">
        <v>161</v>
      </c>
      <c r="B76" s="104"/>
      <c r="C76" s="104"/>
      <c r="D76" s="105"/>
      <c r="E76" s="105"/>
      <c r="F76" s="105"/>
      <c r="G76" s="106">
        <v>0</v>
      </c>
    </row>
    <row r="77" spans="1:7" ht="24.75" customHeight="1">
      <c r="A77" s="103" t="s">
        <v>162</v>
      </c>
      <c r="B77" s="104"/>
      <c r="C77" s="104"/>
      <c r="D77" s="105"/>
      <c r="E77" s="105"/>
      <c r="F77" s="105"/>
      <c r="G77" s="106">
        <v>0</v>
      </c>
    </row>
    <row r="78" spans="1:7" ht="24.75" customHeight="1">
      <c r="A78" s="103" t="s">
        <v>163</v>
      </c>
      <c r="B78" s="104"/>
      <c r="C78" s="104"/>
      <c r="D78" s="105"/>
      <c r="E78" s="105"/>
      <c r="F78" s="105"/>
      <c r="G78" s="106">
        <v>0</v>
      </c>
    </row>
    <row r="79" spans="1:7" ht="24.75" customHeight="1">
      <c r="A79" s="103" t="s">
        <v>164</v>
      </c>
      <c r="B79" s="104"/>
      <c r="C79" s="104"/>
      <c r="D79" s="105"/>
      <c r="E79" s="105"/>
      <c r="F79" s="105"/>
      <c r="G79" s="106">
        <v>0</v>
      </c>
    </row>
    <row r="80" spans="1:7" ht="24.75" customHeight="1">
      <c r="A80" s="103" t="s">
        <v>165</v>
      </c>
      <c r="B80" s="104"/>
      <c r="C80" s="104"/>
      <c r="D80" s="105"/>
      <c r="E80" s="105"/>
      <c r="F80" s="105"/>
      <c r="G80" s="106">
        <v>0</v>
      </c>
    </row>
    <row r="81" spans="1:7" ht="24.75" customHeight="1">
      <c r="A81" s="103" t="s">
        <v>166</v>
      </c>
      <c r="B81" s="104"/>
      <c r="C81" s="104"/>
      <c r="D81" s="105"/>
      <c r="E81" s="105"/>
      <c r="F81" s="105"/>
      <c r="G81" s="106">
        <v>0</v>
      </c>
    </row>
    <row r="82" spans="1:7" ht="24.75" customHeight="1">
      <c r="A82" s="103" t="s">
        <v>167</v>
      </c>
      <c r="B82" s="104"/>
      <c r="C82" s="104"/>
      <c r="D82" s="105"/>
      <c r="E82" s="105"/>
      <c r="F82" s="105"/>
      <c r="G82" s="106">
        <v>0</v>
      </c>
    </row>
    <row r="83" spans="1:7" ht="24.75" customHeight="1">
      <c r="A83" s="103" t="s">
        <v>168</v>
      </c>
      <c r="B83" s="104"/>
      <c r="C83" s="104"/>
      <c r="D83" s="105"/>
      <c r="E83" s="105"/>
      <c r="F83" s="105"/>
      <c r="G83" s="106">
        <v>0</v>
      </c>
    </row>
    <row r="84" spans="1:7" ht="24.75" customHeight="1">
      <c r="A84" s="103" t="s">
        <v>169</v>
      </c>
      <c r="B84" s="104"/>
      <c r="C84" s="104"/>
      <c r="D84" s="105"/>
      <c r="E84" s="105"/>
      <c r="F84" s="105"/>
      <c r="G84" s="106">
        <v>0</v>
      </c>
    </row>
    <row r="85" spans="1:7" ht="24.75" customHeight="1">
      <c r="A85" s="103" t="s">
        <v>170</v>
      </c>
      <c r="B85" s="104"/>
      <c r="C85" s="104"/>
      <c r="D85" s="105"/>
      <c r="E85" s="105"/>
      <c r="F85" s="105"/>
      <c r="G85" s="106">
        <v>0</v>
      </c>
    </row>
    <row r="86" spans="1:7" ht="24.75" customHeight="1">
      <c r="A86" s="103" t="s">
        <v>171</v>
      </c>
      <c r="B86" s="104"/>
      <c r="C86" s="104"/>
      <c r="D86" s="105"/>
      <c r="E86" s="105"/>
      <c r="F86" s="105"/>
      <c r="G86" s="106">
        <v>0</v>
      </c>
    </row>
    <row r="87" spans="1:7" ht="24.75" customHeight="1">
      <c r="A87" s="103" t="s">
        <v>172</v>
      </c>
      <c r="B87" s="104"/>
      <c r="C87" s="104"/>
      <c r="D87" s="105"/>
      <c r="E87" s="105"/>
      <c r="F87" s="105"/>
      <c r="G87" s="106">
        <v>0</v>
      </c>
    </row>
    <row r="88" spans="1:7" ht="24.75" customHeight="1">
      <c r="A88" s="103" t="s">
        <v>173</v>
      </c>
      <c r="B88" s="104"/>
      <c r="C88" s="104"/>
      <c r="D88" s="105"/>
      <c r="E88" s="105"/>
      <c r="F88" s="105"/>
      <c r="G88" s="106">
        <v>0</v>
      </c>
    </row>
    <row r="89" spans="1:7" ht="24.75" customHeight="1">
      <c r="A89" s="103" t="s">
        <v>174</v>
      </c>
      <c r="B89" s="104"/>
      <c r="C89" s="104"/>
      <c r="D89" s="105"/>
      <c r="E89" s="105"/>
      <c r="F89" s="105"/>
      <c r="G89" s="106">
        <v>0</v>
      </c>
    </row>
    <row r="90" spans="1:7" ht="24.75" customHeight="1">
      <c r="A90" s="103" t="s">
        <v>175</v>
      </c>
      <c r="B90" s="104"/>
      <c r="C90" s="104"/>
      <c r="D90" s="105"/>
      <c r="E90" s="105"/>
      <c r="F90" s="105"/>
      <c r="G90" s="106">
        <v>0</v>
      </c>
    </row>
    <row r="91" spans="1:7" ht="24.75" customHeight="1">
      <c r="A91" s="103" t="s">
        <v>176</v>
      </c>
      <c r="B91" s="104"/>
      <c r="C91" s="104"/>
      <c r="D91" s="105"/>
      <c r="E91" s="105"/>
      <c r="F91" s="105"/>
      <c r="G91" s="106">
        <v>0</v>
      </c>
    </row>
    <row r="92" spans="1:7" ht="24.75" customHeight="1">
      <c r="A92" s="103" t="s">
        <v>177</v>
      </c>
      <c r="B92" s="104"/>
      <c r="C92" s="104"/>
      <c r="D92" s="105"/>
      <c r="E92" s="105"/>
      <c r="F92" s="105"/>
      <c r="G92" s="106">
        <v>0</v>
      </c>
    </row>
    <row r="93" spans="1:7" ht="24.75" customHeight="1">
      <c r="A93" s="107" t="s">
        <v>178</v>
      </c>
      <c r="B93" s="107"/>
      <c r="C93" s="107"/>
      <c r="D93" s="107"/>
      <c r="E93" s="107"/>
      <c r="F93" s="107"/>
      <c r="G93" s="108">
        <f>SUM(G13:G92)</f>
        <v>0</v>
      </c>
    </row>
    <row r="94" spans="1:7" ht="13.5" customHeight="1">
      <c r="A94" s="109"/>
      <c r="B94" s="109"/>
      <c r="C94" s="109"/>
      <c r="D94" s="109"/>
      <c r="E94" s="109"/>
      <c r="F94" s="109"/>
      <c r="G94" s="109"/>
    </row>
    <row r="95" ht="13.5" customHeight="1">
      <c r="A95" s="110" t="s">
        <v>179</v>
      </c>
    </row>
    <row r="96" ht="12.75">
      <c r="A96" s="111"/>
    </row>
  </sheetData>
  <sheetProtection selectLockedCells="1" selectUnlockedCells="1"/>
  <mergeCells count="90">
    <mergeCell ref="A1:G1"/>
    <mergeCell ref="A2:F4"/>
    <mergeCell ref="A5:G5"/>
    <mergeCell ref="A6:G6"/>
    <mergeCell ref="A7:G7"/>
    <mergeCell ref="E9:G9"/>
    <mergeCell ref="A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A93:F93"/>
    <mergeCell ref="A94:G94"/>
  </mergeCells>
  <conditionalFormatting sqref="G3">
    <cfRule type="cellIs" priority="1" dxfId="0" operator="equal" stopIfTrue="1">
      <formula>0</formula>
    </cfRule>
    <cfRule type="cellIs" priority="2" dxfId="0" operator="equal" stopIfTrue="1">
      <formula>0</formula>
    </cfRule>
  </conditionalFormatting>
  <dataValidations count="1">
    <dataValidation type="list" operator="equal" allowBlank="1" showErrorMessage="1" error="Escolha a especificação da despesa pré-definida" sqref="F13:F92">
      <formula1>"Material de Consumo,Outros Serviços Pessoa Jurídica,Passagens e despesas com locomoção,Serviços de Consultoria,Hospedagem e Alimentação,Outros Serviços Pessoa Física,Salários e encargos da equipe de P&amp;D,Bens Duráveis"</formula1>
    </dataValidation>
  </dataValidations>
  <printOptions/>
  <pageMargins left="0.47222222222222227" right="0.44097222222222227" top="0.47222222222222227" bottom="0.6819444444444445" header="0.5118110236220472" footer="0.5430555555555556"/>
  <pageSetup firstPageNumber="1" useFirstPageNumber="1" fitToHeight="2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S48"/>
  <sheetViews>
    <sheetView view="pageBreakPreview" zoomScale="81" zoomScaleNormal="60" zoomScaleSheetLayoutView="81" workbookViewId="0" topLeftCell="G1">
      <selection activeCell="E13" sqref="E13"/>
    </sheetView>
  </sheetViews>
  <sheetFormatPr defaultColWidth="9.140625" defaultRowHeight="12.75"/>
  <cols>
    <col min="1" max="1" width="8.140625" style="24" customWidth="1"/>
    <col min="2" max="2" width="23.8515625" style="24" customWidth="1"/>
    <col min="3" max="3" width="15.28125" style="24" customWidth="1"/>
    <col min="4" max="4" width="21.421875" style="24" customWidth="1"/>
    <col min="5" max="5" width="18.28125" style="24" customWidth="1"/>
    <col min="6" max="6" width="34.7109375" style="24" customWidth="1"/>
    <col min="7" max="7" width="30.57421875" style="24" customWidth="1"/>
    <col min="8" max="8" width="36.00390625" style="24" customWidth="1"/>
    <col min="9" max="253" width="11.57421875" style="24" customWidth="1"/>
    <col min="254" max="16384" width="11.57421875" style="0" customWidth="1"/>
  </cols>
  <sheetData>
    <row r="1" spans="1:253" ht="132.75" customHeight="1">
      <c r="A1" s="90"/>
      <c r="B1" s="90"/>
      <c r="C1" s="90"/>
      <c r="D1" s="90"/>
      <c r="E1" s="90"/>
      <c r="F1" s="90"/>
      <c r="G1" s="90"/>
      <c r="H1" s="90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8" ht="17.25" customHeight="1">
      <c r="A2" s="3" t="s">
        <v>180</v>
      </c>
      <c r="B2" s="3"/>
      <c r="C2" s="3"/>
      <c r="D2" s="3"/>
      <c r="E2" s="3"/>
      <c r="F2" s="3"/>
      <c r="G2" s="3"/>
      <c r="H2" s="4" t="s">
        <v>1</v>
      </c>
    </row>
    <row r="3" spans="1:8" ht="17.25" customHeight="1">
      <c r="A3" s="3" t="s">
        <v>181</v>
      </c>
      <c r="B3" s="3"/>
      <c r="C3" s="3"/>
      <c r="D3" s="3"/>
      <c r="E3" s="3"/>
      <c r="F3" s="3"/>
      <c r="G3" s="3"/>
      <c r="H3" s="4" t="s">
        <v>2</v>
      </c>
    </row>
    <row r="4" spans="1:8" ht="17.25" customHeight="1">
      <c r="A4" s="3"/>
      <c r="B4" s="3"/>
      <c r="C4" s="3"/>
      <c r="D4" s="3"/>
      <c r="E4" s="3"/>
      <c r="F4" s="3"/>
      <c r="G4" s="3"/>
      <c r="H4" s="4" t="s">
        <v>3</v>
      </c>
    </row>
    <row r="5" spans="1:8" ht="27.75" customHeight="1">
      <c r="A5" s="112" t="s">
        <v>4</v>
      </c>
      <c r="B5" s="112"/>
      <c r="C5" s="112"/>
      <c r="D5" s="112"/>
      <c r="E5" s="112"/>
      <c r="F5" s="112"/>
      <c r="G5" s="112"/>
      <c r="H5" s="112"/>
    </row>
    <row r="6" spans="1:8" ht="27.75" customHeight="1">
      <c r="A6" s="112" t="s">
        <v>36</v>
      </c>
      <c r="B6" s="112"/>
      <c r="C6" s="112"/>
      <c r="D6" s="112"/>
      <c r="E6" s="112"/>
      <c r="F6" s="112"/>
      <c r="G6" s="112"/>
      <c r="H6" s="112"/>
    </row>
    <row r="7" spans="1:8" ht="27.75" customHeight="1">
      <c r="A7" s="113" t="s">
        <v>182</v>
      </c>
      <c r="B7" s="113"/>
      <c r="C7" s="113"/>
      <c r="D7" s="113"/>
      <c r="E7" s="113"/>
      <c r="F7" s="113"/>
      <c r="G7" s="113"/>
      <c r="H7" s="113"/>
    </row>
    <row r="8" spans="1:8" ht="25.5" customHeight="1">
      <c r="A8" s="9" t="s">
        <v>9</v>
      </c>
      <c r="B8" s="11"/>
      <c r="C8" s="66">
        <f>'3_CONC.BANCÁRIA_FOR-CB-RPCF.SEI'!B8</f>
        <v>0</v>
      </c>
      <c r="D8" s="66"/>
      <c r="E8" s="66"/>
      <c r="F8" s="66"/>
      <c r="G8" s="114" t="s">
        <v>11</v>
      </c>
      <c r="H8" s="29">
        <f>'2_DEM.RECEITA_FOR-DR_RPCF.SEI '!H8</f>
        <v>0</v>
      </c>
    </row>
    <row r="9" spans="1:8" ht="25.5" customHeight="1">
      <c r="A9" s="9" t="s">
        <v>183</v>
      </c>
      <c r="B9" s="11"/>
      <c r="C9" s="66">
        <f>'3_CONC.BANCÁRIA_FOR-CB-RPCF.SEI'!B9</f>
        <v>0</v>
      </c>
      <c r="D9" s="66"/>
      <c r="E9" s="9" t="s">
        <v>20</v>
      </c>
      <c r="F9" s="68">
        <f>'1_IDENTIFICAÇÃO_FOR-IP-RPCF.SEI'!H16</f>
        <v>0</v>
      </c>
      <c r="G9" s="68"/>
      <c r="H9" s="68"/>
    </row>
    <row r="10" spans="1:8" ht="25.5" customHeight="1">
      <c r="A10" s="9" t="s">
        <v>21</v>
      </c>
      <c r="B10" s="11"/>
      <c r="C10" s="29">
        <f>'3_CONC.BANCÁRIA_FOR-CB-RPCF.SEI'!B10:D10</f>
        <v>0</v>
      </c>
      <c r="D10" s="29"/>
      <c r="E10" s="29"/>
      <c r="F10" s="29"/>
      <c r="G10" s="29"/>
      <c r="H10" s="29"/>
    </row>
    <row r="11" spans="1:13" s="57" customFormat="1" ht="27.75" customHeight="1">
      <c r="A11" s="115" t="s">
        <v>96</v>
      </c>
      <c r="B11" s="115"/>
      <c r="C11" s="115"/>
      <c r="D11" s="115"/>
      <c r="E11" s="115"/>
      <c r="F11" s="115"/>
      <c r="G11" s="115"/>
      <c r="H11" s="115"/>
      <c r="J11" s="24"/>
      <c r="K11" s="24"/>
      <c r="L11" s="24"/>
      <c r="M11" s="24"/>
    </row>
    <row r="12" spans="1:13" s="57" customFormat="1" ht="90" customHeight="1">
      <c r="A12" s="112" t="s">
        <v>97</v>
      </c>
      <c r="B12" s="112" t="s">
        <v>184</v>
      </c>
      <c r="C12" s="26" t="s">
        <v>98</v>
      </c>
      <c r="D12" s="26" t="s">
        <v>99</v>
      </c>
      <c r="E12" s="26" t="s">
        <v>100</v>
      </c>
      <c r="F12" s="26"/>
      <c r="G12" s="26" t="s">
        <v>185</v>
      </c>
      <c r="H12" s="115" t="s">
        <v>102</v>
      </c>
      <c r="J12" s="24"/>
      <c r="K12" s="24"/>
      <c r="L12" s="24"/>
      <c r="M12" s="24"/>
    </row>
    <row r="13" spans="1:13" s="57" customFormat="1" ht="27.75" customHeight="1">
      <c r="A13" s="116" t="s">
        <v>48</v>
      </c>
      <c r="B13" s="105"/>
      <c r="C13" s="104"/>
      <c r="D13" s="104"/>
      <c r="E13" s="105"/>
      <c r="F13" s="105"/>
      <c r="G13" s="105"/>
      <c r="H13" s="82">
        <v>0</v>
      </c>
      <c r="J13" s="24"/>
      <c r="K13" s="24"/>
      <c r="L13" s="24"/>
      <c r="M13" s="24"/>
    </row>
    <row r="14" spans="1:8" s="57" customFormat="1" ht="27.75" customHeight="1">
      <c r="A14" s="116" t="s">
        <v>50</v>
      </c>
      <c r="B14" s="105"/>
      <c r="C14" s="104"/>
      <c r="D14" s="104"/>
      <c r="E14" s="105"/>
      <c r="F14" s="105"/>
      <c r="G14" s="105"/>
      <c r="H14" s="82">
        <v>0</v>
      </c>
    </row>
    <row r="15" spans="1:8" s="57" customFormat="1" ht="27.75" customHeight="1">
      <c r="A15" s="116" t="s">
        <v>51</v>
      </c>
      <c r="B15" s="105"/>
      <c r="C15" s="104"/>
      <c r="D15" s="104"/>
      <c r="E15" s="105"/>
      <c r="F15" s="105"/>
      <c r="G15" s="105"/>
      <c r="H15" s="82">
        <v>0</v>
      </c>
    </row>
    <row r="16" spans="1:8" s="57" customFormat="1" ht="27.75" customHeight="1">
      <c r="A16" s="116" t="s">
        <v>52</v>
      </c>
      <c r="B16" s="105"/>
      <c r="C16" s="104"/>
      <c r="D16" s="104"/>
      <c r="E16" s="105"/>
      <c r="F16" s="105"/>
      <c r="G16" s="105"/>
      <c r="H16" s="82">
        <v>0</v>
      </c>
    </row>
    <row r="17" spans="1:8" s="57" customFormat="1" ht="27.75" customHeight="1">
      <c r="A17" s="116" t="s">
        <v>53</v>
      </c>
      <c r="B17" s="105"/>
      <c r="C17" s="104"/>
      <c r="D17" s="104"/>
      <c r="E17" s="105"/>
      <c r="F17" s="105"/>
      <c r="G17" s="105"/>
      <c r="H17" s="82">
        <v>0</v>
      </c>
    </row>
    <row r="18" spans="1:8" s="57" customFormat="1" ht="27.75" customHeight="1">
      <c r="A18" s="116" t="s">
        <v>103</v>
      </c>
      <c r="B18" s="105"/>
      <c r="C18" s="104"/>
      <c r="D18" s="104"/>
      <c r="E18" s="105"/>
      <c r="F18" s="105"/>
      <c r="G18" s="105"/>
      <c r="H18" s="82">
        <v>0</v>
      </c>
    </row>
    <row r="19" spans="1:8" s="57" customFormat="1" ht="27.75" customHeight="1">
      <c r="A19" s="116" t="s">
        <v>104</v>
      </c>
      <c r="B19" s="105"/>
      <c r="C19" s="104"/>
      <c r="D19" s="104"/>
      <c r="E19" s="105"/>
      <c r="F19" s="105"/>
      <c r="G19" s="105"/>
      <c r="H19" s="82">
        <v>0</v>
      </c>
    </row>
    <row r="20" spans="1:8" s="57" customFormat="1" ht="27.75" customHeight="1">
      <c r="A20" s="116" t="s">
        <v>105</v>
      </c>
      <c r="B20" s="105"/>
      <c r="C20" s="104"/>
      <c r="D20" s="104"/>
      <c r="E20" s="105"/>
      <c r="F20" s="105"/>
      <c r="G20" s="105"/>
      <c r="H20" s="82">
        <v>0</v>
      </c>
    </row>
    <row r="21" spans="1:8" s="57" customFormat="1" ht="27.75" customHeight="1">
      <c r="A21" s="116" t="s">
        <v>106</v>
      </c>
      <c r="B21" s="105"/>
      <c r="C21" s="104"/>
      <c r="D21" s="104"/>
      <c r="E21" s="105"/>
      <c r="F21" s="105"/>
      <c r="G21" s="105"/>
      <c r="H21" s="82">
        <v>0</v>
      </c>
    </row>
    <row r="22" spans="1:8" s="57" customFormat="1" ht="27.75" customHeight="1">
      <c r="A22" s="116" t="s">
        <v>107</v>
      </c>
      <c r="B22" s="105"/>
      <c r="C22" s="104"/>
      <c r="D22" s="104"/>
      <c r="E22" s="105"/>
      <c r="F22" s="105"/>
      <c r="G22" s="105"/>
      <c r="H22" s="82">
        <v>0</v>
      </c>
    </row>
    <row r="23" spans="1:8" s="57" customFormat="1" ht="27.75" customHeight="1">
      <c r="A23" s="116" t="s">
        <v>108</v>
      </c>
      <c r="B23" s="105"/>
      <c r="C23" s="104"/>
      <c r="D23" s="104"/>
      <c r="E23" s="105"/>
      <c r="F23" s="105"/>
      <c r="G23" s="105"/>
      <c r="H23" s="82">
        <v>0</v>
      </c>
    </row>
    <row r="24" spans="1:8" s="57" customFormat="1" ht="27.75" customHeight="1">
      <c r="A24" s="116" t="s">
        <v>109</v>
      </c>
      <c r="B24" s="105"/>
      <c r="C24" s="104"/>
      <c r="D24" s="104"/>
      <c r="E24" s="105"/>
      <c r="F24" s="105"/>
      <c r="G24" s="105"/>
      <c r="H24" s="82">
        <v>0</v>
      </c>
    </row>
    <row r="25" spans="1:8" s="57" customFormat="1" ht="27.75" customHeight="1">
      <c r="A25" s="116" t="s">
        <v>110</v>
      </c>
      <c r="B25" s="105"/>
      <c r="C25" s="104"/>
      <c r="D25" s="104"/>
      <c r="E25" s="105"/>
      <c r="F25" s="105"/>
      <c r="G25" s="105"/>
      <c r="H25" s="82">
        <v>0</v>
      </c>
    </row>
    <row r="26" spans="1:8" s="57" customFormat="1" ht="27.75" customHeight="1">
      <c r="A26" s="116" t="s">
        <v>111</v>
      </c>
      <c r="B26" s="105"/>
      <c r="C26" s="104"/>
      <c r="D26" s="104"/>
      <c r="E26" s="105"/>
      <c r="F26" s="105"/>
      <c r="G26" s="105"/>
      <c r="H26" s="82">
        <v>0</v>
      </c>
    </row>
    <row r="27" spans="1:8" s="57" customFormat="1" ht="27.75" customHeight="1">
      <c r="A27" s="116" t="s">
        <v>112</v>
      </c>
      <c r="B27" s="105"/>
      <c r="C27" s="104"/>
      <c r="D27" s="104"/>
      <c r="E27" s="105"/>
      <c r="F27" s="105"/>
      <c r="G27" s="105"/>
      <c r="H27" s="82">
        <v>0</v>
      </c>
    </row>
    <row r="28" spans="1:8" s="57" customFormat="1" ht="27.75" customHeight="1">
      <c r="A28" s="116" t="s">
        <v>113</v>
      </c>
      <c r="B28" s="105"/>
      <c r="C28" s="104"/>
      <c r="D28" s="104"/>
      <c r="E28" s="105"/>
      <c r="F28" s="105"/>
      <c r="G28" s="105"/>
      <c r="H28" s="82">
        <v>0</v>
      </c>
    </row>
    <row r="29" spans="1:8" s="57" customFormat="1" ht="27.75" customHeight="1">
      <c r="A29" s="116" t="s">
        <v>114</v>
      </c>
      <c r="B29" s="105"/>
      <c r="C29" s="104"/>
      <c r="D29" s="104"/>
      <c r="E29" s="105"/>
      <c r="F29" s="105"/>
      <c r="G29" s="105"/>
      <c r="H29" s="82">
        <v>0</v>
      </c>
    </row>
    <row r="30" spans="1:8" s="57" customFormat="1" ht="27.75" customHeight="1">
      <c r="A30" s="116" t="s">
        <v>115</v>
      </c>
      <c r="B30" s="105"/>
      <c r="C30" s="104"/>
      <c r="D30" s="104"/>
      <c r="E30" s="105"/>
      <c r="F30" s="105"/>
      <c r="G30" s="105"/>
      <c r="H30" s="82">
        <v>0</v>
      </c>
    </row>
    <row r="31" spans="1:8" s="57" customFormat="1" ht="27.75" customHeight="1">
      <c r="A31" s="116" t="s">
        <v>116</v>
      </c>
      <c r="B31" s="105"/>
      <c r="C31" s="104"/>
      <c r="D31" s="104"/>
      <c r="E31" s="105"/>
      <c r="F31" s="105"/>
      <c r="G31" s="105"/>
      <c r="H31" s="82">
        <v>0</v>
      </c>
    </row>
    <row r="32" spans="1:8" s="57" customFormat="1" ht="27.75" customHeight="1">
      <c r="A32" s="116" t="s">
        <v>117</v>
      </c>
      <c r="B32" s="105"/>
      <c r="C32" s="104"/>
      <c r="D32" s="104"/>
      <c r="E32" s="105"/>
      <c r="F32" s="105"/>
      <c r="G32" s="105"/>
      <c r="H32" s="82">
        <v>0</v>
      </c>
    </row>
    <row r="33" spans="1:8" s="57" customFormat="1" ht="27.75" customHeight="1">
      <c r="A33" s="116" t="s">
        <v>118</v>
      </c>
      <c r="B33" s="105"/>
      <c r="C33" s="104"/>
      <c r="D33" s="104"/>
      <c r="E33" s="105"/>
      <c r="F33" s="105"/>
      <c r="G33" s="105"/>
      <c r="H33" s="82">
        <v>0</v>
      </c>
    </row>
    <row r="34" spans="1:8" s="57" customFormat="1" ht="27.75" customHeight="1">
      <c r="A34" s="116" t="s">
        <v>119</v>
      </c>
      <c r="B34" s="105"/>
      <c r="C34" s="104"/>
      <c r="D34" s="104"/>
      <c r="E34" s="105"/>
      <c r="F34" s="105"/>
      <c r="G34" s="105"/>
      <c r="H34" s="82">
        <v>0</v>
      </c>
    </row>
    <row r="35" spans="1:8" s="57" customFormat="1" ht="27.75" customHeight="1">
      <c r="A35" s="116" t="s">
        <v>120</v>
      </c>
      <c r="B35" s="105"/>
      <c r="C35" s="104"/>
      <c r="D35" s="104"/>
      <c r="E35" s="105"/>
      <c r="F35" s="105"/>
      <c r="G35" s="105"/>
      <c r="H35" s="82">
        <v>0</v>
      </c>
    </row>
    <row r="36" spans="1:8" s="57" customFormat="1" ht="27.75" customHeight="1">
      <c r="A36" s="116" t="s">
        <v>121</v>
      </c>
      <c r="B36" s="105"/>
      <c r="C36" s="104"/>
      <c r="D36" s="104"/>
      <c r="E36" s="105"/>
      <c r="F36" s="105"/>
      <c r="G36" s="105"/>
      <c r="H36" s="82">
        <v>0</v>
      </c>
    </row>
    <row r="37" spans="1:8" s="57" customFormat="1" ht="27.75" customHeight="1">
      <c r="A37" s="116" t="s">
        <v>122</v>
      </c>
      <c r="B37" s="105"/>
      <c r="C37" s="104"/>
      <c r="D37" s="104"/>
      <c r="E37" s="105"/>
      <c r="F37" s="105"/>
      <c r="G37" s="105"/>
      <c r="H37" s="82">
        <v>0</v>
      </c>
    </row>
    <row r="38" spans="1:8" s="57" customFormat="1" ht="27.75" customHeight="1">
      <c r="A38" s="116" t="s">
        <v>123</v>
      </c>
      <c r="B38" s="105"/>
      <c r="C38" s="104"/>
      <c r="D38" s="104"/>
      <c r="E38" s="105"/>
      <c r="F38" s="105"/>
      <c r="G38" s="105"/>
      <c r="H38" s="82">
        <v>0</v>
      </c>
    </row>
    <row r="39" spans="1:8" s="57" customFormat="1" ht="27.75" customHeight="1">
      <c r="A39" s="116" t="s">
        <v>124</v>
      </c>
      <c r="B39" s="105"/>
      <c r="C39" s="104"/>
      <c r="D39" s="104"/>
      <c r="E39" s="105"/>
      <c r="F39" s="105"/>
      <c r="G39" s="105"/>
      <c r="H39" s="82">
        <v>0</v>
      </c>
    </row>
    <row r="40" spans="1:8" s="57" customFormat="1" ht="27.75" customHeight="1">
      <c r="A40" s="116" t="s">
        <v>125</v>
      </c>
      <c r="B40" s="105"/>
      <c r="C40" s="104"/>
      <c r="D40" s="104"/>
      <c r="E40" s="105"/>
      <c r="F40" s="105"/>
      <c r="G40" s="105"/>
      <c r="H40" s="82">
        <v>0</v>
      </c>
    </row>
    <row r="41" spans="1:8" s="57" customFormat="1" ht="27.75" customHeight="1">
      <c r="A41" s="116" t="s">
        <v>126</v>
      </c>
      <c r="B41" s="105"/>
      <c r="C41" s="104"/>
      <c r="D41" s="104"/>
      <c r="E41" s="105"/>
      <c r="F41" s="105"/>
      <c r="G41" s="105"/>
      <c r="H41" s="82">
        <v>0</v>
      </c>
    </row>
    <row r="42" spans="1:8" s="57" customFormat="1" ht="27.75" customHeight="1">
      <c r="A42" s="116" t="s">
        <v>127</v>
      </c>
      <c r="B42" s="105"/>
      <c r="C42" s="104"/>
      <c r="D42" s="104"/>
      <c r="E42" s="105"/>
      <c r="F42" s="105"/>
      <c r="G42" s="105"/>
      <c r="H42" s="82">
        <v>0</v>
      </c>
    </row>
    <row r="43" spans="1:8" s="57" customFormat="1" ht="27.75" customHeight="1">
      <c r="A43" s="116" t="s">
        <v>128</v>
      </c>
      <c r="B43" s="105"/>
      <c r="C43" s="104"/>
      <c r="D43" s="104"/>
      <c r="E43" s="105"/>
      <c r="F43" s="105"/>
      <c r="G43" s="105"/>
      <c r="H43" s="82">
        <v>0</v>
      </c>
    </row>
    <row r="44" spans="1:8" s="57" customFormat="1" ht="27.75" customHeight="1">
      <c r="A44" s="117" t="s">
        <v>186</v>
      </c>
      <c r="B44" s="117"/>
      <c r="C44" s="117"/>
      <c r="D44" s="117"/>
      <c r="E44" s="117"/>
      <c r="F44" s="117"/>
      <c r="G44" s="117"/>
      <c r="H44" s="118">
        <f>SUMIF(B$13:B$43,"CF",H$13:H$43)</f>
        <v>0</v>
      </c>
    </row>
    <row r="45" spans="1:8" s="57" customFormat="1" ht="27.75" customHeight="1">
      <c r="A45" s="119" t="s">
        <v>187</v>
      </c>
      <c r="B45" s="119"/>
      <c r="C45" s="119"/>
      <c r="D45" s="119"/>
      <c r="E45" s="119"/>
      <c r="F45" s="119"/>
      <c r="G45" s="119"/>
      <c r="H45" s="120">
        <f>SUMIF(B$14:B$43,"CE",H$14:H$43)</f>
        <v>0</v>
      </c>
    </row>
    <row r="46" spans="1:8" s="57" customFormat="1" ht="27.75" customHeight="1">
      <c r="A46" s="119" t="s">
        <v>188</v>
      </c>
      <c r="B46" s="119"/>
      <c r="C46" s="119"/>
      <c r="D46" s="119"/>
      <c r="E46" s="119"/>
      <c r="F46" s="119"/>
      <c r="G46" s="119"/>
      <c r="H46" s="120">
        <f>SUM(H13:H43)</f>
        <v>0</v>
      </c>
    </row>
    <row r="47" spans="1:8" ht="13.5" customHeight="1">
      <c r="A47" s="50"/>
      <c r="B47" s="50"/>
      <c r="C47" s="50"/>
      <c r="D47" s="50"/>
      <c r="E47" s="50"/>
      <c r="F47" s="50"/>
      <c r="G47" s="50"/>
      <c r="H47" s="50"/>
    </row>
    <row r="48" spans="1:8" ht="13.5" customHeight="1">
      <c r="A48" s="121" t="s">
        <v>179</v>
      </c>
      <c r="B48" s="121"/>
      <c r="C48" s="121"/>
      <c r="D48" s="121"/>
      <c r="E48" s="121"/>
      <c r="F48" s="121"/>
      <c r="G48" s="121"/>
      <c r="H48" s="121"/>
    </row>
  </sheetData>
  <sheetProtection selectLockedCells="1" selectUnlockedCells="1"/>
  <mergeCells count="47">
    <mergeCell ref="A1:H1"/>
    <mergeCell ref="A2:G4"/>
    <mergeCell ref="A5:H5"/>
    <mergeCell ref="A6:H6"/>
    <mergeCell ref="A7:H7"/>
    <mergeCell ref="C8:F8"/>
    <mergeCell ref="C9:D9"/>
    <mergeCell ref="F9:H9"/>
    <mergeCell ref="C10:H10"/>
    <mergeCell ref="A11:H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A44:G44"/>
    <mergeCell ref="A45:G45"/>
    <mergeCell ref="A46:G46"/>
    <mergeCell ref="A47:H47"/>
    <mergeCell ref="A48:H48"/>
  </mergeCells>
  <dataValidations count="2">
    <dataValidation type="list" allowBlank="1" showErrorMessage="1" sqref="B13:B43">
      <formula1>"CF,CE"</formula1>
      <formula2>0</formula2>
    </dataValidation>
    <dataValidation type="list" operator="equal" allowBlank="1" showErrorMessage="1" error="Escolha a especificação da despesa pré-definida" sqref="G13:G43">
      <formula1>"Material de Consumo,Outros Serviços Pessoa Jurídica,Passagens e despesas com locomoção,Serviços de Consultoria,Hospedagem e Alimentação,Outros Serviços Pessoa Física,Salários e encargos da equipe de P&amp;D,Bens Duráveis"</formula1>
    </dataValidation>
  </dataValidations>
  <printOptions/>
  <pageMargins left="0.47222222222222227" right="0.44097222222222227" top="0.47222222222222227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V35"/>
  <sheetViews>
    <sheetView view="pageBreakPreview" zoomScale="81" zoomScaleNormal="68" zoomScaleSheetLayoutView="81" workbookViewId="0" topLeftCell="A1">
      <selection activeCell="C36" sqref="C36"/>
    </sheetView>
  </sheetViews>
  <sheetFormatPr defaultColWidth="9.140625" defaultRowHeight="12.75"/>
  <cols>
    <col min="1" max="1" width="18.421875" style="24" customWidth="1"/>
    <col min="2" max="2" width="14.00390625" style="24" customWidth="1"/>
    <col min="3" max="3" width="10.140625" style="24" customWidth="1"/>
    <col min="4" max="4" width="15.421875" style="24" customWidth="1"/>
    <col min="5" max="5" width="19.8515625" style="24" customWidth="1"/>
    <col min="6" max="6" width="13.28125" style="24" customWidth="1"/>
    <col min="7" max="7" width="12.28125" style="24" customWidth="1"/>
    <col min="8" max="8" width="24.421875" style="24" customWidth="1"/>
    <col min="9" max="16384" width="11.57421875" style="24" customWidth="1"/>
  </cols>
  <sheetData>
    <row r="1" spans="1:256" ht="96" customHeight="1">
      <c r="A1" s="122"/>
      <c r="B1" s="122"/>
      <c r="C1" s="122"/>
      <c r="D1" s="122"/>
      <c r="E1" s="122"/>
      <c r="F1" s="122"/>
      <c r="G1" s="122"/>
      <c r="H1" s="122"/>
      <c r="I1" s="123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13.5" customHeight="1">
      <c r="A2" s="3" t="s">
        <v>189</v>
      </c>
      <c r="B2" s="3"/>
      <c r="C2" s="3"/>
      <c r="D2" s="3"/>
      <c r="E2" s="3"/>
      <c r="F2" s="3"/>
      <c r="G2" s="3"/>
      <c r="H2" s="25" t="s">
        <v>1</v>
      </c>
    </row>
    <row r="3" spans="1:8" ht="13.5" customHeight="1">
      <c r="A3" s="3"/>
      <c r="B3" s="3"/>
      <c r="C3" s="3"/>
      <c r="D3" s="3"/>
      <c r="E3" s="3"/>
      <c r="F3" s="3"/>
      <c r="G3" s="3"/>
      <c r="H3" s="25" t="s">
        <v>2</v>
      </c>
    </row>
    <row r="4" spans="1:8" ht="13.5" customHeight="1">
      <c r="A4" s="3"/>
      <c r="B4" s="3"/>
      <c r="C4" s="3"/>
      <c r="D4" s="3"/>
      <c r="E4" s="3"/>
      <c r="F4" s="3"/>
      <c r="G4" s="3"/>
      <c r="H4" s="25" t="s">
        <v>3</v>
      </c>
    </row>
    <row r="5" spans="1:8" ht="27.75" customHeight="1">
      <c r="A5" s="112" t="s">
        <v>93</v>
      </c>
      <c r="B5" s="112"/>
      <c r="C5" s="112"/>
      <c r="D5" s="112"/>
      <c r="E5" s="112"/>
      <c r="F5" s="112"/>
      <c r="G5" s="112"/>
      <c r="H5" s="112"/>
    </row>
    <row r="6" spans="1:8" ht="27.75" customHeight="1">
      <c r="A6" s="124" t="s">
        <v>36</v>
      </c>
      <c r="B6" s="124"/>
      <c r="C6" s="124"/>
      <c r="D6" s="124"/>
      <c r="E6" s="124"/>
      <c r="F6" s="124"/>
      <c r="G6" s="124"/>
      <c r="H6" s="124"/>
    </row>
    <row r="7" spans="1:8" ht="27.75" customHeight="1">
      <c r="A7" s="112" t="s">
        <v>190</v>
      </c>
      <c r="B7" s="112"/>
      <c r="C7" s="112"/>
      <c r="D7" s="112"/>
      <c r="E7" s="112"/>
      <c r="F7" s="112"/>
      <c r="G7" s="112"/>
      <c r="H7" s="112"/>
    </row>
    <row r="8" spans="1:8" ht="27" customHeight="1">
      <c r="A8" s="125" t="s">
        <v>191</v>
      </c>
      <c r="B8" s="126"/>
      <c r="C8" s="126"/>
      <c r="D8" s="126"/>
      <c r="E8" s="126"/>
      <c r="F8" s="126"/>
      <c r="G8" s="126"/>
      <c r="H8" s="126"/>
    </row>
    <row r="9" spans="1:8" ht="27" customHeight="1">
      <c r="A9" s="127" t="s">
        <v>192</v>
      </c>
      <c r="B9" s="127"/>
      <c r="C9" s="126"/>
      <c r="D9" s="126"/>
      <c r="E9" s="126"/>
      <c r="F9" s="126"/>
      <c r="G9" s="126"/>
      <c r="H9" s="126"/>
    </row>
    <row r="10" spans="1:8" ht="27" customHeight="1">
      <c r="A10" s="125" t="s">
        <v>193</v>
      </c>
      <c r="B10" s="128"/>
      <c r="C10" s="129" t="s">
        <v>194</v>
      </c>
      <c r="D10" s="129"/>
      <c r="E10" s="129"/>
      <c r="F10" s="128" t="s">
        <v>195</v>
      </c>
      <c r="G10" s="129" t="s">
        <v>196</v>
      </c>
      <c r="H10" s="126" t="s">
        <v>195</v>
      </c>
    </row>
    <row r="11" spans="1:8" ht="27" customHeight="1">
      <c r="A11" s="130" t="s">
        <v>197</v>
      </c>
      <c r="B11" s="130"/>
      <c r="C11" s="130"/>
      <c r="D11" s="130"/>
      <c r="E11" s="130"/>
      <c r="F11" s="130"/>
      <c r="G11" s="130"/>
      <c r="H11" s="130"/>
    </row>
    <row r="12" spans="1:8" ht="27" customHeight="1">
      <c r="A12" s="125" t="s">
        <v>198</v>
      </c>
      <c r="B12" s="128"/>
      <c r="C12" s="128"/>
      <c r="D12" s="128"/>
      <c r="E12" s="131" t="s">
        <v>199</v>
      </c>
      <c r="F12" s="126"/>
      <c r="G12" s="126"/>
      <c r="H12" s="126"/>
    </row>
    <row r="13" spans="1:8" ht="27" customHeight="1">
      <c r="A13" s="132"/>
      <c r="B13" s="132"/>
      <c r="C13" s="132"/>
      <c r="D13" s="132"/>
      <c r="E13" s="132"/>
      <c r="F13" s="132"/>
      <c r="G13" s="132"/>
      <c r="H13" s="132"/>
    </row>
    <row r="14" spans="1:8" ht="27.75" customHeight="1">
      <c r="A14" s="133" t="s">
        <v>200</v>
      </c>
      <c r="B14" s="133"/>
      <c r="C14" s="133"/>
      <c r="D14" s="133"/>
      <c r="E14" s="133"/>
      <c r="F14" s="133"/>
      <c r="G14" s="133"/>
      <c r="H14" s="133"/>
    </row>
    <row r="15" spans="1:8" ht="27.75" customHeight="1">
      <c r="A15" s="134" t="s">
        <v>201</v>
      </c>
      <c r="B15" s="135"/>
      <c r="C15" s="135"/>
      <c r="D15" s="135"/>
      <c r="E15" s="135"/>
      <c r="F15" s="135"/>
      <c r="G15" s="135"/>
      <c r="H15" s="135"/>
    </row>
    <row r="16" spans="1:8" ht="27.75" customHeight="1">
      <c r="A16" s="134" t="s">
        <v>202</v>
      </c>
      <c r="B16" s="136"/>
      <c r="C16" s="136"/>
      <c r="D16" s="136"/>
      <c r="E16" s="136"/>
      <c r="F16" s="134" t="s">
        <v>203</v>
      </c>
      <c r="G16" s="135"/>
      <c r="H16" s="135"/>
    </row>
    <row r="17" spans="1:8" ht="27.75" customHeight="1">
      <c r="A17" s="134" t="s">
        <v>12</v>
      </c>
      <c r="B17" s="135"/>
      <c r="C17" s="135"/>
      <c r="D17" s="135"/>
      <c r="E17" s="135"/>
      <c r="F17" s="135"/>
      <c r="G17" s="135"/>
      <c r="H17" s="135"/>
    </row>
    <row r="18" spans="1:8" ht="27.75" customHeight="1">
      <c r="A18" s="134" t="s">
        <v>14</v>
      </c>
      <c r="B18" s="136"/>
      <c r="C18" s="136"/>
      <c r="D18" s="136"/>
      <c r="E18" s="136"/>
      <c r="F18" s="134" t="s">
        <v>15</v>
      </c>
      <c r="G18" s="135"/>
      <c r="H18" s="135"/>
    </row>
    <row r="19" spans="1:8" ht="27.75" customHeight="1">
      <c r="A19" s="137" t="s">
        <v>13</v>
      </c>
      <c r="B19" s="138"/>
      <c r="C19" s="138"/>
      <c r="D19" s="138"/>
      <c r="E19" s="138"/>
      <c r="F19" s="138"/>
      <c r="G19" s="138"/>
      <c r="H19" s="138"/>
    </row>
    <row r="20" spans="1:8" ht="27.75" customHeight="1">
      <c r="A20" s="139"/>
      <c r="B20" s="136"/>
      <c r="C20" s="136"/>
      <c r="D20" s="136"/>
      <c r="E20" s="136"/>
      <c r="F20" s="136"/>
      <c r="G20" s="136"/>
      <c r="H20" s="136"/>
    </row>
    <row r="21" spans="1:8" ht="15" customHeight="1">
      <c r="A21" s="140" t="s">
        <v>204</v>
      </c>
      <c r="B21" s="140"/>
      <c r="C21" s="140"/>
      <c r="D21" s="140"/>
      <c r="E21" s="140"/>
      <c r="F21" s="140"/>
      <c r="G21" s="140"/>
      <c r="H21" s="140"/>
    </row>
    <row r="22" spans="1:8" ht="15" customHeight="1">
      <c r="A22" s="140"/>
      <c r="B22" s="140"/>
      <c r="C22" s="140"/>
      <c r="D22" s="140"/>
      <c r="E22" s="140"/>
      <c r="F22" s="140"/>
      <c r="G22" s="140"/>
      <c r="H22" s="140"/>
    </row>
    <row r="23" spans="1:8" ht="15" customHeight="1">
      <c r="A23" s="140"/>
      <c r="B23" s="140"/>
      <c r="C23" s="140"/>
      <c r="D23" s="140"/>
      <c r="E23" s="140"/>
      <c r="F23" s="140"/>
      <c r="G23" s="140"/>
      <c r="H23" s="140"/>
    </row>
    <row r="24" spans="1:8" ht="15" customHeight="1">
      <c r="A24" s="140"/>
      <c r="B24" s="140"/>
      <c r="C24" s="140"/>
      <c r="D24" s="140"/>
      <c r="E24" s="140"/>
      <c r="F24" s="140"/>
      <c r="G24" s="140"/>
      <c r="H24" s="140"/>
    </row>
    <row r="25" spans="1:8" ht="12.75" customHeight="1">
      <c r="A25" s="140"/>
      <c r="B25" s="140"/>
      <c r="C25" s="140"/>
      <c r="D25" s="140"/>
      <c r="E25" s="140"/>
      <c r="F25" s="140"/>
      <c r="G25" s="140"/>
      <c r="H25" s="140"/>
    </row>
    <row r="26" spans="1:8" s="141" customFormat="1" ht="12.75" customHeight="1">
      <c r="A26" s="140"/>
      <c r="B26" s="140"/>
      <c r="C26" s="140"/>
      <c r="D26" s="140"/>
      <c r="E26" s="140"/>
      <c r="F26" s="140"/>
      <c r="G26" s="140"/>
      <c r="H26" s="140"/>
    </row>
    <row r="27" spans="1:8" s="141" customFormat="1" ht="12.75" customHeight="1">
      <c r="A27" s="140"/>
      <c r="B27" s="140"/>
      <c r="C27" s="140"/>
      <c r="D27" s="140"/>
      <c r="E27" s="140"/>
      <c r="F27" s="140"/>
      <c r="G27" s="140"/>
      <c r="H27" s="140"/>
    </row>
    <row r="28" spans="1:8" s="141" customFormat="1" ht="12.75" customHeight="1">
      <c r="A28" s="140"/>
      <c r="B28" s="140"/>
      <c r="C28" s="140"/>
      <c r="D28" s="140"/>
      <c r="E28" s="140"/>
      <c r="F28" s="140"/>
      <c r="G28" s="140"/>
      <c r="H28" s="140"/>
    </row>
    <row r="29" spans="1:8" s="141" customFormat="1" ht="12.75" customHeight="1">
      <c r="A29" s="142"/>
      <c r="B29" s="142"/>
      <c r="C29" s="142"/>
      <c r="D29" s="142"/>
      <c r="E29" s="142"/>
      <c r="F29" s="142"/>
      <c r="G29" s="142"/>
      <c r="H29" s="142"/>
    </row>
    <row r="31" ht="12.75">
      <c r="A31" s="143" t="s">
        <v>205</v>
      </c>
    </row>
    <row r="32" spans="1:8" ht="32.25" customHeight="1">
      <c r="A32" s="144" t="s">
        <v>206</v>
      </c>
      <c r="B32" s="144"/>
      <c r="C32" s="145" t="s">
        <v>207</v>
      </c>
      <c r="D32" s="144" t="s">
        <v>45</v>
      </c>
      <c r="E32" s="144"/>
      <c r="F32" s="144" t="s">
        <v>208</v>
      </c>
      <c r="G32" s="144" t="s">
        <v>209</v>
      </c>
      <c r="H32" s="144"/>
    </row>
    <row r="33" spans="1:8" ht="12.75">
      <c r="A33" s="144"/>
      <c r="B33" s="144"/>
      <c r="C33" s="145"/>
      <c r="D33" s="146" t="s">
        <v>210</v>
      </c>
      <c r="E33" s="146" t="s">
        <v>211</v>
      </c>
      <c r="F33" s="144"/>
      <c r="G33" s="144"/>
      <c r="H33" s="144"/>
    </row>
    <row r="34" spans="1:8" ht="12.75">
      <c r="A34" s="147" t="s">
        <v>212</v>
      </c>
      <c r="B34" s="147"/>
      <c r="C34" s="148">
        <v>230</v>
      </c>
      <c r="D34" s="149"/>
      <c r="E34" s="149"/>
      <c r="F34" s="150">
        <f aca="true" t="shared" si="0" ref="F34:F35">(E34-D34)+0.5</f>
        <v>0.5</v>
      </c>
      <c r="G34" s="151">
        <f aca="true" t="shared" si="1" ref="G34:G35">F34*C34</f>
        <v>115</v>
      </c>
      <c r="H34" s="151"/>
    </row>
    <row r="35" spans="1:8" ht="12.75">
      <c r="A35" s="147" t="s">
        <v>213</v>
      </c>
      <c r="B35" s="147"/>
      <c r="C35" s="148">
        <v>450</v>
      </c>
      <c r="D35" s="150"/>
      <c r="E35" s="150"/>
      <c r="F35" s="150">
        <f t="shared" si="0"/>
        <v>0.5</v>
      </c>
      <c r="G35" s="151">
        <f t="shared" si="1"/>
        <v>225</v>
      </c>
      <c r="H35" s="151"/>
    </row>
  </sheetData>
  <sheetProtection selectLockedCells="1" selectUnlockedCells="1"/>
  <mergeCells count="31">
    <mergeCell ref="A1:H1"/>
    <mergeCell ref="A2:G4"/>
    <mergeCell ref="A5:H5"/>
    <mergeCell ref="A6:H6"/>
    <mergeCell ref="A7:H7"/>
    <mergeCell ref="B8:H8"/>
    <mergeCell ref="A9:B9"/>
    <mergeCell ref="C9:H9"/>
    <mergeCell ref="C10:E10"/>
    <mergeCell ref="A11:H11"/>
    <mergeCell ref="B12:D12"/>
    <mergeCell ref="F12:H12"/>
    <mergeCell ref="A13:H13"/>
    <mergeCell ref="A14:H14"/>
    <mergeCell ref="B15:H15"/>
    <mergeCell ref="B16:E16"/>
    <mergeCell ref="G16:H16"/>
    <mergeCell ref="B17:H17"/>
    <mergeCell ref="B18:E18"/>
    <mergeCell ref="G18:H18"/>
    <mergeCell ref="B19:H19"/>
    <mergeCell ref="A21:H28"/>
    <mergeCell ref="A32:B33"/>
    <mergeCell ref="C32:C33"/>
    <mergeCell ref="D32:E32"/>
    <mergeCell ref="F32:F33"/>
    <mergeCell ref="G32:H33"/>
    <mergeCell ref="A34:B34"/>
    <mergeCell ref="G34:H34"/>
    <mergeCell ref="A35:B35"/>
    <mergeCell ref="G35:H35"/>
  </mergeCells>
  <printOptions/>
  <pageMargins left="0.47222222222222227" right="0.4416666666666667" top="0.47361111111111115" bottom="0.6812500000000001" header="0.5118110236220472" footer="0.5423611111111112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46"/>
  <sheetViews>
    <sheetView view="pageBreakPreview" zoomScale="81" zoomScaleNormal="68" zoomScaleSheetLayoutView="81" workbookViewId="0" topLeftCell="A1">
      <selection activeCell="I8" sqref="I8"/>
    </sheetView>
  </sheetViews>
  <sheetFormatPr defaultColWidth="9.140625" defaultRowHeight="12.75"/>
  <cols>
    <col min="1" max="1" width="26.57421875" style="0" customWidth="1"/>
    <col min="2" max="2" width="11.28125" style="0" customWidth="1"/>
    <col min="3" max="4" width="10.140625" style="0" customWidth="1"/>
    <col min="5" max="5" width="19.421875" style="0" customWidth="1"/>
    <col min="6" max="6" width="16.8515625" style="0" customWidth="1"/>
    <col min="7" max="7" width="14.8515625" style="0" customWidth="1"/>
    <col min="8" max="8" width="26.57421875" style="0" customWidth="1"/>
    <col min="9" max="16384" width="11.57421875" style="0" customWidth="1"/>
  </cols>
  <sheetData>
    <row r="1" spans="1:9" ht="96" customHeight="1">
      <c r="A1" s="122"/>
      <c r="B1" s="122"/>
      <c r="C1" s="122"/>
      <c r="D1" s="122"/>
      <c r="E1" s="122"/>
      <c r="F1" s="122"/>
      <c r="G1" s="122"/>
      <c r="H1" s="122"/>
      <c r="I1" s="123"/>
    </row>
    <row r="2" spans="1:9" s="57" customFormat="1" ht="13.5" customHeight="1">
      <c r="A2" s="3" t="s">
        <v>214</v>
      </c>
      <c r="B2" s="3"/>
      <c r="C2" s="3"/>
      <c r="D2" s="3"/>
      <c r="E2" s="3"/>
      <c r="F2" s="3"/>
      <c r="G2" s="3"/>
      <c r="H2" s="25" t="s">
        <v>1</v>
      </c>
      <c r="I2" s="152"/>
    </row>
    <row r="3" spans="1:9" s="57" customFormat="1" ht="13.5" customHeight="1">
      <c r="A3" s="3"/>
      <c r="B3" s="3"/>
      <c r="C3" s="3"/>
      <c r="D3" s="3"/>
      <c r="E3" s="3"/>
      <c r="F3" s="3"/>
      <c r="G3" s="3"/>
      <c r="H3" s="25" t="s">
        <v>2</v>
      </c>
      <c r="I3" s="152"/>
    </row>
    <row r="4" spans="1:8" ht="13.5" customHeight="1">
      <c r="A4" s="3"/>
      <c r="B4" s="3"/>
      <c r="C4" s="3"/>
      <c r="D4" s="3"/>
      <c r="E4" s="3"/>
      <c r="F4" s="3"/>
      <c r="G4" s="3"/>
      <c r="H4" s="25" t="s">
        <v>3</v>
      </c>
    </row>
    <row r="5" spans="1:8" ht="27.75" customHeight="1">
      <c r="A5" s="112" t="s">
        <v>4</v>
      </c>
      <c r="B5" s="112"/>
      <c r="C5" s="112"/>
      <c r="D5" s="112"/>
      <c r="E5" s="112"/>
      <c r="F5" s="112"/>
      <c r="G5" s="112"/>
      <c r="H5" s="112"/>
    </row>
    <row r="6" spans="1:8" ht="27.75" customHeight="1">
      <c r="A6" s="112" t="s">
        <v>36</v>
      </c>
      <c r="B6" s="112"/>
      <c r="C6" s="112"/>
      <c r="D6" s="112"/>
      <c r="E6" s="112"/>
      <c r="F6" s="112"/>
      <c r="G6" s="112"/>
      <c r="H6" s="112"/>
    </row>
    <row r="7" spans="1:8" ht="27.75" customHeight="1">
      <c r="A7" s="112" t="s">
        <v>215</v>
      </c>
      <c r="B7" s="112"/>
      <c r="C7" s="112"/>
      <c r="D7" s="112"/>
      <c r="E7" s="112"/>
      <c r="F7" s="112"/>
      <c r="G7" s="112"/>
      <c r="H7" s="112"/>
    </row>
    <row r="8" spans="1:8" ht="27.75" customHeight="1">
      <c r="A8" s="153" t="s">
        <v>216</v>
      </c>
      <c r="B8" s="153"/>
      <c r="C8" s="154"/>
      <c r="D8" s="154"/>
      <c r="E8" s="155" t="s">
        <v>196</v>
      </c>
      <c r="F8" s="154"/>
      <c r="G8" s="154"/>
      <c r="H8" s="156"/>
    </row>
    <row r="9" spans="1:8" ht="27.75" customHeight="1">
      <c r="A9" s="153" t="s">
        <v>217</v>
      </c>
      <c r="B9" s="153"/>
      <c r="C9" s="157"/>
      <c r="D9" s="157"/>
      <c r="E9" s="157"/>
      <c r="F9" s="157"/>
      <c r="G9" s="157"/>
      <c r="H9" s="157"/>
    </row>
    <row r="10" spans="1:8" ht="13.5" customHeight="1">
      <c r="A10" s="158"/>
      <c r="B10" s="158"/>
      <c r="C10" s="158"/>
      <c r="D10" s="158"/>
      <c r="E10" s="158"/>
      <c r="F10" s="158"/>
      <c r="G10" s="158"/>
      <c r="H10" s="158"/>
    </row>
    <row r="11" spans="1:8" ht="27.75" customHeight="1">
      <c r="A11" s="159" t="s">
        <v>218</v>
      </c>
      <c r="B11" s="159"/>
      <c r="C11" s="159"/>
      <c r="D11" s="159"/>
      <c r="E11" s="159"/>
      <c r="F11" s="159"/>
      <c r="G11" s="159"/>
      <c r="H11" s="159"/>
    </row>
    <row r="12" spans="1:8" ht="27.75" customHeight="1">
      <c r="A12" s="160" t="s">
        <v>219</v>
      </c>
      <c r="B12" s="160" t="s">
        <v>220</v>
      </c>
      <c r="C12" s="160"/>
      <c r="D12" s="160"/>
      <c r="E12" s="160"/>
      <c r="F12" s="160"/>
      <c r="G12" s="160"/>
      <c r="H12" s="160"/>
    </row>
    <row r="13" spans="1:8" ht="27.75" customHeight="1">
      <c r="A13" s="161"/>
      <c r="B13" s="162"/>
      <c r="C13" s="162"/>
      <c r="D13" s="162"/>
      <c r="E13" s="162"/>
      <c r="F13" s="162"/>
      <c r="G13" s="162"/>
      <c r="H13" s="162"/>
    </row>
    <row r="14" spans="1:8" ht="27.75" customHeight="1">
      <c r="A14" s="161"/>
      <c r="B14" s="162"/>
      <c r="C14" s="162"/>
      <c r="D14" s="162"/>
      <c r="E14" s="162"/>
      <c r="F14" s="162"/>
      <c r="G14" s="162"/>
      <c r="H14" s="162"/>
    </row>
    <row r="15" spans="1:8" ht="27.75" customHeight="1">
      <c r="A15" s="161"/>
      <c r="B15" s="162"/>
      <c r="C15" s="162"/>
      <c r="D15" s="162"/>
      <c r="E15" s="162"/>
      <c r="F15" s="162"/>
      <c r="G15" s="162"/>
      <c r="H15" s="162"/>
    </row>
    <row r="16" spans="1:11" ht="27.75" customHeight="1">
      <c r="A16" s="161"/>
      <c r="B16" s="162"/>
      <c r="C16" s="162"/>
      <c r="D16" s="162"/>
      <c r="E16" s="162"/>
      <c r="F16" s="162"/>
      <c r="G16" s="162"/>
      <c r="H16" s="162"/>
      <c r="K16" s="163"/>
    </row>
    <row r="17" spans="1:8" ht="27.75" customHeight="1">
      <c r="A17" s="161"/>
      <c r="B17" s="162"/>
      <c r="C17" s="162"/>
      <c r="D17" s="162"/>
      <c r="E17" s="162"/>
      <c r="F17" s="162"/>
      <c r="G17" s="162"/>
      <c r="H17" s="162"/>
    </row>
    <row r="18" spans="1:8" ht="27.75" customHeight="1">
      <c r="A18" s="161"/>
      <c r="B18" s="162"/>
      <c r="C18" s="162"/>
      <c r="D18" s="162"/>
      <c r="E18" s="162"/>
      <c r="F18" s="162"/>
      <c r="G18" s="162"/>
      <c r="H18" s="162"/>
    </row>
    <row r="19" spans="1:8" ht="13.5" customHeight="1">
      <c r="A19" s="164"/>
      <c r="B19" s="164"/>
      <c r="C19" s="164"/>
      <c r="D19" s="164"/>
      <c r="E19" s="164"/>
      <c r="F19" s="164"/>
      <c r="G19" s="164"/>
      <c r="H19" s="164"/>
    </row>
    <row r="20" spans="1:8" s="57" customFormat="1" ht="27.75" customHeight="1">
      <c r="A20" s="159" t="s">
        <v>221</v>
      </c>
      <c r="B20" s="159"/>
      <c r="C20" s="159"/>
      <c r="D20" s="159"/>
      <c r="E20" s="159"/>
      <c r="F20" s="159"/>
      <c r="G20" s="159"/>
      <c r="H20" s="159"/>
    </row>
    <row r="21" spans="1:8" ht="15" customHeight="1">
      <c r="A21" s="165"/>
      <c r="B21" s="165"/>
      <c r="C21" s="165"/>
      <c r="D21" s="165"/>
      <c r="E21" s="165"/>
      <c r="F21" s="165"/>
      <c r="G21" s="165"/>
      <c r="H21" s="165"/>
    </row>
    <row r="22" spans="1:8" ht="15" customHeight="1">
      <c r="A22" s="165"/>
      <c r="B22" s="165"/>
      <c r="C22" s="165"/>
      <c r="D22" s="165"/>
      <c r="E22" s="165"/>
      <c r="F22" s="165"/>
      <c r="G22" s="165"/>
      <c r="H22" s="165"/>
    </row>
    <row r="23" spans="1:8" ht="15" customHeight="1">
      <c r="A23" s="165"/>
      <c r="B23" s="165"/>
      <c r="C23" s="165"/>
      <c r="D23" s="165"/>
      <c r="E23" s="165"/>
      <c r="F23" s="165"/>
      <c r="G23" s="165"/>
      <c r="H23" s="165"/>
    </row>
    <row r="24" spans="1:8" ht="15" customHeight="1">
      <c r="A24" s="165"/>
      <c r="B24" s="165"/>
      <c r="C24" s="165"/>
      <c r="D24" s="165"/>
      <c r="E24" s="165"/>
      <c r="F24" s="165"/>
      <c r="G24" s="165"/>
      <c r="H24" s="165"/>
    </row>
    <row r="25" spans="1:8" ht="13.5" customHeight="1">
      <c r="A25" s="166"/>
      <c r="B25" s="166"/>
      <c r="C25" s="166"/>
      <c r="D25" s="166"/>
      <c r="E25" s="166"/>
      <c r="F25" s="166"/>
      <c r="G25" s="166"/>
      <c r="H25" s="166"/>
    </row>
    <row r="26" spans="1:8" ht="27.75" customHeight="1">
      <c r="A26" s="159" t="s">
        <v>222</v>
      </c>
      <c r="B26" s="159"/>
      <c r="C26" s="159"/>
      <c r="D26" s="159"/>
      <c r="E26" s="159"/>
      <c r="F26" s="159"/>
      <c r="G26" s="159"/>
      <c r="H26" s="159"/>
    </row>
    <row r="27" spans="1:8" ht="15" customHeight="1">
      <c r="A27" s="165"/>
      <c r="B27" s="165"/>
      <c r="C27" s="165"/>
      <c r="D27" s="165"/>
      <c r="E27" s="165"/>
      <c r="F27" s="165"/>
      <c r="G27" s="165"/>
      <c r="H27" s="165"/>
    </row>
    <row r="28" spans="1:8" ht="15" customHeight="1">
      <c r="A28" s="165"/>
      <c r="B28" s="165"/>
      <c r="C28" s="165"/>
      <c r="D28" s="165"/>
      <c r="E28" s="165"/>
      <c r="F28" s="165"/>
      <c r="G28" s="165"/>
      <c r="H28" s="165"/>
    </row>
    <row r="29" spans="1:8" ht="15" customHeight="1">
      <c r="A29" s="165"/>
      <c r="B29" s="165"/>
      <c r="C29" s="165"/>
      <c r="D29" s="165"/>
      <c r="E29" s="165"/>
      <c r="F29" s="165"/>
      <c r="G29" s="165"/>
      <c r="H29" s="165"/>
    </row>
    <row r="30" spans="1:8" ht="15" customHeight="1">
      <c r="A30" s="165"/>
      <c r="B30" s="165"/>
      <c r="C30" s="165"/>
      <c r="D30" s="165"/>
      <c r="E30" s="165"/>
      <c r="F30" s="165"/>
      <c r="G30" s="165"/>
      <c r="H30" s="165"/>
    </row>
    <row r="31" spans="1:8" ht="15" customHeight="1">
      <c r="A31" s="165"/>
      <c r="B31" s="165"/>
      <c r="C31" s="165"/>
      <c r="D31" s="165"/>
      <c r="E31" s="165"/>
      <c r="F31" s="165"/>
      <c r="G31" s="165"/>
      <c r="H31" s="165"/>
    </row>
    <row r="32" spans="1:8" ht="13.5" customHeight="1">
      <c r="A32" s="166"/>
      <c r="B32" s="166"/>
      <c r="C32" s="166"/>
      <c r="D32" s="166"/>
      <c r="E32" s="166"/>
      <c r="F32" s="166"/>
      <c r="G32" s="166"/>
      <c r="H32" s="166"/>
    </row>
    <row r="33" spans="1:8" ht="27.75" customHeight="1">
      <c r="A33" s="159" t="s">
        <v>223</v>
      </c>
      <c r="B33" s="159"/>
      <c r="C33" s="159"/>
      <c r="D33" s="159"/>
      <c r="E33" s="159"/>
      <c r="F33" s="159"/>
      <c r="G33" s="159"/>
      <c r="H33" s="159"/>
    </row>
    <row r="34" spans="1:8" ht="15" customHeight="1">
      <c r="A34" s="165"/>
      <c r="B34" s="165"/>
      <c r="C34" s="165"/>
      <c r="D34" s="165"/>
      <c r="E34" s="165"/>
      <c r="F34" s="165"/>
      <c r="G34" s="165"/>
      <c r="H34" s="165"/>
    </row>
    <row r="35" spans="1:8" ht="15" customHeight="1">
      <c r="A35" s="165"/>
      <c r="B35" s="165"/>
      <c r="C35" s="165"/>
      <c r="D35" s="165"/>
      <c r="E35" s="165"/>
      <c r="F35" s="165"/>
      <c r="G35" s="165"/>
      <c r="H35" s="165"/>
    </row>
    <row r="36" spans="1:8" ht="15" customHeight="1">
      <c r="A36" s="165"/>
      <c r="B36" s="165"/>
      <c r="C36" s="165"/>
      <c r="D36" s="165"/>
      <c r="E36" s="165"/>
      <c r="F36" s="165"/>
      <c r="G36" s="165"/>
      <c r="H36" s="165"/>
    </row>
    <row r="37" spans="1:8" ht="15" customHeight="1">
      <c r="A37" s="165"/>
      <c r="B37" s="165"/>
      <c r="C37" s="165"/>
      <c r="D37" s="165"/>
      <c r="E37" s="165"/>
      <c r="F37" s="165"/>
      <c r="G37" s="165"/>
      <c r="H37" s="165"/>
    </row>
    <row r="38" spans="1:8" ht="13.5" customHeight="1">
      <c r="A38" s="167"/>
      <c r="B38" s="167"/>
      <c r="C38" s="167"/>
      <c r="D38" s="167"/>
      <c r="E38" s="167"/>
      <c r="F38" s="167"/>
      <c r="G38" s="167"/>
      <c r="H38" s="167"/>
    </row>
    <row r="39" spans="1:8" s="168" customFormat="1" ht="13.5" customHeight="1">
      <c r="A39" s="140" t="s">
        <v>224</v>
      </c>
      <c r="B39" s="140"/>
      <c r="C39" s="140"/>
      <c r="D39" s="140"/>
      <c r="E39" s="140"/>
      <c r="F39" s="140"/>
      <c r="G39" s="140"/>
      <c r="H39" s="140"/>
    </row>
    <row r="40" spans="1:8" s="168" customFormat="1" ht="13.5" customHeight="1">
      <c r="A40" s="140"/>
      <c r="B40" s="140"/>
      <c r="C40" s="140"/>
      <c r="D40" s="140"/>
      <c r="E40" s="140"/>
      <c r="F40" s="140"/>
      <c r="G40" s="140"/>
      <c r="H40" s="140"/>
    </row>
    <row r="41" spans="1:8" s="168" customFormat="1" ht="13.5" customHeight="1">
      <c r="A41" s="140"/>
      <c r="B41" s="140"/>
      <c r="C41" s="140"/>
      <c r="D41" s="140"/>
      <c r="E41" s="140"/>
      <c r="F41" s="140"/>
      <c r="G41" s="140"/>
      <c r="H41" s="140"/>
    </row>
    <row r="42" spans="1:8" s="168" customFormat="1" ht="13.5" customHeight="1">
      <c r="A42" s="140"/>
      <c r="B42" s="140"/>
      <c r="C42" s="140"/>
      <c r="D42" s="140"/>
      <c r="E42" s="140"/>
      <c r="F42" s="140"/>
      <c r="G42" s="140"/>
      <c r="H42" s="140"/>
    </row>
    <row r="43" spans="1:8" s="168" customFormat="1" ht="13.5" customHeight="1">
      <c r="A43" s="140"/>
      <c r="B43" s="140"/>
      <c r="C43" s="140"/>
      <c r="D43" s="140"/>
      <c r="E43" s="140"/>
      <c r="F43" s="140"/>
      <c r="G43" s="140"/>
      <c r="H43" s="140"/>
    </row>
    <row r="44" spans="1:8" ht="13.5" customHeight="1">
      <c r="A44" s="140"/>
      <c r="B44" s="140"/>
      <c r="C44" s="140"/>
      <c r="D44" s="140"/>
      <c r="E44" s="140"/>
      <c r="F44" s="140"/>
      <c r="G44" s="140"/>
      <c r="H44" s="140"/>
    </row>
    <row r="45" spans="1:8" ht="13.5" customHeight="1">
      <c r="A45" s="140"/>
      <c r="B45" s="140"/>
      <c r="C45" s="140"/>
      <c r="D45" s="140"/>
      <c r="E45" s="140"/>
      <c r="F45" s="140"/>
      <c r="G45" s="140"/>
      <c r="H45" s="140"/>
    </row>
    <row r="46" spans="1:8" ht="13.5" customHeight="1">
      <c r="A46" s="140"/>
      <c r="B46" s="140"/>
      <c r="C46" s="140"/>
      <c r="D46" s="140"/>
      <c r="E46" s="140"/>
      <c r="F46" s="140"/>
      <c r="G46" s="140"/>
      <c r="H46" s="140"/>
    </row>
  </sheetData>
  <sheetProtection selectLockedCells="1" selectUnlockedCells="1"/>
  <mergeCells count="30">
    <mergeCell ref="A1:H1"/>
    <mergeCell ref="A2:G4"/>
    <mergeCell ref="A5:H5"/>
    <mergeCell ref="A6:H6"/>
    <mergeCell ref="A7:H7"/>
    <mergeCell ref="A8:B8"/>
    <mergeCell ref="C8:D8"/>
    <mergeCell ref="F8:G8"/>
    <mergeCell ref="A9:B9"/>
    <mergeCell ref="C9:H9"/>
    <mergeCell ref="A10:H10"/>
    <mergeCell ref="A11:H11"/>
    <mergeCell ref="B12:H12"/>
    <mergeCell ref="B13:H13"/>
    <mergeCell ref="B14:H14"/>
    <mergeCell ref="B15:H15"/>
    <mergeCell ref="B16:H16"/>
    <mergeCell ref="B17:H17"/>
    <mergeCell ref="B18:H18"/>
    <mergeCell ref="A19:H19"/>
    <mergeCell ref="A20:H20"/>
    <mergeCell ref="A21:H24"/>
    <mergeCell ref="A25:H25"/>
    <mergeCell ref="A26:H26"/>
    <mergeCell ref="A27:H31"/>
    <mergeCell ref="A32:H32"/>
    <mergeCell ref="A33:H33"/>
    <mergeCell ref="A34:H37"/>
    <mergeCell ref="A38:H38"/>
    <mergeCell ref="A39:H46"/>
  </mergeCells>
  <dataValidations count="1">
    <dataValidation operator="equal" allowBlank="1" showInputMessage="1" prompt="Formato DD/MM/AAAA" sqref="C8 F8 A13:A19">
      <formula1>0</formula1>
    </dataValidation>
  </dataValidations>
  <printOptions/>
  <pageMargins left="0.47222222222222227" right="0.4416666666666667" top="0.47361111111111115" bottom="0.6812500000000001" header="0.5118110236220472" footer="0.5423611111111112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IT56"/>
  <sheetViews>
    <sheetView view="pageBreakPreview" zoomScale="81" zoomScaleNormal="68" zoomScaleSheetLayoutView="81" workbookViewId="0" topLeftCell="A1">
      <selection activeCell="A7" sqref="A7"/>
    </sheetView>
  </sheetViews>
  <sheetFormatPr defaultColWidth="9.140625" defaultRowHeight="12.75"/>
  <cols>
    <col min="1" max="1" width="8.140625" style="24" customWidth="1"/>
    <col min="2" max="2" width="23.8515625" style="24" customWidth="1"/>
    <col min="3" max="3" width="15.28125" style="24" customWidth="1"/>
    <col min="4" max="4" width="21.421875" style="24" customWidth="1"/>
    <col min="5" max="5" width="20.28125" style="24" customWidth="1"/>
    <col min="6" max="6" width="18.28125" style="24" customWidth="1"/>
    <col min="7" max="7" width="34.7109375" style="24" customWidth="1"/>
    <col min="8" max="8" width="30.57421875" style="24" customWidth="1"/>
    <col min="9" max="9" width="36.00390625" style="24" customWidth="1"/>
    <col min="10" max="254" width="11.57421875" style="24" customWidth="1"/>
    <col min="255" max="16384" width="11.57421875" style="0" customWidth="1"/>
  </cols>
  <sheetData>
    <row r="1" spans="1:254" ht="132.75" customHeight="1">
      <c r="A1" s="90"/>
      <c r="B1" s="90"/>
      <c r="C1" s="90"/>
      <c r="D1" s="90"/>
      <c r="E1" s="90"/>
      <c r="F1" s="90"/>
      <c r="G1" s="90"/>
      <c r="H1" s="90"/>
      <c r="I1" s="90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9" ht="17.25" customHeight="1">
      <c r="A2" s="3" t="s">
        <v>180</v>
      </c>
      <c r="B2" s="3"/>
      <c r="C2" s="3"/>
      <c r="D2" s="3"/>
      <c r="E2" s="3"/>
      <c r="F2" s="3"/>
      <c r="G2" s="3"/>
      <c r="H2" s="3"/>
      <c r="I2" s="4" t="s">
        <v>1</v>
      </c>
    </row>
    <row r="3" spans="1:9" ht="17.25" customHeight="1">
      <c r="A3" s="3" t="s">
        <v>181</v>
      </c>
      <c r="B3" s="3"/>
      <c r="C3" s="3"/>
      <c r="D3" s="3"/>
      <c r="E3" s="3"/>
      <c r="F3" s="3"/>
      <c r="G3" s="3"/>
      <c r="H3" s="3"/>
      <c r="I3" s="4" t="s">
        <v>2</v>
      </c>
    </row>
    <row r="4" spans="1:9" ht="17.25" customHeight="1">
      <c r="A4" s="3"/>
      <c r="B4" s="3"/>
      <c r="C4" s="3"/>
      <c r="D4" s="3"/>
      <c r="E4" s="3"/>
      <c r="F4" s="3"/>
      <c r="G4" s="3"/>
      <c r="H4" s="3"/>
      <c r="I4" s="4" t="s">
        <v>3</v>
      </c>
    </row>
    <row r="5" spans="1:9" ht="27.75" customHeight="1">
      <c r="A5" s="112" t="s">
        <v>4</v>
      </c>
      <c r="B5" s="112"/>
      <c r="C5" s="112"/>
      <c r="D5" s="112"/>
      <c r="E5" s="112"/>
      <c r="F5" s="112"/>
      <c r="G5" s="112"/>
      <c r="H5" s="112"/>
      <c r="I5" s="112"/>
    </row>
    <row r="6" spans="1:9" ht="27.75" customHeight="1">
      <c r="A6" s="112" t="s">
        <v>36</v>
      </c>
      <c r="B6" s="112"/>
      <c r="C6" s="112"/>
      <c r="D6" s="112"/>
      <c r="E6" s="112"/>
      <c r="F6" s="112"/>
      <c r="G6" s="112"/>
      <c r="H6" s="112"/>
      <c r="I6" s="112"/>
    </row>
    <row r="7" spans="1:9" ht="27.75" customHeight="1">
      <c r="A7" s="113" t="s">
        <v>225</v>
      </c>
      <c r="B7" s="113"/>
      <c r="C7" s="113"/>
      <c r="D7" s="113"/>
      <c r="E7" s="113"/>
      <c r="F7" s="113"/>
      <c r="G7" s="113"/>
      <c r="H7" s="113"/>
      <c r="I7" s="113"/>
    </row>
    <row r="8" spans="1:9" ht="25.5" customHeight="1">
      <c r="A8" s="9" t="s">
        <v>9</v>
      </c>
      <c r="B8" s="11"/>
      <c r="C8" s="66">
        <f>'3_CONC.BANCÁRIA_FOR-CB-RPCF.SEI'!B8</f>
        <v>0</v>
      </c>
      <c r="D8" s="66"/>
      <c r="E8" s="66"/>
      <c r="F8" s="66"/>
      <c r="G8" s="66"/>
      <c r="H8" s="114" t="s">
        <v>11</v>
      </c>
      <c r="I8" s="29">
        <f>'2_DEM.RECEITA_FOR-DR_RPCF.SEI '!H8</f>
        <v>0</v>
      </c>
    </row>
    <row r="9" spans="1:9" ht="25.5" customHeight="1">
      <c r="A9" s="9" t="s">
        <v>183</v>
      </c>
      <c r="B9" s="11"/>
      <c r="C9" s="29">
        <f>'3_CONC.BANCÁRIA_FOR-CB-RPCF.SEI'!B9</f>
        <v>0</v>
      </c>
      <c r="D9" s="29"/>
      <c r="E9" s="29"/>
      <c r="F9" s="9" t="s">
        <v>20</v>
      </c>
      <c r="G9" s="68">
        <f>'1_IDENTIFICAÇÃO_FOR-IP-RPCF.SEI'!H16</f>
        <v>0</v>
      </c>
      <c r="H9" s="68"/>
      <c r="I9" s="68"/>
    </row>
    <row r="10" spans="1:9" ht="25.5" customHeight="1">
      <c r="A10" s="9" t="s">
        <v>21</v>
      </c>
      <c r="B10" s="11"/>
      <c r="C10" s="29">
        <f>'3_CONC.BANCÁRIA_FOR-CB-RPCF.SEI'!B10:D10</f>
        <v>0</v>
      </c>
      <c r="D10" s="29"/>
      <c r="E10" s="29"/>
      <c r="F10" s="29"/>
      <c r="G10" s="29"/>
      <c r="H10" s="29"/>
      <c r="I10" s="29"/>
    </row>
    <row r="11" spans="1:14" s="57" customFormat="1" ht="27.75" customHeight="1">
      <c r="A11" s="115" t="s">
        <v>96</v>
      </c>
      <c r="B11" s="115"/>
      <c r="C11" s="115"/>
      <c r="D11" s="115"/>
      <c r="E11" s="115"/>
      <c r="F11" s="115"/>
      <c r="G11" s="115"/>
      <c r="H11" s="115"/>
      <c r="I11" s="115"/>
      <c r="K11" s="24"/>
      <c r="L11" s="24"/>
      <c r="M11" s="24"/>
      <c r="N11" s="24"/>
    </row>
    <row r="12" spans="1:14" s="57" customFormat="1" ht="90" customHeight="1">
      <c r="A12" s="112" t="s">
        <v>97</v>
      </c>
      <c r="B12" s="112" t="s">
        <v>226</v>
      </c>
      <c r="C12" s="26" t="s">
        <v>227</v>
      </c>
      <c r="D12" s="26" t="s">
        <v>228</v>
      </c>
      <c r="E12" s="112" t="s">
        <v>229</v>
      </c>
      <c r="F12" s="26" t="s">
        <v>100</v>
      </c>
      <c r="G12" s="26"/>
      <c r="H12" s="26" t="s">
        <v>185</v>
      </c>
      <c r="I12" s="115" t="s">
        <v>102</v>
      </c>
      <c r="K12" s="24"/>
      <c r="L12" s="24"/>
      <c r="M12" s="24"/>
      <c r="N12" s="24"/>
    </row>
    <row r="13" spans="1:14" s="57" customFormat="1" ht="27.75" customHeight="1">
      <c r="A13" s="116" t="s">
        <v>48</v>
      </c>
      <c r="B13" s="105"/>
      <c r="C13" s="169"/>
      <c r="D13" s="104"/>
      <c r="E13" s="170"/>
      <c r="F13" s="105"/>
      <c r="G13" s="105"/>
      <c r="H13" s="105"/>
      <c r="I13" s="82">
        <v>0</v>
      </c>
      <c r="K13" s="24"/>
      <c r="L13" s="24"/>
      <c r="M13" s="24"/>
      <c r="N13" s="24"/>
    </row>
    <row r="14" spans="1:9" s="57" customFormat="1" ht="27.75" customHeight="1">
      <c r="A14" s="116" t="s">
        <v>50</v>
      </c>
      <c r="B14" s="105"/>
      <c r="C14" s="169"/>
      <c r="D14" s="104"/>
      <c r="E14" s="105"/>
      <c r="F14" s="105"/>
      <c r="G14" s="105"/>
      <c r="H14" s="105"/>
      <c r="I14" s="82">
        <v>0</v>
      </c>
    </row>
    <row r="15" spans="1:9" s="57" customFormat="1" ht="27.75" customHeight="1">
      <c r="A15" s="116" t="s">
        <v>51</v>
      </c>
      <c r="B15" s="105"/>
      <c r="C15" s="169"/>
      <c r="D15" s="104"/>
      <c r="E15" s="105"/>
      <c r="F15" s="105"/>
      <c r="G15" s="105"/>
      <c r="H15" s="105"/>
      <c r="I15" s="82">
        <v>0</v>
      </c>
    </row>
    <row r="16" spans="1:9" s="57" customFormat="1" ht="27.75" customHeight="1">
      <c r="A16" s="116" t="s">
        <v>52</v>
      </c>
      <c r="B16" s="105"/>
      <c r="C16" s="169"/>
      <c r="D16" s="104"/>
      <c r="E16" s="105"/>
      <c r="F16" s="105"/>
      <c r="G16" s="105"/>
      <c r="H16" s="105"/>
      <c r="I16" s="82">
        <v>0</v>
      </c>
    </row>
    <row r="17" spans="1:9" s="57" customFormat="1" ht="27.75" customHeight="1">
      <c r="A17" s="116" t="s">
        <v>53</v>
      </c>
      <c r="B17" s="105"/>
      <c r="C17" s="169"/>
      <c r="D17" s="104"/>
      <c r="E17" s="105"/>
      <c r="F17" s="105"/>
      <c r="G17" s="105"/>
      <c r="H17" s="105"/>
      <c r="I17" s="82">
        <v>0</v>
      </c>
    </row>
    <row r="18" spans="1:9" s="57" customFormat="1" ht="27.75" customHeight="1">
      <c r="A18" s="116" t="s">
        <v>103</v>
      </c>
      <c r="B18" s="105"/>
      <c r="C18" s="169"/>
      <c r="D18" s="104"/>
      <c r="E18" s="105"/>
      <c r="F18" s="105"/>
      <c r="G18" s="105"/>
      <c r="H18" s="105"/>
      <c r="I18" s="82">
        <v>0</v>
      </c>
    </row>
    <row r="19" spans="1:9" s="57" customFormat="1" ht="27.75" customHeight="1">
      <c r="A19" s="116" t="s">
        <v>104</v>
      </c>
      <c r="B19" s="105"/>
      <c r="C19" s="169"/>
      <c r="D19" s="104"/>
      <c r="E19" s="105"/>
      <c r="F19" s="105"/>
      <c r="G19" s="105"/>
      <c r="H19" s="105"/>
      <c r="I19" s="82">
        <v>0</v>
      </c>
    </row>
    <row r="20" spans="1:9" s="57" customFormat="1" ht="27.75" customHeight="1">
      <c r="A20" s="116" t="s">
        <v>105</v>
      </c>
      <c r="B20" s="105"/>
      <c r="C20" s="169"/>
      <c r="D20" s="104"/>
      <c r="E20" s="105"/>
      <c r="F20" s="105"/>
      <c r="G20" s="105"/>
      <c r="H20" s="105"/>
      <c r="I20" s="82">
        <v>0</v>
      </c>
    </row>
    <row r="21" spans="1:9" s="57" customFormat="1" ht="27.75" customHeight="1">
      <c r="A21" s="116" t="s">
        <v>106</v>
      </c>
      <c r="B21" s="105"/>
      <c r="C21" s="169"/>
      <c r="D21" s="104"/>
      <c r="E21" s="105"/>
      <c r="F21" s="105"/>
      <c r="G21" s="105"/>
      <c r="H21" s="105"/>
      <c r="I21" s="82">
        <v>0</v>
      </c>
    </row>
    <row r="22" spans="1:9" s="57" customFormat="1" ht="27.75" customHeight="1">
      <c r="A22" s="116" t="s">
        <v>107</v>
      </c>
      <c r="B22" s="105"/>
      <c r="C22" s="169"/>
      <c r="D22" s="104"/>
      <c r="E22" s="105"/>
      <c r="F22" s="105"/>
      <c r="G22" s="105"/>
      <c r="H22" s="105"/>
      <c r="I22" s="82">
        <v>0</v>
      </c>
    </row>
    <row r="23" spans="1:9" s="57" customFormat="1" ht="27.75" customHeight="1">
      <c r="A23" s="116" t="s">
        <v>108</v>
      </c>
      <c r="B23" s="105"/>
      <c r="C23" s="169"/>
      <c r="D23" s="104"/>
      <c r="E23" s="105"/>
      <c r="F23" s="105"/>
      <c r="G23" s="105"/>
      <c r="H23" s="105"/>
      <c r="I23" s="82">
        <v>0</v>
      </c>
    </row>
    <row r="24" spans="1:9" s="57" customFormat="1" ht="27.75" customHeight="1">
      <c r="A24" s="116" t="s">
        <v>109</v>
      </c>
      <c r="B24" s="105"/>
      <c r="C24" s="169"/>
      <c r="D24" s="104"/>
      <c r="E24" s="105"/>
      <c r="F24" s="105"/>
      <c r="G24" s="105"/>
      <c r="H24" s="105"/>
      <c r="I24" s="82">
        <v>0</v>
      </c>
    </row>
    <row r="25" spans="1:9" s="57" customFormat="1" ht="27.75" customHeight="1">
      <c r="A25" s="116" t="s">
        <v>110</v>
      </c>
      <c r="B25" s="105"/>
      <c r="C25" s="169"/>
      <c r="D25" s="104"/>
      <c r="E25" s="105"/>
      <c r="F25" s="105"/>
      <c r="G25" s="105"/>
      <c r="H25" s="105"/>
      <c r="I25" s="82">
        <v>0</v>
      </c>
    </row>
    <row r="26" spans="1:9" s="57" customFormat="1" ht="27.75" customHeight="1">
      <c r="A26" s="116" t="s">
        <v>111</v>
      </c>
      <c r="B26" s="105"/>
      <c r="C26" s="169"/>
      <c r="D26" s="104"/>
      <c r="E26" s="105"/>
      <c r="F26" s="105"/>
      <c r="G26" s="105"/>
      <c r="H26" s="105"/>
      <c r="I26" s="82">
        <v>0</v>
      </c>
    </row>
    <row r="27" spans="1:9" s="57" customFormat="1" ht="27.75" customHeight="1">
      <c r="A27" s="116" t="s">
        <v>112</v>
      </c>
      <c r="B27" s="105"/>
      <c r="C27" s="169"/>
      <c r="D27" s="104"/>
      <c r="E27" s="105"/>
      <c r="F27" s="105"/>
      <c r="G27" s="105"/>
      <c r="H27" s="105"/>
      <c r="I27" s="82">
        <v>0</v>
      </c>
    </row>
    <row r="28" spans="1:9" s="57" customFormat="1" ht="27.75" customHeight="1">
      <c r="A28" s="116" t="s">
        <v>113</v>
      </c>
      <c r="B28" s="105"/>
      <c r="C28" s="169"/>
      <c r="D28" s="104"/>
      <c r="E28" s="105"/>
      <c r="F28" s="105"/>
      <c r="G28" s="105"/>
      <c r="H28" s="105"/>
      <c r="I28" s="82">
        <v>0</v>
      </c>
    </row>
    <row r="29" spans="1:9" s="57" customFormat="1" ht="27.75" customHeight="1">
      <c r="A29" s="116" t="s">
        <v>114</v>
      </c>
      <c r="B29" s="105"/>
      <c r="C29" s="169"/>
      <c r="D29" s="104"/>
      <c r="E29" s="105"/>
      <c r="F29" s="105"/>
      <c r="G29" s="105"/>
      <c r="H29" s="105"/>
      <c r="I29" s="82">
        <v>0</v>
      </c>
    </row>
    <row r="30" spans="1:9" s="57" customFormat="1" ht="27.75" customHeight="1">
      <c r="A30" s="116" t="s">
        <v>115</v>
      </c>
      <c r="B30" s="105"/>
      <c r="C30" s="169"/>
      <c r="D30" s="104"/>
      <c r="E30" s="105"/>
      <c r="F30" s="105"/>
      <c r="G30" s="105"/>
      <c r="H30" s="105"/>
      <c r="I30" s="82">
        <v>0</v>
      </c>
    </row>
    <row r="31" spans="1:9" s="57" customFormat="1" ht="27.75" customHeight="1">
      <c r="A31" s="116" t="s">
        <v>116</v>
      </c>
      <c r="B31" s="105"/>
      <c r="C31" s="169"/>
      <c r="D31" s="104"/>
      <c r="E31" s="105"/>
      <c r="F31" s="105"/>
      <c r="G31" s="105"/>
      <c r="H31" s="105"/>
      <c r="I31" s="82">
        <v>0</v>
      </c>
    </row>
    <row r="32" spans="1:9" s="57" customFormat="1" ht="27.75" customHeight="1">
      <c r="A32" s="116" t="s">
        <v>117</v>
      </c>
      <c r="B32" s="105"/>
      <c r="C32" s="169"/>
      <c r="D32" s="104"/>
      <c r="E32" s="105"/>
      <c r="F32" s="105"/>
      <c r="G32" s="105"/>
      <c r="H32" s="105"/>
      <c r="I32" s="82">
        <v>0</v>
      </c>
    </row>
    <row r="33" spans="1:9" s="57" customFormat="1" ht="27.75" customHeight="1">
      <c r="A33" s="116" t="s">
        <v>118</v>
      </c>
      <c r="B33" s="105"/>
      <c r="C33" s="169"/>
      <c r="D33" s="104"/>
      <c r="E33" s="105"/>
      <c r="F33" s="105"/>
      <c r="G33" s="105"/>
      <c r="H33" s="105"/>
      <c r="I33" s="82">
        <v>0</v>
      </c>
    </row>
    <row r="34" spans="1:9" s="57" customFormat="1" ht="27.75" customHeight="1">
      <c r="A34" s="116" t="s">
        <v>119</v>
      </c>
      <c r="B34" s="105"/>
      <c r="C34" s="169"/>
      <c r="D34" s="104"/>
      <c r="E34" s="105"/>
      <c r="F34" s="105"/>
      <c r="G34" s="105"/>
      <c r="H34" s="105"/>
      <c r="I34" s="82">
        <v>0</v>
      </c>
    </row>
    <row r="35" spans="1:9" s="57" customFormat="1" ht="27.75" customHeight="1">
      <c r="A35" s="116" t="s">
        <v>120</v>
      </c>
      <c r="B35" s="105"/>
      <c r="C35" s="169"/>
      <c r="D35" s="104"/>
      <c r="E35" s="105"/>
      <c r="F35" s="105"/>
      <c r="G35" s="105"/>
      <c r="H35" s="105"/>
      <c r="I35" s="82">
        <v>0</v>
      </c>
    </row>
    <row r="36" spans="1:9" s="57" customFormat="1" ht="27.75" customHeight="1">
      <c r="A36" s="116" t="s">
        <v>121</v>
      </c>
      <c r="B36" s="105"/>
      <c r="C36" s="169"/>
      <c r="D36" s="104"/>
      <c r="E36" s="105"/>
      <c r="F36" s="105"/>
      <c r="G36" s="105"/>
      <c r="H36" s="105"/>
      <c r="I36" s="82">
        <v>0</v>
      </c>
    </row>
    <row r="37" spans="1:9" s="57" customFormat="1" ht="27.75" customHeight="1">
      <c r="A37" s="116" t="s">
        <v>122</v>
      </c>
      <c r="B37" s="105"/>
      <c r="C37" s="169"/>
      <c r="D37" s="104"/>
      <c r="E37" s="105"/>
      <c r="F37" s="105"/>
      <c r="G37" s="105"/>
      <c r="H37" s="105"/>
      <c r="I37" s="82">
        <v>0</v>
      </c>
    </row>
    <row r="38" spans="1:9" s="57" customFormat="1" ht="27.75" customHeight="1">
      <c r="A38" s="116" t="s">
        <v>123</v>
      </c>
      <c r="B38" s="105"/>
      <c r="C38" s="169"/>
      <c r="D38" s="104"/>
      <c r="E38" s="105"/>
      <c r="F38" s="105"/>
      <c r="G38" s="105"/>
      <c r="H38" s="105"/>
      <c r="I38" s="82">
        <v>0</v>
      </c>
    </row>
    <row r="39" spans="1:9" s="57" customFormat="1" ht="27.75" customHeight="1">
      <c r="A39" s="116" t="s">
        <v>124</v>
      </c>
      <c r="B39" s="105"/>
      <c r="C39" s="169"/>
      <c r="D39" s="104"/>
      <c r="E39" s="105"/>
      <c r="F39" s="105"/>
      <c r="G39" s="105"/>
      <c r="H39" s="105"/>
      <c r="I39" s="82">
        <v>0</v>
      </c>
    </row>
    <row r="40" spans="1:9" s="57" customFormat="1" ht="27.75" customHeight="1">
      <c r="A40" s="116" t="s">
        <v>125</v>
      </c>
      <c r="B40" s="105"/>
      <c r="C40" s="169"/>
      <c r="D40" s="104"/>
      <c r="E40" s="105"/>
      <c r="F40" s="105"/>
      <c r="G40" s="105"/>
      <c r="H40" s="105"/>
      <c r="I40" s="82">
        <v>20</v>
      </c>
    </row>
    <row r="41" spans="1:9" s="57" customFormat="1" ht="27.75" customHeight="1">
      <c r="A41" s="116" t="s">
        <v>126</v>
      </c>
      <c r="B41" s="105"/>
      <c r="C41" s="169"/>
      <c r="D41" s="104"/>
      <c r="E41" s="105"/>
      <c r="F41" s="105"/>
      <c r="G41" s="105"/>
      <c r="H41" s="105"/>
      <c r="I41" s="82">
        <v>0</v>
      </c>
    </row>
    <row r="42" spans="1:9" s="57" customFormat="1" ht="27.75" customHeight="1">
      <c r="A42" s="116" t="s">
        <v>127</v>
      </c>
      <c r="B42" s="105"/>
      <c r="C42" s="169"/>
      <c r="D42" s="104"/>
      <c r="E42" s="105"/>
      <c r="F42" s="105"/>
      <c r="G42" s="105"/>
      <c r="H42" s="105"/>
      <c r="I42" s="82">
        <v>0</v>
      </c>
    </row>
    <row r="43" spans="1:9" s="57" customFormat="1" ht="27.75" customHeight="1">
      <c r="A43" s="116" t="s">
        <v>128</v>
      </c>
      <c r="B43" s="105"/>
      <c r="C43" s="169"/>
      <c r="D43" s="104"/>
      <c r="E43" s="105"/>
      <c r="F43" s="105"/>
      <c r="G43" s="105"/>
      <c r="H43" s="105"/>
      <c r="I43" s="82">
        <v>0</v>
      </c>
    </row>
    <row r="44" spans="1:9" s="57" customFormat="1" ht="27.75" customHeight="1">
      <c r="A44" s="117" t="s">
        <v>186</v>
      </c>
      <c r="B44" s="117"/>
      <c r="C44" s="117"/>
      <c r="D44" s="117"/>
      <c r="E44" s="117"/>
      <c r="F44" s="117"/>
      <c r="G44" s="117"/>
      <c r="H44" s="117"/>
      <c r="I44" s="118">
        <f>SUMIF(B$13:B$43,"Contrapartida Financeira",I$13:I$43)</f>
        <v>0</v>
      </c>
    </row>
    <row r="45" spans="1:9" s="57" customFormat="1" ht="27.75" customHeight="1">
      <c r="A45" s="119" t="s">
        <v>187</v>
      </c>
      <c r="B45" s="119"/>
      <c r="C45" s="119"/>
      <c r="D45" s="119"/>
      <c r="E45" s="119"/>
      <c r="F45" s="119"/>
      <c r="G45" s="119"/>
      <c r="H45" s="119"/>
      <c r="I45" s="120">
        <f>SUMIF(B$14:B$43,"Contrapartida Econômica",I$13:I$43)</f>
        <v>0</v>
      </c>
    </row>
    <row r="46" spans="1:9" s="57" customFormat="1" ht="27.75" customHeight="1">
      <c r="A46" s="171"/>
      <c r="B46" s="172" t="s">
        <v>230</v>
      </c>
      <c r="C46" s="172"/>
      <c r="D46" s="172"/>
      <c r="E46" s="172"/>
      <c r="F46" s="172"/>
      <c r="G46" s="172"/>
      <c r="H46" s="172"/>
      <c r="I46" s="120">
        <f>SUMIF(B$14:B$43,"Subvenção",I$13:I$43)</f>
        <v>0</v>
      </c>
    </row>
    <row r="47" spans="1:9" s="57" customFormat="1" ht="27.75" customHeight="1">
      <c r="A47" s="119" t="s">
        <v>188</v>
      </c>
      <c r="B47" s="119"/>
      <c r="C47" s="119"/>
      <c r="D47" s="119"/>
      <c r="E47" s="119"/>
      <c r="F47" s="119"/>
      <c r="G47" s="119"/>
      <c r="H47" s="119"/>
      <c r="I47" s="120">
        <f>SUM(I13:I43)</f>
        <v>20</v>
      </c>
    </row>
    <row r="48" spans="1:9" ht="13.5" customHeight="1">
      <c r="A48" s="50"/>
      <c r="B48" s="50"/>
      <c r="C48" s="50"/>
      <c r="D48" s="50"/>
      <c r="E48" s="50"/>
      <c r="F48" s="50"/>
      <c r="G48" s="50"/>
      <c r="H48" s="50"/>
      <c r="I48" s="50"/>
    </row>
    <row r="49" spans="1:9" ht="13.5" customHeight="1">
      <c r="A49" s="121" t="s">
        <v>179</v>
      </c>
      <c r="B49" s="121"/>
      <c r="C49" s="121"/>
      <c r="D49" s="121"/>
      <c r="E49" s="121"/>
      <c r="F49" s="121"/>
      <c r="G49" s="121"/>
      <c r="H49" s="121"/>
      <c r="I49" s="121"/>
    </row>
    <row r="55" spans="1:8" ht="12.75" customHeight="1">
      <c r="A55" s="173" t="s">
        <v>231</v>
      </c>
      <c r="B55" s="174" t="s">
        <v>232</v>
      </c>
      <c r="C55" s="174"/>
      <c r="D55" s="174" t="s">
        <v>233</v>
      </c>
      <c r="E55" s="174"/>
      <c r="F55" s="173" t="s">
        <v>234</v>
      </c>
      <c r="G55" s="173"/>
      <c r="H55" s="174" t="s">
        <v>102</v>
      </c>
    </row>
    <row r="56" spans="1:8" ht="12.75">
      <c r="A56" s="173"/>
      <c r="B56" s="173" t="s">
        <v>235</v>
      </c>
      <c r="C56" s="173" t="s">
        <v>236</v>
      </c>
      <c r="D56" s="174"/>
      <c r="E56" s="174"/>
      <c r="F56" s="173"/>
      <c r="G56" s="173"/>
      <c r="H56" s="174"/>
    </row>
  </sheetData>
  <sheetProtection selectLockedCells="1" selectUnlockedCells="1"/>
  <mergeCells count="53">
    <mergeCell ref="A1:I1"/>
    <mergeCell ref="A2:H4"/>
    <mergeCell ref="A5:I5"/>
    <mergeCell ref="A6:I6"/>
    <mergeCell ref="A7:I7"/>
    <mergeCell ref="C8:G8"/>
    <mergeCell ref="C9:E9"/>
    <mergeCell ref="G9:I9"/>
    <mergeCell ref="C10:I10"/>
    <mergeCell ref="A11:I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A44:H44"/>
    <mergeCell ref="A45:H45"/>
    <mergeCell ref="B46:H46"/>
    <mergeCell ref="A47:H47"/>
    <mergeCell ref="A48:I48"/>
    <mergeCell ref="A49:I49"/>
    <mergeCell ref="A55:A56"/>
    <mergeCell ref="B55:C55"/>
    <mergeCell ref="D55:E56"/>
    <mergeCell ref="F55:G56"/>
    <mergeCell ref="H55:H56"/>
  </mergeCells>
  <dataValidations count="3">
    <dataValidation type="list" operator="equal" allowBlank="1" showErrorMessage="1" error="Escolha a especificação da despesa pré-definida" sqref="H13:H43">
      <formula1>"Bens Duráveis Subvenção,Bens Duráveis Contrapartida"</formula1>
    </dataValidation>
    <dataValidation type="list" allowBlank="1" showErrorMessage="1" sqref="B14:B43">
      <formula1>"Subvenção,Contrapartida Financeira,Contrapartida Econômica"</formula1>
      <formula2>0</formula2>
    </dataValidation>
    <dataValidation type="list" allowBlank="1" showErrorMessage="1" sqref="B13">
      <formula1>"Subvenção,Contrapartida Financeira,Contrapartida Econômica,"</formula1>
      <formula2>0</formula2>
    </dataValidation>
  </dataValidations>
  <printOptions/>
  <pageMargins left="0.47222222222222227" right="0.44097222222222227" top="0.47222222222222227" bottom="0.6819444444444445" header="0.5118110236220472" footer="0.5430555555555556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Karlos Peixoto</dc:creator>
  <cp:keywords/>
  <dc:description/>
  <cp:lastModifiedBy/>
  <cp:lastPrinted>2020-11-12T21:24:46Z</cp:lastPrinted>
  <dcterms:created xsi:type="dcterms:W3CDTF">2020-11-05T17:50:18Z</dcterms:created>
  <dcterms:modified xsi:type="dcterms:W3CDTF">2023-10-05T12:53:48Z</dcterms:modified>
  <cp:category/>
  <cp:version/>
  <cp:contentType/>
  <cp:contentStatus/>
  <cp:revision>1</cp:revision>
</cp:coreProperties>
</file>