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fazarquivos\STE\GEFIN\TRANSFERÊNCIAS CONSTITUCIONAIS AOS MUNICÍPIOS\Ano 2024\Relatórios Publicados no Site Economia\"/>
    </mc:Choice>
  </mc:AlternateContent>
  <xr:revisionPtr revIDLastSave="0" documentId="8_{4823367D-BD2C-4634-AFED-B6EF5074BCEF}" xr6:coauthVersionLast="36" xr6:coauthVersionMax="36" xr10:uidLastSave="{00000000-0000-0000-0000-000000000000}"/>
  <bookViews>
    <workbookView xWindow="0" yWindow="0" windowWidth="21600" windowHeight="9750" firstSheet="2" activeTab="8" xr2:uid="{00000000-000D-0000-FFFF-FFFF00000000}"/>
  </bookViews>
  <sheets>
    <sheet name="01-2024" sheetId="9" r:id="rId1"/>
    <sheet name="02-2024" sheetId="7" r:id="rId2"/>
    <sheet name="03-2024" sheetId="10" r:id="rId3"/>
    <sheet name="04-2024" sheetId="11" r:id="rId4"/>
    <sheet name="05-2024" sheetId="12" r:id="rId5"/>
    <sheet name="06-2024" sheetId="13" r:id="rId6"/>
    <sheet name="07-2024" sheetId="14" r:id="rId7"/>
    <sheet name="08-2024" sheetId="16" r:id="rId8"/>
    <sheet name="09-2024" sheetId="17" r:id="rId9"/>
    <sheet name="10-2024" sheetId="18" state="hidden" r:id="rId10"/>
    <sheet name="11-2024" sheetId="19" state="hidden" r:id="rId11"/>
    <sheet name="12-2024" sheetId="20" state="hidden" r:id="rId12"/>
    <sheet name="acumulado no ano" sheetId="8" r:id="rId13"/>
  </sheets>
  <definedNames>
    <definedName name="_xlnm.Print_Area" localSheetId="0">'01-2024'!$A$1:$N$269</definedName>
    <definedName name="_xlnm.Print_Area" localSheetId="1">'02-2024'!$A$1:$N$273</definedName>
    <definedName name="_xlnm.Print_Area" localSheetId="2">'03-2024'!$A$1:$N$270</definedName>
    <definedName name="_xlnm.Print_Area" localSheetId="3">'04-2024'!$A$1:$N$272</definedName>
    <definedName name="_xlnm.Print_Area" localSheetId="4">'05-2024'!$A$1:$N$273</definedName>
    <definedName name="_xlnm.Print_Area" localSheetId="5">'06-2024'!$A$1:$N$273</definedName>
    <definedName name="_xlnm.Print_Area" localSheetId="6">'07-2024'!$A$1:$N$272</definedName>
    <definedName name="_xlnm.Print_Area" localSheetId="7">'08-2024'!$A$1:$N$270</definedName>
    <definedName name="_xlnm.Print_Area" localSheetId="8">'09-2024'!$A$1:$N$270</definedName>
    <definedName name="_xlnm.Print_Area" localSheetId="9">'10-2024'!$A$1:$N$270</definedName>
    <definedName name="_xlnm.Print_Area" localSheetId="10">'11-2024'!$A$1:$N$270</definedName>
    <definedName name="_xlnm.Print_Area" localSheetId="11">'12-2024'!$A$1:$N$270</definedName>
    <definedName name="_xlnm.Print_Area" localSheetId="12">'acumulado no ano'!$A$1:$N$270</definedName>
    <definedName name="_xlnm.Print_Titles" localSheetId="0">'01-2024'!$1:$11</definedName>
    <definedName name="_xlnm.Print_Titles" localSheetId="1">'02-2024'!$1:$11</definedName>
    <definedName name="_xlnm.Print_Titles" localSheetId="2">'03-2024'!$1:$11</definedName>
    <definedName name="_xlnm.Print_Titles" localSheetId="3">'04-2024'!$1:$11</definedName>
    <definedName name="_xlnm.Print_Titles" localSheetId="4">'05-2024'!$1:$11</definedName>
    <definedName name="_xlnm.Print_Titles" localSheetId="5">'06-2024'!$1:$11</definedName>
    <definedName name="_xlnm.Print_Titles" localSheetId="6">'07-2024'!$1:$11</definedName>
    <definedName name="_xlnm.Print_Titles" localSheetId="7">'08-2024'!$1:$11</definedName>
    <definedName name="_xlnm.Print_Titles" localSheetId="8">'09-2024'!$1:$11</definedName>
    <definedName name="_xlnm.Print_Titles" localSheetId="9">'10-2024'!$1:$11</definedName>
    <definedName name="_xlnm.Print_Titles" localSheetId="10">'11-2024'!$1:$11</definedName>
    <definedName name="_xlnm.Print_Titles" localSheetId="11">'12-2024'!$1:$11</definedName>
    <definedName name="_xlnm.Print_Titles" localSheetId="12">'acumulado no ano'!$1:$11</definedName>
  </definedNames>
  <calcPr calcId="191029"/>
</workbook>
</file>

<file path=xl/calcChain.xml><?xml version="1.0" encoding="utf-8"?>
<calcChain xmlns="http://schemas.openxmlformats.org/spreadsheetml/2006/main">
  <c r="N12" i="17" l="1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C258" i="17"/>
  <c r="D258" i="17"/>
  <c r="E258" i="17"/>
  <c r="F258" i="17"/>
  <c r="G258" i="17"/>
  <c r="H258" i="17"/>
  <c r="I258" i="17"/>
  <c r="J258" i="17"/>
  <c r="K258" i="17"/>
  <c r="L258" i="17"/>
  <c r="M258" i="17"/>
  <c r="N258" i="17" l="1"/>
  <c r="N12" i="16" l="1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M267" i="8" l="1"/>
  <c r="L267" i="8"/>
  <c r="K267" i="8"/>
  <c r="N267" i="8"/>
  <c r="N259" i="14"/>
  <c r="M266" i="8" l="1"/>
  <c r="N266" i="8" s="1"/>
  <c r="L266" i="8"/>
  <c r="K266" i="8"/>
  <c r="M265" i="8"/>
  <c r="L265" i="8"/>
  <c r="K265" i="8"/>
  <c r="N265" i="8"/>
  <c r="N260" i="13"/>
  <c r="N259" i="13"/>
  <c r="L261" i="8" l="1"/>
  <c r="L260" i="8"/>
  <c r="L259" i="8"/>
  <c r="K263" i="8" l="1"/>
  <c r="L263" i="8"/>
  <c r="M263" i="8"/>
  <c r="N263" i="8" s="1"/>
  <c r="K264" i="8"/>
  <c r="L264" i="8"/>
  <c r="M264" i="8"/>
  <c r="N264" i="8" s="1"/>
  <c r="L262" i="8"/>
  <c r="M262" i="8"/>
  <c r="N262" i="8" s="1"/>
  <c r="K262" i="8"/>
  <c r="N259" i="12"/>
  <c r="N261" i="12"/>
  <c r="N260" i="12"/>
  <c r="K261" i="8" l="1"/>
  <c r="K260" i="8"/>
  <c r="K259" i="8"/>
  <c r="M261" i="8" l="1"/>
  <c r="N261" i="8" s="1"/>
  <c r="N259" i="11"/>
  <c r="B12" i="8" l="1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F81" i="8"/>
  <c r="G81" i="8"/>
  <c r="H81" i="8"/>
  <c r="I81" i="8"/>
  <c r="J81" i="8"/>
  <c r="K81" i="8"/>
  <c r="L81" i="8"/>
  <c r="M81" i="8"/>
  <c r="B82" i="8"/>
  <c r="C82" i="8"/>
  <c r="D82" i="8"/>
  <c r="E82" i="8"/>
  <c r="F82" i="8"/>
  <c r="G82" i="8"/>
  <c r="H82" i="8"/>
  <c r="I82" i="8"/>
  <c r="J82" i="8"/>
  <c r="K82" i="8"/>
  <c r="L82" i="8"/>
  <c r="M82" i="8"/>
  <c r="B83" i="8"/>
  <c r="C83" i="8"/>
  <c r="D83" i="8"/>
  <c r="E83" i="8"/>
  <c r="F83" i="8"/>
  <c r="G83" i="8"/>
  <c r="H83" i="8"/>
  <c r="I83" i="8"/>
  <c r="J83" i="8"/>
  <c r="K83" i="8"/>
  <c r="L83" i="8"/>
  <c r="M83" i="8"/>
  <c r="B84" i="8"/>
  <c r="C84" i="8"/>
  <c r="D84" i="8"/>
  <c r="E84" i="8"/>
  <c r="F84" i="8"/>
  <c r="G84" i="8"/>
  <c r="H84" i="8"/>
  <c r="I84" i="8"/>
  <c r="J84" i="8"/>
  <c r="K84" i="8"/>
  <c r="L84" i="8"/>
  <c r="M84" i="8"/>
  <c r="B85" i="8"/>
  <c r="C85" i="8"/>
  <c r="D85" i="8"/>
  <c r="E85" i="8"/>
  <c r="F85" i="8"/>
  <c r="G85" i="8"/>
  <c r="H85" i="8"/>
  <c r="I85" i="8"/>
  <c r="J85" i="8"/>
  <c r="K85" i="8"/>
  <c r="L85" i="8"/>
  <c r="M85" i="8"/>
  <c r="B86" i="8"/>
  <c r="C86" i="8"/>
  <c r="D86" i="8"/>
  <c r="E86" i="8"/>
  <c r="F86" i="8"/>
  <c r="G86" i="8"/>
  <c r="H86" i="8"/>
  <c r="I86" i="8"/>
  <c r="J86" i="8"/>
  <c r="K86" i="8"/>
  <c r="L86" i="8"/>
  <c r="M86" i="8"/>
  <c r="B87" i="8"/>
  <c r="C87" i="8"/>
  <c r="D87" i="8"/>
  <c r="E87" i="8"/>
  <c r="F87" i="8"/>
  <c r="G87" i="8"/>
  <c r="H87" i="8"/>
  <c r="I87" i="8"/>
  <c r="J87" i="8"/>
  <c r="K87" i="8"/>
  <c r="L87" i="8"/>
  <c r="M87" i="8"/>
  <c r="B88" i="8"/>
  <c r="C88" i="8"/>
  <c r="D88" i="8"/>
  <c r="E88" i="8"/>
  <c r="F88" i="8"/>
  <c r="G88" i="8"/>
  <c r="H88" i="8"/>
  <c r="I88" i="8"/>
  <c r="J88" i="8"/>
  <c r="K88" i="8"/>
  <c r="L88" i="8"/>
  <c r="M88" i="8"/>
  <c r="B89" i="8"/>
  <c r="C89" i="8"/>
  <c r="D89" i="8"/>
  <c r="E89" i="8"/>
  <c r="F89" i="8"/>
  <c r="G89" i="8"/>
  <c r="H89" i="8"/>
  <c r="I89" i="8"/>
  <c r="J89" i="8"/>
  <c r="K89" i="8"/>
  <c r="L89" i="8"/>
  <c r="M89" i="8"/>
  <c r="B90" i="8"/>
  <c r="C90" i="8"/>
  <c r="D90" i="8"/>
  <c r="E90" i="8"/>
  <c r="F90" i="8"/>
  <c r="G90" i="8"/>
  <c r="H90" i="8"/>
  <c r="I90" i="8"/>
  <c r="J90" i="8"/>
  <c r="K90" i="8"/>
  <c r="L90" i="8"/>
  <c r="M90" i="8"/>
  <c r="B91" i="8"/>
  <c r="C91" i="8"/>
  <c r="D91" i="8"/>
  <c r="E91" i="8"/>
  <c r="F91" i="8"/>
  <c r="G91" i="8"/>
  <c r="H91" i="8"/>
  <c r="I91" i="8"/>
  <c r="J91" i="8"/>
  <c r="K91" i="8"/>
  <c r="L91" i="8"/>
  <c r="M91" i="8"/>
  <c r="B92" i="8"/>
  <c r="C92" i="8"/>
  <c r="D92" i="8"/>
  <c r="E92" i="8"/>
  <c r="F92" i="8"/>
  <c r="G92" i="8"/>
  <c r="H92" i="8"/>
  <c r="I92" i="8"/>
  <c r="J92" i="8"/>
  <c r="K92" i="8"/>
  <c r="L92" i="8"/>
  <c r="M92" i="8"/>
  <c r="B93" i="8"/>
  <c r="C93" i="8"/>
  <c r="D93" i="8"/>
  <c r="E93" i="8"/>
  <c r="F93" i="8"/>
  <c r="G93" i="8"/>
  <c r="H93" i="8"/>
  <c r="I93" i="8"/>
  <c r="J93" i="8"/>
  <c r="K93" i="8"/>
  <c r="L93" i="8"/>
  <c r="M93" i="8"/>
  <c r="B94" i="8"/>
  <c r="C94" i="8"/>
  <c r="D94" i="8"/>
  <c r="E94" i="8"/>
  <c r="F94" i="8"/>
  <c r="G94" i="8"/>
  <c r="H94" i="8"/>
  <c r="I94" i="8"/>
  <c r="J94" i="8"/>
  <c r="K94" i="8"/>
  <c r="L94" i="8"/>
  <c r="M94" i="8"/>
  <c r="B95" i="8"/>
  <c r="C95" i="8"/>
  <c r="D95" i="8"/>
  <c r="E95" i="8"/>
  <c r="F95" i="8"/>
  <c r="G95" i="8"/>
  <c r="H95" i="8"/>
  <c r="I95" i="8"/>
  <c r="J95" i="8"/>
  <c r="K95" i="8"/>
  <c r="L95" i="8"/>
  <c r="M95" i="8"/>
  <c r="B96" i="8"/>
  <c r="C96" i="8"/>
  <c r="D96" i="8"/>
  <c r="E96" i="8"/>
  <c r="F96" i="8"/>
  <c r="G96" i="8"/>
  <c r="H96" i="8"/>
  <c r="I96" i="8"/>
  <c r="J96" i="8"/>
  <c r="K96" i="8"/>
  <c r="L96" i="8"/>
  <c r="M96" i="8"/>
  <c r="B97" i="8"/>
  <c r="C97" i="8"/>
  <c r="D97" i="8"/>
  <c r="E97" i="8"/>
  <c r="F97" i="8"/>
  <c r="G97" i="8"/>
  <c r="H97" i="8"/>
  <c r="I97" i="8"/>
  <c r="J97" i="8"/>
  <c r="K97" i="8"/>
  <c r="L97" i="8"/>
  <c r="M97" i="8"/>
  <c r="B98" i="8"/>
  <c r="C98" i="8"/>
  <c r="D98" i="8"/>
  <c r="E98" i="8"/>
  <c r="F98" i="8"/>
  <c r="G98" i="8"/>
  <c r="H98" i="8"/>
  <c r="I98" i="8"/>
  <c r="J98" i="8"/>
  <c r="K98" i="8"/>
  <c r="L98" i="8"/>
  <c r="M98" i="8"/>
  <c r="B99" i="8"/>
  <c r="C99" i="8"/>
  <c r="D99" i="8"/>
  <c r="E99" i="8"/>
  <c r="F99" i="8"/>
  <c r="G99" i="8"/>
  <c r="H99" i="8"/>
  <c r="I99" i="8"/>
  <c r="J99" i="8"/>
  <c r="K99" i="8"/>
  <c r="L99" i="8"/>
  <c r="M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3" i="8" l="1"/>
  <c r="N260" i="7"/>
  <c r="N259" i="7"/>
  <c r="M259" i="8" l="1"/>
  <c r="N259" i="8" s="1"/>
  <c r="M260" i="8"/>
  <c r="N260" i="8" s="1"/>
  <c r="N257" i="7"/>
  <c r="N257" i="20" l="1"/>
  <c r="N256" i="20"/>
  <c r="N255" i="20"/>
  <c r="N254" i="20"/>
  <c r="N253" i="20"/>
  <c r="N252" i="20"/>
  <c r="N251" i="20"/>
  <c r="N250" i="20"/>
  <c r="N249" i="20"/>
  <c r="N248" i="20"/>
  <c r="N247" i="20"/>
  <c r="N246" i="20"/>
  <c r="N245" i="20"/>
  <c r="N244" i="20"/>
  <c r="N243" i="20"/>
  <c r="N242" i="20"/>
  <c r="N241" i="20"/>
  <c r="N240" i="20"/>
  <c r="N239" i="20"/>
  <c r="N238" i="20"/>
  <c r="N237" i="20"/>
  <c r="N236" i="20"/>
  <c r="N235" i="20"/>
  <c r="N234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17" i="20"/>
  <c r="N216" i="20"/>
  <c r="N215" i="20"/>
  <c r="N214" i="20"/>
  <c r="N213" i="20"/>
  <c r="N212" i="20"/>
  <c r="N211" i="20"/>
  <c r="N210" i="20"/>
  <c r="N209" i="20"/>
  <c r="N208" i="20"/>
  <c r="N207" i="20"/>
  <c r="N206" i="20"/>
  <c r="N205" i="20"/>
  <c r="N204" i="20"/>
  <c r="N203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N188" i="20"/>
  <c r="N187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257" i="19"/>
  <c r="N256" i="19"/>
  <c r="N255" i="19"/>
  <c r="N254" i="19"/>
  <c r="N253" i="19"/>
  <c r="N252" i="19"/>
  <c r="N251" i="19"/>
  <c r="N250" i="19"/>
  <c r="N249" i="19"/>
  <c r="N248" i="19"/>
  <c r="N247" i="19"/>
  <c r="N246" i="19"/>
  <c r="N245" i="19"/>
  <c r="N244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10" i="19"/>
  <c r="N209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258" i="20" l="1"/>
  <c r="N258" i="18" l="1"/>
  <c r="N258" i="19"/>
  <c r="N258" i="16"/>
  <c r="N258" i="14"/>
  <c r="N260" i="14" s="1"/>
  <c r="N258" i="13"/>
  <c r="N261" i="13" s="1"/>
  <c r="L258" i="12"/>
  <c r="L262" i="12" s="1"/>
  <c r="N258" i="12" l="1"/>
  <c r="N262" i="12" s="1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M258" i="19" l="1"/>
  <c r="M258" i="20"/>
  <c r="N257" i="11" l="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3" i="10" l="1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2" i="10"/>
  <c r="N20" i="9" l="1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19" i="9"/>
  <c r="N18" i="9"/>
  <c r="N17" i="9"/>
  <c r="N16" i="9"/>
  <c r="N15" i="9"/>
  <c r="N14" i="9"/>
  <c r="N13" i="9"/>
  <c r="N12" i="9"/>
  <c r="C258" i="7" l="1"/>
  <c r="D258" i="7"/>
  <c r="D261" i="7" s="1"/>
  <c r="E258" i="7"/>
  <c r="E261" i="7" s="1"/>
  <c r="F258" i="7"/>
  <c r="F261" i="7" s="1"/>
  <c r="G258" i="7"/>
  <c r="G261" i="7" s="1"/>
  <c r="H258" i="7"/>
  <c r="H261" i="7" s="1"/>
  <c r="I258" i="7"/>
  <c r="I261" i="7" s="1"/>
  <c r="J258" i="7"/>
  <c r="J261" i="7" s="1"/>
  <c r="K258" i="7"/>
  <c r="K261" i="7" s="1"/>
  <c r="L258" i="7"/>
  <c r="L261" i="7" s="1"/>
  <c r="M258" i="7"/>
  <c r="M261" i="7" s="1"/>
  <c r="M258" i="9"/>
  <c r="L258" i="20"/>
  <c r="K258" i="20"/>
  <c r="J258" i="20"/>
  <c r="I258" i="20"/>
  <c r="H258" i="20"/>
  <c r="G258" i="20"/>
  <c r="F258" i="20"/>
  <c r="E258" i="20"/>
  <c r="D258" i="20"/>
  <c r="C258" i="20"/>
  <c r="L258" i="19"/>
  <c r="K258" i="19"/>
  <c r="J258" i="19"/>
  <c r="I258" i="19"/>
  <c r="H258" i="19"/>
  <c r="G258" i="19"/>
  <c r="F258" i="19"/>
  <c r="E258" i="19"/>
  <c r="D258" i="19"/>
  <c r="C258" i="19"/>
  <c r="M258" i="18"/>
  <c r="L258" i="18"/>
  <c r="K258" i="18"/>
  <c r="J258" i="18"/>
  <c r="I258" i="18"/>
  <c r="H258" i="18"/>
  <c r="G258" i="18"/>
  <c r="F258" i="18"/>
  <c r="E258" i="18"/>
  <c r="D258" i="18"/>
  <c r="C258" i="18"/>
  <c r="M258" i="16"/>
  <c r="L258" i="16"/>
  <c r="K258" i="16"/>
  <c r="J258" i="16"/>
  <c r="I258" i="16"/>
  <c r="H258" i="16"/>
  <c r="G258" i="16"/>
  <c r="F258" i="16"/>
  <c r="E258" i="16"/>
  <c r="D258" i="16"/>
  <c r="C258" i="16"/>
  <c r="M258" i="14"/>
  <c r="M260" i="14" s="1"/>
  <c r="L258" i="14"/>
  <c r="L260" i="14" s="1"/>
  <c r="K258" i="14"/>
  <c r="K260" i="14" s="1"/>
  <c r="J258" i="14"/>
  <c r="J260" i="14" s="1"/>
  <c r="I258" i="14"/>
  <c r="I260" i="14" s="1"/>
  <c r="H258" i="14"/>
  <c r="H260" i="14" s="1"/>
  <c r="G258" i="14"/>
  <c r="G260" i="14" s="1"/>
  <c r="F258" i="14"/>
  <c r="F260" i="14" s="1"/>
  <c r="E258" i="14"/>
  <c r="E260" i="14" s="1"/>
  <c r="D258" i="14"/>
  <c r="D260" i="14" s="1"/>
  <c r="C258" i="14"/>
  <c r="M258" i="13"/>
  <c r="M261" i="13" s="1"/>
  <c r="L258" i="13"/>
  <c r="L261" i="13" s="1"/>
  <c r="K258" i="13"/>
  <c r="K261" i="13" s="1"/>
  <c r="J258" i="13"/>
  <c r="J261" i="13" s="1"/>
  <c r="I258" i="13"/>
  <c r="I261" i="13" s="1"/>
  <c r="H258" i="13"/>
  <c r="H261" i="13" s="1"/>
  <c r="G258" i="13"/>
  <c r="G261" i="13" s="1"/>
  <c r="F258" i="13"/>
  <c r="F261" i="13" s="1"/>
  <c r="E258" i="13"/>
  <c r="E261" i="13" s="1"/>
  <c r="D258" i="13"/>
  <c r="D261" i="13" s="1"/>
  <c r="C258" i="13"/>
  <c r="M258" i="12"/>
  <c r="M262" i="12" s="1"/>
  <c r="K258" i="12"/>
  <c r="K262" i="12" s="1"/>
  <c r="J258" i="12"/>
  <c r="J262" i="12" s="1"/>
  <c r="I258" i="12"/>
  <c r="I262" i="12" s="1"/>
  <c r="H258" i="12"/>
  <c r="H262" i="12" s="1"/>
  <c r="G258" i="12"/>
  <c r="G262" i="12" s="1"/>
  <c r="F258" i="12"/>
  <c r="F262" i="12" s="1"/>
  <c r="E258" i="12"/>
  <c r="E262" i="12" s="1"/>
  <c r="D258" i="12"/>
  <c r="D262" i="12" s="1"/>
  <c r="C258" i="12"/>
  <c r="M258" i="11"/>
  <c r="M260" i="11" s="1"/>
  <c r="L258" i="11"/>
  <c r="L260" i="11" s="1"/>
  <c r="K258" i="11"/>
  <c r="K260" i="11" s="1"/>
  <c r="J258" i="11"/>
  <c r="J260" i="11" s="1"/>
  <c r="I258" i="11"/>
  <c r="I260" i="11" s="1"/>
  <c r="H258" i="11"/>
  <c r="H260" i="11" s="1"/>
  <c r="G258" i="11"/>
  <c r="G260" i="11" s="1"/>
  <c r="F258" i="11"/>
  <c r="F260" i="11" s="1"/>
  <c r="E258" i="11"/>
  <c r="E260" i="11" s="1"/>
  <c r="D258" i="11"/>
  <c r="D260" i="11" s="1"/>
  <c r="C258" i="11"/>
  <c r="M258" i="10"/>
  <c r="L258" i="10"/>
  <c r="K258" i="10"/>
  <c r="J258" i="10"/>
  <c r="I258" i="10"/>
  <c r="H258" i="10"/>
  <c r="G258" i="10"/>
  <c r="F258" i="10"/>
  <c r="E258" i="10"/>
  <c r="D258" i="10"/>
  <c r="C258" i="10"/>
  <c r="I258" i="9"/>
  <c r="C258" i="9"/>
  <c r="D258" i="9"/>
  <c r="E258" i="9"/>
  <c r="F258" i="9"/>
  <c r="G258" i="9"/>
  <c r="H258" i="9"/>
  <c r="J258" i="9"/>
  <c r="K258" i="9"/>
  <c r="L258" i="9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12" i="8"/>
  <c r="N186" i="8"/>
  <c r="N27" i="8" l="1"/>
  <c r="N31" i="8"/>
  <c r="N35" i="8"/>
  <c r="N51" i="8"/>
  <c r="N59" i="8"/>
  <c r="N63" i="8"/>
  <c r="N71" i="8"/>
  <c r="N83" i="8"/>
  <c r="N91" i="8"/>
  <c r="N99" i="8"/>
  <c r="N103" i="8"/>
  <c r="N107" i="8"/>
  <c r="N111" i="8"/>
  <c r="N123" i="8"/>
  <c r="N143" i="8"/>
  <c r="N147" i="8"/>
  <c r="N159" i="8"/>
  <c r="N167" i="8"/>
  <c r="N175" i="8"/>
  <c r="N179" i="8"/>
  <c r="N187" i="8"/>
  <c r="N195" i="8"/>
  <c r="N199" i="8"/>
  <c r="N207" i="8"/>
  <c r="N215" i="8"/>
  <c r="N219" i="8"/>
  <c r="N223" i="8"/>
  <c r="N227" i="8"/>
  <c r="N231" i="8"/>
  <c r="N243" i="8"/>
  <c r="N127" i="8"/>
  <c r="N131" i="8"/>
  <c r="N135" i="8"/>
  <c r="N251" i="8"/>
  <c r="N255" i="8"/>
  <c r="N13" i="8"/>
  <c r="N19" i="8"/>
  <c r="N23" i="8"/>
  <c r="N39" i="8"/>
  <c r="N43" i="8"/>
  <c r="N139" i="8"/>
  <c r="N151" i="8"/>
  <c r="N155" i="8"/>
  <c r="N54" i="8"/>
  <c r="N62" i="8"/>
  <c r="N74" i="8"/>
  <c r="N110" i="8"/>
  <c r="N118" i="8"/>
  <c r="N122" i="8"/>
  <c r="N138" i="8"/>
  <c r="N146" i="8"/>
  <c r="N162" i="8"/>
  <c r="N170" i="8"/>
  <c r="N174" i="8"/>
  <c r="N178" i="8"/>
  <c r="N182" i="8"/>
  <c r="N190" i="8"/>
  <c r="N210" i="8"/>
  <c r="N58" i="8"/>
  <c r="N102" i="8"/>
  <c r="N114" i="8"/>
  <c r="N126" i="8"/>
  <c r="N17" i="8"/>
  <c r="N16" i="8"/>
  <c r="N18" i="8"/>
  <c r="N26" i="8"/>
  <c r="N30" i="8"/>
  <c r="N50" i="8"/>
  <c r="N87" i="8"/>
  <c r="N95" i="8"/>
  <c r="N106" i="8"/>
  <c r="N150" i="8"/>
  <c r="N154" i="8"/>
  <c r="N158" i="8"/>
  <c r="N166" i="8"/>
  <c r="N183" i="8"/>
  <c r="N191" i="8"/>
  <c r="N194" i="8"/>
  <c r="N198" i="8"/>
  <c r="N202" i="8"/>
  <c r="N206" i="8"/>
  <c r="N230" i="8"/>
  <c r="N234" i="8"/>
  <c r="N247" i="8"/>
  <c r="N28" i="8"/>
  <c r="N47" i="8"/>
  <c r="N67" i="8"/>
  <c r="N75" i="8"/>
  <c r="N79" i="8"/>
  <c r="N104" i="8"/>
  <c r="N115" i="8"/>
  <c r="N128" i="8"/>
  <c r="N148" i="8"/>
  <c r="N163" i="8"/>
  <c r="N171" i="8"/>
  <c r="N192" i="8"/>
  <c r="N196" i="8"/>
  <c r="N203" i="8"/>
  <c r="N211" i="8"/>
  <c r="N224" i="8"/>
  <c r="N228" i="8"/>
  <c r="N235" i="8"/>
  <c r="N239" i="8"/>
  <c r="N222" i="8"/>
  <c r="N226" i="8"/>
  <c r="N246" i="8"/>
  <c r="N250" i="8"/>
  <c r="N254" i="8"/>
  <c r="N14" i="8"/>
  <c r="N34" i="8"/>
  <c r="N38" i="8"/>
  <c r="N42" i="8"/>
  <c r="N55" i="8"/>
  <c r="N66" i="8"/>
  <c r="N70" i="8"/>
  <c r="N119" i="8"/>
  <c r="N130" i="8"/>
  <c r="N134" i="8"/>
  <c r="N21" i="8"/>
  <c r="N25" i="8"/>
  <c r="N33" i="8"/>
  <c r="N45" i="8"/>
  <c r="N49" i="8"/>
  <c r="N53" i="8"/>
  <c r="N57" i="8"/>
  <c r="N77" i="8"/>
  <c r="N81" i="8"/>
  <c r="N85" i="8"/>
  <c r="N89" i="8"/>
  <c r="N93" i="8"/>
  <c r="N97" i="8"/>
  <c r="N105" i="8"/>
  <c r="N109" i="8"/>
  <c r="N117" i="8"/>
  <c r="N121" i="8"/>
  <c r="N137" i="8"/>
  <c r="N141" i="8"/>
  <c r="N153" i="8"/>
  <c r="N181" i="8"/>
  <c r="N197" i="8"/>
  <c r="N201" i="8"/>
  <c r="N209" i="8"/>
  <c r="N213" i="8"/>
  <c r="N217" i="8"/>
  <c r="N229" i="8"/>
  <c r="N233" i="8"/>
  <c r="N241" i="8"/>
  <c r="N245" i="8"/>
  <c r="N249" i="8"/>
  <c r="N257" i="8"/>
  <c r="N15" i="8"/>
  <c r="N22" i="8"/>
  <c r="N29" i="8"/>
  <c r="N46" i="8"/>
  <c r="N61" i="8"/>
  <c r="N78" i="8"/>
  <c r="N82" i="8"/>
  <c r="N86" i="8"/>
  <c r="N90" i="8"/>
  <c r="N94" i="8"/>
  <c r="N98" i="8"/>
  <c r="N101" i="8"/>
  <c r="N125" i="8"/>
  <c r="N129" i="8"/>
  <c r="N142" i="8"/>
  <c r="N145" i="8"/>
  <c r="N149" i="8"/>
  <c r="N185" i="8"/>
  <c r="N189" i="8"/>
  <c r="N193" i="8"/>
  <c r="N214" i="8"/>
  <c r="N218" i="8"/>
  <c r="N221" i="8"/>
  <c r="N225" i="8"/>
  <c r="N238" i="8"/>
  <c r="N242" i="8"/>
  <c r="N32" i="8"/>
  <c r="N36" i="8"/>
  <c r="N40" i="8"/>
  <c r="N52" i="8"/>
  <c r="N56" i="8"/>
  <c r="N60" i="8"/>
  <c r="N64" i="8"/>
  <c r="N68" i="8"/>
  <c r="N72" i="8"/>
  <c r="N88" i="8"/>
  <c r="N96" i="8"/>
  <c r="N108" i="8"/>
  <c r="N112" i="8"/>
  <c r="N116" i="8"/>
  <c r="N120" i="8"/>
  <c r="N124" i="8"/>
  <c r="N132" i="8"/>
  <c r="N136" i="8"/>
  <c r="N140" i="8"/>
  <c r="N144" i="8"/>
  <c r="N152" i="8"/>
  <c r="N156" i="8"/>
  <c r="N160" i="8"/>
  <c r="N164" i="8"/>
  <c r="N168" i="8"/>
  <c r="N172" i="8"/>
  <c r="N184" i="8"/>
  <c r="N188" i="8"/>
  <c r="N200" i="8"/>
  <c r="N204" i="8"/>
  <c r="N208" i="8"/>
  <c r="N220" i="8"/>
  <c r="N232" i="8"/>
  <c r="N236" i="8"/>
  <c r="N248" i="8"/>
  <c r="N252" i="8"/>
  <c r="N256" i="8"/>
  <c r="N12" i="8"/>
  <c r="N20" i="8"/>
  <c r="N24" i="8"/>
  <c r="N37" i="8"/>
  <c r="N41" i="8"/>
  <c r="N44" i="8"/>
  <c r="N48" i="8"/>
  <c r="N65" i="8"/>
  <c r="N69" i="8"/>
  <c r="N73" i="8"/>
  <c r="N76" i="8"/>
  <c r="N80" i="8"/>
  <c r="N84" i="8"/>
  <c r="N92" i="8"/>
  <c r="N100" i="8"/>
  <c r="N113" i="8"/>
  <c r="N133" i="8"/>
  <c r="N157" i="8"/>
  <c r="N161" i="8"/>
  <c r="N165" i="8"/>
  <c r="N169" i="8"/>
  <c r="N173" i="8"/>
  <c r="N176" i="8"/>
  <c r="N177" i="8"/>
  <c r="N180" i="8"/>
  <c r="N205" i="8"/>
  <c r="N212" i="8"/>
  <c r="N216" i="8"/>
  <c r="N237" i="8"/>
  <c r="N240" i="8"/>
  <c r="N244" i="8"/>
  <c r="N258" i="11"/>
  <c r="N260" i="11" s="1"/>
  <c r="N258" i="10"/>
  <c r="N258" i="7"/>
  <c r="N261" i="7" s="1"/>
  <c r="N258" i="9"/>
  <c r="J258" i="8"/>
  <c r="J268" i="8" s="1"/>
  <c r="E258" i="8"/>
  <c r="E268" i="8" s="1"/>
  <c r="G258" i="8"/>
  <c r="G268" i="8" s="1"/>
  <c r="K258" i="8"/>
  <c r="K268" i="8" s="1"/>
  <c r="L258" i="8"/>
  <c r="L268" i="8" s="1"/>
  <c r="M258" i="8"/>
  <c r="M268" i="8" s="1"/>
  <c r="D258" i="8"/>
  <c r="D268" i="8" s="1"/>
  <c r="I258" i="8"/>
  <c r="I268" i="8" s="1"/>
  <c r="F258" i="8"/>
  <c r="F268" i="8" s="1"/>
  <c r="H258" i="8"/>
  <c r="H268" i="8" s="1"/>
  <c r="N258" i="8" l="1"/>
  <c r="N268" i="8" s="1"/>
</calcChain>
</file>

<file path=xl/sharedStrings.xml><?xml version="1.0" encoding="utf-8"?>
<sst xmlns="http://schemas.openxmlformats.org/spreadsheetml/2006/main" count="3103" uniqueCount="322">
  <si>
    <t>Ordem</t>
  </si>
  <si>
    <t>MUNICÍPIOS</t>
  </si>
  <si>
    <t>I P V A</t>
  </si>
  <si>
    <t>Bruto</t>
  </si>
  <si>
    <t>Total geral creditado (sem FUNDEB)</t>
  </si>
  <si>
    <t xml:space="preserve">I C M S  </t>
  </si>
  <si>
    <t>(4) Os valores dos repasses que compõem esse demonstrativo são em regime de caixa.</t>
  </si>
  <si>
    <r>
      <t xml:space="preserve">ÍNDICE   MÉDIO       (IPM) </t>
    </r>
    <r>
      <rPr>
        <b/>
        <sz val="9"/>
        <rFont val="Arial"/>
        <family val="2"/>
      </rPr>
      <t>(1)</t>
    </r>
  </si>
  <si>
    <t>(1) O IPM publicado nesse demonstrativo é um valor médio considerando as alterações que ocorreram no decorrer do ano.</t>
  </si>
  <si>
    <t xml:space="preserve">                                      ESTADO DE GOIÁS</t>
  </si>
  <si>
    <r>
      <t>TOTAL</t>
    </r>
    <r>
      <rPr>
        <i/>
        <sz val="11"/>
        <color indexed="8"/>
        <rFont val="Arial Black"/>
        <family val="2"/>
      </rPr>
      <t/>
    </r>
  </si>
  <si>
    <t xml:space="preserve">                                     SECRETARIA DE ESTADO DA ECONOMIA</t>
  </si>
  <si>
    <t xml:space="preserve">                                     SUPERINTENDÊNCIA FINANCEIRA</t>
  </si>
  <si>
    <t xml:space="preserve">                                     SUPERINTENDÊNCIA FINANCEEIRA</t>
  </si>
  <si>
    <t>(3) O IPM publicado nesse demonstrativo é o vigente no último dia de repasses do período informado.</t>
  </si>
  <si>
    <t>(2) O valores dos repasses do IPI-Exportação são referentes ao 3º decêndio do mês anterior e 1º e 2º decêndio do mês em questão.</t>
  </si>
  <si>
    <r>
      <t xml:space="preserve">ÍNDICE          ( IPM) </t>
    </r>
    <r>
      <rPr>
        <b/>
        <sz val="9"/>
        <rFont val="Arial"/>
        <family val="2"/>
      </rPr>
      <t>(3)</t>
    </r>
  </si>
  <si>
    <t>(1) A distribuição do ICMS aos municípios ocorre no 2º dia útil de cada semana.</t>
  </si>
  <si>
    <t xml:space="preserve">     Já as retenções do FUNDEB e do PASEP do IPI são efetuadas diretamente pelo Tesouro Nacional. O Estado de Goiás é responsável apenas pela distribuição dos valores líquidos aos municípios.</t>
  </si>
  <si>
    <t>I P I - E X P O R T A Ç Ã O</t>
  </si>
  <si>
    <t>Creditado 
(repasse diário)</t>
  </si>
  <si>
    <t>FUNDEB 20% 
(repasse semanal)</t>
  </si>
  <si>
    <t>FUNDEB (20%) 
Dedução</t>
  </si>
  <si>
    <t>PASEP (1%) 
Retenção</t>
  </si>
  <si>
    <t>Creditado 
(Líquido)</t>
  </si>
  <si>
    <t xml:space="preserve">DEMONSTRATIVO  DE  REPASSES AOS  MUNICÍPIOS  E  DE  REPASSES AO FUNDEB (IPVA / IPI-EXP / ICMS)  </t>
  </si>
  <si>
    <t>FUNDEB (20%) 
Repasse</t>
  </si>
  <si>
    <t>(1) A distribuição do ICMS aos municípios ocorre no 2º dia útil de cada semana. Já o ICMS dos dias 28/12/2021 a 31/12/2021, foram distribuídos dentro do próprio mês.</t>
  </si>
  <si>
    <t>(2) O valores dos repasses do IPI-Exportação são referentes ao 3º decêndio do mês anterior e 1º,e 2º e 3º decêndio do mês em questão.</t>
  </si>
  <si>
    <t>(2) O valores dos repasses do IPI-Exportação são referentes ao 1º, 2º e 3º decêndio do mês em questão.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</si>
  <si>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</si>
  <si>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</si>
  <si>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</si>
  <si>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</si>
  <si>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</si>
  <si>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</si>
  <si>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</si>
  <si>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</si>
  <si>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</si>
  <si>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</si>
  <si>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</si>
  <si>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</si>
  <si>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</si>
  <si>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</si>
  <si>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</si>
  <si>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</si>
  <si>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</si>
  <si>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</si>
  <si>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</si>
  <si>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</si>
  <si>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</si>
  <si>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</si>
  <si>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</si>
  <si>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</si>
  <si>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</si>
  <si>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</si>
  <si>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</si>
  <si>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</si>
  <si>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</si>
  <si>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</si>
  <si>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</si>
  <si>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</si>
  <si>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</si>
  <si>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</si>
  <si>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</si>
  <si>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</si>
  <si>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</si>
  <si>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</si>
  <si>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</si>
  <si>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</si>
  <si>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</si>
  <si>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</si>
  <si>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</si>
  <si>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</si>
  <si>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</si>
  <si>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</si>
  <si>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</si>
  <si>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</si>
  <si>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</si>
  <si>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</si>
  <si>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</si>
  <si>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</si>
  <si>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</si>
  <si>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</si>
  <si>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</si>
  <si>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</si>
  <si>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</si>
  <si>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</si>
  <si>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</si>
  <si>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</si>
  <si>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</si>
  <si>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</si>
  <si>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</si>
  <si>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</si>
  <si>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</si>
  <si>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</si>
  <si>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</si>
  <si>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</si>
  <si>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</si>
  <si>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</si>
  <si>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</si>
  <si>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</si>
  <si>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</si>
  <si>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</si>
  <si>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</si>
  <si>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</si>
  <si>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</si>
  <si>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</si>
  <si>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</si>
  <si>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</si>
  <si>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</si>
  <si>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</si>
  <si>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</si>
  <si>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</si>
  <si>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</si>
  <si>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</si>
  <si>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</si>
  <si>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</si>
  <si>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</si>
  <si>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</si>
  <si>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</si>
  <si>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</si>
  <si>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</si>
  <si>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</si>
  <si>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</si>
  <si>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</si>
  <si>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</si>
  <si>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</si>
  <si>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</si>
  <si>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</si>
  <si>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</si>
  <si>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</si>
  <si>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</si>
  <si>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</si>
  <si>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</si>
  <si>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</si>
  <si>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</si>
  <si>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</si>
  <si>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</si>
  <si>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</si>
  <si>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</si>
  <si>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</si>
  <si>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</si>
  <si>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</si>
  <si>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</si>
  <si>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</si>
  <si>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</si>
  <si>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</si>
  <si>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</si>
  <si>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</si>
  <si>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</si>
  <si>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</si>
  <si>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</si>
  <si>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</si>
  <si>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</si>
  <si>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</si>
  <si>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</si>
  <si>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</si>
  <si>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</si>
  <si>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</si>
  <si>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</si>
  <si>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</si>
  <si>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</si>
  <si>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</si>
  <si>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</si>
  <si>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</si>
  <si>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</si>
  <si>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</si>
  <si>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</si>
  <si>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</si>
  <si>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</si>
  <si>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</si>
  <si>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</si>
  <si>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</si>
  <si>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</si>
  <si>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</si>
  <si>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</si>
  <si>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</si>
  <si>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</si>
  <si>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</si>
  <si>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</si>
  <si>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</si>
  <si>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</si>
  <si>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</si>
  <si>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</si>
  <si>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</si>
  <si>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</si>
  <si>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</si>
  <si>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</si>
  <si>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</si>
  <si>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</si>
  <si>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</si>
  <si>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</si>
  <si>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</si>
  <si>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</si>
  <si>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</si>
  <si>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</si>
  <si>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</si>
  <si>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</si>
  <si>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</si>
  <si>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</si>
  <si>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</si>
  <si>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</si>
  <si>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</si>
  <si>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</si>
  <si>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</si>
  <si>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</si>
  <si>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</si>
  <si>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</si>
  <si>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</si>
  <si>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</si>
  <si>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</si>
  <si>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</si>
  <si>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</si>
  <si>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</si>
  <si>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</si>
  <si>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</si>
  <si>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</si>
  <si>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</si>
  <si>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</si>
  <si>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</si>
  <si>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</si>
  <si>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</si>
  <si>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</si>
  <si>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</si>
  <si>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</si>
  <si>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</si>
  <si>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</si>
  <si>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</si>
  <si>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</si>
  <si>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</si>
  <si>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</si>
  <si>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</si>
  <si>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</si>
  <si>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</si>
  <si>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</si>
  <si>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</si>
  <si>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</si>
  <si>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</si>
  <si>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</si>
  <si>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</si>
  <si>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</si>
  <si>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</si>
  <si>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</si>
  <si>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</si>
  <si>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</si>
  <si>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</si>
  <si>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</si>
  <si>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</si>
  <si>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</si>
  <si>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</si>
  <si>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</si>
  <si>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</si>
  <si>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</si>
  <si>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</si>
  <si>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</si>
  <si>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</si>
  <si>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</si>
  <si>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</si>
  <si>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</si>
  <si>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</si>
  <si>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</si>
  <si>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</si>
  <si>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</si>
  <si>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</si>
  <si>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</si>
  <si>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</si>
  <si>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</si>
  <si>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</si>
  <si>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</si>
  <si>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</si>
  <si>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</si>
  <si>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</si>
  <si>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</si>
  <si>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</si>
  <si>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</si>
  <si>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Soma</t>
  </si>
  <si>
    <t>Total</t>
  </si>
  <si>
    <r>
      <t xml:space="preserve">FUNDEB 20% 
</t>
    </r>
    <r>
      <rPr>
        <b/>
        <sz val="10"/>
        <rFont val="Arial"/>
        <family val="2"/>
      </rPr>
      <t>repasse semanal</t>
    </r>
  </si>
  <si>
    <r>
      <t xml:space="preserve">Creditado 
</t>
    </r>
    <r>
      <rPr>
        <b/>
        <sz val="10"/>
        <rFont val="Arial"/>
        <family val="2"/>
      </rPr>
      <t>(repasse diário)</t>
    </r>
  </si>
  <si>
    <r>
      <t xml:space="preserve">FUNDEB 
</t>
    </r>
    <r>
      <rPr>
        <b/>
        <sz val="10"/>
        <rFont val="Arial"/>
        <family val="2"/>
      </rPr>
      <t>20% retenção</t>
    </r>
  </si>
  <si>
    <r>
      <t xml:space="preserve">PASEP 
</t>
    </r>
    <r>
      <rPr>
        <b/>
        <sz val="10"/>
        <rFont val="Arial"/>
        <family val="2"/>
      </rPr>
      <t>1% Retenção</t>
    </r>
  </si>
  <si>
    <r>
      <t xml:space="preserve">FUNDEB 20% 
</t>
    </r>
    <r>
      <rPr>
        <b/>
        <sz val="10"/>
        <rFont val="Arial"/>
        <family val="2"/>
      </rPr>
      <t>Repasse</t>
    </r>
  </si>
  <si>
    <r>
      <t xml:space="preserve">Creditado 
</t>
    </r>
    <r>
      <rPr>
        <b/>
        <sz val="10"/>
        <rFont val="Arial"/>
        <family val="2"/>
      </rPr>
      <t>(Líquido)</t>
    </r>
  </si>
  <si>
    <t>Período Acumulado: 01/01/2024  a 31/01/2024  -   Valores em R$</t>
  </si>
  <si>
    <t>Goiânia, 06 de fevereiro de 2024.</t>
  </si>
  <si>
    <t>Período Acumulado: 01/03/2024  a 31/03/2024  -   Valores em R$</t>
  </si>
  <si>
    <t>Período Acumulado: 01/04/2024  a 30/04/2024  -   Valores em R$</t>
  </si>
  <si>
    <t>Período Acumulado: 01/02/2024  a 29/02/2024  -   Valores em R$</t>
  </si>
  <si>
    <t>Goiânia, 13 de dezembro de 2024.</t>
  </si>
  <si>
    <t>Período Acumulado: 01/11/2024  a 30/11/2024  -   Valores em R$</t>
  </si>
  <si>
    <t>Período Acumulado: 01/12/2024  a 31/12/2024  -   Valores em R$</t>
  </si>
  <si>
    <t>Goiânia, 10 de janeiro de 2025.</t>
  </si>
  <si>
    <t>Goiânia, 13 de novembro de 2024.</t>
  </si>
  <si>
    <t>Período Acumulado: 01/10/2024  a 31/10/2024  -   Valores em R$</t>
  </si>
  <si>
    <t>Período Acumulado: 01/09/2024  a 30/09/2024  -   Valores em R$</t>
  </si>
  <si>
    <t>Goiânia, 31 de outubro de 2024.</t>
  </si>
  <si>
    <t>Período Acumulado: 01/08/2024  a 31/08/2024  -   Valores em R$</t>
  </si>
  <si>
    <t>Goiânia, 18 de setembro de 2024.</t>
  </si>
  <si>
    <t>Período Acumulado: 01/07/2024  a 31/07/2024  -   Valores em R$</t>
  </si>
  <si>
    <t>Período Acumulado: 01/06/2024  a 30/06/2024  -   Valores em R$</t>
  </si>
  <si>
    <t>Período Acumulado: 01/05/2024  a 31/05/2024  -   Valores em R$</t>
  </si>
  <si>
    <t xml:space="preserve"> </t>
  </si>
  <si>
    <t>TOTAL GERAL</t>
  </si>
  <si>
    <t>Goiânia, 12 de março de 2024.</t>
  </si>
  <si>
    <t>Cumarí (Resolução COINDICE/ICMS 193/2024 implementada fev/2024)</t>
  </si>
  <si>
    <t>Anicuns (Resolução COINDICE/ICMS 194/2024 implementada fev/2024)</t>
  </si>
  <si>
    <t>Goiânia, 11 de abril de 2024.</t>
  </si>
  <si>
    <t>Goiatuba (Resolução COINDICE/ICMS 195/2024 implementada abr/2024)</t>
  </si>
  <si>
    <t>Goiânia, 10 de maio de 2024.</t>
  </si>
  <si>
    <t>Britânia (Resolução COINDICE/ICMS 197/2024 implementada mai/2024)</t>
  </si>
  <si>
    <t>Nova Aurora (Resolução COINDICE/ICMS 198/2024 implementada mai/2024)</t>
  </si>
  <si>
    <t>São Simão (Resolução COINDICE/ICMS 199/2024 implementada mai/2024)</t>
  </si>
  <si>
    <t>Goiânia, 10 de junho de 2024.</t>
  </si>
  <si>
    <t>(2) O valores dos repasses do IPI-Exportação são referentes ao 3º decêndio do mês anterior e 1º, 2º e 3º decêndios do mês em questão.</t>
  </si>
  <si>
    <t>Goiânia, 11 de julho de 2024.</t>
  </si>
  <si>
    <t>Goiânia (Resolução COINDICE/ICMS 200/2024 implementada jun/2024)</t>
  </si>
  <si>
    <t>Guarani de Goiás (Resolução COINDICE/ICMS 201/2024 implementada jun/2024)</t>
  </si>
  <si>
    <t>ICMS</t>
  </si>
  <si>
    <t>Hidrolândia (Resolução COINDICE/ICMS 203/2024 implementada jul/2024)</t>
  </si>
  <si>
    <t>Período Acumulado: 01/01/2024  a 31/07/2024 -   Valores em R$</t>
  </si>
  <si>
    <t>Goiânia, 12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</si>
</sst>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000000"/>
    <numFmt numFmtId="166" formatCode="0.00000000000"/>
    <numFmt numFmtId="167" formatCode="0.0000000"/>
  </numFmts>
  <fonts count="45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name val="MS Sans Serif"/>
    </font>
    <font>
      <b/>
      <i/>
      <sz val="16"/>
      <name val="Arial"/>
      <family val="2"/>
    </font>
    <font>
      <sz val="12"/>
      <color indexed="8"/>
      <name val="MS Sans Serif"/>
    </font>
    <font>
      <b/>
      <sz val="16"/>
      <color indexed="18"/>
      <name val="Verdan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Verdan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 Black"/>
      <family val="2"/>
    </font>
    <font>
      <i/>
      <sz val="13"/>
      <color indexed="8"/>
      <name val="Arial Black"/>
      <family val="2"/>
    </font>
    <font>
      <b/>
      <sz val="10"/>
      <color indexed="8"/>
      <name val="Times New Roman"/>
      <family val="1"/>
    </font>
    <font>
      <b/>
      <sz val="13"/>
      <color indexed="8"/>
      <name val="Arial"/>
      <family val="2"/>
    </font>
    <font>
      <b/>
      <sz val="13"/>
      <color indexed="8"/>
      <name val="MS Sans Serif"/>
      <family val="2"/>
    </font>
    <font>
      <sz val="12.5"/>
      <color indexed="8"/>
      <name val="MS Sans Serif"/>
    </font>
    <font>
      <b/>
      <sz val="12"/>
      <color indexed="8"/>
      <name val="MS Sans Serif"/>
      <family val="2"/>
    </font>
    <font>
      <b/>
      <sz val="11.5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7" borderId="0" applyNumberFormat="0" applyBorder="0" applyAlignment="0" applyProtection="0"/>
    <xf numFmtId="0" fontId="27" fillId="9" borderId="1" applyNumberFormat="0" applyAlignment="0" applyProtection="0"/>
    <xf numFmtId="0" fontId="28" fillId="13" borderId="2" applyNumberFormat="0" applyAlignment="0" applyProtection="0"/>
    <xf numFmtId="0" fontId="29" fillId="0" borderId="3" applyNumberFormat="0" applyFill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2" borderId="0" applyNumberFormat="0" applyBorder="0" applyAlignment="0" applyProtection="0"/>
    <xf numFmtId="0" fontId="30" fillId="3" borderId="1" applyNumberFormat="0" applyAlignment="0" applyProtection="0"/>
    <xf numFmtId="0" fontId="31" fillId="17" borderId="0" applyNumberFormat="0" applyBorder="0" applyAlignment="0" applyProtection="0"/>
    <xf numFmtId="0" fontId="32" fillId="10" borderId="0" applyNumberFormat="0" applyBorder="0" applyAlignment="0" applyProtection="0"/>
    <xf numFmtId="0" fontId="2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0" fontId="33" fillId="9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18" borderId="0" xfId="32" applyFill="1"/>
    <xf numFmtId="0" fontId="3" fillId="18" borderId="0" xfId="32" applyFont="1" applyFill="1" applyAlignment="1">
      <alignment horizontal="left"/>
    </xf>
    <xf numFmtId="0" fontId="4" fillId="18" borderId="0" xfId="32" applyFont="1" applyFill="1" applyAlignment="1">
      <alignment horizontal="left"/>
    </xf>
    <xf numFmtId="0" fontId="5" fillId="18" borderId="0" xfId="32" applyFont="1" applyFill="1" applyAlignment="1">
      <alignment horizontal="left"/>
    </xf>
    <xf numFmtId="165" fontId="2" fillId="18" borderId="0" xfId="32" applyNumberFormat="1" applyFill="1" applyAlignment="1">
      <alignment horizontal="left"/>
    </xf>
    <xf numFmtId="0" fontId="2" fillId="18" borderId="0" xfId="32" applyFill="1" applyAlignment="1"/>
    <xf numFmtId="0" fontId="8" fillId="18" borderId="0" xfId="32" applyFont="1" applyFill="1"/>
    <xf numFmtId="0" fontId="10" fillId="18" borderId="0" xfId="32" applyFont="1" applyFill="1" applyAlignment="1">
      <alignment horizontal="center"/>
    </xf>
    <xf numFmtId="4" fontId="15" fillId="19" borderId="10" xfId="32" applyNumberFormat="1" applyFont="1" applyFill="1" applyBorder="1" applyAlignment="1">
      <alignment vertical="center"/>
    </xf>
    <xf numFmtId="0" fontId="18" fillId="18" borderId="0" xfId="32" applyFont="1" applyFill="1"/>
    <xf numFmtId="4" fontId="2" fillId="18" borderId="0" xfId="32" applyNumberFormat="1" applyFill="1"/>
    <xf numFmtId="0" fontId="19" fillId="20" borderId="0" xfId="32" applyFont="1" applyFill="1" applyBorder="1" applyAlignment="1">
      <alignment horizontal="left" vertical="center"/>
    </xf>
    <xf numFmtId="0" fontId="15" fillId="20" borderId="0" xfId="32" applyFont="1" applyFill="1" applyBorder="1" applyAlignment="1">
      <alignment vertical="center"/>
    </xf>
    <xf numFmtId="0" fontId="15" fillId="18" borderId="0" xfId="32" applyFont="1" applyFill="1" applyAlignment="1">
      <alignment vertical="center"/>
    </xf>
    <xf numFmtId="0" fontId="20" fillId="18" borderId="0" xfId="32" applyFont="1" applyFill="1" applyAlignment="1">
      <alignment horizontal="center"/>
    </xf>
    <xf numFmtId="0" fontId="15" fillId="20" borderId="0" xfId="32" applyFont="1" applyFill="1" applyBorder="1" applyAlignment="1">
      <alignment horizontal="left" vertical="center"/>
    </xf>
    <xf numFmtId="0" fontId="21" fillId="18" borderId="0" xfId="32" applyFont="1" applyFill="1"/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left"/>
    </xf>
    <xf numFmtId="0" fontId="23" fillId="18" borderId="0" xfId="32" applyFont="1" applyFill="1" applyAlignment="1">
      <alignment horizontal="center"/>
    </xf>
    <xf numFmtId="0" fontId="41" fillId="0" borderId="11" xfId="0" applyNumberFormat="1" applyFont="1" applyBorder="1"/>
    <xf numFmtId="164" fontId="0" fillId="0" borderId="12" xfId="44" applyFont="1" applyBorder="1" applyAlignment="1">
      <alignment horizontal="center"/>
    </xf>
    <xf numFmtId="166" fontId="42" fillId="0" borderId="0" xfId="0" applyNumberFormat="1" applyFont="1" applyBorder="1" applyAlignment="1">
      <alignment horizontal="center"/>
    </xf>
    <xf numFmtId="164" fontId="15" fillId="20" borderId="0" xfId="44" applyFont="1" applyFill="1" applyBorder="1" applyAlignment="1">
      <alignment horizontal="left" vertical="center"/>
    </xf>
    <xf numFmtId="167" fontId="42" fillId="0" borderId="11" xfId="0" applyNumberFormat="1" applyFont="1" applyBorder="1" applyAlignment="1">
      <alignment horizontal="center"/>
    </xf>
    <xf numFmtId="164" fontId="0" fillId="0" borderId="0" xfId="44" applyFont="1"/>
    <xf numFmtId="4" fontId="15" fillId="19" borderId="10" xfId="32" applyNumberFormat="1" applyFont="1" applyFill="1" applyBorder="1" applyAlignment="1">
      <alignment horizontal="center" vertical="center"/>
    </xf>
    <xf numFmtId="4" fontId="0" fillId="0" borderId="0" xfId="0" applyNumberFormat="1"/>
    <xf numFmtId="4" fontId="15" fillId="19" borderId="13" xfId="32" applyNumberFormat="1" applyFont="1" applyFill="1" applyBorder="1" applyAlignment="1">
      <alignment vertical="center"/>
    </xf>
    <xf numFmtId="4" fontId="14" fillId="20" borderId="14" xfId="32" applyNumberFormat="1" applyFont="1" applyFill="1" applyBorder="1" applyAlignment="1">
      <alignment vertical="center"/>
    </xf>
    <xf numFmtId="4" fontId="14" fillId="20" borderId="15" xfId="32" applyNumberFormat="1" applyFont="1" applyFill="1" applyBorder="1" applyAlignment="1">
      <alignment vertical="center"/>
    </xf>
    <xf numFmtId="4" fontId="15" fillId="19" borderId="16" xfId="32" applyNumberFormat="1" applyFont="1" applyFill="1" applyBorder="1" applyAlignment="1">
      <alignment vertical="center"/>
    </xf>
    <xf numFmtId="10" fontId="0" fillId="0" borderId="0" xfId="34" applyNumberFormat="1" applyFont="1"/>
    <xf numFmtId="164" fontId="19" fillId="20" borderId="0" xfId="44" applyFont="1" applyFill="1" applyBorder="1" applyAlignment="1">
      <alignment horizontal="left" vertical="center"/>
    </xf>
    <xf numFmtId="10" fontId="19" fillId="20" borderId="0" xfId="34" applyNumberFormat="1" applyFont="1" applyFill="1" applyBorder="1" applyAlignment="1">
      <alignment horizontal="left" vertical="center"/>
    </xf>
    <xf numFmtId="165" fontId="15" fillId="20" borderId="0" xfId="32" applyNumberFormat="1" applyFont="1" applyFill="1" applyBorder="1" applyAlignment="1">
      <alignment horizontal="left" vertical="center"/>
    </xf>
    <xf numFmtId="0" fontId="43" fillId="18" borderId="0" xfId="32" applyFont="1" applyFill="1" applyAlignment="1">
      <alignment horizontal="left"/>
    </xf>
    <xf numFmtId="0" fontId="9" fillId="18" borderId="0" xfId="32" applyFont="1" applyFill="1" applyAlignment="1">
      <alignment horizontal="centerContinuous"/>
    </xf>
    <xf numFmtId="0" fontId="41" fillId="0" borderId="17" xfId="0" applyNumberFormat="1" applyFont="1" applyBorder="1"/>
    <xf numFmtId="167" fontId="42" fillId="0" borderId="17" xfId="0" applyNumberFormat="1" applyFont="1" applyBorder="1" applyAlignment="1">
      <alignment horizontal="center"/>
    </xf>
    <xf numFmtId="164" fontId="0" fillId="0" borderId="18" xfId="44" applyFont="1" applyBorder="1" applyAlignment="1">
      <alignment horizontal="center"/>
    </xf>
    <xf numFmtId="164" fontId="0" fillId="0" borderId="19" xfId="44" applyFont="1" applyBorder="1" applyAlignment="1">
      <alignment horizontal="center"/>
    </xf>
    <xf numFmtId="4" fontId="14" fillId="20" borderId="20" xfId="32" applyNumberFormat="1" applyFont="1" applyFill="1" applyBorder="1" applyAlignment="1">
      <alignment vertical="center"/>
    </xf>
    <xf numFmtId="0" fontId="41" fillId="0" borderId="21" xfId="0" applyNumberFormat="1" applyFont="1" applyBorder="1"/>
    <xf numFmtId="167" fontId="42" fillId="0" borderId="21" xfId="0" applyNumberFormat="1" applyFont="1" applyBorder="1" applyAlignment="1">
      <alignment horizontal="center"/>
    </xf>
    <xf numFmtId="164" fontId="0" fillId="0" borderId="22" xfId="44" applyFont="1" applyBorder="1" applyAlignment="1">
      <alignment horizontal="center"/>
    </xf>
    <xf numFmtId="164" fontId="0" fillId="0" borderId="23" xfId="44" applyFont="1" applyBorder="1" applyAlignment="1">
      <alignment horizontal="center"/>
    </xf>
    <xf numFmtId="0" fontId="41" fillId="0" borderId="24" xfId="0" applyNumberFormat="1" applyFont="1" applyBorder="1"/>
    <xf numFmtId="167" fontId="42" fillId="0" borderId="24" xfId="0" applyNumberFormat="1" applyFont="1" applyBorder="1" applyAlignment="1">
      <alignment horizontal="center"/>
    </xf>
    <xf numFmtId="164" fontId="0" fillId="0" borderId="25" xfId="44" applyFont="1" applyBorder="1" applyAlignment="1">
      <alignment horizontal="center"/>
    </xf>
    <xf numFmtId="164" fontId="0" fillId="0" borderId="26" xfId="44" applyFont="1" applyBorder="1" applyAlignment="1">
      <alignment horizontal="center"/>
    </xf>
    <xf numFmtId="0" fontId="14" fillId="18" borderId="27" xfId="32" applyFont="1" applyFill="1" applyBorder="1" applyAlignment="1">
      <alignment horizontal="center" vertical="center"/>
    </xf>
    <xf numFmtId="0" fontId="14" fillId="18" borderId="28" xfId="32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center" vertical="center"/>
    </xf>
    <xf numFmtId="0" fontId="17" fillId="19" borderId="13" xfId="32" applyFont="1" applyFill="1" applyBorder="1" applyAlignment="1">
      <alignment horizontal="center" vertical="center"/>
    </xf>
    <xf numFmtId="0" fontId="20" fillId="18" borderId="0" xfId="32" applyFont="1" applyFill="1" applyAlignment="1"/>
    <xf numFmtId="4" fontId="15" fillId="19" borderId="13" xfId="32" applyNumberFormat="1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right" vertical="center"/>
    </xf>
    <xf numFmtId="0" fontId="6" fillId="21" borderId="0" xfId="32" applyFont="1" applyFill="1"/>
    <xf numFmtId="0" fontId="7" fillId="21" borderId="0" xfId="32" applyFont="1" applyFill="1" applyAlignment="1">
      <alignment horizontal="centerContinuous"/>
    </xf>
    <xf numFmtId="0" fontId="13" fillId="21" borderId="30" xfId="32" applyFont="1" applyFill="1" applyBorder="1" applyAlignment="1">
      <alignment horizontal="centerContinuous" vertical="center" wrapText="1"/>
    </xf>
    <xf numFmtId="0" fontId="13" fillId="21" borderId="31" xfId="32" applyFont="1" applyFill="1" applyBorder="1" applyAlignment="1">
      <alignment horizontal="centerContinuous" vertical="center" wrapText="1"/>
    </xf>
    <xf numFmtId="0" fontId="13" fillId="21" borderId="11" xfId="32" applyFont="1" applyFill="1" applyBorder="1" applyAlignment="1">
      <alignment horizontal="centerContinuous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30" xfId="32" applyFont="1" applyFill="1" applyBorder="1" applyAlignment="1">
      <alignment horizontal="center" vertical="center" wrapText="1"/>
    </xf>
    <xf numFmtId="0" fontId="41" fillId="23" borderId="17" xfId="0" applyNumberFormat="1" applyFont="1" applyFill="1" applyBorder="1"/>
    <xf numFmtId="0" fontId="22" fillId="18" borderId="0" xfId="32" applyFont="1" applyFill="1" applyAlignment="1"/>
    <xf numFmtId="0" fontId="44" fillId="18" borderId="0" xfId="32" applyFont="1" applyFill="1" applyAlignment="1"/>
    <xf numFmtId="0" fontId="23" fillId="18" borderId="0" xfId="32" applyFont="1" applyFill="1" applyAlignment="1"/>
    <xf numFmtId="0" fontId="14" fillId="18" borderId="10" xfId="32" applyFont="1" applyFill="1" applyBorder="1" applyAlignment="1">
      <alignment vertical="center"/>
    </xf>
    <xf numFmtId="4" fontId="14" fillId="20" borderId="16" xfId="32" applyNumberFormat="1" applyFont="1" applyFill="1" applyBorder="1" applyAlignment="1">
      <alignment vertical="center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164" fontId="0" fillId="0" borderId="34" xfId="44" applyFont="1" applyBorder="1" applyAlignment="1">
      <alignment horizontal="center"/>
    </xf>
    <xf numFmtId="164" fontId="0" fillId="0" borderId="35" xfId="44" applyFont="1" applyBorder="1" applyAlignment="1">
      <alignment horizontal="center"/>
    </xf>
    <xf numFmtId="4" fontId="15" fillId="19" borderId="12" xfId="32" applyNumberFormat="1" applyFont="1" applyFill="1" applyBorder="1" applyAlignment="1">
      <alignment horizontal="center" vertical="center"/>
    </xf>
    <xf numFmtId="4" fontId="15" fillId="19" borderId="12" xfId="32" applyNumberFormat="1" applyFont="1" applyFill="1" applyBorder="1" applyAlignment="1">
      <alignment vertical="center"/>
    </xf>
    <xf numFmtId="0" fontId="17" fillId="19" borderId="30" xfId="32" applyFont="1" applyFill="1" applyBorder="1" applyAlignment="1">
      <alignment horizontal="center" vertical="center"/>
    </xf>
    <xf numFmtId="0" fontId="17" fillId="19" borderId="11" xfId="32" applyFont="1" applyFill="1" applyBorder="1" applyAlignment="1">
      <alignment horizontal="center" vertical="center"/>
    </xf>
    <xf numFmtId="0" fontId="14" fillId="18" borderId="13" xfId="32" applyFont="1" applyFill="1" applyBorder="1" applyAlignment="1">
      <alignment vertical="center"/>
    </xf>
    <xf numFmtId="0" fontId="41" fillId="0" borderId="31" xfId="0" applyNumberFormat="1" applyFont="1" applyBorder="1"/>
    <xf numFmtId="4" fontId="15" fillId="19" borderId="30" xfId="32" applyNumberFormat="1" applyFont="1" applyFill="1" applyBorder="1" applyAlignment="1">
      <alignment horizontal="center" vertical="center"/>
    </xf>
    <xf numFmtId="0" fontId="17" fillId="19" borderId="31" xfId="32" applyFont="1" applyFill="1" applyBorder="1" applyAlignment="1">
      <alignment horizontal="right" vertical="center"/>
    </xf>
    <xf numFmtId="4" fontId="15" fillId="19" borderId="11" xfId="32" applyNumberFormat="1" applyFont="1" applyFill="1" applyBorder="1" applyAlignment="1">
      <alignment horizontal="center" vertical="center"/>
    </xf>
    <xf numFmtId="0" fontId="14" fillId="18" borderId="36" xfId="32" applyFont="1" applyFill="1" applyBorder="1" applyAlignment="1">
      <alignment horizontal="center" vertical="center"/>
    </xf>
    <xf numFmtId="0" fontId="41" fillId="0" borderId="37" xfId="0" applyNumberFormat="1" applyFont="1" applyBorder="1"/>
    <xf numFmtId="167" fontId="42" fillId="0" borderId="37" xfId="0" applyNumberFormat="1" applyFont="1" applyBorder="1" applyAlignment="1">
      <alignment horizontal="center"/>
    </xf>
    <xf numFmtId="164" fontId="0" fillId="0" borderId="17" xfId="44" applyFont="1" applyBorder="1" applyAlignment="1">
      <alignment horizontal="center"/>
    </xf>
    <xf numFmtId="0" fontId="14" fillId="18" borderId="38" xfId="32" applyFont="1" applyFill="1" applyBorder="1" applyAlignment="1">
      <alignment horizontal="center" vertical="center"/>
    </xf>
    <xf numFmtId="0" fontId="41" fillId="0" borderId="39" xfId="0" applyNumberFormat="1" applyFont="1" applyBorder="1"/>
    <xf numFmtId="167" fontId="42" fillId="0" borderId="39" xfId="0" applyNumberFormat="1" applyFont="1" applyBorder="1" applyAlignment="1">
      <alignment horizontal="center"/>
    </xf>
    <xf numFmtId="164" fontId="0" fillId="0" borderId="24" xfId="44" applyFont="1" applyBorder="1" applyAlignment="1">
      <alignment horizontal="center"/>
    </xf>
    <xf numFmtId="0" fontId="17" fillId="23" borderId="0" xfId="32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vertical="center"/>
    </xf>
    <xf numFmtId="0" fontId="41" fillId="0" borderId="39" xfId="0" applyNumberFormat="1" applyFont="1" applyBorder="1" applyAlignment="1">
      <alignment vertical="center"/>
    </xf>
    <xf numFmtId="0" fontId="14" fillId="18" borderId="31" xfId="32" applyFont="1" applyFill="1" applyBorder="1" applyAlignment="1">
      <alignment vertical="center"/>
    </xf>
    <xf numFmtId="0" fontId="0" fillId="23" borderId="0" xfId="0" applyFill="1"/>
    <xf numFmtId="10" fontId="0" fillId="23" borderId="0" xfId="34" applyNumberFormat="1" applyFont="1" applyFill="1"/>
    <xf numFmtId="0" fontId="1" fillId="0" borderId="0" xfId="0" applyFont="1"/>
    <xf numFmtId="0" fontId="41" fillId="0" borderId="40" xfId="0" applyNumberFormat="1" applyFont="1" applyBorder="1" applyAlignment="1">
      <alignment vertical="center"/>
    </xf>
    <xf numFmtId="164" fontId="0" fillId="0" borderId="25" xfId="44" applyFont="1" applyBorder="1" applyAlignment="1">
      <alignment horizontal="center" vertical="center"/>
    </xf>
    <xf numFmtId="164" fontId="0" fillId="0" borderId="26" xfId="44" applyFont="1" applyBorder="1" applyAlignment="1">
      <alignment horizontal="center" vertical="center"/>
    </xf>
    <xf numFmtId="167" fontId="42" fillId="0" borderId="31" xfId="0" applyNumberFormat="1" applyFont="1" applyBorder="1" applyAlignment="1">
      <alignment horizontal="center"/>
    </xf>
    <xf numFmtId="164" fontId="0" fillId="0" borderId="31" xfId="44" applyFont="1" applyBorder="1" applyAlignment="1">
      <alignment horizontal="center"/>
    </xf>
    <xf numFmtId="164" fontId="0" fillId="0" borderId="11" xfId="44" applyFont="1" applyBorder="1" applyAlignment="1">
      <alignment horizontal="center"/>
    </xf>
    <xf numFmtId="43" fontId="0" fillId="0" borderId="0" xfId="0" applyNumberFormat="1"/>
    <xf numFmtId="164" fontId="0" fillId="0" borderId="37" xfId="44" applyFont="1" applyBorder="1" applyAlignment="1">
      <alignment horizontal="center"/>
    </xf>
    <xf numFmtId="0" fontId="14" fillId="18" borderId="41" xfId="32" applyFont="1" applyFill="1" applyBorder="1" applyAlignment="1">
      <alignment horizontal="center" vertical="center"/>
    </xf>
    <xf numFmtId="0" fontId="41" fillId="0" borderId="42" xfId="0" applyNumberFormat="1" applyFont="1" applyBorder="1"/>
    <xf numFmtId="167" fontId="42" fillId="0" borderId="42" xfId="0" applyNumberFormat="1" applyFont="1" applyBorder="1" applyAlignment="1">
      <alignment horizontal="center"/>
    </xf>
    <xf numFmtId="164" fontId="0" fillId="0" borderId="42" xfId="44" applyFont="1" applyBorder="1" applyAlignment="1">
      <alignment horizontal="center"/>
    </xf>
    <xf numFmtId="164" fontId="0" fillId="0" borderId="21" xfId="44" applyFont="1" applyBorder="1" applyAlignment="1">
      <alignment horizontal="center"/>
    </xf>
    <xf numFmtId="164" fontId="0" fillId="0" borderId="39" xfId="44" applyFont="1" applyBorder="1" applyAlignment="1">
      <alignment horizontal="center"/>
    </xf>
    <xf numFmtId="4" fontId="14" fillId="20" borderId="30" xfId="32" applyNumberFormat="1" applyFont="1" applyFill="1" applyBorder="1" applyAlignment="1">
      <alignment vertical="center"/>
    </xf>
    <xf numFmtId="0" fontId="11" fillId="21" borderId="12" xfId="32" applyFont="1" applyFill="1" applyBorder="1" applyAlignment="1">
      <alignment horizontal="center" vertical="center" textRotation="90" wrapText="1"/>
    </xf>
    <xf numFmtId="0" fontId="11" fillId="21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23" fillId="18" borderId="0" xfId="32" applyFont="1" applyFill="1" applyAlignment="1">
      <alignment horizontal="center"/>
    </xf>
    <xf numFmtId="0" fontId="2" fillId="18" borderId="0" xfId="32" applyFill="1" applyAlignment="1">
      <alignment horizontal="center"/>
    </xf>
    <xf numFmtId="0" fontId="11" fillId="21" borderId="32" xfId="32" applyFont="1" applyFill="1" applyBorder="1" applyAlignment="1">
      <alignment horizontal="center" vertical="center" wrapText="1"/>
    </xf>
    <xf numFmtId="0" fontId="11" fillId="21" borderId="33" xfId="32" applyFont="1" applyFill="1" applyBorder="1" applyAlignment="1">
      <alignment horizontal="center" vertical="center" wrapText="1"/>
    </xf>
    <xf numFmtId="0" fontId="44" fillId="18" borderId="0" xfId="32" applyFont="1" applyFill="1" applyAlignment="1">
      <alignment horizontal="center"/>
    </xf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rmal_Plan1" xfId="32" xr:uid="{00000000-0005-0000-0000-000020000000}"/>
    <cellStyle name="Nota" xfId="33" builtinId="10" customBuiltin="1"/>
    <cellStyle name="Porcentagem" xfId="34" builtinId="5"/>
    <cellStyle name="Ruim" xfId="30" builtinId="27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</xdr:row>
      <xdr:rowOff>6350</xdr:rowOff>
    </xdr:from>
    <xdr:to>
      <xdr:col>1</xdr:col>
      <xdr:colOff>1028700</xdr:colOff>
      <xdr:row>4</xdr:row>
      <xdr:rowOff>57150</xdr:rowOff>
    </xdr:to>
    <xdr:pic>
      <xdr:nvPicPr>
        <xdr:cNvPr id="4181" name="Imagem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77800"/>
          <a:ext cx="13652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0</xdr:rowOff>
    </xdr:from>
    <xdr:to>
      <xdr:col>1</xdr:col>
      <xdr:colOff>1181100</xdr:colOff>
      <xdr:row>4</xdr:row>
      <xdr:rowOff>44450</xdr:rowOff>
    </xdr:to>
    <xdr:pic>
      <xdr:nvPicPr>
        <xdr:cNvPr id="1109" name="Imagem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71450"/>
          <a:ext cx="135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158750</xdr:rowOff>
    </xdr:from>
    <xdr:to>
      <xdr:col>1</xdr:col>
      <xdr:colOff>1200150</xdr:colOff>
      <xdr:row>4</xdr:row>
      <xdr:rowOff>38100</xdr:rowOff>
    </xdr:to>
    <xdr:pic>
      <xdr:nvPicPr>
        <xdr:cNvPr id="2133" name="Imagem 1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8750"/>
          <a:ext cx="13716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5186" name="Imagem 1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946150</xdr:colOff>
      <xdr:row>6</xdr:row>
      <xdr:rowOff>57150</xdr:rowOff>
    </xdr:to>
    <xdr:pic>
      <xdr:nvPicPr>
        <xdr:cNvPr id="6210" name="Imagem 1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7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9525</xdr:rowOff>
    </xdr:from>
    <xdr:to>
      <xdr:col>1</xdr:col>
      <xdr:colOff>1241425</xdr:colOff>
      <xdr:row>4</xdr:row>
      <xdr:rowOff>53975</xdr:rowOff>
    </xdr:to>
    <xdr:pic>
      <xdr:nvPicPr>
        <xdr:cNvPr id="7234" name="Imagem 1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1</xdr:col>
      <xdr:colOff>1108075</xdr:colOff>
      <xdr:row>4</xdr:row>
      <xdr:rowOff>103505</xdr:rowOff>
    </xdr:to>
    <xdr:pic>
      <xdr:nvPicPr>
        <xdr:cNvPr id="8258" name="Imagem 1">
          <a:extLst>
            <a:ext uri="{FF2B5EF4-FFF2-40B4-BE49-F238E27FC236}">
              <a16:creationId xmlns:a16="http://schemas.microsoft.com/office/drawing/2014/main" id="{00000000-0008-0000-0600-00004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9282" name="Imagem 1">
          <a:extLst>
            <a:ext uri="{FF2B5EF4-FFF2-40B4-BE49-F238E27FC236}">
              <a16:creationId xmlns:a16="http://schemas.microsoft.com/office/drawing/2014/main" id="{00000000-0008-0000-0700-00004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942975</xdr:colOff>
      <xdr:row>4</xdr:row>
      <xdr:rowOff>47625</xdr:rowOff>
    </xdr:to>
    <xdr:pic>
      <xdr:nvPicPr>
        <xdr:cNvPr id="10306" name="Imagem 1">
          <a:extLst>
            <a:ext uri="{FF2B5EF4-FFF2-40B4-BE49-F238E27FC236}">
              <a16:creationId xmlns:a16="http://schemas.microsoft.com/office/drawing/2014/main" id="{00000000-0008-0000-0800-00004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1330" name="Imagem 1">
          <a:extLst>
            <a:ext uri="{FF2B5EF4-FFF2-40B4-BE49-F238E27FC236}">
              <a16:creationId xmlns:a16="http://schemas.microsoft.com/office/drawing/2014/main" id="{00000000-0008-0000-0900-00004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2354" name="Imagem 1">
          <a:extLst>
            <a:ext uri="{FF2B5EF4-FFF2-40B4-BE49-F238E27FC236}">
              <a16:creationId xmlns:a16="http://schemas.microsoft.com/office/drawing/2014/main" id="{00000000-0008-0000-0A00-00004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3378" name="Imagem 1">
          <a:extLst>
            <a:ext uri="{FF2B5EF4-FFF2-40B4-BE49-F238E27FC236}">
              <a16:creationId xmlns:a16="http://schemas.microsoft.com/office/drawing/2014/main" id="{00000000-0008-0000-0B00-00004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139700</xdr:rowOff>
    </xdr:from>
    <xdr:to>
      <xdr:col>1</xdr:col>
      <xdr:colOff>1168400</xdr:colOff>
      <xdr:row>4</xdr:row>
      <xdr:rowOff>6350</xdr:rowOff>
    </xdr:to>
    <xdr:pic>
      <xdr:nvPicPr>
        <xdr:cNvPr id="3158" name="Imagem 1">
          <a:extLst>
            <a:ext uri="{FF2B5EF4-FFF2-40B4-BE49-F238E27FC236}">
              <a16:creationId xmlns:a16="http://schemas.microsoft.com/office/drawing/2014/main" id="{00000000-0008-0000-0C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700"/>
          <a:ext cx="136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7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C267" sqref="C267"/>
      <selection pane="topRight" activeCell="C267" sqref="C267"/>
      <selection pane="bottomLeft" activeCell="C267" sqref="C267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7.26953125" bestFit="1" customWidth="1"/>
    <col min="5" max="5" width="21.7265625" customWidth="1"/>
    <col min="6" max="6" width="17.26953125" bestFit="1" customWidth="1"/>
    <col min="7" max="10" width="16.54296875" customWidth="1"/>
    <col min="11" max="12" width="17.26953125" bestFit="1" customWidth="1"/>
    <col min="13" max="13" width="17.81640625" customWidth="1"/>
    <col min="14" max="14" width="16.7265625" customWidth="1"/>
    <col min="16" max="16" width="24.26953125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37"/>
      <c r="H2" s="37"/>
      <c r="I2" s="37"/>
      <c r="J2" s="37"/>
      <c r="K2" s="37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284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0.1424328</v>
      </c>
      <c r="D12" s="41">
        <v>137948.4</v>
      </c>
      <c r="E12" s="41">
        <v>29709.17</v>
      </c>
      <c r="F12" s="41">
        <v>108239.23</v>
      </c>
      <c r="G12" s="41">
        <v>4405.34</v>
      </c>
      <c r="H12" s="41">
        <v>881.07</v>
      </c>
      <c r="I12" s="41">
        <v>35.24</v>
      </c>
      <c r="J12" s="41">
        <v>3489.03</v>
      </c>
      <c r="K12" s="41">
        <v>800205</v>
      </c>
      <c r="L12" s="41">
        <v>160040.99</v>
      </c>
      <c r="M12" s="42">
        <v>640164.01</v>
      </c>
      <c r="N12" s="43">
        <f>+F12+J12+M12</f>
        <v>751892.27</v>
      </c>
    </row>
    <row r="13" spans="1:14" ht="13" x14ac:dyDescent="0.3">
      <c r="A13" s="53">
        <v>2</v>
      </c>
      <c r="B13" s="44" t="s">
        <v>31</v>
      </c>
      <c r="C13" s="45">
        <v>0.16109509999999999</v>
      </c>
      <c r="D13" s="46">
        <v>156959.44</v>
      </c>
      <c r="E13" s="46">
        <v>32041.18</v>
      </c>
      <c r="F13" s="46">
        <v>124918.26</v>
      </c>
      <c r="G13" s="46">
        <v>4982.54</v>
      </c>
      <c r="H13" s="46">
        <v>996.51</v>
      </c>
      <c r="I13" s="46">
        <v>39.86</v>
      </c>
      <c r="J13" s="46">
        <v>3946.17</v>
      </c>
      <c r="K13" s="46">
        <v>897335.27</v>
      </c>
      <c r="L13" s="46">
        <v>179466.99</v>
      </c>
      <c r="M13" s="47">
        <v>717868.28</v>
      </c>
      <c r="N13" s="30">
        <f t="shared" ref="N13:N76" si="0">+F13+J13+M13</f>
        <v>846732.71</v>
      </c>
    </row>
    <row r="14" spans="1:14" ht="13" x14ac:dyDescent="0.3">
      <c r="A14" s="53">
        <v>3</v>
      </c>
      <c r="B14" s="44" t="s">
        <v>32</v>
      </c>
      <c r="C14" s="45">
        <v>0.38836159999999997</v>
      </c>
      <c r="D14" s="46">
        <v>380748.88</v>
      </c>
      <c r="E14" s="46">
        <v>78950.080000000002</v>
      </c>
      <c r="F14" s="46">
        <v>301798.8</v>
      </c>
      <c r="G14" s="46">
        <v>12011.69</v>
      </c>
      <c r="H14" s="46">
        <v>2402.34</v>
      </c>
      <c r="I14" s="46">
        <v>96.09</v>
      </c>
      <c r="J14" s="46">
        <v>9513.26</v>
      </c>
      <c r="K14" s="46">
        <v>2129170.48</v>
      </c>
      <c r="L14" s="46">
        <v>425834.07</v>
      </c>
      <c r="M14" s="47">
        <v>1703336.41</v>
      </c>
      <c r="N14" s="30">
        <f t="shared" si="0"/>
        <v>2014648.47</v>
      </c>
    </row>
    <row r="15" spans="1:14" ht="13" x14ac:dyDescent="0.3">
      <c r="A15" s="53">
        <v>4</v>
      </c>
      <c r="B15" s="44" t="s">
        <v>33</v>
      </c>
      <c r="C15" s="45">
        <v>7.5074100000000005E-2</v>
      </c>
      <c r="D15" s="46">
        <v>36231.21</v>
      </c>
      <c r="E15" s="46">
        <v>6952.18</v>
      </c>
      <c r="F15" s="46">
        <v>29279.03</v>
      </c>
      <c r="G15" s="46">
        <v>2321.9899999999998</v>
      </c>
      <c r="H15" s="46">
        <v>464.4</v>
      </c>
      <c r="I15" s="46">
        <v>18.579999999999998</v>
      </c>
      <c r="J15" s="46">
        <v>1839.01</v>
      </c>
      <c r="K15" s="46">
        <v>402180.3</v>
      </c>
      <c r="L15" s="46">
        <v>80436.11</v>
      </c>
      <c r="M15" s="47">
        <v>321744.19</v>
      </c>
      <c r="N15" s="30">
        <f t="shared" si="0"/>
        <v>352862.23</v>
      </c>
    </row>
    <row r="16" spans="1:14" ht="13" x14ac:dyDescent="0.3">
      <c r="A16" s="53">
        <v>5</v>
      </c>
      <c r="B16" s="44" t="s">
        <v>34</v>
      </c>
      <c r="C16" s="45">
        <v>0.2573761</v>
      </c>
      <c r="D16" s="46">
        <v>13778.53</v>
      </c>
      <c r="E16" s="46">
        <v>2860.76</v>
      </c>
      <c r="F16" s="46">
        <v>10917.77</v>
      </c>
      <c r="G16" s="46">
        <v>7960.43</v>
      </c>
      <c r="H16" s="46">
        <v>1592.09</v>
      </c>
      <c r="I16" s="46">
        <v>63.68</v>
      </c>
      <c r="J16" s="46">
        <v>6304.66</v>
      </c>
      <c r="K16" s="46">
        <v>1440039.59</v>
      </c>
      <c r="L16" s="46">
        <v>288007.92</v>
      </c>
      <c r="M16" s="47">
        <v>1152031.67</v>
      </c>
      <c r="N16" s="30">
        <f t="shared" si="0"/>
        <v>1169254.0999999999</v>
      </c>
    </row>
    <row r="17" spans="1:14" ht="13" x14ac:dyDescent="0.3">
      <c r="A17" s="53">
        <v>6</v>
      </c>
      <c r="B17" s="44" t="s">
        <v>35</v>
      </c>
      <c r="C17" s="45">
        <v>8.6728700000000006E-2</v>
      </c>
      <c r="D17" s="46">
        <v>13027.42</v>
      </c>
      <c r="E17" s="46">
        <v>2852.46</v>
      </c>
      <c r="F17" s="46">
        <v>10174.959999999999</v>
      </c>
      <c r="G17" s="46">
        <v>2682.46</v>
      </c>
      <c r="H17" s="46">
        <v>536.49</v>
      </c>
      <c r="I17" s="46">
        <v>21.46</v>
      </c>
      <c r="J17" s="46">
        <v>2124.5100000000002</v>
      </c>
      <c r="K17" s="46">
        <v>487047.61</v>
      </c>
      <c r="L17" s="46">
        <v>97409.5</v>
      </c>
      <c r="M17" s="47">
        <v>389638.11</v>
      </c>
      <c r="N17" s="30">
        <f t="shared" si="0"/>
        <v>401937.57999999996</v>
      </c>
    </row>
    <row r="18" spans="1:14" ht="13" x14ac:dyDescent="0.3">
      <c r="A18" s="53">
        <v>7</v>
      </c>
      <c r="B18" s="44" t="s">
        <v>36</v>
      </c>
      <c r="C18" s="45">
        <v>0.31168469999999998</v>
      </c>
      <c r="D18" s="46">
        <v>400938</v>
      </c>
      <c r="E18" s="46">
        <v>87156.76</v>
      </c>
      <c r="F18" s="46">
        <v>313781.24</v>
      </c>
      <c r="G18" s="46">
        <v>9640.15</v>
      </c>
      <c r="H18" s="46">
        <v>1928.03</v>
      </c>
      <c r="I18" s="46">
        <v>77.12</v>
      </c>
      <c r="J18" s="46">
        <v>7635</v>
      </c>
      <c r="K18" s="46">
        <v>1758412.17</v>
      </c>
      <c r="L18" s="46">
        <v>351682.44</v>
      </c>
      <c r="M18" s="47">
        <v>1406729.73</v>
      </c>
      <c r="N18" s="30">
        <f t="shared" si="0"/>
        <v>1728145.97</v>
      </c>
    </row>
    <row r="19" spans="1:14" ht="13" x14ac:dyDescent="0.3">
      <c r="A19" s="53">
        <v>8</v>
      </c>
      <c r="B19" s="44" t="s">
        <v>37</v>
      </c>
      <c r="C19" s="45">
        <v>0.54041320000000004</v>
      </c>
      <c r="D19" s="46">
        <v>347628.53</v>
      </c>
      <c r="E19" s="46">
        <v>74376.479999999996</v>
      </c>
      <c r="F19" s="46">
        <v>273252.05</v>
      </c>
      <c r="G19" s="46">
        <v>16714.55</v>
      </c>
      <c r="H19" s="46">
        <v>3342.91</v>
      </c>
      <c r="I19" s="46">
        <v>133.72</v>
      </c>
      <c r="J19" s="46">
        <v>13237.92</v>
      </c>
      <c r="K19" s="46">
        <v>3003359.46</v>
      </c>
      <c r="L19" s="46">
        <v>600672.02</v>
      </c>
      <c r="M19" s="47">
        <v>2402687.44</v>
      </c>
      <c r="N19" s="30">
        <f t="shared" si="0"/>
        <v>2689177.41</v>
      </c>
    </row>
    <row r="20" spans="1:14" ht="13" x14ac:dyDescent="0.3">
      <c r="A20" s="53">
        <v>9</v>
      </c>
      <c r="B20" s="44" t="s">
        <v>38</v>
      </c>
      <c r="C20" s="45">
        <v>6.2054900000000003E-2</v>
      </c>
      <c r="D20" s="46">
        <v>14101.58</v>
      </c>
      <c r="E20" s="46">
        <v>3242.91</v>
      </c>
      <c r="F20" s="46">
        <v>10858.67</v>
      </c>
      <c r="G20" s="46">
        <v>1919.3</v>
      </c>
      <c r="H20" s="46">
        <v>383.86</v>
      </c>
      <c r="I20" s="46">
        <v>15.35</v>
      </c>
      <c r="J20" s="46">
        <v>1520.09</v>
      </c>
      <c r="K20" s="46">
        <v>348811.45</v>
      </c>
      <c r="L20" s="46">
        <v>69762.210000000006</v>
      </c>
      <c r="M20" s="47">
        <v>279049.24</v>
      </c>
      <c r="N20" s="30">
        <f>+F20+J20+M20</f>
        <v>291428</v>
      </c>
    </row>
    <row r="21" spans="1:14" ht="13" x14ac:dyDescent="0.3">
      <c r="A21" s="53">
        <v>10</v>
      </c>
      <c r="B21" s="44" t="s">
        <v>39</v>
      </c>
      <c r="C21" s="45">
        <v>0.80569599999999997</v>
      </c>
      <c r="D21" s="46">
        <v>113153.96</v>
      </c>
      <c r="E21" s="46">
        <v>24470.080000000002</v>
      </c>
      <c r="F21" s="46">
        <v>88683.88</v>
      </c>
      <c r="G21" s="46">
        <v>24919.51</v>
      </c>
      <c r="H21" s="46">
        <v>4983.8999999999996</v>
      </c>
      <c r="I21" s="46">
        <v>199.36</v>
      </c>
      <c r="J21" s="46">
        <v>19736.25</v>
      </c>
      <c r="K21" s="46">
        <v>4691548.8499999996</v>
      </c>
      <c r="L21" s="46">
        <v>938309.83</v>
      </c>
      <c r="M21" s="47">
        <v>3753239.02</v>
      </c>
      <c r="N21" s="30">
        <f t="shared" si="0"/>
        <v>3861659.15</v>
      </c>
    </row>
    <row r="22" spans="1:14" ht="13" x14ac:dyDescent="0.3">
      <c r="A22" s="53">
        <v>11</v>
      </c>
      <c r="B22" s="44" t="s">
        <v>40</v>
      </c>
      <c r="C22" s="45">
        <v>0.1411085</v>
      </c>
      <c r="D22" s="46">
        <v>97908.91</v>
      </c>
      <c r="E22" s="46">
        <v>18821.849999999999</v>
      </c>
      <c r="F22" s="46">
        <v>79087.06</v>
      </c>
      <c r="G22" s="46">
        <v>4364.3599999999997</v>
      </c>
      <c r="H22" s="46">
        <v>872.87</v>
      </c>
      <c r="I22" s="46">
        <v>34.909999999999997</v>
      </c>
      <c r="J22" s="46">
        <v>3456.58</v>
      </c>
      <c r="K22" s="46">
        <v>795303.53</v>
      </c>
      <c r="L22" s="46">
        <v>159060.63</v>
      </c>
      <c r="M22" s="47">
        <v>636242.9</v>
      </c>
      <c r="N22" s="30">
        <f t="shared" si="0"/>
        <v>718786.54</v>
      </c>
    </row>
    <row r="23" spans="1:14" ht="13" x14ac:dyDescent="0.3">
      <c r="A23" s="53">
        <v>12</v>
      </c>
      <c r="B23" s="44" t="s">
        <v>41</v>
      </c>
      <c r="C23" s="45">
        <v>9.6217899999999995E-2</v>
      </c>
      <c r="D23" s="46">
        <v>88399.8</v>
      </c>
      <c r="E23" s="46">
        <v>18051.73</v>
      </c>
      <c r="F23" s="46">
        <v>70348.070000000007</v>
      </c>
      <c r="G23" s="46">
        <v>2975.94</v>
      </c>
      <c r="H23" s="46">
        <v>595.19000000000005</v>
      </c>
      <c r="I23" s="46">
        <v>23.81</v>
      </c>
      <c r="J23" s="46">
        <v>2356.94</v>
      </c>
      <c r="K23" s="46">
        <v>544749.25</v>
      </c>
      <c r="L23" s="46">
        <v>108949.8</v>
      </c>
      <c r="M23" s="47">
        <v>435799.45</v>
      </c>
      <c r="N23" s="30">
        <f t="shared" si="0"/>
        <v>508504.46</v>
      </c>
    </row>
    <row r="24" spans="1:14" ht="13" x14ac:dyDescent="0.3">
      <c r="A24" s="53">
        <v>13</v>
      </c>
      <c r="B24" s="44" t="s">
        <v>42</v>
      </c>
      <c r="C24" s="45">
        <v>0.10827440000000001</v>
      </c>
      <c r="D24" s="46">
        <v>12837.42</v>
      </c>
      <c r="E24" s="46">
        <v>2718.16</v>
      </c>
      <c r="F24" s="46">
        <v>10119.26</v>
      </c>
      <c r="G24" s="46">
        <v>3348.84</v>
      </c>
      <c r="H24" s="46">
        <v>669.77</v>
      </c>
      <c r="I24" s="46">
        <v>26.79</v>
      </c>
      <c r="J24" s="46">
        <v>2652.28</v>
      </c>
      <c r="K24" s="46">
        <v>604701.31999999995</v>
      </c>
      <c r="L24" s="46">
        <v>120940.28</v>
      </c>
      <c r="M24" s="47">
        <v>483761.04</v>
      </c>
      <c r="N24" s="30">
        <f t="shared" si="0"/>
        <v>496532.57999999996</v>
      </c>
    </row>
    <row r="25" spans="1:14" ht="13" x14ac:dyDescent="0.3">
      <c r="A25" s="53">
        <v>14</v>
      </c>
      <c r="B25" s="44" t="s">
        <v>43</v>
      </c>
      <c r="C25" s="45">
        <v>6.7731E-2</v>
      </c>
      <c r="D25" s="46">
        <v>46977.73</v>
      </c>
      <c r="E25" s="46">
        <v>9947.75</v>
      </c>
      <c r="F25" s="46">
        <v>37029.980000000003</v>
      </c>
      <c r="G25" s="46">
        <v>2094.86</v>
      </c>
      <c r="H25" s="46">
        <v>418.97</v>
      </c>
      <c r="I25" s="46">
        <v>16.760000000000002</v>
      </c>
      <c r="J25" s="46">
        <v>1659.13</v>
      </c>
      <c r="K25" s="46">
        <v>375020.9</v>
      </c>
      <c r="L25" s="46">
        <v>75004.259999999995</v>
      </c>
      <c r="M25" s="47">
        <v>300016.64000000001</v>
      </c>
      <c r="N25" s="30">
        <f t="shared" si="0"/>
        <v>338705.75</v>
      </c>
    </row>
    <row r="26" spans="1:14" ht="13" x14ac:dyDescent="0.3">
      <c r="A26" s="53">
        <v>15</v>
      </c>
      <c r="B26" s="44" t="s">
        <v>44</v>
      </c>
      <c r="C26" s="45">
        <v>9.80708E-2</v>
      </c>
      <c r="D26" s="46">
        <v>30537.4</v>
      </c>
      <c r="E26" s="46">
        <v>7099.61</v>
      </c>
      <c r="F26" s="46">
        <v>23437.79</v>
      </c>
      <c r="G26" s="46">
        <v>3033.26</v>
      </c>
      <c r="H26" s="46">
        <v>606.65</v>
      </c>
      <c r="I26" s="46">
        <v>24.27</v>
      </c>
      <c r="J26" s="46">
        <v>2402.34</v>
      </c>
      <c r="K26" s="46">
        <v>553142.17000000004</v>
      </c>
      <c r="L26" s="46">
        <v>110628.43</v>
      </c>
      <c r="M26" s="47">
        <v>442513.74</v>
      </c>
      <c r="N26" s="30">
        <f t="shared" si="0"/>
        <v>468353.87</v>
      </c>
    </row>
    <row r="27" spans="1:14" ht="13" x14ac:dyDescent="0.3">
      <c r="A27" s="53">
        <v>16</v>
      </c>
      <c r="B27" s="44" t="s">
        <v>45</v>
      </c>
      <c r="C27" s="45">
        <v>4.982812</v>
      </c>
      <c r="D27" s="46">
        <v>12599781.93</v>
      </c>
      <c r="E27" s="46">
        <v>2581904.94</v>
      </c>
      <c r="F27" s="46">
        <v>10017876.99</v>
      </c>
      <c r="G27" s="46">
        <v>154114.25</v>
      </c>
      <c r="H27" s="46">
        <v>30822.85</v>
      </c>
      <c r="I27" s="46">
        <v>1232.9100000000001</v>
      </c>
      <c r="J27" s="46">
        <v>122058.49</v>
      </c>
      <c r="K27" s="46">
        <v>28426122.489999998</v>
      </c>
      <c r="L27" s="46">
        <v>5685224.4900000002</v>
      </c>
      <c r="M27" s="47">
        <v>22740898</v>
      </c>
      <c r="N27" s="30">
        <f t="shared" si="0"/>
        <v>32880833.48</v>
      </c>
    </row>
    <row r="28" spans="1:14" ht="13" x14ac:dyDescent="0.3">
      <c r="A28" s="53">
        <v>17</v>
      </c>
      <c r="B28" s="44" t="s">
        <v>46</v>
      </c>
      <c r="C28" s="45">
        <v>6.5660899999999994E-2</v>
      </c>
      <c r="D28" s="46">
        <v>9152.39</v>
      </c>
      <c r="E28" s="46">
        <v>1980.93</v>
      </c>
      <c r="F28" s="46">
        <v>7171.46</v>
      </c>
      <c r="G28" s="46">
        <v>2030.84</v>
      </c>
      <c r="H28" s="46">
        <v>406.17</v>
      </c>
      <c r="I28" s="46">
        <v>16.25</v>
      </c>
      <c r="J28" s="46">
        <v>1608.42</v>
      </c>
      <c r="K28" s="46">
        <v>346606.04</v>
      </c>
      <c r="L28" s="46">
        <v>69321.23</v>
      </c>
      <c r="M28" s="47">
        <v>277284.81</v>
      </c>
      <c r="N28" s="30">
        <f t="shared" si="0"/>
        <v>286064.69</v>
      </c>
    </row>
    <row r="29" spans="1:14" ht="13" x14ac:dyDescent="0.3">
      <c r="A29" s="53">
        <v>18</v>
      </c>
      <c r="B29" s="44" t="s">
        <v>47</v>
      </c>
      <c r="C29" s="45">
        <v>0.26413150000000002</v>
      </c>
      <c r="D29" s="46">
        <v>233489.37</v>
      </c>
      <c r="E29" s="46">
        <v>48643.55</v>
      </c>
      <c r="F29" s="46">
        <v>184845.82</v>
      </c>
      <c r="G29" s="46">
        <v>8169.36</v>
      </c>
      <c r="H29" s="46">
        <v>1633.87</v>
      </c>
      <c r="I29" s="46">
        <v>65.349999999999994</v>
      </c>
      <c r="J29" s="46">
        <v>6470.14</v>
      </c>
      <c r="K29" s="46">
        <v>1460806.17</v>
      </c>
      <c r="L29" s="46">
        <v>292161.26</v>
      </c>
      <c r="M29" s="47">
        <v>1168644.9099999999</v>
      </c>
      <c r="N29" s="30">
        <f t="shared" si="0"/>
        <v>1359960.8699999999</v>
      </c>
    </row>
    <row r="30" spans="1:14" ht="13" x14ac:dyDescent="0.3">
      <c r="A30" s="53">
        <v>19</v>
      </c>
      <c r="B30" s="44" t="s">
        <v>48</v>
      </c>
      <c r="C30" s="45">
        <v>4.9339845999999996</v>
      </c>
      <c r="D30" s="46">
        <v>11615373.970000001</v>
      </c>
      <c r="E30" s="46">
        <v>2392689.65</v>
      </c>
      <c r="F30" s="46">
        <v>9222684.3200000003</v>
      </c>
      <c r="G30" s="46">
        <v>152604.04999999999</v>
      </c>
      <c r="H30" s="46">
        <v>30520.81</v>
      </c>
      <c r="I30" s="46">
        <v>1220.83</v>
      </c>
      <c r="J30" s="46">
        <v>120862.41</v>
      </c>
      <c r="K30" s="46">
        <v>27616112.68</v>
      </c>
      <c r="L30" s="46">
        <v>5523222.5499999998</v>
      </c>
      <c r="M30" s="47">
        <v>22092890.129999999</v>
      </c>
      <c r="N30" s="30">
        <f t="shared" si="0"/>
        <v>31436436.859999999</v>
      </c>
    </row>
    <row r="31" spans="1:14" ht="13" x14ac:dyDescent="0.3">
      <c r="A31" s="53">
        <v>20</v>
      </c>
      <c r="B31" s="44" t="s">
        <v>49</v>
      </c>
      <c r="C31" s="45">
        <v>0.1010775</v>
      </c>
      <c r="D31" s="46">
        <v>44671.51</v>
      </c>
      <c r="E31" s="46">
        <v>9028.3799999999992</v>
      </c>
      <c r="F31" s="46">
        <v>35643.129999999997</v>
      </c>
      <c r="G31" s="46">
        <v>3126.24</v>
      </c>
      <c r="H31" s="46">
        <v>625.25</v>
      </c>
      <c r="I31" s="46">
        <v>25.01</v>
      </c>
      <c r="J31" s="46">
        <v>2475.98</v>
      </c>
      <c r="K31" s="46">
        <v>578479.63</v>
      </c>
      <c r="L31" s="46">
        <v>115695.96</v>
      </c>
      <c r="M31" s="47">
        <v>462783.67</v>
      </c>
      <c r="N31" s="30">
        <f t="shared" si="0"/>
        <v>500902.77999999997</v>
      </c>
    </row>
    <row r="32" spans="1:14" ht="13" x14ac:dyDescent="0.3">
      <c r="A32" s="53">
        <v>21</v>
      </c>
      <c r="B32" s="44" t="s">
        <v>50</v>
      </c>
      <c r="C32" s="45">
        <v>0.25603949999999998</v>
      </c>
      <c r="D32" s="46">
        <v>105395.94</v>
      </c>
      <c r="E32" s="46">
        <v>21526.98</v>
      </c>
      <c r="F32" s="46">
        <v>83868.960000000006</v>
      </c>
      <c r="G32" s="46">
        <v>7919.08</v>
      </c>
      <c r="H32" s="46">
        <v>1583.82</v>
      </c>
      <c r="I32" s="46">
        <v>63.35</v>
      </c>
      <c r="J32" s="46">
        <v>6271.91</v>
      </c>
      <c r="K32" s="46">
        <v>1424321.03</v>
      </c>
      <c r="L32" s="46">
        <v>284864.09000000003</v>
      </c>
      <c r="M32" s="47">
        <v>1139456.94</v>
      </c>
      <c r="N32" s="30">
        <f t="shared" si="0"/>
        <v>1229597.81</v>
      </c>
    </row>
    <row r="33" spans="1:14" ht="13" x14ac:dyDescent="0.3">
      <c r="A33" s="53">
        <v>22</v>
      </c>
      <c r="B33" s="44" t="s">
        <v>51</v>
      </c>
      <c r="C33" s="45">
        <v>7.78166E-2</v>
      </c>
      <c r="D33" s="46">
        <v>45502.53</v>
      </c>
      <c r="E33" s="46">
        <v>8421.98</v>
      </c>
      <c r="F33" s="46">
        <v>37080.550000000003</v>
      </c>
      <c r="G33" s="46">
        <v>2406.8000000000002</v>
      </c>
      <c r="H33" s="46">
        <v>481.36</v>
      </c>
      <c r="I33" s="46">
        <v>19.25</v>
      </c>
      <c r="J33" s="46">
        <v>1906.19</v>
      </c>
      <c r="K33" s="46">
        <v>438947.77</v>
      </c>
      <c r="L33" s="46">
        <v>87789.52</v>
      </c>
      <c r="M33" s="47">
        <v>351158.25</v>
      </c>
      <c r="N33" s="30">
        <f t="shared" si="0"/>
        <v>390144.99</v>
      </c>
    </row>
    <row r="34" spans="1:14" ht="13" x14ac:dyDescent="0.3">
      <c r="A34" s="53">
        <v>23</v>
      </c>
      <c r="B34" s="44" t="s">
        <v>52</v>
      </c>
      <c r="C34" s="45">
        <v>0.1052371</v>
      </c>
      <c r="D34" s="46">
        <v>259253.72</v>
      </c>
      <c r="E34" s="46">
        <v>56268.69</v>
      </c>
      <c r="F34" s="46">
        <v>202985.03</v>
      </c>
      <c r="G34" s="46">
        <v>3254.9</v>
      </c>
      <c r="H34" s="46">
        <v>650.98</v>
      </c>
      <c r="I34" s="46">
        <v>26.04</v>
      </c>
      <c r="J34" s="46">
        <v>2577.88</v>
      </c>
      <c r="K34" s="46">
        <v>601199.31999999995</v>
      </c>
      <c r="L34" s="46">
        <v>120239.88</v>
      </c>
      <c r="M34" s="47">
        <v>480959.44</v>
      </c>
      <c r="N34" s="30">
        <f t="shared" si="0"/>
        <v>686522.35</v>
      </c>
    </row>
    <row r="35" spans="1:14" ht="13" x14ac:dyDescent="0.3">
      <c r="A35" s="53">
        <v>24</v>
      </c>
      <c r="B35" s="44" t="s">
        <v>53</v>
      </c>
      <c r="C35" s="45">
        <v>9.7112599999999993E-2</v>
      </c>
      <c r="D35" s="46">
        <v>103523.97</v>
      </c>
      <c r="E35" s="46">
        <v>20603.13</v>
      </c>
      <c r="F35" s="46">
        <v>82920.84</v>
      </c>
      <c r="G35" s="46">
        <v>3003.63</v>
      </c>
      <c r="H35" s="46">
        <v>600.73</v>
      </c>
      <c r="I35" s="46">
        <v>24.03</v>
      </c>
      <c r="J35" s="46">
        <v>2378.87</v>
      </c>
      <c r="K35" s="46">
        <v>545008.03</v>
      </c>
      <c r="L35" s="46">
        <v>109001.65</v>
      </c>
      <c r="M35" s="47">
        <v>436006.38</v>
      </c>
      <c r="N35" s="30">
        <f t="shared" si="0"/>
        <v>521306.08999999997</v>
      </c>
    </row>
    <row r="36" spans="1:14" ht="13" x14ac:dyDescent="0.3">
      <c r="A36" s="53">
        <v>25</v>
      </c>
      <c r="B36" s="44" t="s">
        <v>54</v>
      </c>
      <c r="C36" s="45">
        <v>0.13638449999999999</v>
      </c>
      <c r="D36" s="46">
        <v>87208.91</v>
      </c>
      <c r="E36" s="46">
        <v>18036.060000000001</v>
      </c>
      <c r="F36" s="46">
        <v>69172.850000000006</v>
      </c>
      <c r="G36" s="46">
        <v>4218.26</v>
      </c>
      <c r="H36" s="46">
        <v>843.65</v>
      </c>
      <c r="I36" s="46">
        <v>33.75</v>
      </c>
      <c r="J36" s="46">
        <v>3340.86</v>
      </c>
      <c r="K36" s="46">
        <v>765697.91</v>
      </c>
      <c r="L36" s="46">
        <v>153139.54999999999</v>
      </c>
      <c r="M36" s="47">
        <v>612558.36</v>
      </c>
      <c r="N36" s="30">
        <f t="shared" si="0"/>
        <v>685072.07</v>
      </c>
    </row>
    <row r="37" spans="1:14" ht="13" x14ac:dyDescent="0.3">
      <c r="A37" s="53">
        <v>26</v>
      </c>
      <c r="B37" s="44" t="s">
        <v>55</v>
      </c>
      <c r="C37" s="45">
        <v>0.13014829999999999</v>
      </c>
      <c r="D37" s="46">
        <v>31012.1</v>
      </c>
      <c r="E37" s="46">
        <v>6582.01</v>
      </c>
      <c r="F37" s="46">
        <v>24430.09</v>
      </c>
      <c r="G37" s="46">
        <v>4025.38</v>
      </c>
      <c r="H37" s="46">
        <v>805.08</v>
      </c>
      <c r="I37" s="46">
        <v>32.200000000000003</v>
      </c>
      <c r="J37" s="46">
        <v>3188.1</v>
      </c>
      <c r="K37" s="46">
        <v>727643.83</v>
      </c>
      <c r="L37" s="46">
        <v>145528.76999999999</v>
      </c>
      <c r="M37" s="47">
        <v>582115.06000000006</v>
      </c>
      <c r="N37" s="30">
        <f t="shared" si="0"/>
        <v>609733.25</v>
      </c>
    </row>
    <row r="38" spans="1:14" ht="13" x14ac:dyDescent="0.3">
      <c r="A38" s="53">
        <v>27</v>
      </c>
      <c r="B38" s="44" t="s">
        <v>56</v>
      </c>
      <c r="C38" s="45">
        <v>0.15733759999999999</v>
      </c>
      <c r="D38" s="46">
        <v>91630.27</v>
      </c>
      <c r="E38" s="46">
        <v>19060.46</v>
      </c>
      <c r="F38" s="46">
        <v>72569.81</v>
      </c>
      <c r="G38" s="46">
        <v>4866.33</v>
      </c>
      <c r="H38" s="46">
        <v>973.27</v>
      </c>
      <c r="I38" s="46">
        <v>38.93</v>
      </c>
      <c r="J38" s="46">
        <v>3854.13</v>
      </c>
      <c r="K38" s="46">
        <v>915313.32</v>
      </c>
      <c r="L38" s="46">
        <v>183062.61</v>
      </c>
      <c r="M38" s="47">
        <v>732250.71</v>
      </c>
      <c r="N38" s="30">
        <f t="shared" si="0"/>
        <v>808674.64999999991</v>
      </c>
    </row>
    <row r="39" spans="1:14" ht="13" x14ac:dyDescent="0.3">
      <c r="A39" s="53">
        <v>28</v>
      </c>
      <c r="B39" s="44" t="s">
        <v>57</v>
      </c>
      <c r="C39" s="45">
        <v>9.6098699999999995E-2</v>
      </c>
      <c r="D39" s="46">
        <v>24912.74</v>
      </c>
      <c r="E39" s="46">
        <v>4848.72</v>
      </c>
      <c r="F39" s="46">
        <v>20064.02</v>
      </c>
      <c r="G39" s="46">
        <v>2972.25</v>
      </c>
      <c r="H39" s="46">
        <v>594.45000000000005</v>
      </c>
      <c r="I39" s="46">
        <v>23.78</v>
      </c>
      <c r="J39" s="46">
        <v>2354.02</v>
      </c>
      <c r="K39" s="46">
        <v>540998.96</v>
      </c>
      <c r="L39" s="46">
        <v>108199.86</v>
      </c>
      <c r="M39" s="47">
        <v>432799.1</v>
      </c>
      <c r="N39" s="30">
        <f t="shared" si="0"/>
        <v>455217.13999999996</v>
      </c>
    </row>
    <row r="40" spans="1:14" ht="13" x14ac:dyDescent="0.3">
      <c r="A40" s="53">
        <v>29</v>
      </c>
      <c r="B40" s="44" t="s">
        <v>58</v>
      </c>
      <c r="C40" s="45">
        <v>8.1784099999999998E-2</v>
      </c>
      <c r="D40" s="46">
        <v>47156.98</v>
      </c>
      <c r="E40" s="46">
        <v>10174.950000000001</v>
      </c>
      <c r="F40" s="46">
        <v>36982.03</v>
      </c>
      <c r="G40" s="46">
        <v>2529.5300000000002</v>
      </c>
      <c r="H40" s="46">
        <v>505.91</v>
      </c>
      <c r="I40" s="46">
        <v>20.239999999999998</v>
      </c>
      <c r="J40" s="46">
        <v>2003.38</v>
      </c>
      <c r="K40" s="46">
        <v>445240.85</v>
      </c>
      <c r="L40" s="46">
        <v>89048.12</v>
      </c>
      <c r="M40" s="47">
        <v>356192.73</v>
      </c>
      <c r="N40" s="30">
        <f t="shared" si="0"/>
        <v>395178.13999999996</v>
      </c>
    </row>
    <row r="41" spans="1:14" ht="13" x14ac:dyDescent="0.3">
      <c r="A41" s="53">
        <v>30</v>
      </c>
      <c r="B41" s="44" t="s">
        <v>59</v>
      </c>
      <c r="C41" s="45">
        <v>0.1042559</v>
      </c>
      <c r="D41" s="46">
        <v>11177.99</v>
      </c>
      <c r="E41" s="46">
        <v>2935.29</v>
      </c>
      <c r="F41" s="46">
        <v>8242.7000000000007</v>
      </c>
      <c r="G41" s="46">
        <v>3224.56</v>
      </c>
      <c r="H41" s="46">
        <v>644.91</v>
      </c>
      <c r="I41" s="46">
        <v>25.8</v>
      </c>
      <c r="J41" s="46">
        <v>2553.85</v>
      </c>
      <c r="K41" s="46">
        <v>569246.24</v>
      </c>
      <c r="L41" s="46">
        <v>113849.29</v>
      </c>
      <c r="M41" s="47">
        <v>455396.95</v>
      </c>
      <c r="N41" s="30">
        <f t="shared" si="0"/>
        <v>466193.5</v>
      </c>
    </row>
    <row r="42" spans="1:14" ht="13" x14ac:dyDescent="0.3">
      <c r="A42" s="53">
        <v>31</v>
      </c>
      <c r="B42" s="44" t="s">
        <v>60</v>
      </c>
      <c r="C42" s="45">
        <v>1.0739855</v>
      </c>
      <c r="D42" s="46">
        <v>375558.91</v>
      </c>
      <c r="E42" s="46">
        <v>76202.039999999994</v>
      </c>
      <c r="F42" s="46">
        <v>299356.87</v>
      </c>
      <c r="G42" s="46">
        <v>33217.49</v>
      </c>
      <c r="H42" s="46">
        <v>6643.5</v>
      </c>
      <c r="I42" s="46">
        <v>265.74</v>
      </c>
      <c r="J42" s="46">
        <v>26308.25</v>
      </c>
      <c r="K42" s="46">
        <v>6045276.9000000004</v>
      </c>
      <c r="L42" s="46">
        <v>1209055.45</v>
      </c>
      <c r="M42" s="47">
        <v>4836221.45</v>
      </c>
      <c r="N42" s="30">
        <f t="shared" si="0"/>
        <v>5161886.57</v>
      </c>
    </row>
    <row r="43" spans="1:14" ht="13" x14ac:dyDescent="0.3">
      <c r="A43" s="53">
        <v>32</v>
      </c>
      <c r="B43" s="44" t="s">
        <v>61</v>
      </c>
      <c r="C43" s="45">
        <v>0.62196039999999997</v>
      </c>
      <c r="D43" s="46">
        <v>561553.22</v>
      </c>
      <c r="E43" s="46">
        <v>116976.75</v>
      </c>
      <c r="F43" s="46">
        <v>444576.47</v>
      </c>
      <c r="G43" s="46">
        <v>19236.73</v>
      </c>
      <c r="H43" s="46">
        <v>3847.35</v>
      </c>
      <c r="I43" s="46">
        <v>153.88999999999999</v>
      </c>
      <c r="J43" s="46">
        <v>15235.49</v>
      </c>
      <c r="K43" s="46">
        <v>3543423.16</v>
      </c>
      <c r="L43" s="46">
        <v>708684.61</v>
      </c>
      <c r="M43" s="47">
        <v>2834738.55</v>
      </c>
      <c r="N43" s="30">
        <f t="shared" si="0"/>
        <v>3294550.51</v>
      </c>
    </row>
    <row r="44" spans="1:14" ht="13" x14ac:dyDescent="0.3">
      <c r="A44" s="53">
        <v>33</v>
      </c>
      <c r="B44" s="44" t="s">
        <v>62</v>
      </c>
      <c r="C44" s="45">
        <v>0.15785920000000001</v>
      </c>
      <c r="D44" s="46">
        <v>70328.86</v>
      </c>
      <c r="E44" s="46">
        <v>15038.26</v>
      </c>
      <c r="F44" s="46">
        <v>55290.6</v>
      </c>
      <c r="G44" s="46">
        <v>4882.46</v>
      </c>
      <c r="H44" s="46">
        <v>976.49</v>
      </c>
      <c r="I44" s="46">
        <v>39.06</v>
      </c>
      <c r="J44" s="46">
        <v>3866.91</v>
      </c>
      <c r="K44" s="46">
        <v>892825.29</v>
      </c>
      <c r="L44" s="46">
        <v>178565.17</v>
      </c>
      <c r="M44" s="47">
        <v>714260.12</v>
      </c>
      <c r="N44" s="30">
        <f t="shared" si="0"/>
        <v>773417.63</v>
      </c>
    </row>
    <row r="45" spans="1:14" ht="13" x14ac:dyDescent="0.3">
      <c r="A45" s="53">
        <v>34</v>
      </c>
      <c r="B45" s="44" t="s">
        <v>63</v>
      </c>
      <c r="C45" s="45">
        <v>0.48569240000000002</v>
      </c>
      <c r="D45" s="46">
        <v>634185.27</v>
      </c>
      <c r="E45" s="46">
        <v>128562.37</v>
      </c>
      <c r="F45" s="46">
        <v>505622.9</v>
      </c>
      <c r="G45" s="46">
        <v>15022.08</v>
      </c>
      <c r="H45" s="46">
        <v>3004.42</v>
      </c>
      <c r="I45" s="46">
        <v>120.18</v>
      </c>
      <c r="J45" s="46">
        <v>11897.48</v>
      </c>
      <c r="K45" s="46">
        <v>2661801.7799999998</v>
      </c>
      <c r="L45" s="46">
        <v>532360.37</v>
      </c>
      <c r="M45" s="47">
        <v>2129441.41</v>
      </c>
      <c r="N45" s="30">
        <f t="shared" si="0"/>
        <v>2646961.79</v>
      </c>
    </row>
    <row r="46" spans="1:14" ht="13" x14ac:dyDescent="0.3">
      <c r="A46" s="53">
        <v>35</v>
      </c>
      <c r="B46" s="44" t="s">
        <v>64</v>
      </c>
      <c r="C46" s="45">
        <v>8.7539699999999998E-2</v>
      </c>
      <c r="D46" s="46">
        <v>104994.67</v>
      </c>
      <c r="E46" s="46">
        <v>21824.83</v>
      </c>
      <c r="F46" s="46">
        <v>83169.84</v>
      </c>
      <c r="G46" s="46">
        <v>2707.53</v>
      </c>
      <c r="H46" s="46">
        <v>541.51</v>
      </c>
      <c r="I46" s="46">
        <v>21.66</v>
      </c>
      <c r="J46" s="46">
        <v>2144.36</v>
      </c>
      <c r="K46" s="46">
        <v>493036.51</v>
      </c>
      <c r="L46" s="46">
        <v>98607.32</v>
      </c>
      <c r="M46" s="47">
        <v>394429.19</v>
      </c>
      <c r="N46" s="30">
        <f t="shared" si="0"/>
        <v>479743.39</v>
      </c>
    </row>
    <row r="47" spans="1:14" ht="13" x14ac:dyDescent="0.3">
      <c r="A47" s="53">
        <v>36</v>
      </c>
      <c r="B47" s="44" t="s">
        <v>65</v>
      </c>
      <c r="C47" s="45">
        <v>0.15031949999999999</v>
      </c>
      <c r="D47" s="46">
        <v>40640.410000000003</v>
      </c>
      <c r="E47" s="46">
        <v>8543.6299999999992</v>
      </c>
      <c r="F47" s="46">
        <v>32096.78</v>
      </c>
      <c r="G47" s="46">
        <v>4649.25</v>
      </c>
      <c r="H47" s="46">
        <v>929.85</v>
      </c>
      <c r="I47" s="46">
        <v>37.19</v>
      </c>
      <c r="J47" s="46">
        <v>3682.21</v>
      </c>
      <c r="K47" s="46">
        <v>831979.32</v>
      </c>
      <c r="L47" s="46">
        <v>166395.92000000001</v>
      </c>
      <c r="M47" s="47">
        <v>665583.4</v>
      </c>
      <c r="N47" s="30">
        <f t="shared" si="0"/>
        <v>701362.39</v>
      </c>
    </row>
    <row r="48" spans="1:14" ht="13" x14ac:dyDescent="0.3">
      <c r="A48" s="53">
        <v>37</v>
      </c>
      <c r="B48" s="44" t="s">
        <v>66</v>
      </c>
      <c r="C48" s="45">
        <v>6.3964199999999999E-2</v>
      </c>
      <c r="D48" s="46">
        <v>18946.13</v>
      </c>
      <c r="E48" s="46">
        <v>3799.47</v>
      </c>
      <c r="F48" s="46">
        <v>15146.66</v>
      </c>
      <c r="G48" s="46">
        <v>1978.36</v>
      </c>
      <c r="H48" s="46">
        <v>395.67</v>
      </c>
      <c r="I48" s="46">
        <v>15.83</v>
      </c>
      <c r="J48" s="46">
        <v>1566.86</v>
      </c>
      <c r="K48" s="46">
        <v>358546.57</v>
      </c>
      <c r="L48" s="46">
        <v>71709.259999999995</v>
      </c>
      <c r="M48" s="47">
        <v>286837.31</v>
      </c>
      <c r="N48" s="30">
        <f t="shared" si="0"/>
        <v>303550.83</v>
      </c>
    </row>
    <row r="49" spans="1:14" ht="13" x14ac:dyDescent="0.3">
      <c r="A49" s="53">
        <v>38</v>
      </c>
      <c r="B49" s="44" t="s">
        <v>67</v>
      </c>
      <c r="C49" s="45">
        <v>0.1500582</v>
      </c>
      <c r="D49" s="46">
        <v>88925.46</v>
      </c>
      <c r="E49" s="46">
        <v>17144.91</v>
      </c>
      <c r="F49" s="46">
        <v>71780.55</v>
      </c>
      <c r="G49" s="46">
        <v>4641.18</v>
      </c>
      <c r="H49" s="46">
        <v>928.24</v>
      </c>
      <c r="I49" s="46">
        <v>37.130000000000003</v>
      </c>
      <c r="J49" s="46">
        <v>3675.81</v>
      </c>
      <c r="K49" s="46">
        <v>848208.98</v>
      </c>
      <c r="L49" s="46">
        <v>169641.78</v>
      </c>
      <c r="M49" s="47">
        <v>678567.2</v>
      </c>
      <c r="N49" s="30">
        <f t="shared" si="0"/>
        <v>754023.55999999994</v>
      </c>
    </row>
    <row r="50" spans="1:14" ht="13" x14ac:dyDescent="0.3">
      <c r="A50" s="53">
        <v>39</v>
      </c>
      <c r="B50" s="44" t="s">
        <v>68</v>
      </c>
      <c r="C50" s="45">
        <v>0.22929099999999999</v>
      </c>
      <c r="D50" s="46">
        <v>148652.85999999999</v>
      </c>
      <c r="E50" s="46">
        <v>30805.46</v>
      </c>
      <c r="F50" s="46">
        <v>117847.4</v>
      </c>
      <c r="G50" s="46">
        <v>7091.76</v>
      </c>
      <c r="H50" s="46">
        <v>1418.35</v>
      </c>
      <c r="I50" s="46">
        <v>56.73</v>
      </c>
      <c r="J50" s="46">
        <v>5616.68</v>
      </c>
      <c r="K50" s="46">
        <v>1294435.6100000001</v>
      </c>
      <c r="L50" s="46">
        <v>258887.1</v>
      </c>
      <c r="M50" s="47">
        <v>1035548.51</v>
      </c>
      <c r="N50" s="30">
        <f t="shared" si="0"/>
        <v>1159012.5900000001</v>
      </c>
    </row>
    <row r="51" spans="1:14" ht="13" x14ac:dyDescent="0.3">
      <c r="A51" s="53">
        <v>40</v>
      </c>
      <c r="B51" s="44" t="s">
        <v>69</v>
      </c>
      <c r="C51" s="45">
        <v>7.8272400000000006E-2</v>
      </c>
      <c r="D51" s="46">
        <v>21765.87</v>
      </c>
      <c r="E51" s="46">
        <v>4742.9799999999996</v>
      </c>
      <c r="F51" s="46">
        <v>17022.89</v>
      </c>
      <c r="G51" s="46">
        <v>2420.91</v>
      </c>
      <c r="H51" s="46">
        <v>484.18</v>
      </c>
      <c r="I51" s="46">
        <v>19.37</v>
      </c>
      <c r="J51" s="46">
        <v>1917.36</v>
      </c>
      <c r="K51" s="46">
        <v>440999.01</v>
      </c>
      <c r="L51" s="46">
        <v>88199.79</v>
      </c>
      <c r="M51" s="47">
        <v>352799.22</v>
      </c>
      <c r="N51" s="30">
        <f t="shared" si="0"/>
        <v>371739.47</v>
      </c>
    </row>
    <row r="52" spans="1:14" ht="13" x14ac:dyDescent="0.3">
      <c r="A52" s="53">
        <v>41</v>
      </c>
      <c r="B52" s="44" t="s">
        <v>70</v>
      </c>
      <c r="C52" s="45">
        <v>8.0653699999999995E-2</v>
      </c>
      <c r="D52" s="46">
        <v>25117.95</v>
      </c>
      <c r="E52" s="46">
        <v>5342.75</v>
      </c>
      <c r="F52" s="46">
        <v>19775.2</v>
      </c>
      <c r="G52" s="46">
        <v>2494.5500000000002</v>
      </c>
      <c r="H52" s="46">
        <v>498.91</v>
      </c>
      <c r="I52" s="46">
        <v>19.96</v>
      </c>
      <c r="J52" s="46">
        <v>1975.68</v>
      </c>
      <c r="K52" s="46">
        <v>453073.9</v>
      </c>
      <c r="L52" s="46">
        <v>90614.76</v>
      </c>
      <c r="M52" s="47">
        <v>362459.14</v>
      </c>
      <c r="N52" s="30">
        <f t="shared" si="0"/>
        <v>384210.02</v>
      </c>
    </row>
    <row r="53" spans="1:14" ht="13" x14ac:dyDescent="0.3">
      <c r="A53" s="53">
        <v>42</v>
      </c>
      <c r="B53" s="44" t="s">
        <v>71</v>
      </c>
      <c r="C53" s="45">
        <v>0.28202450000000001</v>
      </c>
      <c r="D53" s="46">
        <v>47564.78</v>
      </c>
      <c r="E53" s="46">
        <v>9855.7800000000007</v>
      </c>
      <c r="F53" s="46">
        <v>37709</v>
      </c>
      <c r="G53" s="46">
        <v>8722.7800000000007</v>
      </c>
      <c r="H53" s="46">
        <v>1744.56</v>
      </c>
      <c r="I53" s="46">
        <v>69.78</v>
      </c>
      <c r="J53" s="46">
        <v>6908.44</v>
      </c>
      <c r="K53" s="46">
        <v>1538899.85</v>
      </c>
      <c r="L53" s="46">
        <v>307779.98</v>
      </c>
      <c r="M53" s="47">
        <v>1231119.8700000001</v>
      </c>
      <c r="N53" s="30">
        <f t="shared" si="0"/>
        <v>1275737.31</v>
      </c>
    </row>
    <row r="54" spans="1:14" ht="13" x14ac:dyDescent="0.3">
      <c r="A54" s="53">
        <v>43</v>
      </c>
      <c r="B54" s="44" t="s">
        <v>72</v>
      </c>
      <c r="C54" s="45">
        <v>0.21947729999999999</v>
      </c>
      <c r="D54" s="46">
        <v>228573.26</v>
      </c>
      <c r="E54" s="46">
        <v>47028.89</v>
      </c>
      <c r="F54" s="46">
        <v>181544.37</v>
      </c>
      <c r="G54" s="46">
        <v>6788.26</v>
      </c>
      <c r="H54" s="46">
        <v>1357.65</v>
      </c>
      <c r="I54" s="46">
        <v>54.31</v>
      </c>
      <c r="J54" s="46">
        <v>5376.3</v>
      </c>
      <c r="K54" s="46">
        <v>1249749.47</v>
      </c>
      <c r="L54" s="46">
        <v>249949.9</v>
      </c>
      <c r="M54" s="47">
        <v>999799.57</v>
      </c>
      <c r="N54" s="30">
        <f t="shared" si="0"/>
        <v>1186720.24</v>
      </c>
    </row>
    <row r="55" spans="1:14" ht="13" x14ac:dyDescent="0.3">
      <c r="A55" s="53">
        <v>44</v>
      </c>
      <c r="B55" s="44" t="s">
        <v>73</v>
      </c>
      <c r="C55" s="45">
        <v>8.0729999999999996E-2</v>
      </c>
      <c r="D55" s="46">
        <v>26126.02</v>
      </c>
      <c r="E55" s="46">
        <v>5628.65</v>
      </c>
      <c r="F55" s="46">
        <v>20497.37</v>
      </c>
      <c r="G55" s="46">
        <v>2496.9299999999998</v>
      </c>
      <c r="H55" s="46">
        <v>499.39</v>
      </c>
      <c r="I55" s="46">
        <v>19.98</v>
      </c>
      <c r="J55" s="46">
        <v>1977.56</v>
      </c>
      <c r="K55" s="46">
        <v>452836.08</v>
      </c>
      <c r="L55" s="46">
        <v>90567.24</v>
      </c>
      <c r="M55" s="47">
        <v>362268.84</v>
      </c>
      <c r="N55" s="30">
        <f t="shared" si="0"/>
        <v>384743.77</v>
      </c>
    </row>
    <row r="56" spans="1:14" ht="13" x14ac:dyDescent="0.3">
      <c r="A56" s="53">
        <v>45</v>
      </c>
      <c r="B56" s="44" t="s">
        <v>74</v>
      </c>
      <c r="C56" s="45">
        <v>0.40653689999999998</v>
      </c>
      <c r="D56" s="46">
        <v>156382.68</v>
      </c>
      <c r="E56" s="46">
        <v>32003.8</v>
      </c>
      <c r="F56" s="46">
        <v>124378.88</v>
      </c>
      <c r="G56" s="46">
        <v>12573.85</v>
      </c>
      <c r="H56" s="46">
        <v>2514.77</v>
      </c>
      <c r="I56" s="46">
        <v>100.59</v>
      </c>
      <c r="J56" s="46">
        <v>9958.49</v>
      </c>
      <c r="K56" s="46">
        <v>2308267.0699999998</v>
      </c>
      <c r="L56" s="46">
        <v>461653.38</v>
      </c>
      <c r="M56" s="47">
        <v>1846613.69</v>
      </c>
      <c r="N56" s="30">
        <f t="shared" si="0"/>
        <v>1980951.06</v>
      </c>
    </row>
    <row r="57" spans="1:14" ht="13" x14ac:dyDescent="0.3">
      <c r="A57" s="53">
        <v>46</v>
      </c>
      <c r="B57" s="44" t="s">
        <v>75</v>
      </c>
      <c r="C57" s="45">
        <v>0.4176935</v>
      </c>
      <c r="D57" s="46">
        <v>252239.8</v>
      </c>
      <c r="E57" s="46">
        <v>54224.76</v>
      </c>
      <c r="F57" s="46">
        <v>198015.04</v>
      </c>
      <c r="G57" s="46">
        <v>12918.91</v>
      </c>
      <c r="H57" s="46">
        <v>2583.7800000000002</v>
      </c>
      <c r="I57" s="46">
        <v>103.35</v>
      </c>
      <c r="J57" s="46">
        <v>10231.780000000001</v>
      </c>
      <c r="K57" s="46">
        <v>2365027.85</v>
      </c>
      <c r="L57" s="46">
        <v>473005.59</v>
      </c>
      <c r="M57" s="47">
        <v>1892022.26</v>
      </c>
      <c r="N57" s="30">
        <f t="shared" si="0"/>
        <v>2100269.08</v>
      </c>
    </row>
    <row r="58" spans="1:14" ht="13" x14ac:dyDescent="0.3">
      <c r="A58" s="53">
        <v>47</v>
      </c>
      <c r="B58" s="44" t="s">
        <v>76</v>
      </c>
      <c r="C58" s="45">
        <v>0.54801409999999995</v>
      </c>
      <c r="D58" s="46">
        <v>324359.87</v>
      </c>
      <c r="E58" s="46">
        <v>68683.56</v>
      </c>
      <c r="F58" s="46">
        <v>255676.31</v>
      </c>
      <c r="G58" s="46">
        <v>16949.64</v>
      </c>
      <c r="H58" s="46">
        <v>3389.93</v>
      </c>
      <c r="I58" s="46">
        <v>135.6</v>
      </c>
      <c r="J58" s="46">
        <v>13424.11</v>
      </c>
      <c r="K58" s="46">
        <v>3052738.69</v>
      </c>
      <c r="L58" s="46">
        <v>610547.76</v>
      </c>
      <c r="M58" s="47">
        <v>2442190.9300000002</v>
      </c>
      <c r="N58" s="30">
        <f t="shared" si="0"/>
        <v>2711291.35</v>
      </c>
    </row>
    <row r="59" spans="1:14" ht="13" x14ac:dyDescent="0.3">
      <c r="A59" s="53">
        <v>48</v>
      </c>
      <c r="B59" s="44" t="s">
        <v>77</v>
      </c>
      <c r="C59" s="45">
        <v>0.55312669999999997</v>
      </c>
      <c r="D59" s="46">
        <v>2212133.6</v>
      </c>
      <c r="E59" s="46">
        <v>455937.85</v>
      </c>
      <c r="F59" s="46">
        <v>1756195.75</v>
      </c>
      <c r="G59" s="46">
        <v>17107.75</v>
      </c>
      <c r="H59" s="46">
        <v>3421.55</v>
      </c>
      <c r="I59" s="46">
        <v>136.86000000000001</v>
      </c>
      <c r="J59" s="46">
        <v>13549.34</v>
      </c>
      <c r="K59" s="46">
        <v>3116210.25</v>
      </c>
      <c r="L59" s="46">
        <v>623242.06999999995</v>
      </c>
      <c r="M59" s="47">
        <v>2492968.1800000002</v>
      </c>
      <c r="N59" s="30">
        <f t="shared" si="0"/>
        <v>4262713.2700000005</v>
      </c>
    </row>
    <row r="60" spans="1:14" ht="13" x14ac:dyDescent="0.3">
      <c r="A60" s="53">
        <v>49</v>
      </c>
      <c r="B60" s="44" t="s">
        <v>78</v>
      </c>
      <c r="C60" s="45">
        <v>7.9055299999999995E-2</v>
      </c>
      <c r="D60" s="46">
        <v>51589.93</v>
      </c>
      <c r="E60" s="46">
        <v>10102.25</v>
      </c>
      <c r="F60" s="46">
        <v>41487.68</v>
      </c>
      <c r="G60" s="46">
        <v>2445.13</v>
      </c>
      <c r="H60" s="46">
        <v>489.03</v>
      </c>
      <c r="I60" s="46">
        <v>19.559999999999999</v>
      </c>
      <c r="J60" s="46">
        <v>1936.54</v>
      </c>
      <c r="K60" s="46">
        <v>444547.42</v>
      </c>
      <c r="L60" s="46">
        <v>88909.51</v>
      </c>
      <c r="M60" s="47">
        <v>355637.91</v>
      </c>
      <c r="N60" s="30">
        <f t="shared" si="0"/>
        <v>399062.13</v>
      </c>
    </row>
    <row r="61" spans="1:14" ht="13" x14ac:dyDescent="0.3">
      <c r="A61" s="53">
        <v>50</v>
      </c>
      <c r="B61" s="44" t="s">
        <v>79</v>
      </c>
      <c r="C61" s="45">
        <v>7.9620300000000005E-2</v>
      </c>
      <c r="D61" s="46">
        <v>34893.199999999997</v>
      </c>
      <c r="E61" s="46">
        <v>6871.9</v>
      </c>
      <c r="F61" s="46">
        <v>28021.3</v>
      </c>
      <c r="G61" s="46">
        <v>2462.59</v>
      </c>
      <c r="H61" s="46">
        <v>492.52</v>
      </c>
      <c r="I61" s="46">
        <v>19.7</v>
      </c>
      <c r="J61" s="46">
        <v>1950.37</v>
      </c>
      <c r="K61" s="46">
        <v>452572.82</v>
      </c>
      <c r="L61" s="46">
        <v>90514.53</v>
      </c>
      <c r="M61" s="47">
        <v>362058.29</v>
      </c>
      <c r="N61" s="30">
        <f t="shared" si="0"/>
        <v>392029.95999999996</v>
      </c>
    </row>
    <row r="62" spans="1:14" ht="13" x14ac:dyDescent="0.3">
      <c r="A62" s="53">
        <v>51</v>
      </c>
      <c r="B62" s="44" t="s">
        <v>80</v>
      </c>
      <c r="C62" s="45">
        <v>0.1006529</v>
      </c>
      <c r="D62" s="46">
        <v>37119.32</v>
      </c>
      <c r="E62" s="46">
        <v>7189.89</v>
      </c>
      <c r="F62" s="46">
        <v>29929.43</v>
      </c>
      <c r="G62" s="46">
        <v>3113.11</v>
      </c>
      <c r="H62" s="46">
        <v>622.62</v>
      </c>
      <c r="I62" s="46">
        <v>24.9</v>
      </c>
      <c r="J62" s="46">
        <v>2465.59</v>
      </c>
      <c r="K62" s="46">
        <v>563426.63</v>
      </c>
      <c r="L62" s="46">
        <v>112685.39</v>
      </c>
      <c r="M62" s="47">
        <v>450741.24</v>
      </c>
      <c r="N62" s="30">
        <f t="shared" si="0"/>
        <v>483136.26</v>
      </c>
    </row>
    <row r="63" spans="1:14" ht="13" x14ac:dyDescent="0.3">
      <c r="A63" s="53">
        <v>52</v>
      </c>
      <c r="B63" s="44" t="s">
        <v>81</v>
      </c>
      <c r="C63" s="45">
        <v>0.13352410000000001</v>
      </c>
      <c r="D63" s="46">
        <v>170679.17</v>
      </c>
      <c r="E63" s="46">
        <v>35688.54</v>
      </c>
      <c r="F63" s="46">
        <v>134990.63</v>
      </c>
      <c r="G63" s="46">
        <v>4129.79</v>
      </c>
      <c r="H63" s="46">
        <v>825.96</v>
      </c>
      <c r="I63" s="46">
        <v>33.04</v>
      </c>
      <c r="J63" s="46">
        <v>3270.79</v>
      </c>
      <c r="K63" s="46">
        <v>726156.57</v>
      </c>
      <c r="L63" s="46">
        <v>145231.29999999999</v>
      </c>
      <c r="M63" s="47">
        <v>580925.27</v>
      </c>
      <c r="N63" s="30">
        <f t="shared" si="0"/>
        <v>719186.69000000006</v>
      </c>
    </row>
    <row r="64" spans="1:14" ht="13" x14ac:dyDescent="0.3">
      <c r="A64" s="53">
        <v>53</v>
      </c>
      <c r="B64" s="44" t="s">
        <v>82</v>
      </c>
      <c r="C64" s="45">
        <v>0.341306</v>
      </c>
      <c r="D64" s="46">
        <v>149108.73000000001</v>
      </c>
      <c r="E64" s="46">
        <v>31769.919999999998</v>
      </c>
      <c r="F64" s="46">
        <v>117338.81</v>
      </c>
      <c r="G64" s="46">
        <v>10556.3</v>
      </c>
      <c r="H64" s="46">
        <v>2111.2600000000002</v>
      </c>
      <c r="I64" s="46">
        <v>84.45</v>
      </c>
      <c r="J64" s="46">
        <v>8360.59</v>
      </c>
      <c r="K64" s="46">
        <v>1915558.9</v>
      </c>
      <c r="L64" s="46">
        <v>383111.8</v>
      </c>
      <c r="M64" s="47">
        <v>1532447.1</v>
      </c>
      <c r="N64" s="30">
        <f t="shared" si="0"/>
        <v>1658146.5</v>
      </c>
    </row>
    <row r="65" spans="1:14" ht="13" x14ac:dyDescent="0.3">
      <c r="A65" s="53">
        <v>54</v>
      </c>
      <c r="B65" s="44" t="s">
        <v>83</v>
      </c>
      <c r="C65" s="45">
        <v>0.14023330000000001</v>
      </c>
      <c r="D65" s="46">
        <v>117731.37</v>
      </c>
      <c r="E65" s="46">
        <v>26173.49</v>
      </c>
      <c r="F65" s="46">
        <v>91557.88</v>
      </c>
      <c r="G65" s="46">
        <v>4337.3</v>
      </c>
      <c r="H65" s="46">
        <v>867.46</v>
      </c>
      <c r="I65" s="46">
        <v>34.700000000000003</v>
      </c>
      <c r="J65" s="46">
        <v>3435.14</v>
      </c>
      <c r="K65" s="46">
        <v>780976.18</v>
      </c>
      <c r="L65" s="46">
        <v>156195.26999999999</v>
      </c>
      <c r="M65" s="47">
        <v>624780.91</v>
      </c>
      <c r="N65" s="30">
        <f t="shared" si="0"/>
        <v>719773.93</v>
      </c>
    </row>
    <row r="66" spans="1:14" ht="13" x14ac:dyDescent="0.3">
      <c r="A66" s="53">
        <v>55</v>
      </c>
      <c r="B66" s="44" t="s">
        <v>84</v>
      </c>
      <c r="C66" s="45">
        <v>0.1354571</v>
      </c>
      <c r="D66" s="46">
        <v>226635.13</v>
      </c>
      <c r="E66" s="46">
        <v>49281.19</v>
      </c>
      <c r="F66" s="46">
        <v>177353.94</v>
      </c>
      <c r="G66" s="46">
        <v>4189.59</v>
      </c>
      <c r="H66" s="46">
        <v>837.92</v>
      </c>
      <c r="I66" s="46">
        <v>33.520000000000003</v>
      </c>
      <c r="J66" s="46">
        <v>3318.15</v>
      </c>
      <c r="K66" s="46">
        <v>755116.75</v>
      </c>
      <c r="L66" s="46">
        <v>151023.35</v>
      </c>
      <c r="M66" s="47">
        <v>604093.4</v>
      </c>
      <c r="N66" s="30">
        <f t="shared" si="0"/>
        <v>784765.49</v>
      </c>
    </row>
    <row r="67" spans="1:14" ht="13" x14ac:dyDescent="0.3">
      <c r="A67" s="53">
        <v>56</v>
      </c>
      <c r="B67" s="44" t="s">
        <v>85</v>
      </c>
      <c r="C67" s="45">
        <v>8.0030500000000004E-2</v>
      </c>
      <c r="D67" s="46">
        <v>53123.17</v>
      </c>
      <c r="E67" s="46">
        <v>12100.88</v>
      </c>
      <c r="F67" s="46">
        <v>41022.29</v>
      </c>
      <c r="G67" s="46">
        <v>2475.2800000000002</v>
      </c>
      <c r="H67" s="46">
        <v>495.06</v>
      </c>
      <c r="I67" s="46">
        <v>19.8</v>
      </c>
      <c r="J67" s="46">
        <v>1960.42</v>
      </c>
      <c r="K67" s="46">
        <v>449174.7</v>
      </c>
      <c r="L67" s="46">
        <v>89834.87</v>
      </c>
      <c r="M67" s="47">
        <v>359339.83</v>
      </c>
      <c r="N67" s="30">
        <f t="shared" si="0"/>
        <v>402322.54000000004</v>
      </c>
    </row>
    <row r="68" spans="1:14" ht="13" x14ac:dyDescent="0.3">
      <c r="A68" s="53">
        <v>57</v>
      </c>
      <c r="B68" s="44" t="s">
        <v>86</v>
      </c>
      <c r="C68" s="45">
        <v>0.19298979999999999</v>
      </c>
      <c r="D68" s="46">
        <v>108273.46</v>
      </c>
      <c r="E68" s="46">
        <v>23430.37</v>
      </c>
      <c r="F68" s="46">
        <v>84843.09</v>
      </c>
      <c r="G68" s="46">
        <v>5969.01</v>
      </c>
      <c r="H68" s="46">
        <v>1193.8</v>
      </c>
      <c r="I68" s="46">
        <v>47.75</v>
      </c>
      <c r="J68" s="46">
        <v>4727.46</v>
      </c>
      <c r="K68" s="46">
        <v>1084211.44</v>
      </c>
      <c r="L68" s="46">
        <v>216842.32</v>
      </c>
      <c r="M68" s="47">
        <v>867369.12</v>
      </c>
      <c r="N68" s="30">
        <f t="shared" si="0"/>
        <v>956939.67</v>
      </c>
    </row>
    <row r="69" spans="1:14" ht="13" x14ac:dyDescent="0.3">
      <c r="A69" s="53">
        <v>58</v>
      </c>
      <c r="B69" s="44" t="s">
        <v>87</v>
      </c>
      <c r="C69" s="45">
        <v>0.1067143</v>
      </c>
      <c r="D69" s="46">
        <v>43130.2</v>
      </c>
      <c r="E69" s="46">
        <v>9766.57</v>
      </c>
      <c r="F69" s="46">
        <v>33363.629999999997</v>
      </c>
      <c r="G69" s="46">
        <v>3300.58</v>
      </c>
      <c r="H69" s="46">
        <v>660.12</v>
      </c>
      <c r="I69" s="46">
        <v>26.4</v>
      </c>
      <c r="J69" s="46">
        <v>2614.06</v>
      </c>
      <c r="K69" s="46">
        <v>596997.62</v>
      </c>
      <c r="L69" s="46">
        <v>119399.59</v>
      </c>
      <c r="M69" s="47">
        <v>477598.03</v>
      </c>
      <c r="N69" s="30">
        <f t="shared" si="0"/>
        <v>513575.72000000003</v>
      </c>
    </row>
    <row r="70" spans="1:14" ht="13" x14ac:dyDescent="0.3">
      <c r="A70" s="53">
        <v>59</v>
      </c>
      <c r="B70" s="44" t="s">
        <v>88</v>
      </c>
      <c r="C70" s="45">
        <v>3.1235707000000001</v>
      </c>
      <c r="D70" s="46">
        <v>4400916.26</v>
      </c>
      <c r="E70" s="46">
        <v>879319.32</v>
      </c>
      <c r="F70" s="46">
        <v>3521596.94</v>
      </c>
      <c r="G70" s="46">
        <v>96609.45</v>
      </c>
      <c r="H70" s="46">
        <v>19321.89</v>
      </c>
      <c r="I70" s="46">
        <v>772.88</v>
      </c>
      <c r="J70" s="46">
        <v>76514.679999999993</v>
      </c>
      <c r="K70" s="46">
        <v>17165974.18</v>
      </c>
      <c r="L70" s="46">
        <v>3433194.85</v>
      </c>
      <c r="M70" s="47">
        <v>13732779.33</v>
      </c>
      <c r="N70" s="30">
        <f t="shared" si="0"/>
        <v>17330890.949999999</v>
      </c>
    </row>
    <row r="71" spans="1:14" ht="13" x14ac:dyDescent="0.3">
      <c r="A71" s="53">
        <v>60</v>
      </c>
      <c r="B71" s="44" t="s">
        <v>89</v>
      </c>
      <c r="C71" s="45">
        <v>0.1026873</v>
      </c>
      <c r="D71" s="46">
        <v>40911.72</v>
      </c>
      <c r="E71" s="46">
        <v>8130.71</v>
      </c>
      <c r="F71" s="46">
        <v>32781.01</v>
      </c>
      <c r="G71" s="46">
        <v>3176.03</v>
      </c>
      <c r="H71" s="46">
        <v>635.21</v>
      </c>
      <c r="I71" s="46">
        <v>25.41</v>
      </c>
      <c r="J71" s="46">
        <v>2515.41</v>
      </c>
      <c r="K71" s="46">
        <v>560914.93999999994</v>
      </c>
      <c r="L71" s="46">
        <v>112183.01</v>
      </c>
      <c r="M71" s="47">
        <v>448731.93</v>
      </c>
      <c r="N71" s="30">
        <f t="shared" si="0"/>
        <v>484028.35</v>
      </c>
    </row>
    <row r="72" spans="1:14" ht="13" x14ac:dyDescent="0.3">
      <c r="A72" s="53">
        <v>61</v>
      </c>
      <c r="B72" s="44" t="s">
        <v>90</v>
      </c>
      <c r="C72" s="45">
        <v>0.28139930000000002</v>
      </c>
      <c r="D72" s="46">
        <v>47447.6</v>
      </c>
      <c r="E72" s="46">
        <v>9936.48</v>
      </c>
      <c r="F72" s="46">
        <v>37511.120000000003</v>
      </c>
      <c r="G72" s="46">
        <v>8703.4500000000007</v>
      </c>
      <c r="H72" s="46">
        <v>1740.69</v>
      </c>
      <c r="I72" s="46">
        <v>69.63</v>
      </c>
      <c r="J72" s="46">
        <v>6893.13</v>
      </c>
      <c r="K72" s="46">
        <v>1591624.98</v>
      </c>
      <c r="L72" s="46">
        <v>318324.93</v>
      </c>
      <c r="M72" s="47">
        <v>1273300.05</v>
      </c>
      <c r="N72" s="30">
        <f t="shared" si="0"/>
        <v>1317704.3</v>
      </c>
    </row>
    <row r="73" spans="1:14" ht="13" x14ac:dyDescent="0.3">
      <c r="A73" s="53">
        <v>62</v>
      </c>
      <c r="B73" s="44" t="s">
        <v>91</v>
      </c>
      <c r="C73" s="45">
        <v>0.1621118</v>
      </c>
      <c r="D73" s="46">
        <v>801259.78</v>
      </c>
      <c r="E73" s="46">
        <v>166510.39000000001</v>
      </c>
      <c r="F73" s="46">
        <v>634749.39</v>
      </c>
      <c r="G73" s="46">
        <v>5013.99</v>
      </c>
      <c r="H73" s="46">
        <v>1002.8</v>
      </c>
      <c r="I73" s="46">
        <v>40.11</v>
      </c>
      <c r="J73" s="46">
        <v>3971.08</v>
      </c>
      <c r="K73" s="46">
        <v>925859.1</v>
      </c>
      <c r="L73" s="46">
        <v>185171.87</v>
      </c>
      <c r="M73" s="47">
        <v>740687.23</v>
      </c>
      <c r="N73" s="30">
        <f t="shared" si="0"/>
        <v>1379407.7</v>
      </c>
    </row>
    <row r="74" spans="1:14" ht="13" x14ac:dyDescent="0.3">
      <c r="A74" s="53">
        <v>63</v>
      </c>
      <c r="B74" s="44" t="s">
        <v>92</v>
      </c>
      <c r="C74" s="45">
        <v>0.27124540000000003</v>
      </c>
      <c r="D74" s="46">
        <v>87869.47</v>
      </c>
      <c r="E74" s="46">
        <v>18523.89</v>
      </c>
      <c r="F74" s="46">
        <v>69345.58</v>
      </c>
      <c r="G74" s="46">
        <v>8389.41</v>
      </c>
      <c r="H74" s="46">
        <v>1677.88</v>
      </c>
      <c r="I74" s="46">
        <v>67.12</v>
      </c>
      <c r="J74" s="46">
        <v>6644.41</v>
      </c>
      <c r="K74" s="46">
        <v>1503982.24</v>
      </c>
      <c r="L74" s="46">
        <v>300796.48</v>
      </c>
      <c r="M74" s="47">
        <v>1203185.76</v>
      </c>
      <c r="N74" s="30">
        <f t="shared" si="0"/>
        <v>1279175.75</v>
      </c>
    </row>
    <row r="75" spans="1:14" ht="13" x14ac:dyDescent="0.3">
      <c r="A75" s="53">
        <v>64</v>
      </c>
      <c r="B75" s="44" t="s">
        <v>93</v>
      </c>
      <c r="C75" s="45">
        <v>1.1090850999999999</v>
      </c>
      <c r="D75" s="46">
        <v>450882.51</v>
      </c>
      <c r="E75" s="46">
        <v>91302.080000000002</v>
      </c>
      <c r="F75" s="46">
        <v>359580.43</v>
      </c>
      <c r="G75" s="46">
        <v>34303.08</v>
      </c>
      <c r="H75" s="46">
        <v>6860.62</v>
      </c>
      <c r="I75" s="46">
        <v>274.42</v>
      </c>
      <c r="J75" s="46">
        <v>27168.04</v>
      </c>
      <c r="K75" s="46">
        <v>6239119.7400000002</v>
      </c>
      <c r="L75" s="46">
        <v>1247823.95</v>
      </c>
      <c r="M75" s="47">
        <v>4991295.79</v>
      </c>
      <c r="N75" s="30">
        <f t="shared" si="0"/>
        <v>5378044.2599999998</v>
      </c>
    </row>
    <row r="76" spans="1:14" ht="13" x14ac:dyDescent="0.3">
      <c r="A76" s="53">
        <v>65</v>
      </c>
      <c r="B76" s="44" t="s">
        <v>94</v>
      </c>
      <c r="C76" s="45">
        <v>0.2308424</v>
      </c>
      <c r="D76" s="46">
        <v>270667.82</v>
      </c>
      <c r="E76" s="46">
        <v>57281.74</v>
      </c>
      <c r="F76" s="46">
        <v>213386.08</v>
      </c>
      <c r="G76" s="46">
        <v>7139.78</v>
      </c>
      <c r="H76" s="46">
        <v>1427.96</v>
      </c>
      <c r="I76" s="46">
        <v>57.12</v>
      </c>
      <c r="J76" s="46">
        <v>5654.7</v>
      </c>
      <c r="K76" s="46">
        <v>1310819.5</v>
      </c>
      <c r="L76" s="46">
        <v>262163.94</v>
      </c>
      <c r="M76" s="47">
        <v>1048655.56</v>
      </c>
      <c r="N76" s="30">
        <f t="shared" si="0"/>
        <v>1267696.3400000001</v>
      </c>
    </row>
    <row r="77" spans="1:14" ht="13" x14ac:dyDescent="0.3">
      <c r="A77" s="53">
        <v>66</v>
      </c>
      <c r="B77" s="44" t="s">
        <v>95</v>
      </c>
      <c r="C77" s="45">
        <v>0.18025099999999999</v>
      </c>
      <c r="D77" s="46">
        <v>107196.26</v>
      </c>
      <c r="E77" s="46">
        <v>21289.55</v>
      </c>
      <c r="F77" s="46">
        <v>85906.71</v>
      </c>
      <c r="G77" s="46">
        <v>5575.01</v>
      </c>
      <c r="H77" s="46">
        <v>1115</v>
      </c>
      <c r="I77" s="46">
        <v>44.6</v>
      </c>
      <c r="J77" s="46">
        <v>4415.41</v>
      </c>
      <c r="K77" s="46">
        <v>1004522.79</v>
      </c>
      <c r="L77" s="46">
        <v>200904.56</v>
      </c>
      <c r="M77" s="47">
        <v>803618.23</v>
      </c>
      <c r="N77" s="30">
        <f t="shared" ref="N77:N140" si="1">+F77+J77+M77</f>
        <v>893940.35</v>
      </c>
    </row>
    <row r="78" spans="1:14" ht="13" x14ac:dyDescent="0.3">
      <c r="A78" s="53">
        <v>67</v>
      </c>
      <c r="B78" s="44" t="s">
        <v>96</v>
      </c>
      <c r="C78" s="45">
        <v>8.59491E-2</v>
      </c>
      <c r="D78" s="46">
        <v>17449.25</v>
      </c>
      <c r="E78" s="46">
        <v>4190.7</v>
      </c>
      <c r="F78" s="46">
        <v>13258.55</v>
      </c>
      <c r="G78" s="46">
        <v>2658.34</v>
      </c>
      <c r="H78" s="46">
        <v>531.66999999999996</v>
      </c>
      <c r="I78" s="46">
        <v>21.27</v>
      </c>
      <c r="J78" s="46">
        <v>2105.4</v>
      </c>
      <c r="K78" s="46">
        <v>462625.22</v>
      </c>
      <c r="L78" s="46">
        <v>92525</v>
      </c>
      <c r="M78" s="47">
        <v>370100.22</v>
      </c>
      <c r="N78" s="30">
        <f t="shared" si="1"/>
        <v>385464.17</v>
      </c>
    </row>
    <row r="79" spans="1:14" ht="13" x14ac:dyDescent="0.3">
      <c r="A79" s="53">
        <v>68</v>
      </c>
      <c r="B79" s="44" t="s">
        <v>97</v>
      </c>
      <c r="C79" s="45">
        <v>9.03727E-2</v>
      </c>
      <c r="D79" s="46">
        <v>26258.33</v>
      </c>
      <c r="E79" s="46">
        <v>5068.5</v>
      </c>
      <c r="F79" s="46">
        <v>21189.83</v>
      </c>
      <c r="G79" s="46">
        <v>2795.16</v>
      </c>
      <c r="H79" s="46">
        <v>559.03</v>
      </c>
      <c r="I79" s="46">
        <v>22.36</v>
      </c>
      <c r="J79" s="46">
        <v>2213.77</v>
      </c>
      <c r="K79" s="46">
        <v>507219.4</v>
      </c>
      <c r="L79" s="46">
        <v>101443.83</v>
      </c>
      <c r="M79" s="47">
        <v>405775.57</v>
      </c>
      <c r="N79" s="30">
        <f t="shared" si="1"/>
        <v>429179.17</v>
      </c>
    </row>
    <row r="80" spans="1:14" ht="13" x14ac:dyDescent="0.3">
      <c r="A80" s="53">
        <v>69</v>
      </c>
      <c r="B80" s="44" t="s">
        <v>98</v>
      </c>
      <c r="C80" s="45">
        <v>0.1240689</v>
      </c>
      <c r="D80" s="46">
        <v>120450.68</v>
      </c>
      <c r="E80" s="46">
        <v>25551.62</v>
      </c>
      <c r="F80" s="46">
        <v>94899.06</v>
      </c>
      <c r="G80" s="46">
        <v>3837.35</v>
      </c>
      <c r="H80" s="46">
        <v>767.47</v>
      </c>
      <c r="I80" s="46">
        <v>30.7</v>
      </c>
      <c r="J80" s="46">
        <v>3039.18</v>
      </c>
      <c r="K80" s="46">
        <v>710004.26</v>
      </c>
      <c r="L80" s="46">
        <v>142000.89000000001</v>
      </c>
      <c r="M80" s="47">
        <v>568003.37</v>
      </c>
      <c r="N80" s="30">
        <f t="shared" si="1"/>
        <v>665941.61</v>
      </c>
    </row>
    <row r="81" spans="1:14" ht="13" x14ac:dyDescent="0.3">
      <c r="A81" s="53">
        <v>70</v>
      </c>
      <c r="B81" s="44" t="s">
        <v>99</v>
      </c>
      <c r="C81" s="45">
        <v>0.4040821</v>
      </c>
      <c r="D81" s="46">
        <v>153261.46</v>
      </c>
      <c r="E81" s="46">
        <v>31688.240000000002</v>
      </c>
      <c r="F81" s="46">
        <v>121573.22</v>
      </c>
      <c r="G81" s="46">
        <v>12497.91</v>
      </c>
      <c r="H81" s="46">
        <v>2499.58</v>
      </c>
      <c r="I81" s="46">
        <v>99.98</v>
      </c>
      <c r="J81" s="46">
        <v>9898.35</v>
      </c>
      <c r="K81" s="46">
        <v>2270347.61</v>
      </c>
      <c r="L81" s="46">
        <v>454069.56</v>
      </c>
      <c r="M81" s="47">
        <v>1816278.05</v>
      </c>
      <c r="N81" s="30">
        <f t="shared" si="1"/>
        <v>1947749.62</v>
      </c>
    </row>
    <row r="82" spans="1:14" ht="13" x14ac:dyDescent="0.3">
      <c r="A82" s="53">
        <v>71</v>
      </c>
      <c r="B82" s="44" t="s">
        <v>100</v>
      </c>
      <c r="C82" s="45">
        <v>1.7454160000000001</v>
      </c>
      <c r="D82" s="46">
        <v>1347197.31</v>
      </c>
      <c r="E82" s="46">
        <v>276410.08</v>
      </c>
      <c r="F82" s="46">
        <v>1070787.23</v>
      </c>
      <c r="G82" s="46">
        <v>53984.26</v>
      </c>
      <c r="H82" s="46">
        <v>10796.85</v>
      </c>
      <c r="I82" s="46">
        <v>431.87</v>
      </c>
      <c r="J82" s="46">
        <v>42755.54</v>
      </c>
      <c r="K82" s="46">
        <v>9734232.7599999998</v>
      </c>
      <c r="L82" s="46">
        <v>1946846.59</v>
      </c>
      <c r="M82" s="47">
        <v>7787386.1699999999</v>
      </c>
      <c r="N82" s="30">
        <f t="shared" si="1"/>
        <v>8900928.9399999995</v>
      </c>
    </row>
    <row r="83" spans="1:14" ht="13" x14ac:dyDescent="0.3">
      <c r="A83" s="53">
        <v>72</v>
      </c>
      <c r="B83" s="44" t="s">
        <v>101</v>
      </c>
      <c r="C83" s="45">
        <v>9.0640700000000005E-2</v>
      </c>
      <c r="D83" s="46">
        <v>40356.54</v>
      </c>
      <c r="E83" s="46">
        <v>8462.11</v>
      </c>
      <c r="F83" s="46">
        <v>31894.43</v>
      </c>
      <c r="G83" s="46">
        <v>2803.44</v>
      </c>
      <c r="H83" s="46">
        <v>560.69000000000005</v>
      </c>
      <c r="I83" s="46">
        <v>22.43</v>
      </c>
      <c r="J83" s="46">
        <v>2220.3200000000002</v>
      </c>
      <c r="K83" s="46">
        <v>507348.71</v>
      </c>
      <c r="L83" s="46">
        <v>101469.71</v>
      </c>
      <c r="M83" s="47">
        <v>405879</v>
      </c>
      <c r="N83" s="30">
        <f t="shared" si="1"/>
        <v>439993.75</v>
      </c>
    </row>
    <row r="84" spans="1:14" ht="13" x14ac:dyDescent="0.3">
      <c r="A84" s="53">
        <v>73</v>
      </c>
      <c r="B84" s="44" t="s">
        <v>102</v>
      </c>
      <c r="C84" s="45">
        <v>0.37923970000000001</v>
      </c>
      <c r="D84" s="46">
        <v>173980.14</v>
      </c>
      <c r="E84" s="46">
        <v>37005.22</v>
      </c>
      <c r="F84" s="46">
        <v>136974.92000000001</v>
      </c>
      <c r="G84" s="46">
        <v>11729.58</v>
      </c>
      <c r="H84" s="46">
        <v>2345.92</v>
      </c>
      <c r="I84" s="46">
        <v>93.84</v>
      </c>
      <c r="J84" s="46">
        <v>9289.82</v>
      </c>
      <c r="K84" s="46">
        <v>2258536.7400000002</v>
      </c>
      <c r="L84" s="46">
        <v>451707.38</v>
      </c>
      <c r="M84" s="47">
        <v>1806829.36</v>
      </c>
      <c r="N84" s="30">
        <f t="shared" si="1"/>
        <v>1953094.1</v>
      </c>
    </row>
    <row r="85" spans="1:14" ht="13" x14ac:dyDescent="0.3">
      <c r="A85" s="53">
        <v>74</v>
      </c>
      <c r="B85" s="44" t="s">
        <v>103</v>
      </c>
      <c r="C85" s="45">
        <v>9.0242299999999998E-2</v>
      </c>
      <c r="D85" s="46">
        <v>56558.03</v>
      </c>
      <c r="E85" s="46">
        <v>12348.05</v>
      </c>
      <c r="F85" s="46">
        <v>44209.98</v>
      </c>
      <c r="G85" s="46">
        <v>2791.13</v>
      </c>
      <c r="H85" s="46">
        <v>558.23</v>
      </c>
      <c r="I85" s="46">
        <v>22.33</v>
      </c>
      <c r="J85" s="46">
        <v>2210.5700000000002</v>
      </c>
      <c r="K85" s="46">
        <v>506904.64</v>
      </c>
      <c r="L85" s="46">
        <v>101380.91</v>
      </c>
      <c r="M85" s="47">
        <v>405523.73</v>
      </c>
      <c r="N85" s="30">
        <f t="shared" si="1"/>
        <v>451944.27999999997</v>
      </c>
    </row>
    <row r="86" spans="1:14" ht="13" x14ac:dyDescent="0.3">
      <c r="A86" s="53">
        <v>75</v>
      </c>
      <c r="B86" s="44" t="s">
        <v>104</v>
      </c>
      <c r="C86" s="45">
        <v>9.16159E-2</v>
      </c>
      <c r="D86" s="46">
        <v>66727.38</v>
      </c>
      <c r="E86" s="46">
        <v>13855.09</v>
      </c>
      <c r="F86" s="46">
        <v>52872.29</v>
      </c>
      <c r="G86" s="46">
        <v>2833.61</v>
      </c>
      <c r="H86" s="46">
        <v>566.72</v>
      </c>
      <c r="I86" s="46">
        <v>22.67</v>
      </c>
      <c r="J86" s="46">
        <v>2244.2199999999998</v>
      </c>
      <c r="K86" s="46">
        <v>516849.37</v>
      </c>
      <c r="L86" s="46">
        <v>103369.85</v>
      </c>
      <c r="M86" s="47">
        <v>413479.52</v>
      </c>
      <c r="N86" s="30">
        <f t="shared" si="1"/>
        <v>468596.03</v>
      </c>
    </row>
    <row r="87" spans="1:14" ht="13" x14ac:dyDescent="0.3">
      <c r="A87" s="53">
        <v>76</v>
      </c>
      <c r="B87" s="44" t="s">
        <v>105</v>
      </c>
      <c r="C87" s="45">
        <v>7.1442699999999998E-2</v>
      </c>
      <c r="D87" s="46">
        <v>29414.05</v>
      </c>
      <c r="E87" s="46">
        <v>5894.89</v>
      </c>
      <c r="F87" s="46">
        <v>23519.16</v>
      </c>
      <c r="G87" s="46">
        <v>2209.6799999999998</v>
      </c>
      <c r="H87" s="46">
        <v>441.94</v>
      </c>
      <c r="I87" s="46">
        <v>17.68</v>
      </c>
      <c r="J87" s="46">
        <v>1750.06</v>
      </c>
      <c r="K87" s="46">
        <v>401876.33</v>
      </c>
      <c r="L87" s="46">
        <v>80375.320000000007</v>
      </c>
      <c r="M87" s="47">
        <v>321501.01</v>
      </c>
      <c r="N87" s="30">
        <f t="shared" si="1"/>
        <v>346770.23</v>
      </c>
    </row>
    <row r="88" spans="1:14" ht="13" x14ac:dyDescent="0.3">
      <c r="A88" s="53">
        <v>77</v>
      </c>
      <c r="B88" s="44" t="s">
        <v>106</v>
      </c>
      <c r="C88" s="45">
        <v>7.6952699999999999E-2</v>
      </c>
      <c r="D88" s="46">
        <v>33122.49</v>
      </c>
      <c r="E88" s="46">
        <v>7285.9</v>
      </c>
      <c r="F88" s="46">
        <v>25836.59</v>
      </c>
      <c r="G88" s="46">
        <v>2380.08</v>
      </c>
      <c r="H88" s="46">
        <v>476.02</v>
      </c>
      <c r="I88" s="46">
        <v>19.04</v>
      </c>
      <c r="J88" s="46">
        <v>1885.02</v>
      </c>
      <c r="K88" s="46">
        <v>431968.93</v>
      </c>
      <c r="L88" s="46">
        <v>86393.83</v>
      </c>
      <c r="M88" s="47">
        <v>345575.1</v>
      </c>
      <c r="N88" s="30">
        <f t="shared" si="1"/>
        <v>373296.70999999996</v>
      </c>
    </row>
    <row r="89" spans="1:14" ht="13" x14ac:dyDescent="0.3">
      <c r="A89" s="53">
        <v>78</v>
      </c>
      <c r="B89" s="44" t="s">
        <v>107</v>
      </c>
      <c r="C89" s="45">
        <v>0.23002500000000001</v>
      </c>
      <c r="D89" s="46">
        <v>29392.42</v>
      </c>
      <c r="E89" s="46">
        <v>6079.45</v>
      </c>
      <c r="F89" s="46">
        <v>23312.97</v>
      </c>
      <c r="G89" s="46">
        <v>7114.5</v>
      </c>
      <c r="H89" s="46">
        <v>1422.9</v>
      </c>
      <c r="I89" s="46">
        <v>56.92</v>
      </c>
      <c r="J89" s="46">
        <v>5634.68</v>
      </c>
      <c r="K89" s="46">
        <v>1312427</v>
      </c>
      <c r="L89" s="46">
        <v>262485.38</v>
      </c>
      <c r="M89" s="47">
        <v>1049941.6200000001</v>
      </c>
      <c r="N89" s="30">
        <f t="shared" si="1"/>
        <v>1078889.27</v>
      </c>
    </row>
    <row r="90" spans="1:14" ht="13" x14ac:dyDescent="0.3">
      <c r="A90" s="53">
        <v>79</v>
      </c>
      <c r="B90" s="44" t="s">
        <v>108</v>
      </c>
      <c r="C90" s="45">
        <v>9.53986E-2</v>
      </c>
      <c r="D90" s="46">
        <v>20313.84</v>
      </c>
      <c r="E90" s="46">
        <v>3503.88</v>
      </c>
      <c r="F90" s="46">
        <v>16809.96</v>
      </c>
      <c r="G90" s="46">
        <v>2950.6</v>
      </c>
      <c r="H90" s="46">
        <v>590.12</v>
      </c>
      <c r="I90" s="46">
        <v>23.6</v>
      </c>
      <c r="J90" s="46">
        <v>2336.88</v>
      </c>
      <c r="K90" s="46">
        <v>536715.26</v>
      </c>
      <c r="L90" s="46">
        <v>107343.03999999999</v>
      </c>
      <c r="M90" s="47">
        <v>429372.22</v>
      </c>
      <c r="N90" s="30">
        <f t="shared" si="1"/>
        <v>448519.06</v>
      </c>
    </row>
    <row r="91" spans="1:14" ht="13" x14ac:dyDescent="0.3">
      <c r="A91" s="53">
        <v>80</v>
      </c>
      <c r="B91" s="44" t="s">
        <v>109</v>
      </c>
      <c r="C91" s="45">
        <v>9.2318300000000006E-2</v>
      </c>
      <c r="D91" s="46">
        <v>12274.3</v>
      </c>
      <c r="E91" s="46">
        <v>2529.88</v>
      </c>
      <c r="F91" s="46">
        <v>9744.42</v>
      </c>
      <c r="G91" s="46">
        <v>2855.34</v>
      </c>
      <c r="H91" s="46">
        <v>571.07000000000005</v>
      </c>
      <c r="I91" s="46">
        <v>22.84</v>
      </c>
      <c r="J91" s="46">
        <v>2261.4299999999998</v>
      </c>
      <c r="K91" s="46">
        <v>516563.32</v>
      </c>
      <c r="L91" s="46">
        <v>103312.63</v>
      </c>
      <c r="M91" s="47">
        <v>413250.69</v>
      </c>
      <c r="N91" s="30">
        <f t="shared" si="1"/>
        <v>425256.54</v>
      </c>
    </row>
    <row r="92" spans="1:14" ht="13" x14ac:dyDescent="0.3">
      <c r="A92" s="53">
        <v>81</v>
      </c>
      <c r="B92" s="44" t="s">
        <v>110</v>
      </c>
      <c r="C92" s="45">
        <v>0.21145410000000001</v>
      </c>
      <c r="D92" s="46">
        <v>97364.65</v>
      </c>
      <c r="E92" s="46">
        <v>19828.349999999999</v>
      </c>
      <c r="F92" s="46">
        <v>77536.3</v>
      </c>
      <c r="G92" s="46">
        <v>6540.1</v>
      </c>
      <c r="H92" s="46">
        <v>1308.02</v>
      </c>
      <c r="I92" s="46">
        <v>52.32</v>
      </c>
      <c r="J92" s="46">
        <v>5179.76</v>
      </c>
      <c r="K92" s="46">
        <v>1179039.6599999999</v>
      </c>
      <c r="L92" s="46">
        <v>235807.97</v>
      </c>
      <c r="M92" s="47">
        <v>943231.69</v>
      </c>
      <c r="N92" s="30">
        <f t="shared" si="1"/>
        <v>1025947.75</v>
      </c>
    </row>
    <row r="93" spans="1:14" ht="13" x14ac:dyDescent="0.3">
      <c r="A93" s="53">
        <v>82</v>
      </c>
      <c r="B93" s="44" t="s">
        <v>111</v>
      </c>
      <c r="C93" s="45">
        <v>0.25058609999999998</v>
      </c>
      <c r="D93" s="46">
        <v>61999.55</v>
      </c>
      <c r="E93" s="46">
        <v>13752.93</v>
      </c>
      <c r="F93" s="46">
        <v>48246.62</v>
      </c>
      <c r="G93" s="46">
        <v>7750.43</v>
      </c>
      <c r="H93" s="46">
        <v>1550.09</v>
      </c>
      <c r="I93" s="46">
        <v>62</v>
      </c>
      <c r="J93" s="46">
        <v>6138.34</v>
      </c>
      <c r="K93" s="46">
        <v>1393799.36</v>
      </c>
      <c r="L93" s="46">
        <v>278759.92</v>
      </c>
      <c r="M93" s="47">
        <v>1115039.44</v>
      </c>
      <c r="N93" s="30">
        <f t="shared" si="1"/>
        <v>1169424.3999999999</v>
      </c>
    </row>
    <row r="94" spans="1:14" ht="13" x14ac:dyDescent="0.3">
      <c r="A94" s="53">
        <v>83</v>
      </c>
      <c r="B94" s="44" t="s">
        <v>112</v>
      </c>
      <c r="C94" s="45">
        <v>0.52810950000000001</v>
      </c>
      <c r="D94" s="46">
        <v>366832.29</v>
      </c>
      <c r="E94" s="46">
        <v>74603.47</v>
      </c>
      <c r="F94" s="46">
        <v>292228.82</v>
      </c>
      <c r="G94" s="46">
        <v>16333.99</v>
      </c>
      <c r="H94" s="46">
        <v>3266.8</v>
      </c>
      <c r="I94" s="46">
        <v>130.66999999999999</v>
      </c>
      <c r="J94" s="46">
        <v>12936.52</v>
      </c>
      <c r="K94" s="46">
        <v>2999215.84</v>
      </c>
      <c r="L94" s="46">
        <v>599843.18999999994</v>
      </c>
      <c r="M94" s="47">
        <v>2399372.65</v>
      </c>
      <c r="N94" s="30">
        <f t="shared" si="1"/>
        <v>2704537.9899999998</v>
      </c>
    </row>
    <row r="95" spans="1:14" ht="13" x14ac:dyDescent="0.3">
      <c r="A95" s="53">
        <v>84</v>
      </c>
      <c r="B95" s="44" t="s">
        <v>113</v>
      </c>
      <c r="C95" s="45">
        <v>8.8983300000000001E-2</v>
      </c>
      <c r="D95" s="46">
        <v>39409.449999999997</v>
      </c>
      <c r="E95" s="46">
        <v>8516.64</v>
      </c>
      <c r="F95" s="46">
        <v>30892.81</v>
      </c>
      <c r="G95" s="46">
        <v>2752.18</v>
      </c>
      <c r="H95" s="46">
        <v>550.44000000000005</v>
      </c>
      <c r="I95" s="46">
        <v>22.02</v>
      </c>
      <c r="J95" s="46">
        <v>2179.7199999999998</v>
      </c>
      <c r="K95" s="46">
        <v>494085.83</v>
      </c>
      <c r="L95" s="46">
        <v>98817.13</v>
      </c>
      <c r="M95" s="47">
        <v>395268.7</v>
      </c>
      <c r="N95" s="30">
        <f t="shared" si="1"/>
        <v>428341.23</v>
      </c>
    </row>
    <row r="96" spans="1:14" ht="13" x14ac:dyDescent="0.3">
      <c r="A96" s="53">
        <v>85</v>
      </c>
      <c r="B96" s="44" t="s">
        <v>114</v>
      </c>
      <c r="C96" s="45">
        <v>0.122308</v>
      </c>
      <c r="D96" s="46">
        <v>51657.68</v>
      </c>
      <c r="E96" s="46">
        <v>10972.95</v>
      </c>
      <c r="F96" s="46">
        <v>40684.730000000003</v>
      </c>
      <c r="G96" s="46">
        <v>3782.89</v>
      </c>
      <c r="H96" s="46">
        <v>756.58</v>
      </c>
      <c r="I96" s="46">
        <v>30.26</v>
      </c>
      <c r="J96" s="46">
        <v>2996.05</v>
      </c>
      <c r="K96" s="46">
        <v>698371.32</v>
      </c>
      <c r="L96" s="46">
        <v>139674.21</v>
      </c>
      <c r="M96" s="47">
        <v>558697.11</v>
      </c>
      <c r="N96" s="30">
        <f t="shared" si="1"/>
        <v>602377.89</v>
      </c>
    </row>
    <row r="97" spans="1:14" ht="13" x14ac:dyDescent="0.3">
      <c r="A97" s="53">
        <v>86</v>
      </c>
      <c r="B97" s="44" t="s">
        <v>115</v>
      </c>
      <c r="C97" s="45">
        <v>0.13356080000000001</v>
      </c>
      <c r="D97" s="46">
        <v>61475.11</v>
      </c>
      <c r="E97" s="46">
        <v>12439.68</v>
      </c>
      <c r="F97" s="46">
        <v>49035.43</v>
      </c>
      <c r="G97" s="46">
        <v>4130.93</v>
      </c>
      <c r="H97" s="46">
        <v>826.19</v>
      </c>
      <c r="I97" s="46">
        <v>33.049999999999997</v>
      </c>
      <c r="J97" s="46">
        <v>3271.69</v>
      </c>
      <c r="K97" s="46">
        <v>744555.37</v>
      </c>
      <c r="L97" s="46">
        <v>148910.99</v>
      </c>
      <c r="M97" s="47">
        <v>595644.38</v>
      </c>
      <c r="N97" s="30">
        <f t="shared" si="1"/>
        <v>647951.5</v>
      </c>
    </row>
    <row r="98" spans="1:14" ht="13" x14ac:dyDescent="0.3">
      <c r="A98" s="53">
        <v>87</v>
      </c>
      <c r="B98" s="44" t="s">
        <v>116</v>
      </c>
      <c r="C98" s="45">
        <v>0.12584999999999999</v>
      </c>
      <c r="D98" s="46">
        <v>157336.88</v>
      </c>
      <c r="E98" s="46">
        <v>32164.39</v>
      </c>
      <c r="F98" s="46">
        <v>125172.49</v>
      </c>
      <c r="G98" s="46">
        <v>3892.44</v>
      </c>
      <c r="H98" s="46">
        <v>778.49</v>
      </c>
      <c r="I98" s="46">
        <v>31.14</v>
      </c>
      <c r="J98" s="46">
        <v>3082.81</v>
      </c>
      <c r="K98" s="46">
        <v>711269.45</v>
      </c>
      <c r="L98" s="46">
        <v>142253.82999999999</v>
      </c>
      <c r="M98" s="47">
        <v>569015.62</v>
      </c>
      <c r="N98" s="30">
        <f t="shared" si="1"/>
        <v>697270.92</v>
      </c>
    </row>
    <row r="99" spans="1:14" ht="13" x14ac:dyDescent="0.3">
      <c r="A99" s="53">
        <v>88</v>
      </c>
      <c r="B99" s="44" t="s">
        <v>117</v>
      </c>
      <c r="C99" s="45">
        <v>0.1463499</v>
      </c>
      <c r="D99" s="46">
        <v>44496.72</v>
      </c>
      <c r="E99" s="46">
        <v>9519.2199999999993</v>
      </c>
      <c r="F99" s="46">
        <v>34977.5</v>
      </c>
      <c r="G99" s="46">
        <v>4526.4799999999996</v>
      </c>
      <c r="H99" s="46">
        <v>905.3</v>
      </c>
      <c r="I99" s="46">
        <v>36.21</v>
      </c>
      <c r="J99" s="46">
        <v>3584.97</v>
      </c>
      <c r="K99" s="46">
        <v>818581.14</v>
      </c>
      <c r="L99" s="46">
        <v>163716.32</v>
      </c>
      <c r="M99" s="47">
        <v>654864.81999999995</v>
      </c>
      <c r="N99" s="30">
        <f t="shared" si="1"/>
        <v>693427.28999999992</v>
      </c>
    </row>
    <row r="100" spans="1:14" ht="13" x14ac:dyDescent="0.3">
      <c r="A100" s="53">
        <v>89</v>
      </c>
      <c r="B100" s="44" t="s">
        <v>118</v>
      </c>
      <c r="C100" s="45">
        <v>0.97484749999999998</v>
      </c>
      <c r="D100" s="46">
        <v>1904298.42</v>
      </c>
      <c r="E100" s="46">
        <v>393997.78</v>
      </c>
      <c r="F100" s="46">
        <v>1510300.64</v>
      </c>
      <c r="G100" s="46">
        <v>30151.23</v>
      </c>
      <c r="H100" s="46">
        <v>6030.25</v>
      </c>
      <c r="I100" s="46">
        <v>241.21</v>
      </c>
      <c r="J100" s="46">
        <v>23879.77</v>
      </c>
      <c r="K100" s="46">
        <v>5537601.2000000002</v>
      </c>
      <c r="L100" s="46">
        <v>1107520.31</v>
      </c>
      <c r="M100" s="47">
        <v>4430080.8899999997</v>
      </c>
      <c r="N100" s="30">
        <f t="shared" si="1"/>
        <v>5964261.2999999998</v>
      </c>
    </row>
    <row r="101" spans="1:14" ht="13" x14ac:dyDescent="0.3">
      <c r="A101" s="53">
        <v>90</v>
      </c>
      <c r="B101" s="44" t="s">
        <v>119</v>
      </c>
      <c r="C101" s="45">
        <v>9.1170799999999996E-2</v>
      </c>
      <c r="D101" s="46">
        <v>61643</v>
      </c>
      <c r="E101" s="46">
        <v>11245.35</v>
      </c>
      <c r="F101" s="46">
        <v>50397.65</v>
      </c>
      <c r="G101" s="46">
        <v>2819.84</v>
      </c>
      <c r="H101" s="46">
        <v>563.97</v>
      </c>
      <c r="I101" s="46">
        <v>22.56</v>
      </c>
      <c r="J101" s="46">
        <v>2233.31</v>
      </c>
      <c r="K101" s="46">
        <v>513010.44</v>
      </c>
      <c r="L101" s="46">
        <v>102602.09</v>
      </c>
      <c r="M101" s="47">
        <v>410408.35</v>
      </c>
      <c r="N101" s="30">
        <f t="shared" si="1"/>
        <v>463039.31</v>
      </c>
    </row>
    <row r="102" spans="1:14" ht="13" x14ac:dyDescent="0.3">
      <c r="A102" s="53">
        <v>91</v>
      </c>
      <c r="B102" s="44" t="s">
        <v>120</v>
      </c>
      <c r="C102" s="45">
        <v>0.16046450000000001</v>
      </c>
      <c r="D102" s="46">
        <v>46132.78</v>
      </c>
      <c r="E102" s="46">
        <v>8224.41</v>
      </c>
      <c r="F102" s="46">
        <v>37908.370000000003</v>
      </c>
      <c r="G102" s="46">
        <v>4963.03</v>
      </c>
      <c r="H102" s="46">
        <v>992.61</v>
      </c>
      <c r="I102" s="46">
        <v>39.700000000000003</v>
      </c>
      <c r="J102" s="46">
        <v>3930.72</v>
      </c>
      <c r="K102" s="46">
        <v>886265.66</v>
      </c>
      <c r="L102" s="46">
        <v>177253.17</v>
      </c>
      <c r="M102" s="47">
        <v>709012.49</v>
      </c>
      <c r="N102" s="30">
        <f t="shared" si="1"/>
        <v>750851.58</v>
      </c>
    </row>
    <row r="103" spans="1:14" ht="13" x14ac:dyDescent="0.3">
      <c r="A103" s="53">
        <v>92</v>
      </c>
      <c r="B103" s="44" t="s">
        <v>121</v>
      </c>
      <c r="C103" s="45">
        <v>0.20049929999999999</v>
      </c>
      <c r="D103" s="46">
        <v>145059.96</v>
      </c>
      <c r="E103" s="46">
        <v>31456.06</v>
      </c>
      <c r="F103" s="46">
        <v>113603.9</v>
      </c>
      <c r="G103" s="46">
        <v>6201.28</v>
      </c>
      <c r="H103" s="46">
        <v>1240.26</v>
      </c>
      <c r="I103" s="46">
        <v>49.61</v>
      </c>
      <c r="J103" s="46">
        <v>4911.41</v>
      </c>
      <c r="K103" s="46">
        <v>1122064.8500000001</v>
      </c>
      <c r="L103" s="46">
        <v>224412.96</v>
      </c>
      <c r="M103" s="47">
        <v>897651.89</v>
      </c>
      <c r="N103" s="30">
        <f t="shared" si="1"/>
        <v>1016167.2</v>
      </c>
    </row>
    <row r="104" spans="1:14" ht="13" x14ac:dyDescent="0.3">
      <c r="A104" s="53">
        <v>93</v>
      </c>
      <c r="B104" s="44" t="s">
        <v>122</v>
      </c>
      <c r="C104" s="45">
        <v>9.8491999999999996E-2</v>
      </c>
      <c r="D104" s="46">
        <v>77647.22</v>
      </c>
      <c r="E104" s="46">
        <v>15949.04</v>
      </c>
      <c r="F104" s="46">
        <v>61698.18</v>
      </c>
      <c r="G104" s="46">
        <v>3046.28</v>
      </c>
      <c r="H104" s="46">
        <v>609.26</v>
      </c>
      <c r="I104" s="46">
        <v>24.37</v>
      </c>
      <c r="J104" s="46">
        <v>2412.65</v>
      </c>
      <c r="K104" s="46">
        <v>559391.79</v>
      </c>
      <c r="L104" s="46">
        <v>111878.36</v>
      </c>
      <c r="M104" s="47">
        <v>447513.43</v>
      </c>
      <c r="N104" s="30">
        <f t="shared" si="1"/>
        <v>511624.26</v>
      </c>
    </row>
    <row r="105" spans="1:14" ht="13" x14ac:dyDescent="0.3">
      <c r="A105" s="53">
        <v>94</v>
      </c>
      <c r="B105" s="44" t="s">
        <v>123</v>
      </c>
      <c r="C105" s="45">
        <v>0.81110320000000002</v>
      </c>
      <c r="D105" s="46">
        <v>1342336.57</v>
      </c>
      <c r="E105" s="46">
        <v>278406.94</v>
      </c>
      <c r="F105" s="46">
        <v>1063929.6299999999</v>
      </c>
      <c r="G105" s="46">
        <v>25086.74</v>
      </c>
      <c r="H105" s="46">
        <v>5017.3500000000004</v>
      </c>
      <c r="I105" s="46">
        <v>200.69</v>
      </c>
      <c r="J105" s="46">
        <v>19868.7</v>
      </c>
      <c r="K105" s="46">
        <v>4574117.72</v>
      </c>
      <c r="L105" s="46">
        <v>914823.55</v>
      </c>
      <c r="M105" s="47">
        <v>3659294.17</v>
      </c>
      <c r="N105" s="30">
        <f t="shared" si="1"/>
        <v>4743092.5</v>
      </c>
    </row>
    <row r="106" spans="1:14" ht="13" x14ac:dyDescent="0.3">
      <c r="A106" s="53">
        <v>95</v>
      </c>
      <c r="B106" s="44" t="s">
        <v>124</v>
      </c>
      <c r="C106" s="45">
        <v>13.330432399999999</v>
      </c>
      <c r="D106" s="46">
        <v>72338748.900000006</v>
      </c>
      <c r="E106" s="46">
        <v>14863462.52</v>
      </c>
      <c r="F106" s="46">
        <v>57475286.380000003</v>
      </c>
      <c r="G106" s="46">
        <v>412299.16</v>
      </c>
      <c r="H106" s="46">
        <v>82459.83</v>
      </c>
      <c r="I106" s="46">
        <v>3298.39</v>
      </c>
      <c r="J106" s="46">
        <v>326540.94</v>
      </c>
      <c r="K106" s="46">
        <v>75103392.629999995</v>
      </c>
      <c r="L106" s="46">
        <v>15020677.800000001</v>
      </c>
      <c r="M106" s="47">
        <v>60082714.829999998</v>
      </c>
      <c r="N106" s="30">
        <f t="shared" si="1"/>
        <v>117884542.15000001</v>
      </c>
    </row>
    <row r="107" spans="1:14" ht="13" x14ac:dyDescent="0.3">
      <c r="A107" s="53">
        <v>96</v>
      </c>
      <c r="B107" s="44" t="s">
        <v>125</v>
      </c>
      <c r="C107" s="45">
        <v>0.33034350000000001</v>
      </c>
      <c r="D107" s="46">
        <v>663749.18999999994</v>
      </c>
      <c r="E107" s="46">
        <v>138291.43</v>
      </c>
      <c r="F107" s="46">
        <v>525457.76</v>
      </c>
      <c r="G107" s="46">
        <v>10217.26</v>
      </c>
      <c r="H107" s="46">
        <v>2043.45</v>
      </c>
      <c r="I107" s="46">
        <v>81.739999999999995</v>
      </c>
      <c r="J107" s="46">
        <v>8092.07</v>
      </c>
      <c r="K107" s="46">
        <v>1849414.12</v>
      </c>
      <c r="L107" s="46">
        <v>369882.79</v>
      </c>
      <c r="M107" s="47">
        <v>1479531.33</v>
      </c>
      <c r="N107" s="30">
        <f t="shared" si="1"/>
        <v>2013081.1600000001</v>
      </c>
    </row>
    <row r="108" spans="1:14" ht="13" x14ac:dyDescent="0.3">
      <c r="A108" s="53">
        <v>97</v>
      </c>
      <c r="B108" s="44" t="s">
        <v>126</v>
      </c>
      <c r="C108" s="45">
        <v>0.25656309999999999</v>
      </c>
      <c r="D108" s="46">
        <v>352036.83</v>
      </c>
      <c r="E108" s="46">
        <v>72002.899999999994</v>
      </c>
      <c r="F108" s="46">
        <v>280033.93</v>
      </c>
      <c r="G108" s="46">
        <v>7935.28</v>
      </c>
      <c r="H108" s="46">
        <v>1587.06</v>
      </c>
      <c r="I108" s="46">
        <v>63.48</v>
      </c>
      <c r="J108" s="46">
        <v>6284.74</v>
      </c>
      <c r="K108" s="46">
        <v>1435651.49</v>
      </c>
      <c r="L108" s="46">
        <v>287130.23999999999</v>
      </c>
      <c r="M108" s="47">
        <v>1148521.25</v>
      </c>
      <c r="N108" s="30">
        <f t="shared" si="1"/>
        <v>1434839.92</v>
      </c>
    </row>
    <row r="109" spans="1:14" ht="13" x14ac:dyDescent="0.3">
      <c r="A109" s="53">
        <v>98</v>
      </c>
      <c r="B109" s="44" t="s">
        <v>127</v>
      </c>
      <c r="C109" s="45">
        <v>0.91603880000000004</v>
      </c>
      <c r="D109" s="46">
        <v>919190.47</v>
      </c>
      <c r="E109" s="46">
        <v>191543.08</v>
      </c>
      <c r="F109" s="46">
        <v>727647.39</v>
      </c>
      <c r="G109" s="46">
        <v>28332.33</v>
      </c>
      <c r="H109" s="46">
        <v>5666.47</v>
      </c>
      <c r="I109" s="46">
        <v>226.66</v>
      </c>
      <c r="J109" s="46">
        <v>22439.200000000001</v>
      </c>
      <c r="K109" s="46">
        <v>5137289.0199999996</v>
      </c>
      <c r="L109" s="46">
        <v>1027457.88</v>
      </c>
      <c r="M109" s="47">
        <v>4109831.14</v>
      </c>
      <c r="N109" s="30">
        <f t="shared" si="1"/>
        <v>4859917.7300000004</v>
      </c>
    </row>
    <row r="110" spans="1:14" ht="13" x14ac:dyDescent="0.3">
      <c r="A110" s="53">
        <v>99</v>
      </c>
      <c r="B110" s="44" t="s">
        <v>128</v>
      </c>
      <c r="C110" s="45">
        <v>0.18647079999999999</v>
      </c>
      <c r="D110" s="46">
        <v>43683.96</v>
      </c>
      <c r="E110" s="46">
        <v>9382.9500000000007</v>
      </c>
      <c r="F110" s="46">
        <v>34301.01</v>
      </c>
      <c r="G110" s="46">
        <v>5767.39</v>
      </c>
      <c r="H110" s="46">
        <v>1153.48</v>
      </c>
      <c r="I110" s="46">
        <v>46.14</v>
      </c>
      <c r="J110" s="46">
        <v>4567.7700000000004</v>
      </c>
      <c r="K110" s="46">
        <v>1040701.05</v>
      </c>
      <c r="L110" s="46">
        <v>208140.13</v>
      </c>
      <c r="M110" s="47">
        <v>832560.92</v>
      </c>
      <c r="N110" s="30">
        <f t="shared" si="1"/>
        <v>871429.70000000007</v>
      </c>
    </row>
    <row r="111" spans="1:14" ht="13" x14ac:dyDescent="0.3">
      <c r="A111" s="53">
        <v>100</v>
      </c>
      <c r="B111" s="44" t="s">
        <v>129</v>
      </c>
      <c r="C111" s="45">
        <v>0.14236860000000001</v>
      </c>
      <c r="D111" s="46">
        <v>198705.29</v>
      </c>
      <c r="E111" s="46">
        <v>44195.39</v>
      </c>
      <c r="F111" s="46">
        <v>154509.9</v>
      </c>
      <c r="G111" s="46">
        <v>4403.3500000000004</v>
      </c>
      <c r="H111" s="46">
        <v>880.67</v>
      </c>
      <c r="I111" s="46">
        <v>35.229999999999997</v>
      </c>
      <c r="J111" s="46">
        <v>3487.45</v>
      </c>
      <c r="K111" s="46">
        <v>797984.27</v>
      </c>
      <c r="L111" s="46">
        <v>159596.94</v>
      </c>
      <c r="M111" s="47">
        <v>638387.32999999996</v>
      </c>
      <c r="N111" s="30">
        <f t="shared" si="1"/>
        <v>796384.67999999993</v>
      </c>
    </row>
    <row r="112" spans="1:14" ht="13" x14ac:dyDescent="0.3">
      <c r="A112" s="53">
        <v>101</v>
      </c>
      <c r="B112" s="44" t="s">
        <v>130</v>
      </c>
      <c r="C112" s="45">
        <v>6.0114000000000001E-2</v>
      </c>
      <c r="D112" s="46">
        <v>21630.87</v>
      </c>
      <c r="E112" s="46">
        <v>4347.4399999999996</v>
      </c>
      <c r="F112" s="46">
        <v>17283.43</v>
      </c>
      <c r="G112" s="46">
        <v>1859.28</v>
      </c>
      <c r="H112" s="46">
        <v>371.86</v>
      </c>
      <c r="I112" s="46">
        <v>14.87</v>
      </c>
      <c r="J112" s="46">
        <v>1472.55</v>
      </c>
      <c r="K112" s="46">
        <v>337463.78</v>
      </c>
      <c r="L112" s="46">
        <v>67492.78</v>
      </c>
      <c r="M112" s="47">
        <v>269971</v>
      </c>
      <c r="N112" s="30">
        <f t="shared" si="1"/>
        <v>288726.98</v>
      </c>
    </row>
    <row r="113" spans="1:14" ht="13" x14ac:dyDescent="0.3">
      <c r="A113" s="53">
        <v>102</v>
      </c>
      <c r="B113" s="44" t="s">
        <v>131</v>
      </c>
      <c r="C113" s="45">
        <v>0.1107146</v>
      </c>
      <c r="D113" s="46">
        <v>25358.04</v>
      </c>
      <c r="E113" s="46">
        <v>5474.8</v>
      </c>
      <c r="F113" s="46">
        <v>19883.240000000002</v>
      </c>
      <c r="G113" s="46">
        <v>3424.3</v>
      </c>
      <c r="H113" s="46">
        <v>684.86</v>
      </c>
      <c r="I113" s="46">
        <v>27.39</v>
      </c>
      <c r="J113" s="46">
        <v>2712.05</v>
      </c>
      <c r="K113" s="46">
        <v>615786.5</v>
      </c>
      <c r="L113" s="46">
        <v>123157.29</v>
      </c>
      <c r="M113" s="47">
        <v>492629.21</v>
      </c>
      <c r="N113" s="30">
        <f t="shared" si="1"/>
        <v>515224.5</v>
      </c>
    </row>
    <row r="114" spans="1:14" ht="13" x14ac:dyDescent="0.3">
      <c r="A114" s="53">
        <v>103</v>
      </c>
      <c r="B114" s="44" t="s">
        <v>132</v>
      </c>
      <c r="C114" s="45">
        <v>7.2399400000000003E-2</v>
      </c>
      <c r="D114" s="46">
        <v>19962.37</v>
      </c>
      <c r="E114" s="46">
        <v>4616.7</v>
      </c>
      <c r="F114" s="46">
        <v>15345.67</v>
      </c>
      <c r="G114" s="46">
        <v>2239.25</v>
      </c>
      <c r="H114" s="46">
        <v>447.85</v>
      </c>
      <c r="I114" s="46">
        <v>17.91</v>
      </c>
      <c r="J114" s="46">
        <v>1773.49</v>
      </c>
      <c r="K114" s="46">
        <v>418629.31</v>
      </c>
      <c r="L114" s="46">
        <v>83725.89</v>
      </c>
      <c r="M114" s="47">
        <v>334903.42</v>
      </c>
      <c r="N114" s="30">
        <f t="shared" si="1"/>
        <v>352022.57999999996</v>
      </c>
    </row>
    <row r="115" spans="1:14" ht="13" x14ac:dyDescent="0.3">
      <c r="A115" s="53">
        <v>104</v>
      </c>
      <c r="B115" s="44" t="s">
        <v>133</v>
      </c>
      <c r="C115" s="45">
        <v>8.5173600000000002E-2</v>
      </c>
      <c r="D115" s="46">
        <v>32159.15</v>
      </c>
      <c r="E115" s="46">
        <v>6494.08</v>
      </c>
      <c r="F115" s="46">
        <v>25665.07</v>
      </c>
      <c r="G115" s="46">
        <v>2634.35</v>
      </c>
      <c r="H115" s="46">
        <v>526.87</v>
      </c>
      <c r="I115" s="46">
        <v>21.07</v>
      </c>
      <c r="J115" s="46">
        <v>2086.41</v>
      </c>
      <c r="K115" s="46">
        <v>479123.23</v>
      </c>
      <c r="L115" s="46">
        <v>95824.61</v>
      </c>
      <c r="M115" s="47">
        <v>383298.62</v>
      </c>
      <c r="N115" s="30">
        <f t="shared" si="1"/>
        <v>411050.1</v>
      </c>
    </row>
    <row r="116" spans="1:14" ht="13" x14ac:dyDescent="0.3">
      <c r="A116" s="53">
        <v>105</v>
      </c>
      <c r="B116" s="44" t="s">
        <v>134</v>
      </c>
      <c r="C116" s="45">
        <v>0.4734197</v>
      </c>
      <c r="D116" s="46">
        <v>2494111.12</v>
      </c>
      <c r="E116" s="46">
        <v>504422.75</v>
      </c>
      <c r="F116" s="46">
        <v>1989688.37</v>
      </c>
      <c r="G116" s="46">
        <v>14642.49</v>
      </c>
      <c r="H116" s="46">
        <v>2928.5</v>
      </c>
      <c r="I116" s="46">
        <v>117.14</v>
      </c>
      <c r="J116" s="46">
        <v>11596.85</v>
      </c>
      <c r="K116" s="46">
        <v>2658996.11</v>
      </c>
      <c r="L116" s="46">
        <v>531799.30000000005</v>
      </c>
      <c r="M116" s="47">
        <v>2127196.81</v>
      </c>
      <c r="N116" s="30">
        <f t="shared" si="1"/>
        <v>4128482.0300000003</v>
      </c>
    </row>
    <row r="117" spans="1:14" ht="13" x14ac:dyDescent="0.3">
      <c r="A117" s="53">
        <v>106</v>
      </c>
      <c r="B117" s="44" t="s">
        <v>135</v>
      </c>
      <c r="C117" s="45">
        <v>8.5478399999999996E-2</v>
      </c>
      <c r="D117" s="46">
        <v>37000.51</v>
      </c>
      <c r="E117" s="46">
        <v>7416.32</v>
      </c>
      <c r="F117" s="46">
        <v>29584.19</v>
      </c>
      <c r="G117" s="46">
        <v>2643.78</v>
      </c>
      <c r="H117" s="46">
        <v>528.76</v>
      </c>
      <c r="I117" s="46">
        <v>21.15</v>
      </c>
      <c r="J117" s="46">
        <v>2093.87</v>
      </c>
      <c r="K117" s="46">
        <v>480031.15</v>
      </c>
      <c r="L117" s="46">
        <v>96006.23</v>
      </c>
      <c r="M117" s="47">
        <v>384024.92</v>
      </c>
      <c r="N117" s="30">
        <f t="shared" si="1"/>
        <v>415702.98</v>
      </c>
    </row>
    <row r="118" spans="1:14" ht="13" x14ac:dyDescent="0.3">
      <c r="A118" s="53">
        <v>107</v>
      </c>
      <c r="B118" s="44" t="s">
        <v>136</v>
      </c>
      <c r="C118" s="45">
        <v>0.1226236</v>
      </c>
      <c r="D118" s="46">
        <v>183099.61</v>
      </c>
      <c r="E118" s="46">
        <v>37511.57</v>
      </c>
      <c r="F118" s="46">
        <v>145588.04</v>
      </c>
      <c r="G118" s="46">
        <v>3792.64</v>
      </c>
      <c r="H118" s="46">
        <v>758.53</v>
      </c>
      <c r="I118" s="46">
        <v>30.34</v>
      </c>
      <c r="J118" s="46">
        <v>3003.77</v>
      </c>
      <c r="K118" s="46">
        <v>703440.3</v>
      </c>
      <c r="L118" s="46">
        <v>140688.04999999999</v>
      </c>
      <c r="M118" s="47">
        <v>562752.25</v>
      </c>
      <c r="N118" s="30">
        <f t="shared" si="1"/>
        <v>711344.06</v>
      </c>
    </row>
    <row r="119" spans="1:14" ht="13" x14ac:dyDescent="0.3">
      <c r="A119" s="53">
        <v>108</v>
      </c>
      <c r="B119" s="44" t="s">
        <v>137</v>
      </c>
      <c r="C119" s="45">
        <v>0.16156200000000001</v>
      </c>
      <c r="D119" s="46">
        <v>90347.8</v>
      </c>
      <c r="E119" s="46">
        <v>18019.599999999999</v>
      </c>
      <c r="F119" s="46">
        <v>72328.2</v>
      </c>
      <c r="G119" s="46">
        <v>4996.99</v>
      </c>
      <c r="H119" s="46">
        <v>999.4</v>
      </c>
      <c r="I119" s="46">
        <v>39.979999999999997</v>
      </c>
      <c r="J119" s="46">
        <v>3957.61</v>
      </c>
      <c r="K119" s="46">
        <v>896758.82</v>
      </c>
      <c r="L119" s="46">
        <v>179351.76</v>
      </c>
      <c r="M119" s="47">
        <v>717407.06</v>
      </c>
      <c r="N119" s="30">
        <f t="shared" si="1"/>
        <v>793692.87000000011</v>
      </c>
    </row>
    <row r="120" spans="1:14" ht="13" x14ac:dyDescent="0.3">
      <c r="A120" s="53">
        <v>109</v>
      </c>
      <c r="B120" s="44" t="s">
        <v>138</v>
      </c>
      <c r="C120" s="45">
        <v>0.3202409</v>
      </c>
      <c r="D120" s="46">
        <v>231404.31</v>
      </c>
      <c r="E120" s="46">
        <v>46934.39</v>
      </c>
      <c r="F120" s="46">
        <v>184469.92</v>
      </c>
      <c r="G120" s="46">
        <v>9904.7900000000009</v>
      </c>
      <c r="H120" s="46">
        <v>1980.96</v>
      </c>
      <c r="I120" s="46">
        <v>79.239999999999995</v>
      </c>
      <c r="J120" s="46">
        <v>7844.59</v>
      </c>
      <c r="K120" s="46">
        <v>1766173.53</v>
      </c>
      <c r="L120" s="46">
        <v>353234.76</v>
      </c>
      <c r="M120" s="47">
        <v>1412938.77</v>
      </c>
      <c r="N120" s="30">
        <f t="shared" si="1"/>
        <v>1605253.28</v>
      </c>
    </row>
    <row r="121" spans="1:14" ht="13" x14ac:dyDescent="0.3">
      <c r="A121" s="53">
        <v>110</v>
      </c>
      <c r="B121" s="44" t="s">
        <v>139</v>
      </c>
      <c r="C121" s="45">
        <v>0.35244609999999998</v>
      </c>
      <c r="D121" s="46">
        <v>1181447.69</v>
      </c>
      <c r="E121" s="46">
        <v>251211.75</v>
      </c>
      <c r="F121" s="46">
        <v>930235.94</v>
      </c>
      <c r="G121" s="46">
        <v>10900.86</v>
      </c>
      <c r="H121" s="46">
        <v>2180.17</v>
      </c>
      <c r="I121" s="46">
        <v>87.21</v>
      </c>
      <c r="J121" s="46">
        <v>8633.48</v>
      </c>
      <c r="K121" s="46">
        <v>2008229.7</v>
      </c>
      <c r="L121" s="46">
        <v>401646.01</v>
      </c>
      <c r="M121" s="47">
        <v>1606583.69</v>
      </c>
      <c r="N121" s="30">
        <f t="shared" si="1"/>
        <v>2545453.11</v>
      </c>
    </row>
    <row r="122" spans="1:14" ht="13" x14ac:dyDescent="0.3">
      <c r="A122" s="53">
        <v>111</v>
      </c>
      <c r="B122" s="44" t="s">
        <v>140</v>
      </c>
      <c r="C122" s="45">
        <v>0.92211449999999995</v>
      </c>
      <c r="D122" s="46">
        <v>529299.17000000004</v>
      </c>
      <c r="E122" s="46">
        <v>105326.17</v>
      </c>
      <c r="F122" s="46">
        <v>423973</v>
      </c>
      <c r="G122" s="46">
        <v>28520.240000000002</v>
      </c>
      <c r="H122" s="46">
        <v>5704.05</v>
      </c>
      <c r="I122" s="46">
        <v>228.16</v>
      </c>
      <c r="J122" s="46">
        <v>22588.03</v>
      </c>
      <c r="K122" s="46">
        <v>5265577.59</v>
      </c>
      <c r="L122" s="46">
        <v>1053115.5900000001</v>
      </c>
      <c r="M122" s="47">
        <v>4212462</v>
      </c>
      <c r="N122" s="30">
        <f t="shared" si="1"/>
        <v>4659023.03</v>
      </c>
    </row>
    <row r="123" spans="1:14" ht="13" x14ac:dyDescent="0.3">
      <c r="A123" s="53">
        <v>112</v>
      </c>
      <c r="B123" s="44" t="s">
        <v>141</v>
      </c>
      <c r="C123" s="45">
        <v>7.5922299999999998E-2</v>
      </c>
      <c r="D123" s="46">
        <v>17211.22</v>
      </c>
      <c r="E123" s="46">
        <v>2547.8000000000002</v>
      </c>
      <c r="F123" s="46">
        <v>14663.42</v>
      </c>
      <c r="G123" s="46">
        <v>2348.23</v>
      </c>
      <c r="H123" s="46">
        <v>469.65</v>
      </c>
      <c r="I123" s="46">
        <v>18.79</v>
      </c>
      <c r="J123" s="46">
        <v>1859.79</v>
      </c>
      <c r="K123" s="46">
        <v>428018.68</v>
      </c>
      <c r="L123" s="46">
        <v>85603.79</v>
      </c>
      <c r="M123" s="47">
        <v>342414.89</v>
      </c>
      <c r="N123" s="30">
        <f t="shared" si="1"/>
        <v>358938.10000000003</v>
      </c>
    </row>
    <row r="124" spans="1:14" ht="13" x14ac:dyDescent="0.3">
      <c r="A124" s="53">
        <v>113</v>
      </c>
      <c r="B124" s="44" t="s">
        <v>142</v>
      </c>
      <c r="C124" s="45">
        <v>0.21447089999999999</v>
      </c>
      <c r="D124" s="46">
        <v>777456.7</v>
      </c>
      <c r="E124" s="46">
        <v>170444.91</v>
      </c>
      <c r="F124" s="46">
        <v>607011.79</v>
      </c>
      <c r="G124" s="46">
        <v>6633.41</v>
      </c>
      <c r="H124" s="46">
        <v>1326.68</v>
      </c>
      <c r="I124" s="46">
        <v>53.07</v>
      </c>
      <c r="J124" s="46">
        <v>5253.66</v>
      </c>
      <c r="K124" s="46">
        <v>1208618.94</v>
      </c>
      <c r="L124" s="46">
        <v>241723.74</v>
      </c>
      <c r="M124" s="47">
        <v>966895.2</v>
      </c>
      <c r="N124" s="30">
        <f t="shared" si="1"/>
        <v>1579160.65</v>
      </c>
    </row>
    <row r="125" spans="1:14" ht="13" x14ac:dyDescent="0.3">
      <c r="A125" s="53">
        <v>114</v>
      </c>
      <c r="B125" s="44" t="s">
        <v>143</v>
      </c>
      <c r="C125" s="45">
        <v>8.2530500000000007E-2</v>
      </c>
      <c r="D125" s="46">
        <v>30829.919999999998</v>
      </c>
      <c r="E125" s="46">
        <v>7105.24</v>
      </c>
      <c r="F125" s="46">
        <v>23724.68</v>
      </c>
      <c r="G125" s="46">
        <v>2552.6</v>
      </c>
      <c r="H125" s="46">
        <v>510.52</v>
      </c>
      <c r="I125" s="46">
        <v>20.420000000000002</v>
      </c>
      <c r="J125" s="46">
        <v>2021.66</v>
      </c>
      <c r="K125" s="46">
        <v>464582.52</v>
      </c>
      <c r="L125" s="46">
        <v>92916.5</v>
      </c>
      <c r="M125" s="47">
        <v>371666.02</v>
      </c>
      <c r="N125" s="30">
        <f t="shared" si="1"/>
        <v>397412.36000000004</v>
      </c>
    </row>
    <row r="126" spans="1:14" ht="13" x14ac:dyDescent="0.3">
      <c r="A126" s="53">
        <v>115</v>
      </c>
      <c r="B126" s="44" t="s">
        <v>144</v>
      </c>
      <c r="C126" s="45">
        <v>0.72531299999999999</v>
      </c>
      <c r="D126" s="46">
        <v>876096.3</v>
      </c>
      <c r="E126" s="46">
        <v>185715.14</v>
      </c>
      <c r="F126" s="46">
        <v>690381.16</v>
      </c>
      <c r="G126" s="46">
        <v>22433.34</v>
      </c>
      <c r="H126" s="46">
        <v>4486.67</v>
      </c>
      <c r="I126" s="46">
        <v>179.47</v>
      </c>
      <c r="J126" s="46">
        <v>17767.2</v>
      </c>
      <c r="K126" s="46">
        <v>4127209.17</v>
      </c>
      <c r="L126" s="46">
        <v>825441.83</v>
      </c>
      <c r="M126" s="47">
        <v>3301767.34</v>
      </c>
      <c r="N126" s="30">
        <f t="shared" si="1"/>
        <v>4009915.6999999997</v>
      </c>
    </row>
    <row r="127" spans="1:14" ht="13" x14ac:dyDescent="0.3">
      <c r="A127" s="53">
        <v>116</v>
      </c>
      <c r="B127" s="44" t="s">
        <v>145</v>
      </c>
      <c r="C127" s="45">
        <v>8.38449E-2</v>
      </c>
      <c r="D127" s="46">
        <v>52852.51</v>
      </c>
      <c r="E127" s="46">
        <v>10965.55</v>
      </c>
      <c r="F127" s="46">
        <v>41886.959999999999</v>
      </c>
      <c r="G127" s="46">
        <v>2593.25</v>
      </c>
      <c r="H127" s="46">
        <v>518.65</v>
      </c>
      <c r="I127" s="46">
        <v>20.75</v>
      </c>
      <c r="J127" s="46">
        <v>2053.85</v>
      </c>
      <c r="K127" s="46">
        <v>459632.23</v>
      </c>
      <c r="L127" s="46">
        <v>91926.5</v>
      </c>
      <c r="M127" s="47">
        <v>367705.73</v>
      </c>
      <c r="N127" s="30">
        <f t="shared" si="1"/>
        <v>411646.54</v>
      </c>
    </row>
    <row r="128" spans="1:14" ht="13" x14ac:dyDescent="0.3">
      <c r="A128" s="53">
        <v>117</v>
      </c>
      <c r="B128" s="44" t="s">
        <v>146</v>
      </c>
      <c r="C128" s="45">
        <v>8.2907700000000001E-2</v>
      </c>
      <c r="D128" s="46">
        <v>67234.55</v>
      </c>
      <c r="E128" s="46">
        <v>14146.95</v>
      </c>
      <c r="F128" s="46">
        <v>53087.6</v>
      </c>
      <c r="G128" s="46">
        <v>2564.2600000000002</v>
      </c>
      <c r="H128" s="46">
        <v>512.85</v>
      </c>
      <c r="I128" s="46">
        <v>20.51</v>
      </c>
      <c r="J128" s="46">
        <v>2030.9</v>
      </c>
      <c r="K128" s="46">
        <v>465975.29</v>
      </c>
      <c r="L128" s="46">
        <v>93194.98</v>
      </c>
      <c r="M128" s="47">
        <v>372780.31</v>
      </c>
      <c r="N128" s="30">
        <f t="shared" si="1"/>
        <v>427898.81</v>
      </c>
    </row>
    <row r="129" spans="1:14" ht="13" x14ac:dyDescent="0.3">
      <c r="A129" s="53">
        <v>118</v>
      </c>
      <c r="B129" s="44" t="s">
        <v>147</v>
      </c>
      <c r="C129" s="45">
        <v>0.12574250000000001</v>
      </c>
      <c r="D129" s="46">
        <v>101007.65</v>
      </c>
      <c r="E129" s="46">
        <v>20749.63</v>
      </c>
      <c r="F129" s="46">
        <v>80258.02</v>
      </c>
      <c r="G129" s="46">
        <v>3889.11</v>
      </c>
      <c r="H129" s="46">
        <v>777.82</v>
      </c>
      <c r="I129" s="46">
        <v>31.11</v>
      </c>
      <c r="J129" s="46">
        <v>3080.18</v>
      </c>
      <c r="K129" s="46">
        <v>715514.5</v>
      </c>
      <c r="L129" s="46">
        <v>143102.9</v>
      </c>
      <c r="M129" s="47">
        <v>572411.6</v>
      </c>
      <c r="N129" s="30">
        <f t="shared" si="1"/>
        <v>655749.79999999993</v>
      </c>
    </row>
    <row r="130" spans="1:14" ht="13" x14ac:dyDescent="0.3">
      <c r="A130" s="53">
        <v>119</v>
      </c>
      <c r="B130" s="44" t="s">
        <v>148</v>
      </c>
      <c r="C130" s="45">
        <v>0.25486219999999998</v>
      </c>
      <c r="D130" s="46">
        <v>267046.15000000002</v>
      </c>
      <c r="E130" s="46">
        <v>56484.46</v>
      </c>
      <c r="F130" s="46">
        <v>210561.69</v>
      </c>
      <c r="G130" s="46">
        <v>7882.68</v>
      </c>
      <c r="H130" s="46">
        <v>1576.54</v>
      </c>
      <c r="I130" s="46">
        <v>63.06</v>
      </c>
      <c r="J130" s="46">
        <v>6243.08</v>
      </c>
      <c r="K130" s="46">
        <v>1429509.74</v>
      </c>
      <c r="L130" s="46">
        <v>285901.90000000002</v>
      </c>
      <c r="M130" s="47">
        <v>1143607.8400000001</v>
      </c>
      <c r="N130" s="30">
        <f t="shared" si="1"/>
        <v>1360412.61</v>
      </c>
    </row>
    <row r="131" spans="1:14" ht="13" x14ac:dyDescent="0.3">
      <c r="A131" s="53">
        <v>120</v>
      </c>
      <c r="B131" s="44" t="s">
        <v>149</v>
      </c>
      <c r="C131" s="45">
        <v>0.16690079999999999</v>
      </c>
      <c r="D131" s="46">
        <v>109424.75</v>
      </c>
      <c r="E131" s="46">
        <v>21245.93</v>
      </c>
      <c r="F131" s="46">
        <v>88178.82</v>
      </c>
      <c r="G131" s="46">
        <v>5162.1000000000004</v>
      </c>
      <c r="H131" s="46">
        <v>1032.42</v>
      </c>
      <c r="I131" s="46">
        <v>41.3</v>
      </c>
      <c r="J131" s="46">
        <v>4088.38</v>
      </c>
      <c r="K131" s="46">
        <v>938603.84</v>
      </c>
      <c r="L131" s="46">
        <v>187720.86</v>
      </c>
      <c r="M131" s="47">
        <v>750882.98</v>
      </c>
      <c r="N131" s="30">
        <f t="shared" si="1"/>
        <v>843150.17999999993</v>
      </c>
    </row>
    <row r="132" spans="1:14" ht="13" x14ac:dyDescent="0.3">
      <c r="A132" s="53">
        <v>121</v>
      </c>
      <c r="B132" s="44" t="s">
        <v>150</v>
      </c>
      <c r="C132" s="45">
        <v>0.18969520000000001</v>
      </c>
      <c r="D132" s="46">
        <v>459796.63</v>
      </c>
      <c r="E132" s="46">
        <v>98237.21</v>
      </c>
      <c r="F132" s="46">
        <v>361559.42</v>
      </c>
      <c r="G132" s="46">
        <v>5867.13</v>
      </c>
      <c r="H132" s="46">
        <v>1173.43</v>
      </c>
      <c r="I132" s="46">
        <v>46.94</v>
      </c>
      <c r="J132" s="46">
        <v>4646.76</v>
      </c>
      <c r="K132" s="46">
        <v>1067880.42</v>
      </c>
      <c r="L132" s="46">
        <v>213576.04</v>
      </c>
      <c r="M132" s="47">
        <v>854304.38</v>
      </c>
      <c r="N132" s="30">
        <f t="shared" si="1"/>
        <v>1220510.56</v>
      </c>
    </row>
    <row r="133" spans="1:14" ht="13" x14ac:dyDescent="0.3">
      <c r="A133" s="53">
        <v>122</v>
      </c>
      <c r="B133" s="44" t="s">
        <v>151</v>
      </c>
      <c r="C133" s="45">
        <v>0.21204100000000001</v>
      </c>
      <c r="D133" s="46">
        <v>86783.93</v>
      </c>
      <c r="E133" s="46">
        <v>19297.900000000001</v>
      </c>
      <c r="F133" s="46">
        <v>67486.03</v>
      </c>
      <c r="G133" s="46">
        <v>6558.26</v>
      </c>
      <c r="H133" s="46">
        <v>1311.65</v>
      </c>
      <c r="I133" s="46">
        <v>52.47</v>
      </c>
      <c r="J133" s="46">
        <v>5194.1400000000003</v>
      </c>
      <c r="K133" s="46">
        <v>1211157.03</v>
      </c>
      <c r="L133" s="46">
        <v>242231.46</v>
      </c>
      <c r="M133" s="47">
        <v>968925.57</v>
      </c>
      <c r="N133" s="30">
        <f t="shared" si="1"/>
        <v>1041605.74</v>
      </c>
    </row>
    <row r="134" spans="1:14" ht="13" x14ac:dyDescent="0.3">
      <c r="A134" s="53">
        <v>123</v>
      </c>
      <c r="B134" s="44" t="s">
        <v>152</v>
      </c>
      <c r="C134" s="45">
        <v>0.1886902</v>
      </c>
      <c r="D134" s="46">
        <v>101326.35</v>
      </c>
      <c r="E134" s="46">
        <v>21246.95</v>
      </c>
      <c r="F134" s="46">
        <v>80079.399999999994</v>
      </c>
      <c r="G134" s="46">
        <v>5836.03</v>
      </c>
      <c r="H134" s="46">
        <v>1167.21</v>
      </c>
      <c r="I134" s="46">
        <v>46.69</v>
      </c>
      <c r="J134" s="46">
        <v>4622.13</v>
      </c>
      <c r="K134" s="46">
        <v>985998.98</v>
      </c>
      <c r="L134" s="46">
        <v>197199.84</v>
      </c>
      <c r="M134" s="47">
        <v>788799.14</v>
      </c>
      <c r="N134" s="30">
        <f t="shared" si="1"/>
        <v>873500.67</v>
      </c>
    </row>
    <row r="135" spans="1:14" ht="13" x14ac:dyDescent="0.3">
      <c r="A135" s="53">
        <v>124</v>
      </c>
      <c r="B135" s="44" t="s">
        <v>153</v>
      </c>
      <c r="C135" s="45">
        <v>1.7023953999999999</v>
      </c>
      <c r="D135" s="46">
        <v>3702194.26</v>
      </c>
      <c r="E135" s="46">
        <v>763635.05</v>
      </c>
      <c r="F135" s="46">
        <v>2938559.21</v>
      </c>
      <c r="G135" s="46">
        <v>52653.69</v>
      </c>
      <c r="H135" s="46">
        <v>10530.74</v>
      </c>
      <c r="I135" s="46">
        <v>421.23</v>
      </c>
      <c r="J135" s="46">
        <v>41701.72</v>
      </c>
      <c r="K135" s="46">
        <v>9668675.6300000008</v>
      </c>
      <c r="L135" s="46">
        <v>1933735.12</v>
      </c>
      <c r="M135" s="47">
        <v>7734940.5099999998</v>
      </c>
      <c r="N135" s="30">
        <f t="shared" si="1"/>
        <v>10715201.439999999</v>
      </c>
    </row>
    <row r="136" spans="1:14" ht="13" x14ac:dyDescent="0.3">
      <c r="A136" s="53">
        <v>125</v>
      </c>
      <c r="B136" s="44" t="s">
        <v>154</v>
      </c>
      <c r="C136" s="45">
        <v>0.1279158</v>
      </c>
      <c r="D136" s="46">
        <v>24698.57</v>
      </c>
      <c r="E136" s="46">
        <v>5517.31</v>
      </c>
      <c r="F136" s="46">
        <v>19181.259999999998</v>
      </c>
      <c r="G136" s="46">
        <v>3956.34</v>
      </c>
      <c r="H136" s="46">
        <v>791.27</v>
      </c>
      <c r="I136" s="46">
        <v>31.65</v>
      </c>
      <c r="J136" s="46">
        <v>3133.42</v>
      </c>
      <c r="K136" s="46">
        <v>716257.65</v>
      </c>
      <c r="L136" s="46">
        <v>143251.51</v>
      </c>
      <c r="M136" s="47">
        <v>573006.14</v>
      </c>
      <c r="N136" s="30">
        <f t="shared" si="1"/>
        <v>595320.82000000007</v>
      </c>
    </row>
    <row r="137" spans="1:14" ht="13" x14ac:dyDescent="0.3">
      <c r="A137" s="53">
        <v>126</v>
      </c>
      <c r="B137" s="44" t="s">
        <v>155</v>
      </c>
      <c r="C137" s="45">
        <v>0.25345649999999997</v>
      </c>
      <c r="D137" s="46">
        <v>104304.74</v>
      </c>
      <c r="E137" s="46">
        <v>22401.29</v>
      </c>
      <c r="F137" s="46">
        <v>81903.45</v>
      </c>
      <c r="G137" s="46">
        <v>7839.2</v>
      </c>
      <c r="H137" s="46">
        <v>1567.84</v>
      </c>
      <c r="I137" s="46">
        <v>62.71</v>
      </c>
      <c r="J137" s="46">
        <v>6208.65</v>
      </c>
      <c r="K137" s="46">
        <v>1408682.01</v>
      </c>
      <c r="L137" s="46">
        <v>281736.42</v>
      </c>
      <c r="M137" s="47">
        <v>1126945.5900000001</v>
      </c>
      <c r="N137" s="30">
        <f t="shared" si="1"/>
        <v>1215057.6900000002</v>
      </c>
    </row>
    <row r="138" spans="1:14" ht="13" x14ac:dyDescent="0.3">
      <c r="A138" s="53">
        <v>127</v>
      </c>
      <c r="B138" s="44" t="s">
        <v>156</v>
      </c>
      <c r="C138" s="45">
        <v>0.2442684</v>
      </c>
      <c r="D138" s="46">
        <v>499645.65</v>
      </c>
      <c r="E138" s="46">
        <v>106425.37</v>
      </c>
      <c r="F138" s="46">
        <v>393220.28</v>
      </c>
      <c r="G138" s="46">
        <v>7555.03</v>
      </c>
      <c r="H138" s="46">
        <v>1511.01</v>
      </c>
      <c r="I138" s="46">
        <v>60.44</v>
      </c>
      <c r="J138" s="46">
        <v>5983.58</v>
      </c>
      <c r="K138" s="46">
        <v>1372086.7</v>
      </c>
      <c r="L138" s="46">
        <v>274417.34999999998</v>
      </c>
      <c r="M138" s="47">
        <v>1097669.3500000001</v>
      </c>
      <c r="N138" s="30">
        <f t="shared" si="1"/>
        <v>1496873.2100000002</v>
      </c>
    </row>
    <row r="139" spans="1:14" ht="13" x14ac:dyDescent="0.3">
      <c r="A139" s="53">
        <v>128</v>
      </c>
      <c r="B139" s="44" t="s">
        <v>157</v>
      </c>
      <c r="C139" s="45">
        <v>2.9082474999999999</v>
      </c>
      <c r="D139" s="46">
        <v>3855030.45</v>
      </c>
      <c r="E139" s="46">
        <v>793674.9</v>
      </c>
      <c r="F139" s="46">
        <v>3061355.55</v>
      </c>
      <c r="G139" s="46">
        <v>89949.7</v>
      </c>
      <c r="H139" s="46">
        <v>17989.939999999999</v>
      </c>
      <c r="I139" s="46">
        <v>719.6</v>
      </c>
      <c r="J139" s="46">
        <v>71240.160000000003</v>
      </c>
      <c r="K139" s="46">
        <v>16276112.07</v>
      </c>
      <c r="L139" s="46">
        <v>3255222.47</v>
      </c>
      <c r="M139" s="47">
        <v>13020889.6</v>
      </c>
      <c r="N139" s="30">
        <f t="shared" si="1"/>
        <v>16153485.309999999</v>
      </c>
    </row>
    <row r="140" spans="1:14" ht="13" x14ac:dyDescent="0.3">
      <c r="A140" s="53">
        <v>129</v>
      </c>
      <c r="B140" s="44" t="s">
        <v>158</v>
      </c>
      <c r="C140" s="45">
        <v>6.1892500000000003E-2</v>
      </c>
      <c r="D140" s="46">
        <v>17241.919999999998</v>
      </c>
      <c r="E140" s="46">
        <v>4123.0200000000004</v>
      </c>
      <c r="F140" s="46">
        <v>13118.9</v>
      </c>
      <c r="G140" s="46">
        <v>1914.28</v>
      </c>
      <c r="H140" s="46">
        <v>382.86</v>
      </c>
      <c r="I140" s="46">
        <v>15.31</v>
      </c>
      <c r="J140" s="46">
        <v>1516.11</v>
      </c>
      <c r="K140" s="46">
        <v>346988.44</v>
      </c>
      <c r="L140" s="46">
        <v>69397.679999999993</v>
      </c>
      <c r="M140" s="47">
        <v>277590.76</v>
      </c>
      <c r="N140" s="30">
        <f t="shared" si="1"/>
        <v>292225.77</v>
      </c>
    </row>
    <row r="141" spans="1:14" ht="13" x14ac:dyDescent="0.3">
      <c r="A141" s="53">
        <v>130</v>
      </c>
      <c r="B141" s="44" t="s">
        <v>159</v>
      </c>
      <c r="C141" s="45">
        <v>7.0591699999999993E-2</v>
      </c>
      <c r="D141" s="46">
        <v>7419.98</v>
      </c>
      <c r="E141" s="46">
        <v>1474.52</v>
      </c>
      <c r="F141" s="46">
        <v>5945.46</v>
      </c>
      <c r="G141" s="46">
        <v>2183.34</v>
      </c>
      <c r="H141" s="46">
        <v>436.67</v>
      </c>
      <c r="I141" s="46">
        <v>17.47</v>
      </c>
      <c r="J141" s="46">
        <v>1729.2</v>
      </c>
      <c r="K141" s="46">
        <v>397242.93</v>
      </c>
      <c r="L141" s="46">
        <v>79448.61</v>
      </c>
      <c r="M141" s="47">
        <v>317794.32</v>
      </c>
      <c r="N141" s="30">
        <f t="shared" ref="N141:N204" si="2">+F141+J141+M141</f>
        <v>325468.98</v>
      </c>
    </row>
    <row r="142" spans="1:14" ht="13" x14ac:dyDescent="0.3">
      <c r="A142" s="53">
        <v>131</v>
      </c>
      <c r="B142" s="44" t="s">
        <v>160</v>
      </c>
      <c r="C142" s="45">
        <v>0.1760592</v>
      </c>
      <c r="D142" s="46">
        <v>134047.14000000001</v>
      </c>
      <c r="E142" s="46">
        <v>27784.400000000001</v>
      </c>
      <c r="F142" s="46">
        <v>106262.74</v>
      </c>
      <c r="G142" s="46">
        <v>5445.36</v>
      </c>
      <c r="H142" s="46">
        <v>1089.07</v>
      </c>
      <c r="I142" s="46">
        <v>43.56</v>
      </c>
      <c r="J142" s="46">
        <v>4312.7299999999996</v>
      </c>
      <c r="K142" s="46">
        <v>979165.4</v>
      </c>
      <c r="L142" s="46">
        <v>195833.05</v>
      </c>
      <c r="M142" s="47">
        <v>783332.35</v>
      </c>
      <c r="N142" s="30">
        <f t="shared" si="2"/>
        <v>893907.82</v>
      </c>
    </row>
    <row r="143" spans="1:14" ht="13" x14ac:dyDescent="0.3">
      <c r="A143" s="53">
        <v>132</v>
      </c>
      <c r="B143" s="44" t="s">
        <v>161</v>
      </c>
      <c r="C143" s="45">
        <v>0.33306590000000003</v>
      </c>
      <c r="D143" s="46">
        <v>493446.06</v>
      </c>
      <c r="E143" s="46">
        <v>100888.65</v>
      </c>
      <c r="F143" s="46">
        <v>392557.41</v>
      </c>
      <c r="G143" s="46">
        <v>10301.450000000001</v>
      </c>
      <c r="H143" s="46">
        <v>2060.29</v>
      </c>
      <c r="I143" s="46">
        <v>82.41</v>
      </c>
      <c r="J143" s="46">
        <v>8158.75</v>
      </c>
      <c r="K143" s="46">
        <v>1913543.57</v>
      </c>
      <c r="L143" s="46">
        <v>382708.68</v>
      </c>
      <c r="M143" s="47">
        <v>1530834.89</v>
      </c>
      <c r="N143" s="30">
        <f t="shared" si="2"/>
        <v>1931551.0499999998</v>
      </c>
    </row>
    <row r="144" spans="1:14" ht="13" x14ac:dyDescent="0.3">
      <c r="A144" s="53">
        <v>133</v>
      </c>
      <c r="B144" s="44" t="s">
        <v>162</v>
      </c>
      <c r="C144" s="45">
        <v>8.0516199999999996E-2</v>
      </c>
      <c r="D144" s="46">
        <v>26098.04</v>
      </c>
      <c r="E144" s="46">
        <v>6167.54</v>
      </c>
      <c r="F144" s="46">
        <v>19930.5</v>
      </c>
      <c r="G144" s="46">
        <v>2490.29</v>
      </c>
      <c r="H144" s="46">
        <v>498.06</v>
      </c>
      <c r="I144" s="46">
        <v>19.920000000000002</v>
      </c>
      <c r="J144" s="46">
        <v>1972.31</v>
      </c>
      <c r="K144" s="46">
        <v>454115.01</v>
      </c>
      <c r="L144" s="46">
        <v>90823.09</v>
      </c>
      <c r="M144" s="47">
        <v>363291.92</v>
      </c>
      <c r="N144" s="30">
        <f t="shared" si="2"/>
        <v>385194.73</v>
      </c>
    </row>
    <row r="145" spans="1:14" ht="13" x14ac:dyDescent="0.3">
      <c r="A145" s="53">
        <v>134</v>
      </c>
      <c r="B145" s="44" t="s">
        <v>163</v>
      </c>
      <c r="C145" s="45">
        <v>0.20646680000000001</v>
      </c>
      <c r="D145" s="46">
        <v>175126.71</v>
      </c>
      <c r="E145" s="46">
        <v>36805.72</v>
      </c>
      <c r="F145" s="46">
        <v>138320.99</v>
      </c>
      <c r="G145" s="46">
        <v>6385.85</v>
      </c>
      <c r="H145" s="46">
        <v>1277.17</v>
      </c>
      <c r="I145" s="46">
        <v>51.09</v>
      </c>
      <c r="J145" s="46">
        <v>5057.59</v>
      </c>
      <c r="K145" s="46">
        <v>1157413.92</v>
      </c>
      <c r="L145" s="46">
        <v>231482.81</v>
      </c>
      <c r="M145" s="47">
        <v>925931.11</v>
      </c>
      <c r="N145" s="30">
        <f t="shared" si="2"/>
        <v>1069309.69</v>
      </c>
    </row>
    <row r="146" spans="1:14" ht="13" x14ac:dyDescent="0.3">
      <c r="A146" s="53">
        <v>135</v>
      </c>
      <c r="B146" s="44" t="s">
        <v>164</v>
      </c>
      <c r="C146" s="45">
        <v>1.439921</v>
      </c>
      <c r="D146" s="46">
        <v>1629855.79</v>
      </c>
      <c r="E146" s="46">
        <v>337366.26</v>
      </c>
      <c r="F146" s="46">
        <v>1292489.53</v>
      </c>
      <c r="G146" s="46">
        <v>44535.58</v>
      </c>
      <c r="H146" s="46">
        <v>8907.1200000000008</v>
      </c>
      <c r="I146" s="46">
        <v>356.28</v>
      </c>
      <c r="J146" s="46">
        <v>35272.18</v>
      </c>
      <c r="K146" s="46">
        <v>8134114.7800000003</v>
      </c>
      <c r="L146" s="46">
        <v>1626822.93</v>
      </c>
      <c r="M146" s="47">
        <v>6507291.8499999996</v>
      </c>
      <c r="N146" s="30">
        <f t="shared" si="2"/>
        <v>7835053.5599999996</v>
      </c>
    </row>
    <row r="147" spans="1:14" ht="13" x14ac:dyDescent="0.3">
      <c r="A147" s="53">
        <v>136</v>
      </c>
      <c r="B147" s="44" t="s">
        <v>165</v>
      </c>
      <c r="C147" s="45">
        <v>9.9080100000000004E-2</v>
      </c>
      <c r="D147" s="46">
        <v>30105.55</v>
      </c>
      <c r="E147" s="46">
        <v>5887.87</v>
      </c>
      <c r="F147" s="46">
        <v>24217.68</v>
      </c>
      <c r="G147" s="46">
        <v>3064.48</v>
      </c>
      <c r="H147" s="46">
        <v>612.9</v>
      </c>
      <c r="I147" s="46">
        <v>24.52</v>
      </c>
      <c r="J147" s="46">
        <v>2427.06</v>
      </c>
      <c r="K147" s="46">
        <v>551412.26</v>
      </c>
      <c r="L147" s="46">
        <v>110282.4</v>
      </c>
      <c r="M147" s="47">
        <v>441129.86</v>
      </c>
      <c r="N147" s="30">
        <f t="shared" si="2"/>
        <v>467774.6</v>
      </c>
    </row>
    <row r="148" spans="1:14" ht="13" x14ac:dyDescent="0.3">
      <c r="A148" s="53">
        <v>137</v>
      </c>
      <c r="B148" s="44" t="s">
        <v>166</v>
      </c>
      <c r="C148" s="45">
        <v>8.8428800000000002E-2</v>
      </c>
      <c r="D148" s="46">
        <v>104561.55</v>
      </c>
      <c r="E148" s="46">
        <v>20992.73</v>
      </c>
      <c r="F148" s="46">
        <v>83568.820000000007</v>
      </c>
      <c r="G148" s="46">
        <v>2735.04</v>
      </c>
      <c r="H148" s="46">
        <v>547.01</v>
      </c>
      <c r="I148" s="46">
        <v>21.88</v>
      </c>
      <c r="J148" s="46">
        <v>2166.15</v>
      </c>
      <c r="K148" s="46">
        <v>499184.89</v>
      </c>
      <c r="L148" s="46">
        <v>99836.99</v>
      </c>
      <c r="M148" s="47">
        <v>399347.9</v>
      </c>
      <c r="N148" s="30">
        <f t="shared" si="2"/>
        <v>485082.87</v>
      </c>
    </row>
    <row r="149" spans="1:14" ht="13" x14ac:dyDescent="0.3">
      <c r="A149" s="53">
        <v>138</v>
      </c>
      <c r="B149" s="44" t="s">
        <v>167</v>
      </c>
      <c r="C149" s="45">
        <v>0.17616699999999999</v>
      </c>
      <c r="D149" s="46">
        <v>149341.67000000001</v>
      </c>
      <c r="E149" s="46">
        <v>31253.08</v>
      </c>
      <c r="F149" s="46">
        <v>118088.59</v>
      </c>
      <c r="G149" s="46">
        <v>5448.7</v>
      </c>
      <c r="H149" s="46">
        <v>1089.74</v>
      </c>
      <c r="I149" s="46">
        <v>43.59</v>
      </c>
      <c r="J149" s="46">
        <v>4315.37</v>
      </c>
      <c r="K149" s="46">
        <v>1008887.08</v>
      </c>
      <c r="L149" s="46">
        <v>201777.47</v>
      </c>
      <c r="M149" s="47">
        <v>807109.61</v>
      </c>
      <c r="N149" s="30">
        <f t="shared" si="2"/>
        <v>929513.57</v>
      </c>
    </row>
    <row r="150" spans="1:14" ht="13" x14ac:dyDescent="0.3">
      <c r="A150" s="53">
        <v>139</v>
      </c>
      <c r="B150" s="44" t="s">
        <v>168</v>
      </c>
      <c r="C150" s="45">
        <v>8.7979100000000005E-2</v>
      </c>
      <c r="D150" s="46">
        <v>24090.28</v>
      </c>
      <c r="E150" s="46">
        <v>5435.67</v>
      </c>
      <c r="F150" s="46">
        <v>18654.61</v>
      </c>
      <c r="G150" s="46">
        <v>2721.13</v>
      </c>
      <c r="H150" s="46">
        <v>544.23</v>
      </c>
      <c r="I150" s="46">
        <v>21.77</v>
      </c>
      <c r="J150" s="46">
        <v>2155.13</v>
      </c>
      <c r="K150" s="46">
        <v>496579.95</v>
      </c>
      <c r="L150" s="46">
        <v>99316.06</v>
      </c>
      <c r="M150" s="47">
        <v>397263.89</v>
      </c>
      <c r="N150" s="30">
        <f t="shared" si="2"/>
        <v>418073.63</v>
      </c>
    </row>
    <row r="151" spans="1:14" ht="13" x14ac:dyDescent="0.3">
      <c r="A151" s="53">
        <v>140</v>
      </c>
      <c r="B151" s="44" t="s">
        <v>169</v>
      </c>
      <c r="C151" s="45">
        <v>0.128132</v>
      </c>
      <c r="D151" s="46">
        <v>40596.879999999997</v>
      </c>
      <c r="E151" s="46">
        <v>8162.51</v>
      </c>
      <c r="F151" s="46">
        <v>32434.37</v>
      </c>
      <c r="G151" s="46">
        <v>3963</v>
      </c>
      <c r="H151" s="46">
        <v>792.6</v>
      </c>
      <c r="I151" s="46">
        <v>31.7</v>
      </c>
      <c r="J151" s="46">
        <v>3138.7</v>
      </c>
      <c r="K151" s="46">
        <v>715396.31</v>
      </c>
      <c r="L151" s="46">
        <v>143079.32</v>
      </c>
      <c r="M151" s="47">
        <v>572316.99</v>
      </c>
      <c r="N151" s="30">
        <f t="shared" si="2"/>
        <v>607890.05999999994</v>
      </c>
    </row>
    <row r="152" spans="1:14" ht="13" x14ac:dyDescent="0.3">
      <c r="A152" s="53">
        <v>141</v>
      </c>
      <c r="B152" s="44" t="s">
        <v>170</v>
      </c>
      <c r="C152" s="45">
        <v>0.1553168</v>
      </c>
      <c r="D152" s="46">
        <v>252669.52</v>
      </c>
      <c r="E152" s="46">
        <v>50830.239999999998</v>
      </c>
      <c r="F152" s="46">
        <v>201839.28</v>
      </c>
      <c r="G152" s="46">
        <v>4803.83</v>
      </c>
      <c r="H152" s="46">
        <v>960.77</v>
      </c>
      <c r="I152" s="46">
        <v>38.43</v>
      </c>
      <c r="J152" s="46">
        <v>3804.63</v>
      </c>
      <c r="K152" s="46">
        <v>874530.76</v>
      </c>
      <c r="L152" s="46">
        <v>174906.21</v>
      </c>
      <c r="M152" s="47">
        <v>699624.55</v>
      </c>
      <c r="N152" s="30">
        <f t="shared" si="2"/>
        <v>905268.46000000008</v>
      </c>
    </row>
    <row r="153" spans="1:14" ht="13" x14ac:dyDescent="0.3">
      <c r="A153" s="53">
        <v>142</v>
      </c>
      <c r="B153" s="44" t="s">
        <v>171</v>
      </c>
      <c r="C153" s="45">
        <v>0.11093740000000001</v>
      </c>
      <c r="D153" s="46">
        <v>3837.27</v>
      </c>
      <c r="E153" s="46">
        <v>773.09</v>
      </c>
      <c r="F153" s="46">
        <v>3064.18</v>
      </c>
      <c r="G153" s="46">
        <v>3431.2</v>
      </c>
      <c r="H153" s="46">
        <v>686.24</v>
      </c>
      <c r="I153" s="46">
        <v>27.45</v>
      </c>
      <c r="J153" s="46">
        <v>2717.51</v>
      </c>
      <c r="K153" s="46">
        <v>625413.63</v>
      </c>
      <c r="L153" s="46">
        <v>125082.7</v>
      </c>
      <c r="M153" s="47">
        <v>500330.93</v>
      </c>
      <c r="N153" s="30">
        <f t="shared" si="2"/>
        <v>506112.62</v>
      </c>
    </row>
    <row r="154" spans="1:14" ht="13" x14ac:dyDescent="0.3">
      <c r="A154" s="53">
        <v>143</v>
      </c>
      <c r="B154" s="44" t="s">
        <v>172</v>
      </c>
      <c r="C154" s="45">
        <v>0.50325229999999999</v>
      </c>
      <c r="D154" s="46">
        <v>398878.68</v>
      </c>
      <c r="E154" s="46">
        <v>88870.19</v>
      </c>
      <c r="F154" s="46">
        <v>310008.49</v>
      </c>
      <c r="G154" s="46">
        <v>15565.18</v>
      </c>
      <c r="H154" s="46">
        <v>3113.04</v>
      </c>
      <c r="I154" s="46">
        <v>124.52</v>
      </c>
      <c r="J154" s="46">
        <v>12327.62</v>
      </c>
      <c r="K154" s="46">
        <v>2999084.2</v>
      </c>
      <c r="L154" s="46">
        <v>599816.78</v>
      </c>
      <c r="M154" s="47">
        <v>2399267.42</v>
      </c>
      <c r="N154" s="30">
        <f t="shared" si="2"/>
        <v>2721603.53</v>
      </c>
    </row>
    <row r="155" spans="1:14" ht="13" x14ac:dyDescent="0.3">
      <c r="A155" s="53">
        <v>144</v>
      </c>
      <c r="B155" s="44" t="s">
        <v>173</v>
      </c>
      <c r="C155" s="45">
        <v>1.3719075000000001</v>
      </c>
      <c r="D155" s="46">
        <v>1826574.48</v>
      </c>
      <c r="E155" s="46">
        <v>387881.15</v>
      </c>
      <c r="F155" s="46">
        <v>1438693.33</v>
      </c>
      <c r="G155" s="46">
        <v>42431.96</v>
      </c>
      <c r="H155" s="46">
        <v>8486.39</v>
      </c>
      <c r="I155" s="46">
        <v>339.46</v>
      </c>
      <c r="J155" s="46">
        <v>33606.11</v>
      </c>
      <c r="K155" s="46">
        <v>7614290.0300000003</v>
      </c>
      <c r="L155" s="46">
        <v>1522858.01</v>
      </c>
      <c r="M155" s="47">
        <v>6091432.0199999996</v>
      </c>
      <c r="N155" s="30">
        <f t="shared" si="2"/>
        <v>7563731.46</v>
      </c>
    </row>
    <row r="156" spans="1:14" ht="13" x14ac:dyDescent="0.3">
      <c r="A156" s="53">
        <v>145</v>
      </c>
      <c r="B156" s="44" t="s">
        <v>174</v>
      </c>
      <c r="C156" s="45">
        <v>6.3770300000000002E-2</v>
      </c>
      <c r="D156" s="46">
        <v>15166.81</v>
      </c>
      <c r="E156" s="46">
        <v>3080.14</v>
      </c>
      <c r="F156" s="46">
        <v>12086.67</v>
      </c>
      <c r="G156" s="46">
        <v>1972.36</v>
      </c>
      <c r="H156" s="46">
        <v>394.47</v>
      </c>
      <c r="I156" s="46">
        <v>15.78</v>
      </c>
      <c r="J156" s="46">
        <v>1562.11</v>
      </c>
      <c r="K156" s="46">
        <v>357571.18</v>
      </c>
      <c r="L156" s="46">
        <v>71514.210000000006</v>
      </c>
      <c r="M156" s="47">
        <v>286056.96999999997</v>
      </c>
      <c r="N156" s="30">
        <f t="shared" si="2"/>
        <v>299705.75</v>
      </c>
    </row>
    <row r="157" spans="1:14" ht="13" x14ac:dyDescent="0.3">
      <c r="A157" s="53">
        <v>146</v>
      </c>
      <c r="B157" s="44" t="s">
        <v>175</v>
      </c>
      <c r="C157" s="45">
        <v>0.10760889999999999</v>
      </c>
      <c r="D157" s="46">
        <v>33648.089999999997</v>
      </c>
      <c r="E157" s="46">
        <v>7918.99</v>
      </c>
      <c r="F157" s="46">
        <v>25729.1</v>
      </c>
      <c r="G157" s="46">
        <v>3328.26</v>
      </c>
      <c r="H157" s="46">
        <v>665.65</v>
      </c>
      <c r="I157" s="46">
        <v>26.63</v>
      </c>
      <c r="J157" s="46">
        <v>2635.98</v>
      </c>
      <c r="K157" s="46">
        <v>579090.27</v>
      </c>
      <c r="L157" s="46">
        <v>115817.99</v>
      </c>
      <c r="M157" s="47">
        <v>463272.28</v>
      </c>
      <c r="N157" s="30">
        <f t="shared" si="2"/>
        <v>491637.36000000004</v>
      </c>
    </row>
    <row r="158" spans="1:14" ht="13" x14ac:dyDescent="0.3">
      <c r="A158" s="53">
        <v>147</v>
      </c>
      <c r="B158" s="44" t="s">
        <v>176</v>
      </c>
      <c r="C158" s="45">
        <v>0.27646510000000002</v>
      </c>
      <c r="D158" s="46">
        <v>74650.84</v>
      </c>
      <c r="E158" s="46">
        <v>17354.490000000002</v>
      </c>
      <c r="F158" s="46">
        <v>57296.35</v>
      </c>
      <c r="G158" s="46">
        <v>8550.84</v>
      </c>
      <c r="H158" s="46">
        <v>1710.17</v>
      </c>
      <c r="I158" s="46">
        <v>68.41</v>
      </c>
      <c r="J158" s="46">
        <v>6772.26</v>
      </c>
      <c r="K158" s="46">
        <v>1569029.8</v>
      </c>
      <c r="L158" s="46">
        <v>313805.96999999997</v>
      </c>
      <c r="M158" s="47">
        <v>1255223.83</v>
      </c>
      <c r="N158" s="30">
        <f t="shared" si="2"/>
        <v>1319292.4400000002</v>
      </c>
    </row>
    <row r="159" spans="1:14" ht="13" x14ac:dyDescent="0.3">
      <c r="A159" s="53">
        <v>148</v>
      </c>
      <c r="B159" s="44" t="s">
        <v>177</v>
      </c>
      <c r="C159" s="45">
        <v>0.68012459999999997</v>
      </c>
      <c r="D159" s="46">
        <v>447582.68</v>
      </c>
      <c r="E159" s="46">
        <v>83583.149999999994</v>
      </c>
      <c r="F159" s="46">
        <v>363999.53</v>
      </c>
      <c r="G159" s="46">
        <v>21035.7</v>
      </c>
      <c r="H159" s="46">
        <v>4207.1400000000003</v>
      </c>
      <c r="I159" s="46">
        <v>168.29</v>
      </c>
      <c r="J159" s="46">
        <v>16660.27</v>
      </c>
      <c r="K159" s="46">
        <v>3791580.53</v>
      </c>
      <c r="L159" s="46">
        <v>758316.07</v>
      </c>
      <c r="M159" s="47">
        <v>3033264.46</v>
      </c>
      <c r="N159" s="30">
        <f t="shared" si="2"/>
        <v>3413924.26</v>
      </c>
    </row>
    <row r="160" spans="1:14" ht="13" x14ac:dyDescent="0.3">
      <c r="A160" s="53">
        <v>149</v>
      </c>
      <c r="B160" s="44" t="s">
        <v>178</v>
      </c>
      <c r="C160" s="45">
        <v>0.1074357</v>
      </c>
      <c r="D160" s="46">
        <v>22320.75</v>
      </c>
      <c r="E160" s="46">
        <v>4027.24</v>
      </c>
      <c r="F160" s="46">
        <v>18293.509999999998</v>
      </c>
      <c r="G160" s="46">
        <v>3322.9</v>
      </c>
      <c r="H160" s="46">
        <v>664.58</v>
      </c>
      <c r="I160" s="46">
        <v>26.58</v>
      </c>
      <c r="J160" s="46">
        <v>2631.74</v>
      </c>
      <c r="K160" s="46">
        <v>597102.29</v>
      </c>
      <c r="L160" s="46">
        <v>119420.41</v>
      </c>
      <c r="M160" s="47">
        <v>477681.88</v>
      </c>
      <c r="N160" s="30">
        <f t="shared" si="2"/>
        <v>498607.13</v>
      </c>
    </row>
    <row r="161" spans="1:14" ht="13" x14ac:dyDescent="0.3">
      <c r="A161" s="53">
        <v>150</v>
      </c>
      <c r="B161" s="44" t="s">
        <v>179</v>
      </c>
      <c r="C161" s="45">
        <v>0.73126420000000003</v>
      </c>
      <c r="D161" s="46">
        <v>1175249.99</v>
      </c>
      <c r="E161" s="46">
        <v>243627.38</v>
      </c>
      <c r="F161" s="46">
        <v>931622.61</v>
      </c>
      <c r="G161" s="46">
        <v>22617.39</v>
      </c>
      <c r="H161" s="46">
        <v>4523.4799999999996</v>
      </c>
      <c r="I161" s="46">
        <v>180.94</v>
      </c>
      <c r="J161" s="46">
        <v>17912.97</v>
      </c>
      <c r="K161" s="46">
        <v>4075990.3</v>
      </c>
      <c r="L161" s="46">
        <v>815198.01</v>
      </c>
      <c r="M161" s="47">
        <v>3260792.29</v>
      </c>
      <c r="N161" s="30">
        <f t="shared" si="2"/>
        <v>4210327.87</v>
      </c>
    </row>
    <row r="162" spans="1:14" ht="13" x14ac:dyDescent="0.3">
      <c r="A162" s="53">
        <v>151</v>
      </c>
      <c r="B162" s="44" t="s">
        <v>180</v>
      </c>
      <c r="C162" s="45">
        <v>7.6661599999999996E-2</v>
      </c>
      <c r="D162" s="46">
        <v>55521.53</v>
      </c>
      <c r="E162" s="46">
        <v>12120.62</v>
      </c>
      <c r="F162" s="46">
        <v>43400.91</v>
      </c>
      <c r="G162" s="46">
        <v>2371.09</v>
      </c>
      <c r="H162" s="46">
        <v>474.22</v>
      </c>
      <c r="I162" s="46">
        <v>18.97</v>
      </c>
      <c r="J162" s="46">
        <v>1877.9</v>
      </c>
      <c r="K162" s="46">
        <v>430153.73</v>
      </c>
      <c r="L162" s="46">
        <v>86030.75</v>
      </c>
      <c r="M162" s="47">
        <v>344122.98</v>
      </c>
      <c r="N162" s="30">
        <f t="shared" si="2"/>
        <v>389401.79</v>
      </c>
    </row>
    <row r="163" spans="1:14" ht="13" x14ac:dyDescent="0.3">
      <c r="A163" s="53">
        <v>152</v>
      </c>
      <c r="B163" s="44" t="s">
        <v>181</v>
      </c>
      <c r="C163" s="45">
        <v>0.12702040000000001</v>
      </c>
      <c r="D163" s="46">
        <v>61227.6</v>
      </c>
      <c r="E163" s="46">
        <v>12281.16</v>
      </c>
      <c r="F163" s="46">
        <v>48946.44</v>
      </c>
      <c r="G163" s="46">
        <v>3928.64</v>
      </c>
      <c r="H163" s="46">
        <v>785.73</v>
      </c>
      <c r="I163" s="46">
        <v>31.43</v>
      </c>
      <c r="J163" s="46">
        <v>3111.48</v>
      </c>
      <c r="K163" s="46">
        <v>710110.01</v>
      </c>
      <c r="L163" s="46">
        <v>142022.01</v>
      </c>
      <c r="M163" s="47">
        <v>568088</v>
      </c>
      <c r="N163" s="30">
        <f t="shared" si="2"/>
        <v>620145.92000000004</v>
      </c>
    </row>
    <row r="164" spans="1:14" ht="13" x14ac:dyDescent="0.3">
      <c r="A164" s="53">
        <v>153</v>
      </c>
      <c r="B164" s="44" t="s">
        <v>182</v>
      </c>
      <c r="C164" s="45">
        <v>0.35414410000000002</v>
      </c>
      <c r="D164" s="46">
        <v>262347.64</v>
      </c>
      <c r="E164" s="46">
        <v>54825.09</v>
      </c>
      <c r="F164" s="46">
        <v>207522.55</v>
      </c>
      <c r="G164" s="46">
        <v>10953.39</v>
      </c>
      <c r="H164" s="46">
        <v>2190.6799999999998</v>
      </c>
      <c r="I164" s="46">
        <v>87.63</v>
      </c>
      <c r="J164" s="46">
        <v>8675.08</v>
      </c>
      <c r="K164" s="46">
        <v>2009624.97</v>
      </c>
      <c r="L164" s="46">
        <v>401924.99</v>
      </c>
      <c r="M164" s="47">
        <v>1607699.98</v>
      </c>
      <c r="N164" s="30">
        <f t="shared" si="2"/>
        <v>1823897.6099999999</v>
      </c>
    </row>
    <row r="165" spans="1:14" ht="13" x14ac:dyDescent="0.3">
      <c r="A165" s="53">
        <v>154</v>
      </c>
      <c r="B165" s="44" t="s">
        <v>183</v>
      </c>
      <c r="C165" s="45">
        <v>0.15921750000000001</v>
      </c>
      <c r="D165" s="46">
        <v>66321.7</v>
      </c>
      <c r="E165" s="46">
        <v>14692.1</v>
      </c>
      <c r="F165" s="46">
        <v>51629.599999999999</v>
      </c>
      <c r="G165" s="46">
        <v>4924.4799999999996</v>
      </c>
      <c r="H165" s="46">
        <v>984.9</v>
      </c>
      <c r="I165" s="46">
        <v>39.4</v>
      </c>
      <c r="J165" s="46">
        <v>3900.18</v>
      </c>
      <c r="K165" s="46">
        <v>883770.14</v>
      </c>
      <c r="L165" s="46">
        <v>176754.04</v>
      </c>
      <c r="M165" s="47">
        <v>707016.1</v>
      </c>
      <c r="N165" s="30">
        <f t="shared" si="2"/>
        <v>762545.88</v>
      </c>
    </row>
    <row r="166" spans="1:14" ht="13" x14ac:dyDescent="0.3">
      <c r="A166" s="53">
        <v>155</v>
      </c>
      <c r="B166" s="44" t="s">
        <v>184</v>
      </c>
      <c r="C166" s="45">
        <v>9.8830799999999996E-2</v>
      </c>
      <c r="D166" s="46">
        <v>22878.14</v>
      </c>
      <c r="E166" s="46">
        <v>4871.33</v>
      </c>
      <c r="F166" s="46">
        <v>18006.810000000001</v>
      </c>
      <c r="G166" s="46">
        <v>3056.75</v>
      </c>
      <c r="H166" s="46">
        <v>611.35</v>
      </c>
      <c r="I166" s="46">
        <v>24.45</v>
      </c>
      <c r="J166" s="46">
        <v>2420.9499999999998</v>
      </c>
      <c r="K166" s="46">
        <v>538710.97</v>
      </c>
      <c r="L166" s="46">
        <v>107742.28</v>
      </c>
      <c r="M166" s="47">
        <v>430968.69</v>
      </c>
      <c r="N166" s="30">
        <f t="shared" si="2"/>
        <v>451396.45</v>
      </c>
    </row>
    <row r="167" spans="1:14" ht="13" x14ac:dyDescent="0.3">
      <c r="A167" s="53">
        <v>156</v>
      </c>
      <c r="B167" s="44" t="s">
        <v>185</v>
      </c>
      <c r="C167" s="45">
        <v>0.2245683</v>
      </c>
      <c r="D167" s="46">
        <v>92107.95</v>
      </c>
      <c r="E167" s="46">
        <v>19589.2</v>
      </c>
      <c r="F167" s="46">
        <v>72518.75</v>
      </c>
      <c r="G167" s="46">
        <v>6945.71</v>
      </c>
      <c r="H167" s="46">
        <v>1389.14</v>
      </c>
      <c r="I167" s="46">
        <v>55.57</v>
      </c>
      <c r="J167" s="46">
        <v>5501</v>
      </c>
      <c r="K167" s="46">
        <v>1269188.98</v>
      </c>
      <c r="L167" s="46">
        <v>253837.78</v>
      </c>
      <c r="M167" s="47">
        <v>1015351.2</v>
      </c>
      <c r="N167" s="30">
        <f t="shared" si="2"/>
        <v>1093370.95</v>
      </c>
    </row>
    <row r="168" spans="1:14" ht="13" x14ac:dyDescent="0.3">
      <c r="A168" s="53">
        <v>157</v>
      </c>
      <c r="B168" s="44" t="s">
        <v>186</v>
      </c>
      <c r="C168" s="45">
        <v>0.57895379999999996</v>
      </c>
      <c r="D168" s="46">
        <v>407061.73</v>
      </c>
      <c r="E168" s="46">
        <v>87602.31</v>
      </c>
      <c r="F168" s="46">
        <v>319459.42</v>
      </c>
      <c r="G168" s="46">
        <v>17906.55</v>
      </c>
      <c r="H168" s="46">
        <v>3581.31</v>
      </c>
      <c r="I168" s="46">
        <v>143.25</v>
      </c>
      <c r="J168" s="46">
        <v>14181.99</v>
      </c>
      <c r="K168" s="46">
        <v>3293959.59</v>
      </c>
      <c r="L168" s="46">
        <v>658792</v>
      </c>
      <c r="M168" s="47">
        <v>2635167.59</v>
      </c>
      <c r="N168" s="30">
        <f t="shared" si="2"/>
        <v>2968809</v>
      </c>
    </row>
    <row r="169" spans="1:14" ht="13" x14ac:dyDescent="0.3">
      <c r="A169" s="53">
        <v>158</v>
      </c>
      <c r="B169" s="44" t="s">
        <v>187</v>
      </c>
      <c r="C169" s="45">
        <v>0.52223909999999996</v>
      </c>
      <c r="D169" s="46">
        <v>570592.37</v>
      </c>
      <c r="E169" s="46">
        <v>111640.35</v>
      </c>
      <c r="F169" s="46">
        <v>458952.02</v>
      </c>
      <c r="G169" s="46">
        <v>16152.43</v>
      </c>
      <c r="H169" s="46">
        <v>3230.49</v>
      </c>
      <c r="I169" s="46">
        <v>129.22</v>
      </c>
      <c r="J169" s="46">
        <v>12792.72</v>
      </c>
      <c r="K169" s="46">
        <v>2946471.61</v>
      </c>
      <c r="L169" s="46">
        <v>589294.28</v>
      </c>
      <c r="M169" s="47">
        <v>2357177.33</v>
      </c>
      <c r="N169" s="30">
        <f t="shared" si="2"/>
        <v>2828922.0700000003</v>
      </c>
    </row>
    <row r="170" spans="1:14" ht="13" x14ac:dyDescent="0.3">
      <c r="A170" s="53">
        <v>159</v>
      </c>
      <c r="B170" s="44" t="s">
        <v>188</v>
      </c>
      <c r="C170" s="45">
        <v>7.3736800000000005E-2</v>
      </c>
      <c r="D170" s="46">
        <v>12211.02</v>
      </c>
      <c r="E170" s="46">
        <v>2775.19</v>
      </c>
      <c r="F170" s="46">
        <v>9435.83</v>
      </c>
      <c r="G170" s="46">
        <v>2280.64</v>
      </c>
      <c r="H170" s="46">
        <v>456.13</v>
      </c>
      <c r="I170" s="46">
        <v>18.25</v>
      </c>
      <c r="J170" s="46">
        <v>1806.26</v>
      </c>
      <c r="K170" s="46">
        <v>415197.54</v>
      </c>
      <c r="L170" s="46">
        <v>83039.58</v>
      </c>
      <c r="M170" s="47">
        <v>332157.96000000002</v>
      </c>
      <c r="N170" s="30">
        <f t="shared" si="2"/>
        <v>343400.05000000005</v>
      </c>
    </row>
    <row r="171" spans="1:14" ht="13" x14ac:dyDescent="0.3">
      <c r="A171" s="53">
        <v>160</v>
      </c>
      <c r="B171" s="44" t="s">
        <v>189</v>
      </c>
      <c r="C171" s="45">
        <v>8.4525299999999998E-2</v>
      </c>
      <c r="D171" s="46">
        <v>37098.46</v>
      </c>
      <c r="E171" s="46">
        <v>7152.2</v>
      </c>
      <c r="F171" s="46">
        <v>29946.26</v>
      </c>
      <c r="G171" s="46">
        <v>2614.3000000000002</v>
      </c>
      <c r="H171" s="46">
        <v>522.86</v>
      </c>
      <c r="I171" s="46">
        <v>20.91</v>
      </c>
      <c r="J171" s="46">
        <v>2070.5300000000002</v>
      </c>
      <c r="K171" s="46">
        <v>476249.03</v>
      </c>
      <c r="L171" s="46">
        <v>95249.8</v>
      </c>
      <c r="M171" s="47">
        <v>380999.23</v>
      </c>
      <c r="N171" s="30">
        <f t="shared" si="2"/>
        <v>413016.01999999996</v>
      </c>
    </row>
    <row r="172" spans="1:14" ht="13" x14ac:dyDescent="0.3">
      <c r="A172" s="53">
        <v>161</v>
      </c>
      <c r="B172" s="44" t="s">
        <v>190</v>
      </c>
      <c r="C172" s="45">
        <v>0.4005842</v>
      </c>
      <c r="D172" s="46">
        <v>153126.49</v>
      </c>
      <c r="E172" s="46">
        <v>32556.2</v>
      </c>
      <c r="F172" s="46">
        <v>120570.29</v>
      </c>
      <c r="G172" s="46">
        <v>12389.74</v>
      </c>
      <c r="H172" s="46">
        <v>2477.9499999999998</v>
      </c>
      <c r="I172" s="46">
        <v>99.12</v>
      </c>
      <c r="J172" s="46">
        <v>9812.67</v>
      </c>
      <c r="K172" s="46">
        <v>2231862.09</v>
      </c>
      <c r="L172" s="46">
        <v>446372.36</v>
      </c>
      <c r="M172" s="47">
        <v>1785489.73</v>
      </c>
      <c r="N172" s="30">
        <f t="shared" si="2"/>
        <v>1915872.69</v>
      </c>
    </row>
    <row r="173" spans="1:14" ht="13" x14ac:dyDescent="0.3">
      <c r="A173" s="53">
        <v>162</v>
      </c>
      <c r="B173" s="44" t="s">
        <v>191</v>
      </c>
      <c r="C173" s="45">
        <v>9.0099200000000004E-2</v>
      </c>
      <c r="D173" s="46">
        <v>66455.25</v>
      </c>
      <c r="E173" s="46">
        <v>13364.1</v>
      </c>
      <c r="F173" s="46">
        <v>53091.15</v>
      </c>
      <c r="G173" s="46">
        <v>2786.7</v>
      </c>
      <c r="H173" s="46">
        <v>557.34</v>
      </c>
      <c r="I173" s="46">
        <v>22.29</v>
      </c>
      <c r="J173" s="46">
        <v>2207.0700000000002</v>
      </c>
      <c r="K173" s="46">
        <v>504017.55</v>
      </c>
      <c r="L173" s="46">
        <v>100803.42</v>
      </c>
      <c r="M173" s="47">
        <v>403214.13</v>
      </c>
      <c r="N173" s="30">
        <f t="shared" si="2"/>
        <v>458512.35</v>
      </c>
    </row>
    <row r="174" spans="1:14" ht="13" x14ac:dyDescent="0.3">
      <c r="A174" s="53">
        <v>163</v>
      </c>
      <c r="B174" s="44" t="s">
        <v>192</v>
      </c>
      <c r="C174" s="45">
        <v>5.8076599999999999E-2</v>
      </c>
      <c r="D174" s="46">
        <v>24637.200000000001</v>
      </c>
      <c r="E174" s="46">
        <v>3877.11</v>
      </c>
      <c r="F174" s="46">
        <v>20760.09</v>
      </c>
      <c r="G174" s="46">
        <v>1796.25</v>
      </c>
      <c r="H174" s="46">
        <v>359.25</v>
      </c>
      <c r="I174" s="46">
        <v>14.37</v>
      </c>
      <c r="J174" s="46">
        <v>1422.63</v>
      </c>
      <c r="K174" s="46">
        <v>326288.90999999997</v>
      </c>
      <c r="L174" s="46">
        <v>65257.81</v>
      </c>
      <c r="M174" s="47">
        <v>261031.1</v>
      </c>
      <c r="N174" s="30">
        <f t="shared" si="2"/>
        <v>283213.82</v>
      </c>
    </row>
    <row r="175" spans="1:14" ht="13" x14ac:dyDescent="0.3">
      <c r="A175" s="53">
        <v>164</v>
      </c>
      <c r="B175" s="44" t="s">
        <v>193</v>
      </c>
      <c r="C175" s="45">
        <v>9.1995400000000005E-2</v>
      </c>
      <c r="D175" s="46">
        <v>34786.33</v>
      </c>
      <c r="E175" s="46">
        <v>7228.13</v>
      </c>
      <c r="F175" s="46">
        <v>27558.2</v>
      </c>
      <c r="G175" s="46">
        <v>2845.34</v>
      </c>
      <c r="H175" s="46">
        <v>569.07000000000005</v>
      </c>
      <c r="I175" s="46">
        <v>22.76</v>
      </c>
      <c r="J175" s="46">
        <v>2253.5100000000002</v>
      </c>
      <c r="K175" s="46">
        <v>522600.97</v>
      </c>
      <c r="L175" s="46">
        <v>104520.16</v>
      </c>
      <c r="M175" s="47">
        <v>418080.81</v>
      </c>
      <c r="N175" s="30">
        <f t="shared" si="2"/>
        <v>447892.52</v>
      </c>
    </row>
    <row r="176" spans="1:14" ht="13" x14ac:dyDescent="0.3">
      <c r="A176" s="53">
        <v>165</v>
      </c>
      <c r="B176" s="44" t="s">
        <v>194</v>
      </c>
      <c r="C176" s="45">
        <v>0.1129247</v>
      </c>
      <c r="D176" s="46">
        <v>114136.34</v>
      </c>
      <c r="E176" s="46">
        <v>25295.67</v>
      </c>
      <c r="F176" s="46">
        <v>88840.67</v>
      </c>
      <c r="G176" s="46">
        <v>3492.66</v>
      </c>
      <c r="H176" s="46">
        <v>698.53</v>
      </c>
      <c r="I176" s="46">
        <v>27.94</v>
      </c>
      <c r="J176" s="46">
        <v>2766.19</v>
      </c>
      <c r="K176" s="46">
        <v>631770.09</v>
      </c>
      <c r="L176" s="46">
        <v>126354.11</v>
      </c>
      <c r="M176" s="47">
        <v>505415.98</v>
      </c>
      <c r="N176" s="30">
        <f t="shared" si="2"/>
        <v>597022.84</v>
      </c>
    </row>
    <row r="177" spans="1:14" ht="13" x14ac:dyDescent="0.3">
      <c r="A177" s="53">
        <v>166</v>
      </c>
      <c r="B177" s="44" t="s">
        <v>195</v>
      </c>
      <c r="C177" s="45">
        <v>0.1016276</v>
      </c>
      <c r="D177" s="46">
        <v>32505.17</v>
      </c>
      <c r="E177" s="46">
        <v>6503.22</v>
      </c>
      <c r="F177" s="46">
        <v>26001.95</v>
      </c>
      <c r="G177" s="46">
        <v>3143.26</v>
      </c>
      <c r="H177" s="46">
        <v>628.65</v>
      </c>
      <c r="I177" s="46">
        <v>25.15</v>
      </c>
      <c r="J177" s="46">
        <v>2489.46</v>
      </c>
      <c r="K177" s="46">
        <v>572387.53</v>
      </c>
      <c r="L177" s="46">
        <v>114477.44</v>
      </c>
      <c r="M177" s="47">
        <v>457910.09</v>
      </c>
      <c r="N177" s="30">
        <f t="shared" si="2"/>
        <v>486401.5</v>
      </c>
    </row>
    <row r="178" spans="1:14" ht="13" x14ac:dyDescent="0.3">
      <c r="A178" s="53">
        <v>167</v>
      </c>
      <c r="B178" s="44" t="s">
        <v>196</v>
      </c>
      <c r="C178" s="45">
        <v>0.15541869999999999</v>
      </c>
      <c r="D178" s="46">
        <v>276085.84000000003</v>
      </c>
      <c r="E178" s="46">
        <v>58842.64</v>
      </c>
      <c r="F178" s="46">
        <v>217243.2</v>
      </c>
      <c r="G178" s="46">
        <v>4806.9799999999996</v>
      </c>
      <c r="H178" s="46">
        <v>961.4</v>
      </c>
      <c r="I178" s="46">
        <v>38.46</v>
      </c>
      <c r="J178" s="46">
        <v>3807.12</v>
      </c>
      <c r="K178" s="46">
        <v>870763.91</v>
      </c>
      <c r="L178" s="46">
        <v>174152.69</v>
      </c>
      <c r="M178" s="47">
        <v>696611.22</v>
      </c>
      <c r="N178" s="30">
        <f t="shared" si="2"/>
        <v>917661.54</v>
      </c>
    </row>
    <row r="179" spans="1:14" ht="13" x14ac:dyDescent="0.3">
      <c r="A179" s="53">
        <v>168</v>
      </c>
      <c r="B179" s="44" t="s">
        <v>197</v>
      </c>
      <c r="C179" s="45">
        <v>0.12617</v>
      </c>
      <c r="D179" s="46">
        <v>39430.25</v>
      </c>
      <c r="E179" s="46">
        <v>8737.16</v>
      </c>
      <c r="F179" s="46">
        <v>30693.09</v>
      </c>
      <c r="G179" s="46">
        <v>3902.34</v>
      </c>
      <c r="H179" s="46">
        <v>780.47</v>
      </c>
      <c r="I179" s="46">
        <v>31.22</v>
      </c>
      <c r="J179" s="46">
        <v>3090.65</v>
      </c>
      <c r="K179" s="46">
        <v>706336.13</v>
      </c>
      <c r="L179" s="46">
        <v>141267.29999999999</v>
      </c>
      <c r="M179" s="47">
        <v>565068.82999999996</v>
      </c>
      <c r="N179" s="30">
        <f t="shared" si="2"/>
        <v>598852.56999999995</v>
      </c>
    </row>
    <row r="180" spans="1:14" ht="13" x14ac:dyDescent="0.3">
      <c r="A180" s="53">
        <v>169</v>
      </c>
      <c r="B180" s="44" t="s">
        <v>198</v>
      </c>
      <c r="C180" s="45">
        <v>0.33378239999999998</v>
      </c>
      <c r="D180" s="46">
        <v>299154.15999999997</v>
      </c>
      <c r="E180" s="46">
        <v>61509.89</v>
      </c>
      <c r="F180" s="46">
        <v>237644.27</v>
      </c>
      <c r="G180" s="46">
        <v>10323.61</v>
      </c>
      <c r="H180" s="46">
        <v>2064.7199999999998</v>
      </c>
      <c r="I180" s="46">
        <v>82.59</v>
      </c>
      <c r="J180" s="46">
        <v>8176.3</v>
      </c>
      <c r="K180" s="46">
        <v>1861637.7</v>
      </c>
      <c r="L180" s="46">
        <v>372327.56</v>
      </c>
      <c r="M180" s="47">
        <v>1489310.14</v>
      </c>
      <c r="N180" s="30">
        <f t="shared" si="2"/>
        <v>1735130.71</v>
      </c>
    </row>
    <row r="181" spans="1:14" ht="13" x14ac:dyDescent="0.3">
      <c r="A181" s="53">
        <v>170</v>
      </c>
      <c r="B181" s="44" t="s">
        <v>199</v>
      </c>
      <c r="C181" s="45">
        <v>9.6596699999999994E-2</v>
      </c>
      <c r="D181" s="46">
        <v>39684.300000000003</v>
      </c>
      <c r="E181" s="46">
        <v>7588.93</v>
      </c>
      <c r="F181" s="46">
        <v>32095.37</v>
      </c>
      <c r="G181" s="46">
        <v>2987.65</v>
      </c>
      <c r="H181" s="46">
        <v>597.53</v>
      </c>
      <c r="I181" s="46">
        <v>23.9</v>
      </c>
      <c r="J181" s="46">
        <v>2366.2199999999998</v>
      </c>
      <c r="K181" s="46">
        <v>545159.84</v>
      </c>
      <c r="L181" s="46">
        <v>109031.99</v>
      </c>
      <c r="M181" s="47">
        <v>436127.85</v>
      </c>
      <c r="N181" s="30">
        <f t="shared" si="2"/>
        <v>470589.43999999994</v>
      </c>
    </row>
    <row r="182" spans="1:14" ht="13" x14ac:dyDescent="0.3">
      <c r="A182" s="53">
        <v>171</v>
      </c>
      <c r="B182" s="44" t="s">
        <v>200</v>
      </c>
      <c r="C182" s="45">
        <v>0.49733129999999998</v>
      </c>
      <c r="D182" s="46">
        <v>117504.72</v>
      </c>
      <c r="E182" s="46">
        <v>23971.66</v>
      </c>
      <c r="F182" s="46">
        <v>93533.06</v>
      </c>
      <c r="G182" s="46">
        <v>15382.05</v>
      </c>
      <c r="H182" s="46">
        <v>3076.41</v>
      </c>
      <c r="I182" s="46">
        <v>123.06</v>
      </c>
      <c r="J182" s="46">
        <v>12182.58</v>
      </c>
      <c r="K182" s="46">
        <v>2912603.25</v>
      </c>
      <c r="L182" s="46">
        <v>582520.66</v>
      </c>
      <c r="M182" s="47">
        <v>2330082.59</v>
      </c>
      <c r="N182" s="30">
        <f t="shared" si="2"/>
        <v>2435798.23</v>
      </c>
    </row>
    <row r="183" spans="1:14" ht="13" x14ac:dyDescent="0.3">
      <c r="A183" s="53">
        <v>172</v>
      </c>
      <c r="B183" s="44" t="s">
        <v>201</v>
      </c>
      <c r="C183" s="45">
        <v>0.31579040000000003</v>
      </c>
      <c r="D183" s="46">
        <v>151491.19</v>
      </c>
      <c r="E183" s="46">
        <v>30604.02</v>
      </c>
      <c r="F183" s="46">
        <v>120887.17</v>
      </c>
      <c r="G183" s="46">
        <v>9767.14</v>
      </c>
      <c r="H183" s="46">
        <v>1953.43</v>
      </c>
      <c r="I183" s="46">
        <v>78.14</v>
      </c>
      <c r="J183" s="46">
        <v>7735.57</v>
      </c>
      <c r="K183" s="46">
        <v>1753422.56</v>
      </c>
      <c r="L183" s="46">
        <v>350684.39</v>
      </c>
      <c r="M183" s="47">
        <v>1402738.17</v>
      </c>
      <c r="N183" s="30">
        <f t="shared" si="2"/>
        <v>1531360.91</v>
      </c>
    </row>
    <row r="184" spans="1:14" ht="13" x14ac:dyDescent="0.3">
      <c r="A184" s="53">
        <v>173</v>
      </c>
      <c r="B184" s="44" t="s">
        <v>202</v>
      </c>
      <c r="C184" s="45">
        <v>0.13537179999999999</v>
      </c>
      <c r="D184" s="46">
        <v>18866.310000000001</v>
      </c>
      <c r="E184" s="46">
        <v>4751.58</v>
      </c>
      <c r="F184" s="46">
        <v>14114.73</v>
      </c>
      <c r="G184" s="46">
        <v>4186.9399999999996</v>
      </c>
      <c r="H184" s="46">
        <v>837.39</v>
      </c>
      <c r="I184" s="46">
        <v>33.5</v>
      </c>
      <c r="J184" s="46">
        <v>3316.05</v>
      </c>
      <c r="K184" s="46">
        <v>752201.68</v>
      </c>
      <c r="L184" s="46">
        <v>150440.31</v>
      </c>
      <c r="M184" s="47">
        <v>601761.37</v>
      </c>
      <c r="N184" s="30">
        <f t="shared" si="2"/>
        <v>619192.15</v>
      </c>
    </row>
    <row r="185" spans="1:14" ht="13" x14ac:dyDescent="0.3">
      <c r="A185" s="53">
        <v>174</v>
      </c>
      <c r="B185" s="44" t="s">
        <v>203</v>
      </c>
      <c r="C185" s="45">
        <v>0.81247060000000004</v>
      </c>
      <c r="D185" s="46">
        <v>549164.87</v>
      </c>
      <c r="E185" s="46">
        <v>114042.88</v>
      </c>
      <c r="F185" s="46">
        <v>435121.99</v>
      </c>
      <c r="G185" s="46">
        <v>25129.040000000001</v>
      </c>
      <c r="H185" s="46">
        <v>5025.8100000000004</v>
      </c>
      <c r="I185" s="46">
        <v>201.03</v>
      </c>
      <c r="J185" s="46">
        <v>19902.2</v>
      </c>
      <c r="K185" s="46">
        <v>4514917.7</v>
      </c>
      <c r="L185" s="46">
        <v>902983.56</v>
      </c>
      <c r="M185" s="47">
        <v>3611934.14</v>
      </c>
      <c r="N185" s="30">
        <f t="shared" si="2"/>
        <v>4066958.33</v>
      </c>
    </row>
    <row r="186" spans="1:14" ht="13" x14ac:dyDescent="0.3">
      <c r="A186" s="53">
        <v>175</v>
      </c>
      <c r="B186" s="44" t="s">
        <v>204</v>
      </c>
      <c r="C186" s="45">
        <v>6.91354E-2</v>
      </c>
      <c r="D186" s="46">
        <v>24068.73</v>
      </c>
      <c r="E186" s="46">
        <v>4776.3999999999996</v>
      </c>
      <c r="F186" s="46">
        <v>19292.330000000002</v>
      </c>
      <c r="G186" s="46">
        <v>2138.3000000000002</v>
      </c>
      <c r="H186" s="46">
        <v>427.66</v>
      </c>
      <c r="I186" s="46">
        <v>17.11</v>
      </c>
      <c r="J186" s="46">
        <v>1693.53</v>
      </c>
      <c r="K186" s="46">
        <v>391178.5</v>
      </c>
      <c r="L186" s="46">
        <v>78235.72</v>
      </c>
      <c r="M186" s="47">
        <v>312942.78000000003</v>
      </c>
      <c r="N186" s="30">
        <f t="shared" si="2"/>
        <v>333928.64</v>
      </c>
    </row>
    <row r="187" spans="1:14" ht="13" x14ac:dyDescent="0.3">
      <c r="A187" s="53">
        <v>176</v>
      </c>
      <c r="B187" s="44" t="s">
        <v>205</v>
      </c>
      <c r="C187" s="45">
        <v>0.13316249999999999</v>
      </c>
      <c r="D187" s="46">
        <v>45782.52</v>
      </c>
      <c r="E187" s="46">
        <v>9452.58</v>
      </c>
      <c r="F187" s="46">
        <v>36329.94</v>
      </c>
      <c r="G187" s="46">
        <v>4118.6000000000004</v>
      </c>
      <c r="H187" s="46">
        <v>823.72</v>
      </c>
      <c r="I187" s="46">
        <v>32.950000000000003</v>
      </c>
      <c r="J187" s="46">
        <v>3261.93</v>
      </c>
      <c r="K187" s="46">
        <v>743545.97</v>
      </c>
      <c r="L187" s="46">
        <v>148709.24</v>
      </c>
      <c r="M187" s="47">
        <v>594836.73</v>
      </c>
      <c r="N187" s="30">
        <f t="shared" si="2"/>
        <v>634428.6</v>
      </c>
    </row>
    <row r="188" spans="1:14" ht="13" x14ac:dyDescent="0.3">
      <c r="A188" s="53">
        <v>177</v>
      </c>
      <c r="B188" s="44" t="s">
        <v>206</v>
      </c>
      <c r="C188" s="45">
        <v>0.1186526</v>
      </c>
      <c r="D188" s="46">
        <v>22758.880000000001</v>
      </c>
      <c r="E188" s="46">
        <v>4832.53</v>
      </c>
      <c r="F188" s="46">
        <v>17926.349999999999</v>
      </c>
      <c r="G188" s="46">
        <v>3669.84</v>
      </c>
      <c r="H188" s="46">
        <v>733.97</v>
      </c>
      <c r="I188" s="46">
        <v>29.36</v>
      </c>
      <c r="J188" s="46">
        <v>2906.51</v>
      </c>
      <c r="K188" s="46">
        <v>661346.82999999996</v>
      </c>
      <c r="L188" s="46">
        <v>132269.37</v>
      </c>
      <c r="M188" s="47">
        <v>529077.46</v>
      </c>
      <c r="N188" s="30">
        <f t="shared" si="2"/>
        <v>549910.31999999995</v>
      </c>
    </row>
    <row r="189" spans="1:14" ht="13" x14ac:dyDescent="0.3">
      <c r="A189" s="53">
        <v>178</v>
      </c>
      <c r="B189" s="44" t="s">
        <v>207</v>
      </c>
      <c r="C189" s="45">
        <v>0.17180960000000001</v>
      </c>
      <c r="D189" s="46">
        <v>145219.91</v>
      </c>
      <c r="E189" s="46">
        <v>30277.53</v>
      </c>
      <c r="F189" s="46">
        <v>114942.38</v>
      </c>
      <c r="G189" s="46">
        <v>5313.94</v>
      </c>
      <c r="H189" s="46">
        <v>1062.79</v>
      </c>
      <c r="I189" s="46">
        <v>42.51</v>
      </c>
      <c r="J189" s="46">
        <v>4208.6400000000003</v>
      </c>
      <c r="K189" s="46">
        <v>962690.16</v>
      </c>
      <c r="L189" s="46">
        <v>192538.09</v>
      </c>
      <c r="M189" s="47">
        <v>770152.07</v>
      </c>
      <c r="N189" s="30">
        <f t="shared" si="2"/>
        <v>889303.09</v>
      </c>
    </row>
    <row r="190" spans="1:14" ht="13" x14ac:dyDescent="0.3">
      <c r="A190" s="53">
        <v>179</v>
      </c>
      <c r="B190" s="44" t="s">
        <v>208</v>
      </c>
      <c r="C190" s="45">
        <v>0.76013249999999999</v>
      </c>
      <c r="D190" s="46">
        <v>262114.21</v>
      </c>
      <c r="E190" s="46">
        <v>55394.59</v>
      </c>
      <c r="F190" s="46">
        <v>206719.62</v>
      </c>
      <c r="G190" s="46">
        <v>23510.28</v>
      </c>
      <c r="H190" s="46">
        <v>4702.0600000000004</v>
      </c>
      <c r="I190" s="46">
        <v>188.08</v>
      </c>
      <c r="J190" s="46">
        <v>18620.14</v>
      </c>
      <c r="K190" s="46">
        <v>4244783.66</v>
      </c>
      <c r="L190" s="46">
        <v>848956.78</v>
      </c>
      <c r="M190" s="47">
        <v>3395826.88</v>
      </c>
      <c r="N190" s="30">
        <f t="shared" si="2"/>
        <v>3621166.6399999997</v>
      </c>
    </row>
    <row r="191" spans="1:14" ht="13" x14ac:dyDescent="0.3">
      <c r="A191" s="53">
        <v>180</v>
      </c>
      <c r="B191" s="44" t="s">
        <v>209</v>
      </c>
      <c r="C191" s="45">
        <v>0.44801180000000002</v>
      </c>
      <c r="D191" s="46">
        <v>28928.29</v>
      </c>
      <c r="E191" s="46">
        <v>6795.96</v>
      </c>
      <c r="F191" s="46">
        <v>22132.33</v>
      </c>
      <c r="G191" s="46">
        <v>13856.64</v>
      </c>
      <c r="H191" s="46">
        <v>2771.33</v>
      </c>
      <c r="I191" s="46">
        <v>110.85</v>
      </c>
      <c r="J191" s="46">
        <v>10974.46</v>
      </c>
      <c r="K191" s="46">
        <v>2496331.61</v>
      </c>
      <c r="L191" s="46">
        <v>499266.28</v>
      </c>
      <c r="M191" s="47">
        <v>1997065.33</v>
      </c>
      <c r="N191" s="30">
        <f t="shared" si="2"/>
        <v>2030172.12</v>
      </c>
    </row>
    <row r="192" spans="1:14" ht="13" x14ac:dyDescent="0.3">
      <c r="A192" s="53">
        <v>181</v>
      </c>
      <c r="B192" s="44" t="s">
        <v>210</v>
      </c>
      <c r="C192" s="45">
        <v>0.1246022</v>
      </c>
      <c r="D192" s="46">
        <v>134522.35999999999</v>
      </c>
      <c r="E192" s="46">
        <v>30840.38</v>
      </c>
      <c r="F192" s="46">
        <v>103681.98</v>
      </c>
      <c r="G192" s="46">
        <v>3853.85</v>
      </c>
      <c r="H192" s="46">
        <v>770.77</v>
      </c>
      <c r="I192" s="46">
        <v>30.83</v>
      </c>
      <c r="J192" s="46">
        <v>3052.25</v>
      </c>
      <c r="K192" s="46">
        <v>704471.96</v>
      </c>
      <c r="L192" s="46">
        <v>140894.44</v>
      </c>
      <c r="M192" s="47">
        <v>563577.52</v>
      </c>
      <c r="N192" s="30">
        <f t="shared" si="2"/>
        <v>670311.75</v>
      </c>
    </row>
    <row r="193" spans="1:14" ht="13" x14ac:dyDescent="0.3">
      <c r="A193" s="53">
        <v>182</v>
      </c>
      <c r="B193" s="44" t="s">
        <v>211</v>
      </c>
      <c r="C193" s="45">
        <v>0.14069670000000001</v>
      </c>
      <c r="D193" s="46">
        <v>18738.330000000002</v>
      </c>
      <c r="E193" s="46">
        <v>3938.71</v>
      </c>
      <c r="F193" s="46">
        <v>14799.62</v>
      </c>
      <c r="G193" s="46">
        <v>4351.63</v>
      </c>
      <c r="H193" s="46">
        <v>870.33</v>
      </c>
      <c r="I193" s="46">
        <v>34.81</v>
      </c>
      <c r="J193" s="46">
        <v>3446.49</v>
      </c>
      <c r="K193" s="46">
        <v>816660.83</v>
      </c>
      <c r="L193" s="46">
        <v>163332.20000000001</v>
      </c>
      <c r="M193" s="47">
        <v>653328.63</v>
      </c>
      <c r="N193" s="30">
        <f t="shared" si="2"/>
        <v>671574.74</v>
      </c>
    </row>
    <row r="194" spans="1:14" ht="13" x14ac:dyDescent="0.3">
      <c r="A194" s="53">
        <v>183</v>
      </c>
      <c r="B194" s="44" t="s">
        <v>212</v>
      </c>
      <c r="C194" s="45">
        <v>0.4154774</v>
      </c>
      <c r="D194" s="46">
        <v>614465.55000000005</v>
      </c>
      <c r="E194" s="46">
        <v>126617.19</v>
      </c>
      <c r="F194" s="46">
        <v>487848.36</v>
      </c>
      <c r="G194" s="46">
        <v>12850.36</v>
      </c>
      <c r="H194" s="46">
        <v>2570.0700000000002</v>
      </c>
      <c r="I194" s="46">
        <v>102.8</v>
      </c>
      <c r="J194" s="46">
        <v>10177.49</v>
      </c>
      <c r="K194" s="46">
        <v>2294036.44</v>
      </c>
      <c r="L194" s="46">
        <v>458807.27</v>
      </c>
      <c r="M194" s="47">
        <v>1835229.17</v>
      </c>
      <c r="N194" s="30">
        <f t="shared" si="2"/>
        <v>2333255.02</v>
      </c>
    </row>
    <row r="195" spans="1:14" ht="13" x14ac:dyDescent="0.3">
      <c r="A195" s="53">
        <v>184</v>
      </c>
      <c r="B195" s="44" t="s">
        <v>213</v>
      </c>
      <c r="C195" s="45">
        <v>0.23732149999999999</v>
      </c>
      <c r="D195" s="46">
        <v>184658.22</v>
      </c>
      <c r="E195" s="46">
        <v>39595.85</v>
      </c>
      <c r="F195" s="46">
        <v>145062.37</v>
      </c>
      <c r="G195" s="46">
        <v>7340.16</v>
      </c>
      <c r="H195" s="46">
        <v>1468.03</v>
      </c>
      <c r="I195" s="46">
        <v>58.72</v>
      </c>
      <c r="J195" s="46">
        <v>5813.41</v>
      </c>
      <c r="K195" s="46">
        <v>1334698.53</v>
      </c>
      <c r="L195" s="46">
        <v>266939.73</v>
      </c>
      <c r="M195" s="47">
        <v>1067758.8</v>
      </c>
      <c r="N195" s="30">
        <f t="shared" si="2"/>
        <v>1218634.58</v>
      </c>
    </row>
    <row r="196" spans="1:14" ht="13" x14ac:dyDescent="0.3">
      <c r="A196" s="53">
        <v>185</v>
      </c>
      <c r="B196" s="44" t="s">
        <v>214</v>
      </c>
      <c r="C196" s="45">
        <v>0.1575338</v>
      </c>
      <c r="D196" s="46">
        <v>321641.11</v>
      </c>
      <c r="E196" s="46">
        <v>69556.070000000007</v>
      </c>
      <c r="F196" s="46">
        <v>252085.04</v>
      </c>
      <c r="G196" s="46">
        <v>4872.3999999999996</v>
      </c>
      <c r="H196" s="46">
        <v>974.48</v>
      </c>
      <c r="I196" s="46">
        <v>38.979999999999997</v>
      </c>
      <c r="J196" s="46">
        <v>3858.94</v>
      </c>
      <c r="K196" s="46">
        <v>881311.02</v>
      </c>
      <c r="L196" s="46">
        <v>176262.18</v>
      </c>
      <c r="M196" s="47">
        <v>705048.84</v>
      </c>
      <c r="N196" s="30">
        <f t="shared" si="2"/>
        <v>960992.82</v>
      </c>
    </row>
    <row r="197" spans="1:14" ht="13" x14ac:dyDescent="0.3">
      <c r="A197" s="53">
        <v>186</v>
      </c>
      <c r="B197" s="44" t="s">
        <v>215</v>
      </c>
      <c r="C197" s="45">
        <v>0.61770219999999998</v>
      </c>
      <c r="D197" s="46">
        <v>792400.34</v>
      </c>
      <c r="E197" s="46">
        <v>163771.47</v>
      </c>
      <c r="F197" s="46">
        <v>628628.87</v>
      </c>
      <c r="G197" s="46">
        <v>19105.03</v>
      </c>
      <c r="H197" s="46">
        <v>3821.01</v>
      </c>
      <c r="I197" s="46">
        <v>152.84</v>
      </c>
      <c r="J197" s="46">
        <v>15131.18</v>
      </c>
      <c r="K197" s="46">
        <v>3413928.1</v>
      </c>
      <c r="L197" s="46">
        <v>682785.59</v>
      </c>
      <c r="M197" s="47">
        <v>2731142.51</v>
      </c>
      <c r="N197" s="30">
        <f t="shared" si="2"/>
        <v>3374902.5599999996</v>
      </c>
    </row>
    <row r="198" spans="1:14" ht="13" x14ac:dyDescent="0.3">
      <c r="A198" s="53">
        <v>187</v>
      </c>
      <c r="B198" s="44" t="s">
        <v>216</v>
      </c>
      <c r="C198" s="45">
        <v>0.35198960000000001</v>
      </c>
      <c r="D198" s="46">
        <v>201936.31</v>
      </c>
      <c r="E198" s="46">
        <v>42820.81</v>
      </c>
      <c r="F198" s="46">
        <v>159115.5</v>
      </c>
      <c r="G198" s="46">
        <v>10886.75</v>
      </c>
      <c r="H198" s="46">
        <v>2177.35</v>
      </c>
      <c r="I198" s="46">
        <v>87.09</v>
      </c>
      <c r="J198" s="46">
        <v>8622.31</v>
      </c>
      <c r="K198" s="46">
        <v>1978212.17</v>
      </c>
      <c r="L198" s="46">
        <v>395642.52</v>
      </c>
      <c r="M198" s="47">
        <v>1582569.65</v>
      </c>
      <c r="N198" s="30">
        <f t="shared" si="2"/>
        <v>1750307.46</v>
      </c>
    </row>
    <row r="199" spans="1:14" ht="13" x14ac:dyDescent="0.3">
      <c r="A199" s="53">
        <v>188</v>
      </c>
      <c r="B199" s="44" t="s">
        <v>217</v>
      </c>
      <c r="C199" s="45">
        <v>0.26759620000000001</v>
      </c>
      <c r="D199" s="46">
        <v>361493.4</v>
      </c>
      <c r="E199" s="46">
        <v>74377.820000000007</v>
      </c>
      <c r="F199" s="46">
        <v>287115.58</v>
      </c>
      <c r="G199" s="46">
        <v>8276.5300000000007</v>
      </c>
      <c r="H199" s="46">
        <v>1655.31</v>
      </c>
      <c r="I199" s="46">
        <v>66.209999999999994</v>
      </c>
      <c r="J199" s="46">
        <v>6555.01</v>
      </c>
      <c r="K199" s="46">
        <v>1497218.78</v>
      </c>
      <c r="L199" s="46">
        <v>299443.78999999998</v>
      </c>
      <c r="M199" s="47">
        <v>1197774.99</v>
      </c>
      <c r="N199" s="30">
        <f t="shared" si="2"/>
        <v>1491445.58</v>
      </c>
    </row>
    <row r="200" spans="1:14" ht="13" x14ac:dyDescent="0.3">
      <c r="A200" s="53">
        <v>189</v>
      </c>
      <c r="B200" s="44" t="s">
        <v>218</v>
      </c>
      <c r="C200" s="45">
        <v>0.41398649999999998</v>
      </c>
      <c r="D200" s="46">
        <v>972896.6</v>
      </c>
      <c r="E200" s="46">
        <v>205306.41</v>
      </c>
      <c r="F200" s="46">
        <v>767590.19</v>
      </c>
      <c r="G200" s="46">
        <v>12804.25</v>
      </c>
      <c r="H200" s="46">
        <v>2560.85</v>
      </c>
      <c r="I200" s="46">
        <v>102.43</v>
      </c>
      <c r="J200" s="46">
        <v>10140.969999999999</v>
      </c>
      <c r="K200" s="46">
        <v>2292811.2799999998</v>
      </c>
      <c r="L200" s="46">
        <v>458562.3</v>
      </c>
      <c r="M200" s="47">
        <v>1834248.98</v>
      </c>
      <c r="N200" s="30">
        <f t="shared" si="2"/>
        <v>2611980.1399999997</v>
      </c>
    </row>
    <row r="201" spans="1:14" ht="13" x14ac:dyDescent="0.3">
      <c r="A201" s="53">
        <v>190</v>
      </c>
      <c r="B201" s="44" t="s">
        <v>219</v>
      </c>
      <c r="C201" s="45">
        <v>0.1734166</v>
      </c>
      <c r="D201" s="46">
        <v>71175.789999999994</v>
      </c>
      <c r="E201" s="46">
        <v>14283.71</v>
      </c>
      <c r="F201" s="46">
        <v>56892.08</v>
      </c>
      <c r="G201" s="46">
        <v>5363.63</v>
      </c>
      <c r="H201" s="46">
        <v>1072.73</v>
      </c>
      <c r="I201" s="46">
        <v>42.91</v>
      </c>
      <c r="J201" s="46">
        <v>4247.99</v>
      </c>
      <c r="K201" s="46">
        <v>980422.46</v>
      </c>
      <c r="L201" s="46">
        <v>196084.55</v>
      </c>
      <c r="M201" s="47">
        <v>784337.91</v>
      </c>
      <c r="N201" s="30">
        <f t="shared" si="2"/>
        <v>845477.98</v>
      </c>
    </row>
    <row r="202" spans="1:14" ht="13" x14ac:dyDescent="0.3">
      <c r="A202" s="53">
        <v>191</v>
      </c>
      <c r="B202" s="44" t="s">
        <v>220</v>
      </c>
      <c r="C202" s="45">
        <v>0.18833639999999999</v>
      </c>
      <c r="D202" s="46">
        <v>32346.28</v>
      </c>
      <c r="E202" s="46">
        <v>7058.62</v>
      </c>
      <c r="F202" s="46">
        <v>25287.66</v>
      </c>
      <c r="G202" s="46">
        <v>5825.1</v>
      </c>
      <c r="H202" s="46">
        <v>1165.02</v>
      </c>
      <c r="I202" s="46">
        <v>46.6</v>
      </c>
      <c r="J202" s="46">
        <v>4613.4799999999996</v>
      </c>
      <c r="K202" s="46">
        <v>1042604.66</v>
      </c>
      <c r="L202" s="46">
        <v>208520.92</v>
      </c>
      <c r="M202" s="47">
        <v>834083.74</v>
      </c>
      <c r="N202" s="30">
        <f t="shared" si="2"/>
        <v>863984.88</v>
      </c>
    </row>
    <row r="203" spans="1:14" ht="13" x14ac:dyDescent="0.3">
      <c r="A203" s="53">
        <v>192</v>
      </c>
      <c r="B203" s="44" t="s">
        <v>221</v>
      </c>
      <c r="C203" s="45">
        <v>0.18794060000000001</v>
      </c>
      <c r="D203" s="46">
        <v>662108.17000000004</v>
      </c>
      <c r="E203" s="46">
        <v>138847.71</v>
      </c>
      <c r="F203" s="46">
        <v>523260.46</v>
      </c>
      <c r="G203" s="46">
        <v>5812.84</v>
      </c>
      <c r="H203" s="46">
        <v>1162.57</v>
      </c>
      <c r="I203" s="46">
        <v>46.5</v>
      </c>
      <c r="J203" s="46">
        <v>4603.7700000000004</v>
      </c>
      <c r="K203" s="46">
        <v>1043996.89</v>
      </c>
      <c r="L203" s="46">
        <v>208799.33</v>
      </c>
      <c r="M203" s="47">
        <v>835197.56</v>
      </c>
      <c r="N203" s="30">
        <f t="shared" si="2"/>
        <v>1363061.79</v>
      </c>
    </row>
    <row r="204" spans="1:14" ht="13" x14ac:dyDescent="0.3">
      <c r="A204" s="53">
        <v>193</v>
      </c>
      <c r="B204" s="44" t="s">
        <v>222</v>
      </c>
      <c r="C204" s="45">
        <v>6.1723100000000003E-2</v>
      </c>
      <c r="D204" s="46">
        <v>30399.19</v>
      </c>
      <c r="E204" s="46">
        <v>6089.6</v>
      </c>
      <c r="F204" s="46">
        <v>24309.59</v>
      </c>
      <c r="G204" s="46">
        <v>1909.05</v>
      </c>
      <c r="H204" s="46">
        <v>381.81</v>
      </c>
      <c r="I204" s="46">
        <v>15.27</v>
      </c>
      <c r="J204" s="46">
        <v>1511.97</v>
      </c>
      <c r="K204" s="46">
        <v>343824.57</v>
      </c>
      <c r="L204" s="46">
        <v>68764.990000000005</v>
      </c>
      <c r="M204" s="47">
        <v>275059.58</v>
      </c>
      <c r="N204" s="30">
        <f t="shared" si="2"/>
        <v>300881.14</v>
      </c>
    </row>
    <row r="205" spans="1:14" ht="13" x14ac:dyDescent="0.3">
      <c r="A205" s="53">
        <v>194</v>
      </c>
      <c r="B205" s="44" t="s">
        <v>223</v>
      </c>
      <c r="C205" s="45">
        <v>0.86526179999999997</v>
      </c>
      <c r="D205" s="46">
        <v>1166040.3799999999</v>
      </c>
      <c r="E205" s="46">
        <v>244681.66</v>
      </c>
      <c r="F205" s="46">
        <v>921358.72</v>
      </c>
      <c r="G205" s="46">
        <v>26761.83</v>
      </c>
      <c r="H205" s="46">
        <v>5352.37</v>
      </c>
      <c r="I205" s="46">
        <v>214.09</v>
      </c>
      <c r="J205" s="46">
        <v>21195.37</v>
      </c>
      <c r="K205" s="46">
        <v>4999287.6500000004</v>
      </c>
      <c r="L205" s="46">
        <v>999857.49</v>
      </c>
      <c r="M205" s="47">
        <v>3999430.16</v>
      </c>
      <c r="N205" s="30">
        <f t="shared" ref="N205:N256" si="3">+F205+J205+M205</f>
        <v>4941984.25</v>
      </c>
    </row>
    <row r="206" spans="1:14" ht="13" x14ac:dyDescent="0.3">
      <c r="A206" s="53">
        <v>195</v>
      </c>
      <c r="B206" s="44" t="s">
        <v>224</v>
      </c>
      <c r="C206" s="45">
        <v>0.1703327</v>
      </c>
      <c r="D206" s="46">
        <v>239507.24</v>
      </c>
      <c r="E206" s="46">
        <v>50103.56</v>
      </c>
      <c r="F206" s="46">
        <v>189403.68</v>
      </c>
      <c r="G206" s="46">
        <v>5268.26</v>
      </c>
      <c r="H206" s="46">
        <v>1053.6500000000001</v>
      </c>
      <c r="I206" s="46">
        <v>42.15</v>
      </c>
      <c r="J206" s="46">
        <v>4172.46</v>
      </c>
      <c r="K206" s="46">
        <v>958829.2</v>
      </c>
      <c r="L206" s="46">
        <v>191765.78</v>
      </c>
      <c r="M206" s="47">
        <v>767063.42</v>
      </c>
      <c r="N206" s="30">
        <f t="shared" si="3"/>
        <v>960639.56</v>
      </c>
    </row>
    <row r="207" spans="1:14" ht="13" x14ac:dyDescent="0.3">
      <c r="A207" s="53">
        <v>196</v>
      </c>
      <c r="B207" s="44" t="s">
        <v>225</v>
      </c>
      <c r="C207" s="45">
        <v>7.8843700000000003E-2</v>
      </c>
      <c r="D207" s="46">
        <v>47869.8</v>
      </c>
      <c r="E207" s="46">
        <v>9131.6</v>
      </c>
      <c r="F207" s="46">
        <v>38738.199999999997</v>
      </c>
      <c r="G207" s="46">
        <v>2438.58</v>
      </c>
      <c r="H207" s="46">
        <v>487.72</v>
      </c>
      <c r="I207" s="46">
        <v>19.510000000000002</v>
      </c>
      <c r="J207" s="46">
        <v>1931.35</v>
      </c>
      <c r="K207" s="46">
        <v>447478.27</v>
      </c>
      <c r="L207" s="46">
        <v>89495.679999999993</v>
      </c>
      <c r="M207" s="47">
        <v>357982.59</v>
      </c>
      <c r="N207" s="30">
        <f t="shared" si="3"/>
        <v>398652.14</v>
      </c>
    </row>
    <row r="208" spans="1:14" ht="13" x14ac:dyDescent="0.3">
      <c r="A208" s="53">
        <v>197</v>
      </c>
      <c r="B208" s="44" t="s">
        <v>226</v>
      </c>
      <c r="C208" s="45">
        <v>9.4889200000000007E-2</v>
      </c>
      <c r="D208" s="46">
        <v>170024.22</v>
      </c>
      <c r="E208" s="46">
        <v>34208.68</v>
      </c>
      <c r="F208" s="46">
        <v>135815.54</v>
      </c>
      <c r="G208" s="46">
        <v>2934.85</v>
      </c>
      <c r="H208" s="46">
        <v>586.97</v>
      </c>
      <c r="I208" s="46">
        <v>23.48</v>
      </c>
      <c r="J208" s="46">
        <v>2324.4</v>
      </c>
      <c r="K208" s="46">
        <v>529834.69999999995</v>
      </c>
      <c r="L208" s="46">
        <v>105966.94</v>
      </c>
      <c r="M208" s="47">
        <v>423867.76</v>
      </c>
      <c r="N208" s="30">
        <f t="shared" si="3"/>
        <v>562007.69999999995</v>
      </c>
    </row>
    <row r="209" spans="1:14" ht="13" x14ac:dyDescent="0.3">
      <c r="A209" s="53">
        <v>198</v>
      </c>
      <c r="B209" s="44" t="s">
        <v>227</v>
      </c>
      <c r="C209" s="45">
        <v>6.2164434000000002</v>
      </c>
      <c r="D209" s="46">
        <v>7758317.6699999999</v>
      </c>
      <c r="E209" s="46">
        <v>1592214.91</v>
      </c>
      <c r="F209" s="46">
        <v>6166102.7599999998</v>
      </c>
      <c r="G209" s="46">
        <v>192269.45</v>
      </c>
      <c r="H209" s="46">
        <v>38453.89</v>
      </c>
      <c r="I209" s="46">
        <v>1538.16</v>
      </c>
      <c r="J209" s="46">
        <v>152277.4</v>
      </c>
      <c r="K209" s="46">
        <v>34864660.649999999</v>
      </c>
      <c r="L209" s="46">
        <v>6972932.1600000001</v>
      </c>
      <c r="M209" s="47">
        <v>27891728.489999998</v>
      </c>
      <c r="N209" s="30">
        <f t="shared" si="3"/>
        <v>34210108.649999999</v>
      </c>
    </row>
    <row r="210" spans="1:14" ht="13" x14ac:dyDescent="0.3">
      <c r="A210" s="53">
        <v>199</v>
      </c>
      <c r="B210" s="44" t="s">
        <v>228</v>
      </c>
      <c r="C210" s="45">
        <v>0.24405840000000001</v>
      </c>
      <c r="D210" s="46">
        <v>310729.34999999998</v>
      </c>
      <c r="E210" s="46">
        <v>67514.17</v>
      </c>
      <c r="F210" s="46">
        <v>243215.18</v>
      </c>
      <c r="G210" s="46">
        <v>7548.53</v>
      </c>
      <c r="H210" s="46">
        <v>1509.71</v>
      </c>
      <c r="I210" s="46">
        <v>60.39</v>
      </c>
      <c r="J210" s="46">
        <v>5978.43</v>
      </c>
      <c r="K210" s="46">
        <v>1382517.29</v>
      </c>
      <c r="L210" s="46">
        <v>276503.44</v>
      </c>
      <c r="M210" s="47">
        <v>1106013.8500000001</v>
      </c>
      <c r="N210" s="30">
        <f t="shared" si="3"/>
        <v>1355207.46</v>
      </c>
    </row>
    <row r="211" spans="1:14" ht="13" x14ac:dyDescent="0.3">
      <c r="A211" s="53">
        <v>200</v>
      </c>
      <c r="B211" s="44" t="s">
        <v>229</v>
      </c>
      <c r="C211" s="45">
        <v>9.9482100000000004E-2</v>
      </c>
      <c r="D211" s="46">
        <v>110921.77</v>
      </c>
      <c r="E211" s="46">
        <v>21838.52</v>
      </c>
      <c r="F211" s="46">
        <v>89083.25</v>
      </c>
      <c r="G211" s="46">
        <v>3076.9</v>
      </c>
      <c r="H211" s="46">
        <v>615.38</v>
      </c>
      <c r="I211" s="46">
        <v>24.62</v>
      </c>
      <c r="J211" s="46">
        <v>2436.9</v>
      </c>
      <c r="K211" s="46">
        <v>573422.77</v>
      </c>
      <c r="L211" s="46">
        <v>114684.52</v>
      </c>
      <c r="M211" s="47">
        <v>458738.25</v>
      </c>
      <c r="N211" s="30">
        <f t="shared" si="3"/>
        <v>550258.4</v>
      </c>
    </row>
    <row r="212" spans="1:14" ht="13" x14ac:dyDescent="0.3">
      <c r="A212" s="53">
        <v>201</v>
      </c>
      <c r="B212" s="44" t="s">
        <v>230</v>
      </c>
      <c r="C212" s="45">
        <v>9.9386500000000003E-2</v>
      </c>
      <c r="D212" s="46">
        <v>74381.37</v>
      </c>
      <c r="E212" s="46">
        <v>15103.13</v>
      </c>
      <c r="F212" s="46">
        <v>59278.239999999998</v>
      </c>
      <c r="G212" s="46">
        <v>3073.94</v>
      </c>
      <c r="H212" s="46">
        <v>614.79</v>
      </c>
      <c r="I212" s="46">
        <v>24.59</v>
      </c>
      <c r="J212" s="46">
        <v>2434.56</v>
      </c>
      <c r="K212" s="46">
        <v>555925.18000000005</v>
      </c>
      <c r="L212" s="46">
        <v>111185.09</v>
      </c>
      <c r="M212" s="47">
        <v>444740.09</v>
      </c>
      <c r="N212" s="30">
        <f t="shared" si="3"/>
        <v>506452.89</v>
      </c>
    </row>
    <row r="213" spans="1:14" ht="13" x14ac:dyDescent="0.3">
      <c r="A213" s="53">
        <v>202</v>
      </c>
      <c r="B213" s="44" t="s">
        <v>231</v>
      </c>
      <c r="C213" s="45">
        <v>0.15482660000000001</v>
      </c>
      <c r="D213" s="46">
        <v>20187.509999999998</v>
      </c>
      <c r="E213" s="46">
        <v>3850.98</v>
      </c>
      <c r="F213" s="46">
        <v>16336.53</v>
      </c>
      <c r="G213" s="46">
        <v>4788.66</v>
      </c>
      <c r="H213" s="46">
        <v>957.73</v>
      </c>
      <c r="I213" s="46">
        <v>38.31</v>
      </c>
      <c r="J213" s="46">
        <v>3792.62</v>
      </c>
      <c r="K213" s="46">
        <v>870396.84</v>
      </c>
      <c r="L213" s="46">
        <v>174079.35999999999</v>
      </c>
      <c r="M213" s="47">
        <v>696317.48</v>
      </c>
      <c r="N213" s="30">
        <f t="shared" si="3"/>
        <v>716446.63</v>
      </c>
    </row>
    <row r="214" spans="1:14" ht="13" x14ac:dyDescent="0.3">
      <c r="A214" s="53">
        <v>203</v>
      </c>
      <c r="B214" s="44" t="s">
        <v>232</v>
      </c>
      <c r="C214" s="45">
        <v>0.12816089999999999</v>
      </c>
      <c r="D214" s="46">
        <v>68883.5</v>
      </c>
      <c r="E214" s="46">
        <v>14306.7</v>
      </c>
      <c r="F214" s="46">
        <v>54576.800000000003</v>
      </c>
      <c r="G214" s="46">
        <v>3963.91</v>
      </c>
      <c r="H214" s="46">
        <v>792.78</v>
      </c>
      <c r="I214" s="46">
        <v>31.71</v>
      </c>
      <c r="J214" s="46">
        <v>3139.42</v>
      </c>
      <c r="K214" s="46">
        <v>736468.15</v>
      </c>
      <c r="L214" s="46">
        <v>147293.57</v>
      </c>
      <c r="M214" s="47">
        <v>589174.57999999996</v>
      </c>
      <c r="N214" s="30">
        <f t="shared" si="3"/>
        <v>646890.79999999993</v>
      </c>
    </row>
    <row r="215" spans="1:14" ht="13" x14ac:dyDescent="0.3">
      <c r="A215" s="53">
        <v>204</v>
      </c>
      <c r="B215" s="44" t="s">
        <v>233</v>
      </c>
      <c r="C215" s="45">
        <v>0.67488499999999996</v>
      </c>
      <c r="D215" s="46">
        <v>1200646.1399999999</v>
      </c>
      <c r="E215" s="46">
        <v>246296.63</v>
      </c>
      <c r="F215" s="46">
        <v>954349.51</v>
      </c>
      <c r="G215" s="46">
        <v>20873.64</v>
      </c>
      <c r="H215" s="46">
        <v>4174.7299999999996</v>
      </c>
      <c r="I215" s="46">
        <v>166.99</v>
      </c>
      <c r="J215" s="46">
        <v>16531.919999999998</v>
      </c>
      <c r="K215" s="46">
        <v>3842367.01</v>
      </c>
      <c r="L215" s="46">
        <v>768473.41</v>
      </c>
      <c r="M215" s="47">
        <v>3073893.6</v>
      </c>
      <c r="N215" s="30">
        <f t="shared" si="3"/>
        <v>4044775.0300000003</v>
      </c>
    </row>
    <row r="216" spans="1:14" ht="13" x14ac:dyDescent="0.3">
      <c r="A216" s="53">
        <v>205</v>
      </c>
      <c r="B216" s="44" t="s">
        <v>234</v>
      </c>
      <c r="C216" s="45">
        <v>0.101867</v>
      </c>
      <c r="D216" s="46">
        <v>28402.01</v>
      </c>
      <c r="E216" s="46">
        <v>6198.82</v>
      </c>
      <c r="F216" s="46">
        <v>22203.19</v>
      </c>
      <c r="G216" s="46">
        <v>3150.66</v>
      </c>
      <c r="H216" s="46">
        <v>630.13</v>
      </c>
      <c r="I216" s="46">
        <v>25.21</v>
      </c>
      <c r="J216" s="46">
        <v>2495.3200000000002</v>
      </c>
      <c r="K216" s="46">
        <v>586898.11</v>
      </c>
      <c r="L216" s="46">
        <v>117379.65</v>
      </c>
      <c r="M216" s="47">
        <v>469518.46</v>
      </c>
      <c r="N216" s="30">
        <f t="shared" si="3"/>
        <v>494216.97000000003</v>
      </c>
    </row>
    <row r="217" spans="1:14" ht="13" x14ac:dyDescent="0.3">
      <c r="A217" s="53">
        <v>206</v>
      </c>
      <c r="B217" s="44" t="s">
        <v>235</v>
      </c>
      <c r="C217" s="45">
        <v>0.1203206</v>
      </c>
      <c r="D217" s="46">
        <v>109404.14</v>
      </c>
      <c r="E217" s="46">
        <v>21280.37</v>
      </c>
      <c r="F217" s="46">
        <v>88123.77</v>
      </c>
      <c r="G217" s="46">
        <v>3721.41</v>
      </c>
      <c r="H217" s="46">
        <v>744.28</v>
      </c>
      <c r="I217" s="46">
        <v>29.77</v>
      </c>
      <c r="J217" s="46">
        <v>2947.36</v>
      </c>
      <c r="K217" s="46">
        <v>669280.38</v>
      </c>
      <c r="L217" s="46">
        <v>133856.04</v>
      </c>
      <c r="M217" s="47">
        <v>535424.34</v>
      </c>
      <c r="N217" s="30">
        <f t="shared" si="3"/>
        <v>626495.47</v>
      </c>
    </row>
    <row r="218" spans="1:14" ht="13" x14ac:dyDescent="0.3">
      <c r="A218" s="53">
        <v>207</v>
      </c>
      <c r="B218" s="44" t="s">
        <v>236</v>
      </c>
      <c r="C218" s="45">
        <v>8.69143E-2</v>
      </c>
      <c r="D218" s="46">
        <v>26500.38</v>
      </c>
      <c r="E218" s="46">
        <v>5827.86</v>
      </c>
      <c r="F218" s="46">
        <v>20672.52</v>
      </c>
      <c r="G218" s="46">
        <v>2688.19</v>
      </c>
      <c r="H218" s="46">
        <v>537.64</v>
      </c>
      <c r="I218" s="46">
        <v>21.51</v>
      </c>
      <c r="J218" s="46">
        <v>2129.04</v>
      </c>
      <c r="K218" s="46">
        <v>485090.68</v>
      </c>
      <c r="L218" s="46">
        <v>97018.19</v>
      </c>
      <c r="M218" s="47">
        <v>388072.49</v>
      </c>
      <c r="N218" s="30">
        <f t="shared" si="3"/>
        <v>410874.05</v>
      </c>
    </row>
    <row r="219" spans="1:14" ht="13" x14ac:dyDescent="0.3">
      <c r="A219" s="53">
        <v>208</v>
      </c>
      <c r="B219" s="44" t="s">
        <v>237</v>
      </c>
      <c r="C219" s="45">
        <v>8.3008600000000002E-2</v>
      </c>
      <c r="D219" s="46">
        <v>28160</v>
      </c>
      <c r="E219" s="46">
        <v>5682.52</v>
      </c>
      <c r="F219" s="46">
        <v>22477.48</v>
      </c>
      <c r="G219" s="46">
        <v>2567.39</v>
      </c>
      <c r="H219" s="46">
        <v>513.48</v>
      </c>
      <c r="I219" s="46">
        <v>20.54</v>
      </c>
      <c r="J219" s="46">
        <v>2033.37</v>
      </c>
      <c r="K219" s="46">
        <v>467500.86</v>
      </c>
      <c r="L219" s="46">
        <v>93500.15</v>
      </c>
      <c r="M219" s="47">
        <v>374000.71</v>
      </c>
      <c r="N219" s="30">
        <f t="shared" si="3"/>
        <v>398511.56</v>
      </c>
    </row>
    <row r="220" spans="1:14" ht="13" x14ac:dyDescent="0.3">
      <c r="A220" s="53">
        <v>209</v>
      </c>
      <c r="B220" s="44" t="s">
        <v>238</v>
      </c>
      <c r="C220" s="45">
        <v>9.37032E-2</v>
      </c>
      <c r="D220" s="46">
        <v>30798.3</v>
      </c>
      <c r="E220" s="46">
        <v>6017.9</v>
      </c>
      <c r="F220" s="46">
        <v>24780.400000000001</v>
      </c>
      <c r="G220" s="46">
        <v>2898.18</v>
      </c>
      <c r="H220" s="46">
        <v>579.64</v>
      </c>
      <c r="I220" s="46">
        <v>23.19</v>
      </c>
      <c r="J220" s="46">
        <v>2295.35</v>
      </c>
      <c r="K220" s="46">
        <v>527388.93000000005</v>
      </c>
      <c r="L220" s="46">
        <v>105477.77</v>
      </c>
      <c r="M220" s="47">
        <v>421911.16</v>
      </c>
      <c r="N220" s="30">
        <f t="shared" si="3"/>
        <v>448986.91</v>
      </c>
    </row>
    <row r="221" spans="1:14" ht="13" x14ac:dyDescent="0.3">
      <c r="A221" s="53">
        <v>210</v>
      </c>
      <c r="B221" s="44" t="s">
        <v>239</v>
      </c>
      <c r="C221" s="45">
        <v>0.1085584</v>
      </c>
      <c r="D221" s="46">
        <v>131737.04999999999</v>
      </c>
      <c r="E221" s="46">
        <v>29577.43</v>
      </c>
      <c r="F221" s="46">
        <v>102159.62</v>
      </c>
      <c r="G221" s="46">
        <v>3357.61</v>
      </c>
      <c r="H221" s="46">
        <v>671.52</v>
      </c>
      <c r="I221" s="46">
        <v>26.86</v>
      </c>
      <c r="J221" s="46">
        <v>2659.23</v>
      </c>
      <c r="K221" s="46">
        <v>608297.92000000004</v>
      </c>
      <c r="L221" s="46">
        <v>121659.55</v>
      </c>
      <c r="M221" s="47">
        <v>486638.37</v>
      </c>
      <c r="N221" s="30">
        <f t="shared" si="3"/>
        <v>591457.22</v>
      </c>
    </row>
    <row r="222" spans="1:14" ht="13" x14ac:dyDescent="0.3">
      <c r="A222" s="53">
        <v>211</v>
      </c>
      <c r="B222" s="44" t="s">
        <v>240</v>
      </c>
      <c r="C222" s="45">
        <v>0.18969939999999999</v>
      </c>
      <c r="D222" s="46">
        <v>48709.38</v>
      </c>
      <c r="E222" s="46">
        <v>10222.07</v>
      </c>
      <c r="F222" s="46">
        <v>38487.31</v>
      </c>
      <c r="G222" s="46">
        <v>5867.24</v>
      </c>
      <c r="H222" s="46">
        <v>1173.45</v>
      </c>
      <c r="I222" s="46">
        <v>46.94</v>
      </c>
      <c r="J222" s="46">
        <v>4646.8500000000004</v>
      </c>
      <c r="K222" s="46">
        <v>1082714.48</v>
      </c>
      <c r="L222" s="46">
        <v>216542.95</v>
      </c>
      <c r="M222" s="47">
        <v>866171.53</v>
      </c>
      <c r="N222" s="30">
        <f t="shared" si="3"/>
        <v>909305.69000000006</v>
      </c>
    </row>
    <row r="223" spans="1:14" ht="13" x14ac:dyDescent="0.3">
      <c r="A223" s="53">
        <v>212</v>
      </c>
      <c r="B223" s="44" t="s">
        <v>241</v>
      </c>
      <c r="C223" s="45">
        <v>9.0694800000000006E-2</v>
      </c>
      <c r="D223" s="46">
        <v>126858.71</v>
      </c>
      <c r="E223" s="46">
        <v>26312.62</v>
      </c>
      <c r="F223" s="46">
        <v>100546.09</v>
      </c>
      <c r="G223" s="46">
        <v>2805.11</v>
      </c>
      <c r="H223" s="46">
        <v>561.02</v>
      </c>
      <c r="I223" s="46">
        <v>22.44</v>
      </c>
      <c r="J223" s="46">
        <v>2221.65</v>
      </c>
      <c r="K223" s="46">
        <v>509058.2</v>
      </c>
      <c r="L223" s="46">
        <v>101811.59</v>
      </c>
      <c r="M223" s="47">
        <v>407246.61</v>
      </c>
      <c r="N223" s="30">
        <f t="shared" si="3"/>
        <v>510014.35</v>
      </c>
    </row>
    <row r="224" spans="1:14" ht="13" x14ac:dyDescent="0.3">
      <c r="A224" s="53">
        <v>213</v>
      </c>
      <c r="B224" s="44" t="s">
        <v>242</v>
      </c>
      <c r="C224" s="45">
        <v>0.12733449999999999</v>
      </c>
      <c r="D224" s="46">
        <v>88054.74</v>
      </c>
      <c r="E224" s="46">
        <v>18671.91</v>
      </c>
      <c r="F224" s="46">
        <v>69382.83</v>
      </c>
      <c r="G224" s="46">
        <v>3938.35</v>
      </c>
      <c r="H224" s="46">
        <v>787.67</v>
      </c>
      <c r="I224" s="46">
        <v>31.51</v>
      </c>
      <c r="J224" s="46">
        <v>3119.17</v>
      </c>
      <c r="K224" s="46">
        <v>727487.61</v>
      </c>
      <c r="L224" s="46">
        <v>145497.48000000001</v>
      </c>
      <c r="M224" s="47">
        <v>581990.13</v>
      </c>
      <c r="N224" s="30">
        <f t="shared" si="3"/>
        <v>654492.13</v>
      </c>
    </row>
    <row r="225" spans="1:14" ht="13" x14ac:dyDescent="0.3">
      <c r="A225" s="53">
        <v>214</v>
      </c>
      <c r="B225" s="44" t="s">
        <v>243</v>
      </c>
      <c r="C225" s="45">
        <v>0.13825689999999999</v>
      </c>
      <c r="D225" s="46">
        <v>45783.03</v>
      </c>
      <c r="E225" s="46">
        <v>9292.57</v>
      </c>
      <c r="F225" s="46">
        <v>36490.46</v>
      </c>
      <c r="G225" s="46">
        <v>4276.18</v>
      </c>
      <c r="H225" s="46">
        <v>855.24</v>
      </c>
      <c r="I225" s="46">
        <v>34.21</v>
      </c>
      <c r="J225" s="46">
        <v>3386.73</v>
      </c>
      <c r="K225" s="46">
        <v>772406.86</v>
      </c>
      <c r="L225" s="46">
        <v>154481.35</v>
      </c>
      <c r="M225" s="47">
        <v>617925.51</v>
      </c>
      <c r="N225" s="30">
        <f t="shared" si="3"/>
        <v>657802.69999999995</v>
      </c>
    </row>
    <row r="226" spans="1:14" ht="13" x14ac:dyDescent="0.3">
      <c r="A226" s="53">
        <v>215</v>
      </c>
      <c r="B226" s="44" t="s">
        <v>244</v>
      </c>
      <c r="C226" s="45">
        <v>0.10276490000000001</v>
      </c>
      <c r="D226" s="46">
        <v>38725.79</v>
      </c>
      <c r="E226" s="46">
        <v>8557.32</v>
      </c>
      <c r="F226" s="46">
        <v>30168.47</v>
      </c>
      <c r="G226" s="46">
        <v>3178.44</v>
      </c>
      <c r="H226" s="46">
        <v>635.69000000000005</v>
      </c>
      <c r="I226" s="46">
        <v>25.43</v>
      </c>
      <c r="J226" s="46">
        <v>2517.3200000000002</v>
      </c>
      <c r="K226" s="46">
        <v>578409.47</v>
      </c>
      <c r="L226" s="46">
        <v>115681.91</v>
      </c>
      <c r="M226" s="47">
        <v>462727.56</v>
      </c>
      <c r="N226" s="30">
        <f t="shared" si="3"/>
        <v>495413.35</v>
      </c>
    </row>
    <row r="227" spans="1:14" ht="13" x14ac:dyDescent="0.3">
      <c r="A227" s="53">
        <v>216</v>
      </c>
      <c r="B227" s="44" t="s">
        <v>245</v>
      </c>
      <c r="C227" s="45">
        <v>0.250917</v>
      </c>
      <c r="D227" s="46">
        <v>83452.38</v>
      </c>
      <c r="E227" s="46">
        <v>17581.41</v>
      </c>
      <c r="F227" s="46">
        <v>65870.97</v>
      </c>
      <c r="G227" s="46">
        <v>7760.65</v>
      </c>
      <c r="H227" s="46">
        <v>1552.13</v>
      </c>
      <c r="I227" s="46">
        <v>62.09</v>
      </c>
      <c r="J227" s="46">
        <v>6146.43</v>
      </c>
      <c r="K227" s="46">
        <v>1407187.86</v>
      </c>
      <c r="L227" s="46">
        <v>281437.52</v>
      </c>
      <c r="M227" s="47">
        <v>1125750.3400000001</v>
      </c>
      <c r="N227" s="30">
        <f t="shared" si="3"/>
        <v>1197767.74</v>
      </c>
    </row>
    <row r="228" spans="1:14" ht="13" x14ac:dyDescent="0.3">
      <c r="A228" s="53">
        <v>217</v>
      </c>
      <c r="B228" s="44" t="s">
        <v>246</v>
      </c>
      <c r="C228" s="45">
        <v>0.1095786</v>
      </c>
      <c r="D228" s="46">
        <v>24579.33</v>
      </c>
      <c r="E228" s="46">
        <v>5352.45</v>
      </c>
      <c r="F228" s="46">
        <v>19226.88</v>
      </c>
      <c r="G228" s="46">
        <v>3389.18</v>
      </c>
      <c r="H228" s="46">
        <v>677.84</v>
      </c>
      <c r="I228" s="46">
        <v>27.11</v>
      </c>
      <c r="J228" s="46">
        <v>2684.23</v>
      </c>
      <c r="K228" s="46">
        <v>608234.15</v>
      </c>
      <c r="L228" s="46">
        <v>121646.74</v>
      </c>
      <c r="M228" s="47">
        <v>486587.41</v>
      </c>
      <c r="N228" s="30">
        <f t="shared" si="3"/>
        <v>508498.51999999996</v>
      </c>
    </row>
    <row r="229" spans="1:14" ht="13" x14ac:dyDescent="0.3">
      <c r="A229" s="53">
        <v>218</v>
      </c>
      <c r="B229" s="44" t="s">
        <v>247</v>
      </c>
      <c r="C229" s="45">
        <v>0.53409300000000004</v>
      </c>
      <c r="D229" s="46">
        <v>777715.22</v>
      </c>
      <c r="E229" s="46">
        <v>163325.48000000001</v>
      </c>
      <c r="F229" s="46">
        <v>614389.74</v>
      </c>
      <c r="G229" s="46">
        <v>16519.05</v>
      </c>
      <c r="H229" s="46">
        <v>3303.81</v>
      </c>
      <c r="I229" s="46">
        <v>132.15</v>
      </c>
      <c r="J229" s="46">
        <v>13083.09</v>
      </c>
      <c r="K229" s="46">
        <v>2992494.91</v>
      </c>
      <c r="L229" s="46">
        <v>598499.01</v>
      </c>
      <c r="M229" s="47">
        <v>2393995.9</v>
      </c>
      <c r="N229" s="30">
        <f t="shared" si="3"/>
        <v>3021468.73</v>
      </c>
    </row>
    <row r="230" spans="1:14" ht="13" x14ac:dyDescent="0.3">
      <c r="A230" s="53">
        <v>219</v>
      </c>
      <c r="B230" s="44" t="s">
        <v>248</v>
      </c>
      <c r="C230" s="45">
        <v>0.14001449999999999</v>
      </c>
      <c r="D230" s="46">
        <v>42109</v>
      </c>
      <c r="E230" s="46">
        <v>8902.91</v>
      </c>
      <c r="F230" s="46">
        <v>33206.089999999997</v>
      </c>
      <c r="G230" s="46">
        <v>4330.51</v>
      </c>
      <c r="H230" s="46">
        <v>866.1</v>
      </c>
      <c r="I230" s="46">
        <v>34.64</v>
      </c>
      <c r="J230" s="46">
        <v>3429.77</v>
      </c>
      <c r="K230" s="46">
        <v>789291.84</v>
      </c>
      <c r="L230" s="46">
        <v>157858.4</v>
      </c>
      <c r="M230" s="47">
        <v>631433.43999999994</v>
      </c>
      <c r="N230" s="30">
        <f t="shared" si="3"/>
        <v>668069.29999999993</v>
      </c>
    </row>
    <row r="231" spans="1:14" ht="13" x14ac:dyDescent="0.3">
      <c r="A231" s="53">
        <v>220</v>
      </c>
      <c r="B231" s="44" t="s">
        <v>249</v>
      </c>
      <c r="C231" s="45">
        <v>0.33204260000000002</v>
      </c>
      <c r="D231" s="46">
        <v>391944.71</v>
      </c>
      <c r="E231" s="46">
        <v>84412.43</v>
      </c>
      <c r="F231" s="46">
        <v>307532.28000000003</v>
      </c>
      <c r="G231" s="46">
        <v>10269.799999999999</v>
      </c>
      <c r="H231" s="46">
        <v>2053.96</v>
      </c>
      <c r="I231" s="46">
        <v>82.16</v>
      </c>
      <c r="J231" s="46">
        <v>8133.68</v>
      </c>
      <c r="K231" s="46">
        <v>1867860.78</v>
      </c>
      <c r="L231" s="46">
        <v>373572.1</v>
      </c>
      <c r="M231" s="47">
        <v>1494288.68</v>
      </c>
      <c r="N231" s="30">
        <f t="shared" si="3"/>
        <v>1809954.64</v>
      </c>
    </row>
    <row r="232" spans="1:14" ht="13" x14ac:dyDescent="0.3">
      <c r="A232" s="53">
        <v>221</v>
      </c>
      <c r="B232" s="44" t="s">
        <v>250</v>
      </c>
      <c r="C232" s="45">
        <v>0.13390830000000001</v>
      </c>
      <c r="D232" s="46">
        <v>60305.57</v>
      </c>
      <c r="E232" s="46">
        <v>13444.86</v>
      </c>
      <c r="F232" s="46">
        <v>46860.71</v>
      </c>
      <c r="G232" s="46">
        <v>4141.68</v>
      </c>
      <c r="H232" s="46">
        <v>828.34</v>
      </c>
      <c r="I232" s="46">
        <v>33.130000000000003</v>
      </c>
      <c r="J232" s="46">
        <v>3280.21</v>
      </c>
      <c r="K232" s="46">
        <v>749823.88</v>
      </c>
      <c r="L232" s="46">
        <v>149964.68</v>
      </c>
      <c r="M232" s="47">
        <v>599859.19999999995</v>
      </c>
      <c r="N232" s="30">
        <f t="shared" si="3"/>
        <v>650000.12</v>
      </c>
    </row>
    <row r="233" spans="1:14" ht="13" x14ac:dyDescent="0.3">
      <c r="A233" s="53">
        <v>222</v>
      </c>
      <c r="B233" s="44" t="s">
        <v>251</v>
      </c>
      <c r="C233" s="45">
        <v>0.1151075</v>
      </c>
      <c r="D233" s="46">
        <v>22725.59</v>
      </c>
      <c r="E233" s="46">
        <v>4433.05</v>
      </c>
      <c r="F233" s="46">
        <v>18292.54</v>
      </c>
      <c r="G233" s="46">
        <v>3560.18</v>
      </c>
      <c r="H233" s="46">
        <v>712.04</v>
      </c>
      <c r="I233" s="46">
        <v>28.48</v>
      </c>
      <c r="J233" s="46">
        <v>2819.66</v>
      </c>
      <c r="K233" s="46">
        <v>657193.81000000006</v>
      </c>
      <c r="L233" s="46">
        <v>131438.73000000001</v>
      </c>
      <c r="M233" s="47">
        <v>525755.07999999996</v>
      </c>
      <c r="N233" s="30">
        <f t="shared" si="3"/>
        <v>546867.27999999991</v>
      </c>
    </row>
    <row r="234" spans="1:14" ht="13" x14ac:dyDescent="0.3">
      <c r="A234" s="53">
        <v>223</v>
      </c>
      <c r="B234" s="44" t="s">
        <v>252</v>
      </c>
      <c r="C234" s="45">
        <v>0.76099709999999998</v>
      </c>
      <c r="D234" s="46">
        <v>238750.59</v>
      </c>
      <c r="E234" s="46">
        <v>50484.12</v>
      </c>
      <c r="F234" s="46">
        <v>188266.47</v>
      </c>
      <c r="G234" s="46">
        <v>23537.01</v>
      </c>
      <c r="H234" s="46">
        <v>4707.3999999999996</v>
      </c>
      <c r="I234" s="46">
        <v>188.3</v>
      </c>
      <c r="J234" s="46">
        <v>18641.310000000001</v>
      </c>
      <c r="K234" s="46">
        <v>4424882.97</v>
      </c>
      <c r="L234" s="46">
        <v>884976.59</v>
      </c>
      <c r="M234" s="47">
        <v>3539906.38</v>
      </c>
      <c r="N234" s="30">
        <f t="shared" si="3"/>
        <v>3746814.1599999997</v>
      </c>
    </row>
    <row r="235" spans="1:14" ht="13" x14ac:dyDescent="0.3">
      <c r="A235" s="53">
        <v>224</v>
      </c>
      <c r="B235" s="44" t="s">
        <v>253</v>
      </c>
      <c r="C235" s="45">
        <v>4.3136367</v>
      </c>
      <c r="D235" s="46">
        <v>2020455.03</v>
      </c>
      <c r="E235" s="46">
        <v>417413.61</v>
      </c>
      <c r="F235" s="46">
        <v>1603041.42</v>
      </c>
      <c r="G235" s="46">
        <v>133417.23000000001</v>
      </c>
      <c r="H235" s="46">
        <v>26683.45</v>
      </c>
      <c r="I235" s="46">
        <v>1067.3399999999999</v>
      </c>
      <c r="J235" s="46">
        <v>105666.44</v>
      </c>
      <c r="K235" s="46">
        <v>23298883.129999999</v>
      </c>
      <c r="L235" s="46">
        <v>4659776.58</v>
      </c>
      <c r="M235" s="47">
        <v>18639106.550000001</v>
      </c>
      <c r="N235" s="30">
        <f t="shared" si="3"/>
        <v>20347814.41</v>
      </c>
    </row>
    <row r="236" spans="1:14" ht="13" x14ac:dyDescent="0.3">
      <c r="A236" s="53">
        <v>225</v>
      </c>
      <c r="B236" s="44" t="s">
        <v>254</v>
      </c>
      <c r="C236" s="45">
        <v>0.41695710000000002</v>
      </c>
      <c r="D236" s="46">
        <v>104955.58</v>
      </c>
      <c r="E236" s="46">
        <v>22126.11</v>
      </c>
      <c r="F236" s="46">
        <v>82829.47</v>
      </c>
      <c r="G236" s="46">
        <v>12896.14</v>
      </c>
      <c r="H236" s="46">
        <v>2579.23</v>
      </c>
      <c r="I236" s="46">
        <v>103.17</v>
      </c>
      <c r="J236" s="46">
        <v>10213.74</v>
      </c>
      <c r="K236" s="46">
        <v>2332783.84</v>
      </c>
      <c r="L236" s="46">
        <v>466556.73</v>
      </c>
      <c r="M236" s="47">
        <v>1866227.11</v>
      </c>
      <c r="N236" s="30">
        <f t="shared" si="3"/>
        <v>1959270.32</v>
      </c>
    </row>
    <row r="237" spans="1:14" ht="13" x14ac:dyDescent="0.3">
      <c r="A237" s="53">
        <v>226</v>
      </c>
      <c r="B237" s="44" t="s">
        <v>255</v>
      </c>
      <c r="C237" s="45">
        <v>0.48052729999999999</v>
      </c>
      <c r="D237" s="46">
        <v>439166.57</v>
      </c>
      <c r="E237" s="46">
        <v>89553.89</v>
      </c>
      <c r="F237" s="46">
        <v>349612.68</v>
      </c>
      <c r="G237" s="46">
        <v>14862.33</v>
      </c>
      <c r="H237" s="46">
        <v>2972.47</v>
      </c>
      <c r="I237" s="46">
        <v>118.9</v>
      </c>
      <c r="J237" s="46">
        <v>11770.96</v>
      </c>
      <c r="K237" s="46">
        <v>2667066.1800000002</v>
      </c>
      <c r="L237" s="46">
        <v>533413.28</v>
      </c>
      <c r="M237" s="47">
        <v>2133652.9</v>
      </c>
      <c r="N237" s="30">
        <f t="shared" si="3"/>
        <v>2495036.54</v>
      </c>
    </row>
    <row r="238" spans="1:14" ht="13" x14ac:dyDescent="0.3">
      <c r="A238" s="53">
        <v>227</v>
      </c>
      <c r="B238" s="44" t="s">
        <v>256</v>
      </c>
      <c r="C238" s="45">
        <v>9.4650200000000004E-2</v>
      </c>
      <c r="D238" s="46">
        <v>41766.339999999997</v>
      </c>
      <c r="E238" s="46">
        <v>9130.31</v>
      </c>
      <c r="F238" s="46">
        <v>32636.03</v>
      </c>
      <c r="G238" s="46">
        <v>2927.45</v>
      </c>
      <c r="H238" s="46">
        <v>585.49</v>
      </c>
      <c r="I238" s="46">
        <v>23.42</v>
      </c>
      <c r="J238" s="46">
        <v>2318.54</v>
      </c>
      <c r="K238" s="46">
        <v>530895.15</v>
      </c>
      <c r="L238" s="46">
        <v>106179.01</v>
      </c>
      <c r="M238" s="47">
        <v>424716.14</v>
      </c>
      <c r="N238" s="30">
        <f t="shared" si="3"/>
        <v>459670.71</v>
      </c>
    </row>
    <row r="239" spans="1:14" ht="13" x14ac:dyDescent="0.3">
      <c r="A239" s="53">
        <v>228</v>
      </c>
      <c r="B239" s="44" t="s">
        <v>257</v>
      </c>
      <c r="C239" s="45">
        <v>0.1045816</v>
      </c>
      <c r="D239" s="46">
        <v>12039.25</v>
      </c>
      <c r="E239" s="46">
        <v>2389.19</v>
      </c>
      <c r="F239" s="46">
        <v>9650.06</v>
      </c>
      <c r="G239" s="46">
        <v>3234.63</v>
      </c>
      <c r="H239" s="46">
        <v>646.92999999999995</v>
      </c>
      <c r="I239" s="46">
        <v>25.88</v>
      </c>
      <c r="J239" s="46">
        <v>2561.8200000000002</v>
      </c>
      <c r="K239" s="46">
        <v>585028.64</v>
      </c>
      <c r="L239" s="46">
        <v>117005.65</v>
      </c>
      <c r="M239" s="47">
        <v>468022.99</v>
      </c>
      <c r="N239" s="30">
        <f t="shared" si="3"/>
        <v>480234.87</v>
      </c>
    </row>
    <row r="240" spans="1:14" ht="13" x14ac:dyDescent="0.3">
      <c r="A240" s="53">
        <v>229</v>
      </c>
      <c r="B240" s="44" t="s">
        <v>258</v>
      </c>
      <c r="C240" s="45">
        <v>8.4796200000000002E-2</v>
      </c>
      <c r="D240" s="46">
        <v>42028.76</v>
      </c>
      <c r="E240" s="46">
        <v>7660.86</v>
      </c>
      <c r="F240" s="46">
        <v>34367.9</v>
      </c>
      <c r="G240" s="46">
        <v>2622.69</v>
      </c>
      <c r="H240" s="46">
        <v>524.54</v>
      </c>
      <c r="I240" s="46">
        <v>20.98</v>
      </c>
      <c r="J240" s="46">
        <v>2077.17</v>
      </c>
      <c r="K240" s="46">
        <v>477337.86</v>
      </c>
      <c r="L240" s="46">
        <v>95467.59</v>
      </c>
      <c r="M240" s="47">
        <v>381870.27</v>
      </c>
      <c r="N240" s="30">
        <f t="shared" si="3"/>
        <v>418315.34</v>
      </c>
    </row>
    <row r="241" spans="1:14" ht="13" x14ac:dyDescent="0.3">
      <c r="A241" s="53">
        <v>230</v>
      </c>
      <c r="B241" s="44" t="s">
        <v>259</v>
      </c>
      <c r="C241" s="45">
        <v>6.7704600000000004E-2</v>
      </c>
      <c r="D241" s="46">
        <v>14804.31</v>
      </c>
      <c r="E241" s="46">
        <v>3497.17</v>
      </c>
      <c r="F241" s="46">
        <v>11307.14</v>
      </c>
      <c r="G241" s="46">
        <v>2094.04</v>
      </c>
      <c r="H241" s="46">
        <v>418.81</v>
      </c>
      <c r="I241" s="46">
        <v>16.75</v>
      </c>
      <c r="J241" s="46">
        <v>1658.48</v>
      </c>
      <c r="K241" s="46">
        <v>381046.02</v>
      </c>
      <c r="L241" s="46">
        <v>76209.25</v>
      </c>
      <c r="M241" s="47">
        <v>304836.77</v>
      </c>
      <c r="N241" s="30">
        <f t="shared" si="3"/>
        <v>317802.39</v>
      </c>
    </row>
    <row r="242" spans="1:14" ht="13" x14ac:dyDescent="0.3">
      <c r="A242" s="53">
        <v>231</v>
      </c>
      <c r="B242" s="44" t="s">
        <v>260</v>
      </c>
      <c r="C242" s="45">
        <v>0.1051349</v>
      </c>
      <c r="D242" s="46">
        <v>84529.06</v>
      </c>
      <c r="E242" s="46">
        <v>17387.8</v>
      </c>
      <c r="F242" s="46">
        <v>67141.259999999995</v>
      </c>
      <c r="G242" s="46">
        <v>3251.73</v>
      </c>
      <c r="H242" s="46">
        <v>650.35</v>
      </c>
      <c r="I242" s="46">
        <v>26.01</v>
      </c>
      <c r="J242" s="46">
        <v>2575.37</v>
      </c>
      <c r="K242" s="46">
        <v>593748.9</v>
      </c>
      <c r="L242" s="46">
        <v>118749.8</v>
      </c>
      <c r="M242" s="47">
        <v>474999.1</v>
      </c>
      <c r="N242" s="30">
        <f t="shared" si="3"/>
        <v>544715.73</v>
      </c>
    </row>
    <row r="243" spans="1:14" ht="13" x14ac:dyDescent="0.3">
      <c r="A243" s="53">
        <v>232</v>
      </c>
      <c r="B243" s="44" t="s">
        <v>261</v>
      </c>
      <c r="C243" s="45">
        <v>7.5687500000000005E-2</v>
      </c>
      <c r="D243" s="46">
        <v>46172.52</v>
      </c>
      <c r="E243" s="46">
        <v>10064.290000000001</v>
      </c>
      <c r="F243" s="46">
        <v>36108.230000000003</v>
      </c>
      <c r="G243" s="46">
        <v>2340.9499999999998</v>
      </c>
      <c r="H243" s="46">
        <v>468.19</v>
      </c>
      <c r="I243" s="46">
        <v>18.73</v>
      </c>
      <c r="J243" s="46">
        <v>1854.03</v>
      </c>
      <c r="K243" s="46">
        <v>425050.38</v>
      </c>
      <c r="L243" s="46">
        <v>85010.13</v>
      </c>
      <c r="M243" s="47">
        <v>340040.25</v>
      </c>
      <c r="N243" s="30">
        <f t="shared" si="3"/>
        <v>378002.51</v>
      </c>
    </row>
    <row r="244" spans="1:14" ht="13" x14ac:dyDescent="0.3">
      <c r="A244" s="53">
        <v>233</v>
      </c>
      <c r="B244" s="44" t="s">
        <v>262</v>
      </c>
      <c r="C244" s="45">
        <v>0.65673709999999996</v>
      </c>
      <c r="D244" s="46">
        <v>1830825.76</v>
      </c>
      <c r="E244" s="46">
        <v>386364.56</v>
      </c>
      <c r="F244" s="46">
        <v>1444461.2</v>
      </c>
      <c r="G244" s="46">
        <v>20312.330000000002</v>
      </c>
      <c r="H244" s="46">
        <v>4062.47</v>
      </c>
      <c r="I244" s="46">
        <v>162.5</v>
      </c>
      <c r="J244" s="46">
        <v>16087.36</v>
      </c>
      <c r="K244" s="46">
        <v>3752254.29</v>
      </c>
      <c r="L244" s="46">
        <v>750450.89</v>
      </c>
      <c r="M244" s="47">
        <v>3001803.4</v>
      </c>
      <c r="N244" s="30">
        <f t="shared" si="3"/>
        <v>4462351.96</v>
      </c>
    </row>
    <row r="245" spans="1:14" ht="13" x14ac:dyDescent="0.3">
      <c r="A245" s="53">
        <v>234</v>
      </c>
      <c r="B245" s="44" t="s">
        <v>263</v>
      </c>
      <c r="C245" s="45">
        <v>9.8791299999999999E-2</v>
      </c>
      <c r="D245" s="46">
        <v>25075.16</v>
      </c>
      <c r="E245" s="46">
        <v>4646.16</v>
      </c>
      <c r="F245" s="46">
        <v>20429</v>
      </c>
      <c r="G245" s="46">
        <v>3055.54</v>
      </c>
      <c r="H245" s="46">
        <v>611.11</v>
      </c>
      <c r="I245" s="46">
        <v>24.44</v>
      </c>
      <c r="J245" s="46">
        <v>2419.9899999999998</v>
      </c>
      <c r="K245" s="46">
        <v>553783.17000000004</v>
      </c>
      <c r="L245" s="46">
        <v>110756.63</v>
      </c>
      <c r="M245" s="47">
        <v>443026.54</v>
      </c>
      <c r="N245" s="30">
        <f t="shared" si="3"/>
        <v>465875.52999999997</v>
      </c>
    </row>
    <row r="246" spans="1:14" ht="13" x14ac:dyDescent="0.3">
      <c r="A246" s="53">
        <v>235</v>
      </c>
      <c r="B246" s="44" t="s">
        <v>264</v>
      </c>
      <c r="C246" s="45">
        <v>0.1398962</v>
      </c>
      <c r="D246" s="46">
        <v>68225.460000000006</v>
      </c>
      <c r="E246" s="46">
        <v>14266.83</v>
      </c>
      <c r="F246" s="46">
        <v>53958.63</v>
      </c>
      <c r="G246" s="46">
        <v>4326.8599999999997</v>
      </c>
      <c r="H246" s="46">
        <v>865.37</v>
      </c>
      <c r="I246" s="46">
        <v>34.61</v>
      </c>
      <c r="J246" s="46">
        <v>3426.88</v>
      </c>
      <c r="K246" s="46">
        <v>771220.05</v>
      </c>
      <c r="L246" s="46">
        <v>154244.06</v>
      </c>
      <c r="M246" s="47">
        <v>616975.99</v>
      </c>
      <c r="N246" s="30">
        <f t="shared" si="3"/>
        <v>674361.5</v>
      </c>
    </row>
    <row r="247" spans="1:14" ht="13" x14ac:dyDescent="0.3">
      <c r="A247" s="53">
        <v>236</v>
      </c>
      <c r="B247" s="44" t="s">
        <v>265</v>
      </c>
      <c r="C247" s="45">
        <v>0.26981860000000002</v>
      </c>
      <c r="D247" s="46">
        <v>180744.01</v>
      </c>
      <c r="E247" s="46">
        <v>36237.269999999997</v>
      </c>
      <c r="F247" s="46">
        <v>144506.74</v>
      </c>
      <c r="G247" s="46">
        <v>8345.26</v>
      </c>
      <c r="H247" s="46">
        <v>1669.05</v>
      </c>
      <c r="I247" s="46">
        <v>66.760000000000005</v>
      </c>
      <c r="J247" s="46">
        <v>6609.45</v>
      </c>
      <c r="K247" s="46">
        <v>1542622.59</v>
      </c>
      <c r="L247" s="46">
        <v>308524.55</v>
      </c>
      <c r="M247" s="47">
        <v>1234098.04</v>
      </c>
      <c r="N247" s="30">
        <f t="shared" si="3"/>
        <v>1385214.23</v>
      </c>
    </row>
    <row r="248" spans="1:14" ht="13" x14ac:dyDescent="0.3">
      <c r="A248" s="53">
        <v>237</v>
      </c>
      <c r="B248" s="44" t="s">
        <v>266</v>
      </c>
      <c r="C248" s="45">
        <v>7.5902600000000001E-2</v>
      </c>
      <c r="D248" s="46">
        <v>13667.7</v>
      </c>
      <c r="E248" s="46">
        <v>2796.48</v>
      </c>
      <c r="F248" s="46">
        <v>10871.22</v>
      </c>
      <c r="G248" s="46">
        <v>2347.61</v>
      </c>
      <c r="H248" s="46">
        <v>469.52</v>
      </c>
      <c r="I248" s="46">
        <v>18.78</v>
      </c>
      <c r="J248" s="46">
        <v>1859.31</v>
      </c>
      <c r="K248" s="46">
        <v>416813.06</v>
      </c>
      <c r="L248" s="46">
        <v>83362.67</v>
      </c>
      <c r="M248" s="47">
        <v>333450.39</v>
      </c>
      <c r="N248" s="30">
        <f t="shared" si="3"/>
        <v>346180.92000000004</v>
      </c>
    </row>
    <row r="249" spans="1:14" ht="13" x14ac:dyDescent="0.3">
      <c r="A249" s="53">
        <v>238</v>
      </c>
      <c r="B249" s="44" t="s">
        <v>267</v>
      </c>
      <c r="C249" s="45">
        <v>0.358796</v>
      </c>
      <c r="D249" s="46">
        <v>867655.23</v>
      </c>
      <c r="E249" s="46">
        <v>179023.27</v>
      </c>
      <c r="F249" s="46">
        <v>688631.96</v>
      </c>
      <c r="G249" s="46">
        <v>11097.26</v>
      </c>
      <c r="H249" s="46">
        <v>2219.4499999999998</v>
      </c>
      <c r="I249" s="46">
        <v>88.78</v>
      </c>
      <c r="J249" s="46">
        <v>8789.0300000000007</v>
      </c>
      <c r="K249" s="46">
        <v>1999574.54</v>
      </c>
      <c r="L249" s="46">
        <v>399914.88</v>
      </c>
      <c r="M249" s="47">
        <v>1599659.66</v>
      </c>
      <c r="N249" s="30">
        <f t="shared" si="3"/>
        <v>2297080.65</v>
      </c>
    </row>
    <row r="250" spans="1:14" ht="13" x14ac:dyDescent="0.3">
      <c r="A250" s="53">
        <v>239</v>
      </c>
      <c r="B250" s="44" t="s">
        <v>268</v>
      </c>
      <c r="C250" s="45">
        <v>0.14961659999999999</v>
      </c>
      <c r="D250" s="46">
        <v>196917.27</v>
      </c>
      <c r="E250" s="46">
        <v>40308.120000000003</v>
      </c>
      <c r="F250" s="46">
        <v>156609.15</v>
      </c>
      <c r="G250" s="46">
        <v>4627.51</v>
      </c>
      <c r="H250" s="46">
        <v>925.5</v>
      </c>
      <c r="I250" s="46">
        <v>37.020000000000003</v>
      </c>
      <c r="J250" s="46">
        <v>3664.99</v>
      </c>
      <c r="K250" s="46">
        <v>895607.48</v>
      </c>
      <c r="L250" s="46">
        <v>179121.49</v>
      </c>
      <c r="M250" s="47">
        <v>716485.99</v>
      </c>
      <c r="N250" s="30">
        <f t="shared" si="3"/>
        <v>876760.13</v>
      </c>
    </row>
    <row r="251" spans="1:14" ht="13" x14ac:dyDescent="0.3">
      <c r="A251" s="53">
        <v>240</v>
      </c>
      <c r="B251" s="44" t="s">
        <v>269</v>
      </c>
      <c r="C251" s="45">
        <v>0.11795940000000001</v>
      </c>
      <c r="D251" s="46">
        <v>54539.98</v>
      </c>
      <c r="E251" s="46">
        <v>11147.14</v>
      </c>
      <c r="F251" s="46">
        <v>43392.84</v>
      </c>
      <c r="G251" s="46">
        <v>3648.39</v>
      </c>
      <c r="H251" s="46">
        <v>729.68</v>
      </c>
      <c r="I251" s="46">
        <v>29.19</v>
      </c>
      <c r="J251" s="46">
        <v>2889.52</v>
      </c>
      <c r="K251" s="46">
        <v>669824.11</v>
      </c>
      <c r="L251" s="46">
        <v>133964.79999999999</v>
      </c>
      <c r="M251" s="47">
        <v>535859.31000000006</v>
      </c>
      <c r="N251" s="30">
        <f t="shared" si="3"/>
        <v>582141.67000000004</v>
      </c>
    </row>
    <row r="252" spans="1:14" ht="13" x14ac:dyDescent="0.3">
      <c r="A252" s="53">
        <v>241</v>
      </c>
      <c r="B252" s="44" t="s">
        <v>270</v>
      </c>
      <c r="C252" s="45">
        <v>0.38986480000000001</v>
      </c>
      <c r="D252" s="46">
        <v>1259573.6100000001</v>
      </c>
      <c r="E252" s="46">
        <v>259817.12</v>
      </c>
      <c r="F252" s="46">
        <v>999756.49</v>
      </c>
      <c r="G252" s="46">
        <v>12058.2</v>
      </c>
      <c r="H252" s="46">
        <v>2411.64</v>
      </c>
      <c r="I252" s="46">
        <v>96.47</v>
      </c>
      <c r="J252" s="46">
        <v>9550.09</v>
      </c>
      <c r="K252" s="46">
        <v>2209650.39</v>
      </c>
      <c r="L252" s="46">
        <v>441930.15</v>
      </c>
      <c r="M252" s="47">
        <v>1767720.24</v>
      </c>
      <c r="N252" s="30">
        <f t="shared" si="3"/>
        <v>2777026.82</v>
      </c>
    </row>
    <row r="253" spans="1:14" ht="13" x14ac:dyDescent="0.3">
      <c r="A253" s="53">
        <v>242</v>
      </c>
      <c r="B253" s="44" t="s">
        <v>271</v>
      </c>
      <c r="C253" s="45">
        <v>9.7173200000000001E-2</v>
      </c>
      <c r="D253" s="46">
        <v>70537.13</v>
      </c>
      <c r="E253" s="46">
        <v>13377.96</v>
      </c>
      <c r="F253" s="46">
        <v>57159.17</v>
      </c>
      <c r="G253" s="46">
        <v>3005.48</v>
      </c>
      <c r="H253" s="46">
        <v>601.1</v>
      </c>
      <c r="I253" s="46">
        <v>24.04</v>
      </c>
      <c r="J253" s="46">
        <v>2380.34</v>
      </c>
      <c r="K253" s="46">
        <v>550013.89</v>
      </c>
      <c r="L253" s="46">
        <v>110002.76</v>
      </c>
      <c r="M253" s="47">
        <v>440011.13</v>
      </c>
      <c r="N253" s="30">
        <f t="shared" si="3"/>
        <v>499550.64</v>
      </c>
    </row>
    <row r="254" spans="1:14" ht="13" x14ac:dyDescent="0.3">
      <c r="A254" s="53">
        <v>243</v>
      </c>
      <c r="B254" s="44" t="s">
        <v>272</v>
      </c>
      <c r="C254" s="45">
        <v>0.31534000000000001</v>
      </c>
      <c r="D254" s="46">
        <v>328626.03999999998</v>
      </c>
      <c r="E254" s="46">
        <v>72012.009999999995</v>
      </c>
      <c r="F254" s="46">
        <v>256614.03</v>
      </c>
      <c r="G254" s="46">
        <v>9753.2099999999991</v>
      </c>
      <c r="H254" s="46">
        <v>1950.64</v>
      </c>
      <c r="I254" s="46">
        <v>78.03</v>
      </c>
      <c r="J254" s="46">
        <v>7724.54</v>
      </c>
      <c r="K254" s="46">
        <v>1750896.15</v>
      </c>
      <c r="L254" s="46">
        <v>350179.21</v>
      </c>
      <c r="M254" s="47">
        <v>1400716.94</v>
      </c>
      <c r="N254" s="30">
        <f t="shared" si="3"/>
        <v>1665055.51</v>
      </c>
    </row>
    <row r="255" spans="1:14" ht="13" x14ac:dyDescent="0.3">
      <c r="A255" s="53">
        <v>244</v>
      </c>
      <c r="B255" s="44" t="s">
        <v>273</v>
      </c>
      <c r="C255" s="45">
        <v>0.33338089999999998</v>
      </c>
      <c r="D255" s="46">
        <v>218766.86</v>
      </c>
      <c r="E255" s="46">
        <v>43884.5</v>
      </c>
      <c r="F255" s="46">
        <v>174882.36</v>
      </c>
      <c r="G255" s="46">
        <v>10311.200000000001</v>
      </c>
      <c r="H255" s="46">
        <v>2062.2399999999998</v>
      </c>
      <c r="I255" s="46">
        <v>82.49</v>
      </c>
      <c r="J255" s="46">
        <v>8166.47</v>
      </c>
      <c r="K255" s="46">
        <v>1859760.39</v>
      </c>
      <c r="L255" s="46">
        <v>371952.09</v>
      </c>
      <c r="M255" s="47">
        <v>1487808.3</v>
      </c>
      <c r="N255" s="30">
        <f t="shared" si="3"/>
        <v>1670857.1300000001</v>
      </c>
    </row>
    <row r="256" spans="1:14" ht="13" x14ac:dyDescent="0.3">
      <c r="A256" s="53">
        <v>245</v>
      </c>
      <c r="B256" s="44" t="s">
        <v>274</v>
      </c>
      <c r="C256" s="45">
        <v>0.1065219</v>
      </c>
      <c r="D256" s="46">
        <v>34392.47</v>
      </c>
      <c r="E256" s="46">
        <v>6770.6</v>
      </c>
      <c r="F256" s="46">
        <v>27621.87</v>
      </c>
      <c r="G256" s="46">
        <v>3294.64</v>
      </c>
      <c r="H256" s="46">
        <v>658.93</v>
      </c>
      <c r="I256" s="46">
        <v>26.36</v>
      </c>
      <c r="J256" s="46">
        <v>2609.35</v>
      </c>
      <c r="K256" s="46">
        <v>599881.01</v>
      </c>
      <c r="L256" s="46">
        <v>119976.2</v>
      </c>
      <c r="M256" s="47">
        <v>479904.81</v>
      </c>
      <c r="N256" s="30">
        <f t="shared" si="3"/>
        <v>510136.02999999997</v>
      </c>
    </row>
    <row r="257" spans="1:16" ht="13" x14ac:dyDescent="0.3">
      <c r="A257" s="53">
        <v>246</v>
      </c>
      <c r="B257" s="48" t="s">
        <v>275</v>
      </c>
      <c r="C257" s="49">
        <v>0.32699669999999997</v>
      </c>
      <c r="D257" s="50">
        <v>32474.59</v>
      </c>
      <c r="E257" s="50">
        <v>6432.63</v>
      </c>
      <c r="F257" s="50">
        <v>26041.96</v>
      </c>
      <c r="G257" s="50">
        <v>10113.74</v>
      </c>
      <c r="H257" s="50">
        <v>2022.75</v>
      </c>
      <c r="I257" s="50">
        <v>80.91</v>
      </c>
      <c r="J257" s="50">
        <v>8010.08</v>
      </c>
      <c r="K257" s="50">
        <v>1804892.49</v>
      </c>
      <c r="L257" s="50">
        <v>360978.5</v>
      </c>
      <c r="M257" s="51">
        <v>1443913.99</v>
      </c>
      <c r="N257" s="31">
        <f>+F257+J257+M257</f>
        <v>1477966.03</v>
      </c>
    </row>
    <row r="258" spans="1:16" ht="20.5" x14ac:dyDescent="0.25">
      <c r="A258" s="55"/>
      <c r="B258" s="54" t="s">
        <v>10</v>
      </c>
      <c r="C258" s="27">
        <f>SUM(C12:C257)</f>
        <v>99.999999999999972</v>
      </c>
      <c r="D258" s="9">
        <f>SUM(D12:D257)</f>
        <v>173831953.35000005</v>
      </c>
      <c r="E258" s="9">
        <f t="shared" ref="E258:L258" si="4">SUM(E12:E257)</f>
        <v>35846900.259999968</v>
      </c>
      <c r="F258" s="9">
        <f t="shared" si="4"/>
        <v>137985053.09000012</v>
      </c>
      <c r="G258" s="9">
        <f t="shared" si="4"/>
        <v>3092917.6700000004</v>
      </c>
      <c r="H258" s="9">
        <f t="shared" si="4"/>
        <v>618583.81999999983</v>
      </c>
      <c r="I258" s="9">
        <f t="shared" si="4"/>
        <v>24743.369999999992</v>
      </c>
      <c r="J258" s="9">
        <f t="shared" si="4"/>
        <v>2449590.48</v>
      </c>
      <c r="K258" s="9">
        <f t="shared" si="4"/>
        <v>561578345.13999927</v>
      </c>
      <c r="L258" s="9">
        <f t="shared" si="4"/>
        <v>112315669.21000004</v>
      </c>
      <c r="M258" s="29">
        <f>SUM(M12:M257)</f>
        <v>449262675.92999995</v>
      </c>
      <c r="N258" s="32">
        <f>SUM(N12:N257)</f>
        <v>589697319.49999976</v>
      </c>
      <c r="P258" s="26"/>
    </row>
    <row r="259" spans="1:16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6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6" ht="16.5" x14ac:dyDescent="0.3">
      <c r="A261" s="6"/>
      <c r="B261" s="13" t="s">
        <v>29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6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6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6" ht="16.5" x14ac:dyDescent="0.3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6" ht="15.5" x14ac:dyDescent="0.3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6"/>
    </row>
    <row r="266" spans="1:16" ht="15.5" x14ac:dyDescent="0.35">
      <c r="A266" s="1"/>
      <c r="B266" s="17" t="s">
        <v>285</v>
      </c>
      <c r="C266" s="5"/>
      <c r="E266" s="1"/>
      <c r="F266" s="1"/>
      <c r="G266" s="1"/>
      <c r="H266" s="125"/>
      <c r="I266" s="125"/>
      <c r="J266" s="125"/>
      <c r="K266" s="125"/>
      <c r="L266" s="125"/>
      <c r="M266" s="6"/>
    </row>
    <row r="267" spans="1:16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16" ht="16.5" x14ac:dyDescent="0.35">
      <c r="A268" s="1"/>
      <c r="B268" s="13"/>
      <c r="C268" s="5"/>
      <c r="D268" s="1"/>
      <c r="E268" s="1"/>
      <c r="F268" s="1"/>
      <c r="G268" s="56"/>
      <c r="H268" s="56"/>
      <c r="I268" s="56"/>
      <c r="J268" s="56"/>
      <c r="K268" s="19"/>
      <c r="L268" s="124"/>
      <c r="M268" s="124"/>
      <c r="N268" s="124"/>
    </row>
    <row r="269" spans="1:16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16" ht="15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</row>
    <row r="271" spans="1:16" ht="13" x14ac:dyDescent="0.3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6" x14ac:dyDescent="0.2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3:1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7" spans="3:14" x14ac:dyDescent="0.25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</sheetData>
  <mergeCells count="11">
    <mergeCell ref="H270:L270"/>
    <mergeCell ref="N10:N11"/>
    <mergeCell ref="L268:N268"/>
    <mergeCell ref="L267:N267"/>
    <mergeCell ref="L269:N269"/>
    <mergeCell ref="H266:L266"/>
    <mergeCell ref="A10:A11"/>
    <mergeCell ref="B10:B11"/>
    <mergeCell ref="C10:C11"/>
    <mergeCell ref="G269:J269"/>
    <mergeCell ref="G267:J267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rowBreaks count="5" manualBreakCount="5">
    <brk id="65" max="13" man="1"/>
    <brk id="119" max="13" man="1"/>
    <brk id="175" max="13" man="1"/>
    <brk id="231" max="13" man="1"/>
    <brk id="269" max="12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9"/>
  <sheetViews>
    <sheetView showGridLines="0" view="pageBreakPreview" zoomScale="80" zoomScaleNormal="75" zoomScaleSheetLayoutView="80" workbookViewId="0">
      <pane xSplit="2" ySplit="11" topLeftCell="C234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6.7265625" customWidth="1"/>
    <col min="12" max="12" width="16.54296875" customWidth="1"/>
    <col min="13" max="13" width="18.26953125" customWidth="1"/>
    <col min="14" max="14" width="20.269531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288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0.1424328</v>
      </c>
      <c r="D12" s="41">
        <v>95506.62999999999</v>
      </c>
      <c r="E12" s="41">
        <v>18899.009999999998</v>
      </c>
      <c r="F12" s="41">
        <v>76607.62</v>
      </c>
      <c r="G12" s="41">
        <v>3916.49</v>
      </c>
      <c r="H12" s="41">
        <v>783.3</v>
      </c>
      <c r="I12" s="41">
        <v>31.33</v>
      </c>
      <c r="J12" s="41">
        <v>3101.86</v>
      </c>
      <c r="K12" s="41">
        <v>676246.14593012969</v>
      </c>
      <c r="L12" s="41">
        <v>135249.20144137726</v>
      </c>
      <c r="M12" s="42">
        <v>540996.9444887524</v>
      </c>
      <c r="N12" s="43">
        <f>+F12+J12+M12</f>
        <v>620706.42448875238</v>
      </c>
    </row>
    <row r="13" spans="1:14" ht="13" x14ac:dyDescent="0.3">
      <c r="A13" s="53">
        <v>2</v>
      </c>
      <c r="B13" s="44" t="s">
        <v>31</v>
      </c>
      <c r="C13" s="45">
        <v>0.16109509999999999</v>
      </c>
      <c r="D13" s="46">
        <v>92312.31</v>
      </c>
      <c r="E13" s="46">
        <v>18905.03</v>
      </c>
      <c r="F13" s="46">
        <v>73407.28</v>
      </c>
      <c r="G13" s="46">
        <v>4429.66</v>
      </c>
      <c r="H13" s="46">
        <v>885.93</v>
      </c>
      <c r="I13" s="46">
        <v>35.44</v>
      </c>
      <c r="J13" s="46">
        <v>3508.29</v>
      </c>
      <c r="K13" s="46">
        <v>761316.94330597273</v>
      </c>
      <c r="L13" s="46">
        <v>152263.45684539262</v>
      </c>
      <c r="M13" s="47">
        <v>609053.48646058014</v>
      </c>
      <c r="N13" s="30">
        <f t="shared" ref="N13:N76" si="0">+F13+J13+M13</f>
        <v>685969.05646058009</v>
      </c>
    </row>
    <row r="14" spans="1:14" ht="13" x14ac:dyDescent="0.3">
      <c r="A14" s="53">
        <v>3</v>
      </c>
      <c r="B14" s="44" t="s">
        <v>32</v>
      </c>
      <c r="C14" s="45">
        <v>0.38836159999999997</v>
      </c>
      <c r="D14" s="46">
        <v>255888.49</v>
      </c>
      <c r="E14" s="46">
        <v>44447.28</v>
      </c>
      <c r="F14" s="46">
        <v>211441.21</v>
      </c>
      <c r="G14" s="46">
        <v>10678.81</v>
      </c>
      <c r="H14" s="46">
        <v>2135.7600000000002</v>
      </c>
      <c r="I14" s="46">
        <v>85.43</v>
      </c>
      <c r="J14" s="46">
        <v>8457.6200000000008</v>
      </c>
      <c r="K14" s="46">
        <v>1892205.02</v>
      </c>
      <c r="L14" s="46">
        <v>378440.99</v>
      </c>
      <c r="M14" s="47">
        <v>1513764.03</v>
      </c>
      <c r="N14" s="30">
        <f t="shared" si="0"/>
        <v>1733662.86</v>
      </c>
    </row>
    <row r="15" spans="1:14" ht="13" x14ac:dyDescent="0.3">
      <c r="A15" s="53">
        <v>4</v>
      </c>
      <c r="B15" s="44" t="s">
        <v>33</v>
      </c>
      <c r="C15" s="45">
        <v>7.5074100000000005E-2</v>
      </c>
      <c r="D15" s="46">
        <v>16149.23</v>
      </c>
      <c r="E15" s="46">
        <v>3453.89</v>
      </c>
      <c r="F15" s="46">
        <v>12695.34</v>
      </c>
      <c r="G15" s="46">
        <v>2064.31</v>
      </c>
      <c r="H15" s="46">
        <v>412.86</v>
      </c>
      <c r="I15" s="46">
        <v>16.510000000000002</v>
      </c>
      <c r="J15" s="46">
        <v>1634.94</v>
      </c>
      <c r="K15" s="46">
        <v>363938.7104327337</v>
      </c>
      <c r="L15" s="46">
        <v>72787.814508650874</v>
      </c>
      <c r="M15" s="47">
        <v>291150.89592408284</v>
      </c>
      <c r="N15" s="30">
        <f t="shared" si="0"/>
        <v>305481.17592408287</v>
      </c>
    </row>
    <row r="16" spans="1:14" ht="13" x14ac:dyDescent="0.3">
      <c r="A16" s="53">
        <v>5</v>
      </c>
      <c r="B16" s="44" t="s">
        <v>34</v>
      </c>
      <c r="C16" s="45">
        <v>0.2573761</v>
      </c>
      <c r="D16" s="46">
        <v>18733.27</v>
      </c>
      <c r="E16" s="46">
        <v>3560.22</v>
      </c>
      <c r="F16" s="46">
        <v>15173.05</v>
      </c>
      <c r="G16" s="46">
        <v>7077.1</v>
      </c>
      <c r="H16" s="46">
        <v>1415.42</v>
      </c>
      <c r="I16" s="46">
        <v>56.62</v>
      </c>
      <c r="J16" s="46">
        <v>5605.06</v>
      </c>
      <c r="K16" s="46">
        <v>1254007.52</v>
      </c>
      <c r="L16" s="46">
        <v>250801.50999999998</v>
      </c>
      <c r="M16" s="47">
        <v>1003206.01</v>
      </c>
      <c r="N16" s="30">
        <f t="shared" si="0"/>
        <v>1023984.12</v>
      </c>
    </row>
    <row r="17" spans="1:14" ht="13" x14ac:dyDescent="0.3">
      <c r="A17" s="53">
        <v>6</v>
      </c>
      <c r="B17" s="44" t="s">
        <v>35</v>
      </c>
      <c r="C17" s="45">
        <v>8.6728700000000006E-2</v>
      </c>
      <c r="D17" s="46">
        <v>13967.720000000001</v>
      </c>
      <c r="E17" s="46">
        <v>2679.04</v>
      </c>
      <c r="F17" s="46">
        <v>11288.68</v>
      </c>
      <c r="G17" s="46">
        <v>2384.79</v>
      </c>
      <c r="H17" s="46">
        <v>476.96</v>
      </c>
      <c r="I17" s="46">
        <v>19.079999999999998</v>
      </c>
      <c r="J17" s="46">
        <v>1888.75</v>
      </c>
      <c r="K17" s="46">
        <v>398983.27549482114</v>
      </c>
      <c r="L17" s="46">
        <v>79796.65684539263</v>
      </c>
      <c r="M17" s="47">
        <v>319186.61864942848</v>
      </c>
      <c r="N17" s="30">
        <f t="shared" si="0"/>
        <v>332364.04864942847</v>
      </c>
    </row>
    <row r="18" spans="1:14" ht="13" x14ac:dyDescent="0.3">
      <c r="A18" s="53">
        <v>7</v>
      </c>
      <c r="B18" s="44" t="s">
        <v>36</v>
      </c>
      <c r="C18" s="45">
        <v>0.31168469999999998</v>
      </c>
      <c r="D18" s="46">
        <v>396503.79999999993</v>
      </c>
      <c r="E18" s="46">
        <v>76760.09</v>
      </c>
      <c r="F18" s="46">
        <v>319743.70999999996</v>
      </c>
      <c r="G18" s="46">
        <v>8570.41</v>
      </c>
      <c r="H18" s="46">
        <v>1714.08</v>
      </c>
      <c r="I18" s="46">
        <v>68.56</v>
      </c>
      <c r="J18" s="46">
        <v>6787.77</v>
      </c>
      <c r="K18" s="46">
        <v>1498368.5676720846</v>
      </c>
      <c r="L18" s="46">
        <v>299673.74746925989</v>
      </c>
      <c r="M18" s="47">
        <v>1198694.8202028247</v>
      </c>
      <c r="N18" s="30">
        <f t="shared" si="0"/>
        <v>1525226.3002028246</v>
      </c>
    </row>
    <row r="19" spans="1:14" ht="13" x14ac:dyDescent="0.3">
      <c r="A19" s="53">
        <v>8</v>
      </c>
      <c r="B19" s="44" t="s">
        <v>37</v>
      </c>
      <c r="C19" s="45">
        <v>0.54041320000000004</v>
      </c>
      <c r="D19" s="46">
        <v>190767.87999999998</v>
      </c>
      <c r="E19" s="46">
        <v>38021.269999999997</v>
      </c>
      <c r="F19" s="46">
        <v>152746.60999999999</v>
      </c>
      <c r="G19" s="46">
        <v>14859.81</v>
      </c>
      <c r="H19" s="46">
        <v>2971.96</v>
      </c>
      <c r="I19" s="46">
        <v>118.88</v>
      </c>
      <c r="J19" s="46">
        <v>11768.97</v>
      </c>
      <c r="K19" s="46">
        <v>2609459.4816585649</v>
      </c>
      <c r="L19" s="46">
        <v>521891.85684539255</v>
      </c>
      <c r="M19" s="47">
        <v>2087567.6248131723</v>
      </c>
      <c r="N19" s="30">
        <f t="shared" si="0"/>
        <v>2252083.2048131721</v>
      </c>
    </row>
    <row r="20" spans="1:14" ht="13" x14ac:dyDescent="0.3">
      <c r="A20" s="53">
        <v>9</v>
      </c>
      <c r="B20" s="44" t="s">
        <v>38</v>
      </c>
      <c r="C20" s="45">
        <v>6.2054900000000003E-2</v>
      </c>
      <c r="D20" s="46">
        <v>19536.399999999998</v>
      </c>
      <c r="E20" s="46">
        <v>3183.85</v>
      </c>
      <c r="F20" s="46">
        <v>16352.55</v>
      </c>
      <c r="G20" s="46">
        <v>1706.34</v>
      </c>
      <c r="H20" s="46">
        <v>341.27</v>
      </c>
      <c r="I20" s="46">
        <v>13.65</v>
      </c>
      <c r="J20" s="46">
        <v>1351.42</v>
      </c>
      <c r="K20" s="46">
        <v>302348.57</v>
      </c>
      <c r="L20" s="46">
        <v>60469.72</v>
      </c>
      <c r="M20" s="47">
        <v>241878.85</v>
      </c>
      <c r="N20" s="30">
        <f>+F20+J20+M20</f>
        <v>259582.82</v>
      </c>
    </row>
    <row r="21" spans="1:14" ht="13" x14ac:dyDescent="0.3">
      <c r="A21" s="53">
        <v>10</v>
      </c>
      <c r="B21" s="44" t="s">
        <v>39</v>
      </c>
      <c r="C21" s="45">
        <v>0.80569599999999997</v>
      </c>
      <c r="D21" s="46">
        <v>129011.73</v>
      </c>
      <c r="E21" s="46">
        <v>24139.31</v>
      </c>
      <c r="F21" s="46">
        <v>104872.42</v>
      </c>
      <c r="G21" s="46">
        <v>22154.3</v>
      </c>
      <c r="H21" s="46">
        <v>4430.8599999999997</v>
      </c>
      <c r="I21" s="46">
        <v>177.23</v>
      </c>
      <c r="J21" s="46">
        <v>17546.21</v>
      </c>
      <c r="K21" s="46">
        <v>3920393.0451104338</v>
      </c>
      <c r="L21" s="46">
        <v>784078.64388478373</v>
      </c>
      <c r="M21" s="47">
        <v>3136314.4012256502</v>
      </c>
      <c r="N21" s="30">
        <f t="shared" si="0"/>
        <v>3258733.0312256501</v>
      </c>
    </row>
    <row r="22" spans="1:14" ht="13" x14ac:dyDescent="0.3">
      <c r="A22" s="53">
        <v>11</v>
      </c>
      <c r="B22" s="44" t="s">
        <v>40</v>
      </c>
      <c r="C22" s="45">
        <v>0.1411085</v>
      </c>
      <c r="D22" s="46">
        <v>77097.929999999993</v>
      </c>
      <c r="E22" s="46">
        <v>16127.72</v>
      </c>
      <c r="F22" s="46">
        <v>60970.21</v>
      </c>
      <c r="G22" s="46">
        <v>3880.08</v>
      </c>
      <c r="H22" s="46">
        <v>776.02</v>
      </c>
      <c r="I22" s="46">
        <v>31.04</v>
      </c>
      <c r="J22" s="46">
        <v>3073.02</v>
      </c>
      <c r="K22" s="46">
        <v>669793.82080545905</v>
      </c>
      <c r="L22" s="46">
        <v>133958.75144137727</v>
      </c>
      <c r="M22" s="47">
        <v>535835.06936408184</v>
      </c>
      <c r="N22" s="30">
        <f t="shared" si="0"/>
        <v>599878.29936408182</v>
      </c>
    </row>
    <row r="23" spans="1:14" ht="13" x14ac:dyDescent="0.3">
      <c r="A23" s="53">
        <v>12</v>
      </c>
      <c r="B23" s="44" t="s">
        <v>41</v>
      </c>
      <c r="C23" s="45">
        <v>9.6217899999999995E-2</v>
      </c>
      <c r="D23" s="46">
        <v>54075.19</v>
      </c>
      <c r="E23" s="46">
        <v>10666.39</v>
      </c>
      <c r="F23" s="46">
        <v>43408.800000000003</v>
      </c>
      <c r="G23" s="46">
        <v>2645.73</v>
      </c>
      <c r="H23" s="46">
        <v>529.15</v>
      </c>
      <c r="I23" s="46">
        <v>21.17</v>
      </c>
      <c r="J23" s="46">
        <v>2095.41</v>
      </c>
      <c r="K23" s="46">
        <v>434169.84855277173</v>
      </c>
      <c r="L23" s="46">
        <v>86833.948643568147</v>
      </c>
      <c r="M23" s="47">
        <v>347335.89990920358</v>
      </c>
      <c r="N23" s="30">
        <f t="shared" si="0"/>
        <v>392840.1099092036</v>
      </c>
    </row>
    <row r="24" spans="1:14" ht="13" x14ac:dyDescent="0.3">
      <c r="A24" s="53">
        <v>13</v>
      </c>
      <c r="B24" s="44" t="s">
        <v>42</v>
      </c>
      <c r="C24" s="45">
        <v>0.10827440000000001</v>
      </c>
      <c r="D24" s="46">
        <v>18605.939999999999</v>
      </c>
      <c r="E24" s="46">
        <v>2993.78</v>
      </c>
      <c r="F24" s="46">
        <v>15612.16</v>
      </c>
      <c r="G24" s="46">
        <v>2977.24</v>
      </c>
      <c r="H24" s="46">
        <v>595.45000000000005</v>
      </c>
      <c r="I24" s="46">
        <v>23.82</v>
      </c>
      <c r="J24" s="46">
        <v>2357.9699999999998</v>
      </c>
      <c r="K24" s="46">
        <v>527542.78</v>
      </c>
      <c r="L24" s="46">
        <v>105508.48000000001</v>
      </c>
      <c r="M24" s="47">
        <v>422034.3</v>
      </c>
      <c r="N24" s="30">
        <f t="shared" si="0"/>
        <v>440004.43</v>
      </c>
    </row>
    <row r="25" spans="1:14" ht="13" x14ac:dyDescent="0.3">
      <c r="A25" s="53">
        <v>14</v>
      </c>
      <c r="B25" s="44" t="s">
        <v>43</v>
      </c>
      <c r="C25" s="45">
        <v>6.7731E-2</v>
      </c>
      <c r="D25" s="46">
        <v>35753.26</v>
      </c>
      <c r="E25" s="46">
        <v>7057.47</v>
      </c>
      <c r="F25" s="46">
        <v>28695.79</v>
      </c>
      <c r="G25" s="46">
        <v>1862.41</v>
      </c>
      <c r="H25" s="46">
        <v>372.48</v>
      </c>
      <c r="I25" s="46">
        <v>14.9</v>
      </c>
      <c r="J25" s="46">
        <v>1475.03</v>
      </c>
      <c r="K25" s="46">
        <v>330004.16000000003</v>
      </c>
      <c r="L25" s="46">
        <v>66000.790000000008</v>
      </c>
      <c r="M25" s="47">
        <v>264003.37</v>
      </c>
      <c r="N25" s="30">
        <f t="shared" si="0"/>
        <v>294174.19</v>
      </c>
    </row>
    <row r="26" spans="1:14" ht="13" x14ac:dyDescent="0.3">
      <c r="A26" s="53">
        <v>15</v>
      </c>
      <c r="B26" s="44" t="s">
        <v>44</v>
      </c>
      <c r="C26" s="45">
        <v>9.80708E-2</v>
      </c>
      <c r="D26" s="46">
        <v>13664.48</v>
      </c>
      <c r="E26" s="46">
        <v>2603.2199999999998</v>
      </c>
      <c r="F26" s="46">
        <v>11061.26</v>
      </c>
      <c r="G26" s="46">
        <v>2696.66</v>
      </c>
      <c r="H26" s="46">
        <v>539.33000000000004</v>
      </c>
      <c r="I26" s="46">
        <v>21.57</v>
      </c>
      <c r="J26" s="46">
        <v>2135.7600000000002</v>
      </c>
      <c r="K26" s="46">
        <v>472647.28025571717</v>
      </c>
      <c r="L26" s="46">
        <v>94529.473884783642</v>
      </c>
      <c r="M26" s="47">
        <v>378117.80637093354</v>
      </c>
      <c r="N26" s="30">
        <f t="shared" si="0"/>
        <v>391314.82637093356</v>
      </c>
    </row>
    <row r="27" spans="1:14" ht="13" x14ac:dyDescent="0.3">
      <c r="A27" s="53">
        <v>16</v>
      </c>
      <c r="B27" s="44" t="s">
        <v>45</v>
      </c>
      <c r="C27" s="45">
        <v>4.982812</v>
      </c>
      <c r="D27" s="46">
        <v>6496098.9800000004</v>
      </c>
      <c r="E27" s="46">
        <v>1250553.9000000001</v>
      </c>
      <c r="F27" s="46">
        <v>5245545.08</v>
      </c>
      <c r="G27" s="46">
        <v>137012.93</v>
      </c>
      <c r="H27" s="46">
        <v>27402.59</v>
      </c>
      <c r="I27" s="46">
        <v>1096.0999999999999</v>
      </c>
      <c r="J27" s="46">
        <v>108514.24000000001</v>
      </c>
      <c r="K27" s="46">
        <v>24261409.34601463</v>
      </c>
      <c r="L27" s="46">
        <v>4852281.9056829596</v>
      </c>
      <c r="M27" s="47">
        <v>19409127.440331671</v>
      </c>
      <c r="N27" s="30">
        <f t="shared" si="0"/>
        <v>24763186.760331672</v>
      </c>
    </row>
    <row r="28" spans="1:14" ht="13" x14ac:dyDescent="0.3">
      <c r="A28" s="53">
        <v>17</v>
      </c>
      <c r="B28" s="44" t="s">
        <v>46</v>
      </c>
      <c r="C28" s="45">
        <v>6.5660899999999994E-2</v>
      </c>
      <c r="D28" s="46">
        <v>5875.67</v>
      </c>
      <c r="E28" s="46">
        <v>994.08</v>
      </c>
      <c r="F28" s="46">
        <v>4881.59</v>
      </c>
      <c r="G28" s="46">
        <v>1805.48</v>
      </c>
      <c r="H28" s="46">
        <v>361.1</v>
      </c>
      <c r="I28" s="46">
        <v>14.44</v>
      </c>
      <c r="J28" s="46">
        <v>1429.94</v>
      </c>
      <c r="K28" s="46">
        <v>319918.09000000003</v>
      </c>
      <c r="L28" s="46">
        <v>63983.590000000004</v>
      </c>
      <c r="M28" s="47">
        <v>255934.5</v>
      </c>
      <c r="N28" s="30">
        <f t="shared" si="0"/>
        <v>262246.03000000003</v>
      </c>
    </row>
    <row r="29" spans="1:14" ht="13" x14ac:dyDescent="0.3">
      <c r="A29" s="53">
        <v>18</v>
      </c>
      <c r="B29" s="44" t="s">
        <v>47</v>
      </c>
      <c r="C29" s="45">
        <v>0.26413150000000002</v>
      </c>
      <c r="D29" s="46">
        <v>108931.36</v>
      </c>
      <c r="E29" s="46">
        <v>22558.280000000002</v>
      </c>
      <c r="F29" s="46">
        <v>86373.08</v>
      </c>
      <c r="G29" s="46">
        <v>7262.84</v>
      </c>
      <c r="H29" s="46">
        <v>1452.57</v>
      </c>
      <c r="I29" s="46">
        <v>58.1</v>
      </c>
      <c r="J29" s="46">
        <v>5752.17</v>
      </c>
      <c r="K29" s="46">
        <v>1285424.0696340059</v>
      </c>
      <c r="L29" s="46">
        <v>257084.83575841808</v>
      </c>
      <c r="M29" s="47">
        <v>1028339.2338755877</v>
      </c>
      <c r="N29" s="30">
        <f t="shared" si="0"/>
        <v>1120464.4838755876</v>
      </c>
    </row>
    <row r="30" spans="1:14" ht="13" x14ac:dyDescent="0.3">
      <c r="A30" s="53">
        <v>19</v>
      </c>
      <c r="B30" s="44" t="s">
        <v>48</v>
      </c>
      <c r="C30" s="45">
        <v>4.9339845999999996</v>
      </c>
      <c r="D30" s="46">
        <v>5772880.6999999993</v>
      </c>
      <c r="E30" s="46">
        <v>1124459.3099999998</v>
      </c>
      <c r="F30" s="46">
        <v>4648421.3899999997</v>
      </c>
      <c r="G30" s="46">
        <v>135670.31</v>
      </c>
      <c r="H30" s="46">
        <v>27134.06</v>
      </c>
      <c r="I30" s="46">
        <v>1085.3599999999999</v>
      </c>
      <c r="J30" s="46">
        <v>107450.89</v>
      </c>
      <c r="K30" s="46">
        <v>24023508.880737625</v>
      </c>
      <c r="L30" s="46">
        <v>4804701.805682959</v>
      </c>
      <c r="M30" s="47">
        <v>19218807.075054664</v>
      </c>
      <c r="N30" s="30">
        <f t="shared" si="0"/>
        <v>23974679.355054662</v>
      </c>
    </row>
    <row r="31" spans="1:14" ht="13" x14ac:dyDescent="0.3">
      <c r="A31" s="53">
        <v>20</v>
      </c>
      <c r="B31" s="44" t="s">
        <v>49</v>
      </c>
      <c r="C31" s="45">
        <v>0.1010775</v>
      </c>
      <c r="D31" s="46">
        <v>27481.16</v>
      </c>
      <c r="E31" s="46">
        <v>4804.88</v>
      </c>
      <c r="F31" s="46">
        <v>22676.28</v>
      </c>
      <c r="G31" s="46">
        <v>2779.34</v>
      </c>
      <c r="H31" s="46">
        <v>555.87</v>
      </c>
      <c r="I31" s="46">
        <v>22.23</v>
      </c>
      <c r="J31" s="46">
        <v>2201.2399999999998</v>
      </c>
      <c r="K31" s="46">
        <v>474751.80897906679</v>
      </c>
      <c r="L31" s="46">
        <v>94950.391441377258</v>
      </c>
      <c r="M31" s="47">
        <v>379801.4175376895</v>
      </c>
      <c r="N31" s="30">
        <f t="shared" si="0"/>
        <v>404678.93753768952</v>
      </c>
    </row>
    <row r="32" spans="1:14" ht="13" x14ac:dyDescent="0.3">
      <c r="A32" s="53">
        <v>21</v>
      </c>
      <c r="B32" s="44" t="s">
        <v>50</v>
      </c>
      <c r="C32" s="45">
        <v>0.25603949999999998</v>
      </c>
      <c r="D32" s="46">
        <v>22544.98</v>
      </c>
      <c r="E32" s="46">
        <v>4521.2</v>
      </c>
      <c r="F32" s="46">
        <v>18023.78</v>
      </c>
      <c r="G32" s="46">
        <v>7040.34</v>
      </c>
      <c r="H32" s="46">
        <v>1408.07</v>
      </c>
      <c r="I32" s="46">
        <v>56.32</v>
      </c>
      <c r="J32" s="46">
        <v>5575.95</v>
      </c>
      <c r="K32" s="46">
        <v>1235315.1703372409</v>
      </c>
      <c r="L32" s="46">
        <v>247063.02413357919</v>
      </c>
      <c r="M32" s="47">
        <v>988252.14620366169</v>
      </c>
      <c r="N32" s="30">
        <f t="shared" si="0"/>
        <v>1011851.8762036617</v>
      </c>
    </row>
    <row r="33" spans="1:14" ht="13" x14ac:dyDescent="0.3">
      <c r="A33" s="53">
        <v>22</v>
      </c>
      <c r="B33" s="44" t="s">
        <v>51</v>
      </c>
      <c r="C33" s="45">
        <v>7.78166E-2</v>
      </c>
      <c r="D33" s="46">
        <v>13501.670000000002</v>
      </c>
      <c r="E33" s="46">
        <v>3570.8</v>
      </c>
      <c r="F33" s="46">
        <v>9930.8700000000008</v>
      </c>
      <c r="G33" s="46">
        <v>2139.73</v>
      </c>
      <c r="H33" s="46">
        <v>427.95</v>
      </c>
      <c r="I33" s="46">
        <v>17.12</v>
      </c>
      <c r="J33" s="46">
        <v>1694.66</v>
      </c>
      <c r="K33" s="46">
        <v>377300.91990823729</v>
      </c>
      <c r="L33" s="46">
        <v>75460.224508650863</v>
      </c>
      <c r="M33" s="47">
        <v>301840.6953995864</v>
      </c>
      <c r="N33" s="30">
        <f t="shared" si="0"/>
        <v>313466.22539958643</v>
      </c>
    </row>
    <row r="34" spans="1:14" ht="13" x14ac:dyDescent="0.3">
      <c r="A34" s="53">
        <v>23</v>
      </c>
      <c r="B34" s="44" t="s">
        <v>52</v>
      </c>
      <c r="C34" s="45">
        <v>0.1052371</v>
      </c>
      <c r="D34" s="46">
        <v>184476.05</v>
      </c>
      <c r="E34" s="46">
        <v>33461.800000000003</v>
      </c>
      <c r="F34" s="46">
        <v>151014.25</v>
      </c>
      <c r="G34" s="46">
        <v>2893.73</v>
      </c>
      <c r="H34" s="46">
        <v>578.75</v>
      </c>
      <c r="I34" s="46">
        <v>23.15</v>
      </c>
      <c r="J34" s="46">
        <v>2291.83</v>
      </c>
      <c r="K34" s="46">
        <v>500564.24033298605</v>
      </c>
      <c r="L34" s="46">
        <v>100112.9541335792</v>
      </c>
      <c r="M34" s="47">
        <v>400451.28619940684</v>
      </c>
      <c r="N34" s="30">
        <f t="shared" si="0"/>
        <v>553757.3661994068</v>
      </c>
    </row>
    <row r="35" spans="1:14" ht="13" x14ac:dyDescent="0.3">
      <c r="A35" s="53">
        <v>24</v>
      </c>
      <c r="B35" s="44" t="s">
        <v>53</v>
      </c>
      <c r="C35" s="45">
        <v>9.7112599999999993E-2</v>
      </c>
      <c r="D35" s="46">
        <v>56174.3</v>
      </c>
      <c r="E35" s="46">
        <v>10724.95</v>
      </c>
      <c r="F35" s="46">
        <v>45449.35</v>
      </c>
      <c r="G35" s="46">
        <v>2670.31</v>
      </c>
      <c r="H35" s="46">
        <v>534.05999999999995</v>
      </c>
      <c r="I35" s="46">
        <v>21.36</v>
      </c>
      <c r="J35" s="46">
        <v>2114.89</v>
      </c>
      <c r="K35" s="46">
        <v>449931.94375459169</v>
      </c>
      <c r="L35" s="46">
        <v>89986.425931754711</v>
      </c>
      <c r="M35" s="47">
        <v>359945.51782283699</v>
      </c>
      <c r="N35" s="30">
        <f t="shared" si="0"/>
        <v>407509.75782283698</v>
      </c>
    </row>
    <row r="36" spans="1:14" ht="13" x14ac:dyDescent="0.3">
      <c r="A36" s="53">
        <v>25</v>
      </c>
      <c r="B36" s="44" t="s">
        <v>54</v>
      </c>
      <c r="C36" s="45">
        <v>0.13638449999999999</v>
      </c>
      <c r="D36" s="46">
        <v>54256.45</v>
      </c>
      <c r="E36" s="46">
        <v>10138.91</v>
      </c>
      <c r="F36" s="46">
        <v>44117.54</v>
      </c>
      <c r="G36" s="46">
        <v>3750.18</v>
      </c>
      <c r="H36" s="46">
        <v>750.04</v>
      </c>
      <c r="I36" s="46">
        <v>30</v>
      </c>
      <c r="J36" s="46">
        <v>2970.14</v>
      </c>
      <c r="K36" s="46">
        <v>629872.52635432465</v>
      </c>
      <c r="L36" s="46">
        <v>125974.47864356815</v>
      </c>
      <c r="M36" s="47">
        <v>503898.04771075654</v>
      </c>
      <c r="N36" s="30">
        <f t="shared" si="0"/>
        <v>550985.72771075659</v>
      </c>
    </row>
    <row r="37" spans="1:14" ht="13" x14ac:dyDescent="0.3">
      <c r="A37" s="53">
        <v>26</v>
      </c>
      <c r="B37" s="44" t="s">
        <v>55</v>
      </c>
      <c r="C37" s="45">
        <v>0.13014829999999999</v>
      </c>
      <c r="D37" s="46">
        <v>18318.21</v>
      </c>
      <c r="E37" s="46">
        <v>3621.96</v>
      </c>
      <c r="F37" s="46">
        <v>14696.25</v>
      </c>
      <c r="G37" s="46">
        <v>3578.71</v>
      </c>
      <c r="H37" s="46">
        <v>715.74</v>
      </c>
      <c r="I37" s="46">
        <v>28.63</v>
      </c>
      <c r="J37" s="46">
        <v>2834.34</v>
      </c>
      <c r="K37" s="46">
        <v>634118.44999999995</v>
      </c>
      <c r="L37" s="46">
        <v>126823.67999999999</v>
      </c>
      <c r="M37" s="47">
        <v>507294.77</v>
      </c>
      <c r="N37" s="30">
        <f t="shared" si="0"/>
        <v>524825.36</v>
      </c>
    </row>
    <row r="38" spans="1:14" ht="13" x14ac:dyDescent="0.3">
      <c r="A38" s="53">
        <v>27</v>
      </c>
      <c r="B38" s="44" t="s">
        <v>56</v>
      </c>
      <c r="C38" s="45">
        <v>0.15733759999999999</v>
      </c>
      <c r="D38" s="46">
        <v>42746.22</v>
      </c>
      <c r="E38" s="46">
        <v>8310.2800000000007</v>
      </c>
      <c r="F38" s="46">
        <v>34435.94</v>
      </c>
      <c r="G38" s="46">
        <v>4326.34</v>
      </c>
      <c r="H38" s="46">
        <v>865.27</v>
      </c>
      <c r="I38" s="46">
        <v>34.61</v>
      </c>
      <c r="J38" s="46">
        <v>3426.46</v>
      </c>
      <c r="K38" s="46">
        <v>748190.15401725809</v>
      </c>
      <c r="L38" s="46">
        <v>149638.052960609</v>
      </c>
      <c r="M38" s="47">
        <v>598552.10105664912</v>
      </c>
      <c r="N38" s="30">
        <f t="shared" si="0"/>
        <v>636414.50105664914</v>
      </c>
    </row>
    <row r="39" spans="1:14" ht="13" x14ac:dyDescent="0.3">
      <c r="A39" s="53">
        <v>28</v>
      </c>
      <c r="B39" s="44" t="s">
        <v>57</v>
      </c>
      <c r="C39" s="45">
        <v>9.6098699999999995E-2</v>
      </c>
      <c r="D39" s="46">
        <v>17241.41</v>
      </c>
      <c r="E39" s="46">
        <v>3841.33</v>
      </c>
      <c r="F39" s="46">
        <v>13400.08</v>
      </c>
      <c r="G39" s="46">
        <v>2642.44</v>
      </c>
      <c r="H39" s="46">
        <v>528.49</v>
      </c>
      <c r="I39" s="46">
        <v>21.14</v>
      </c>
      <c r="J39" s="46">
        <v>2092.81</v>
      </c>
      <c r="K39" s="46">
        <v>468219.35</v>
      </c>
      <c r="L39" s="46">
        <v>93643.88</v>
      </c>
      <c r="M39" s="47">
        <v>374575.47</v>
      </c>
      <c r="N39" s="30">
        <f t="shared" si="0"/>
        <v>390068.36</v>
      </c>
    </row>
    <row r="40" spans="1:14" ht="13" x14ac:dyDescent="0.3">
      <c r="A40" s="53">
        <v>29</v>
      </c>
      <c r="B40" s="44" t="s">
        <v>58</v>
      </c>
      <c r="C40" s="45">
        <v>8.1784099999999998E-2</v>
      </c>
      <c r="D40" s="46">
        <v>17263.259999999998</v>
      </c>
      <c r="E40" s="46">
        <v>3747.54</v>
      </c>
      <c r="F40" s="46">
        <v>13515.72</v>
      </c>
      <c r="G40" s="46">
        <v>2248.83</v>
      </c>
      <c r="H40" s="46">
        <v>449.77</v>
      </c>
      <c r="I40" s="46">
        <v>17.989999999999998</v>
      </c>
      <c r="J40" s="46">
        <v>1781.07</v>
      </c>
      <c r="K40" s="46">
        <v>396631.51433633576</v>
      </c>
      <c r="L40" s="46">
        <v>79326.254508650862</v>
      </c>
      <c r="M40" s="47">
        <v>317305.2598276849</v>
      </c>
      <c r="N40" s="30">
        <f t="shared" si="0"/>
        <v>332602.04982768488</v>
      </c>
    </row>
    <row r="41" spans="1:14" ht="13" x14ac:dyDescent="0.3">
      <c r="A41" s="53">
        <v>30</v>
      </c>
      <c r="B41" s="44" t="s">
        <v>59</v>
      </c>
      <c r="C41" s="45">
        <v>0.1042559</v>
      </c>
      <c r="D41" s="46">
        <v>6359.16</v>
      </c>
      <c r="E41" s="46">
        <v>1247.02</v>
      </c>
      <c r="F41" s="46">
        <v>5112.1400000000003</v>
      </c>
      <c r="G41" s="46">
        <v>2866.73</v>
      </c>
      <c r="H41" s="46">
        <v>573.35</v>
      </c>
      <c r="I41" s="46">
        <v>22.93</v>
      </c>
      <c r="J41" s="46">
        <v>2270.4499999999998</v>
      </c>
      <c r="K41" s="46">
        <v>499121.01083559863</v>
      </c>
      <c r="L41" s="46">
        <v>99824.234757446407</v>
      </c>
      <c r="M41" s="47">
        <v>399296.77607815224</v>
      </c>
      <c r="N41" s="30">
        <f t="shared" si="0"/>
        <v>406679.36607815226</v>
      </c>
    </row>
    <row r="42" spans="1:14" ht="13" x14ac:dyDescent="0.3">
      <c r="A42" s="53">
        <v>31</v>
      </c>
      <c r="B42" s="44" t="s">
        <v>60</v>
      </c>
      <c r="C42" s="45">
        <v>1.0739855</v>
      </c>
      <c r="D42" s="46">
        <v>100555.67</v>
      </c>
      <c r="E42" s="46">
        <v>17933.419999999998</v>
      </c>
      <c r="F42" s="46">
        <v>82622.25</v>
      </c>
      <c r="G42" s="46">
        <v>29531.49</v>
      </c>
      <c r="H42" s="46">
        <v>5906.3</v>
      </c>
      <c r="I42" s="46">
        <v>236.25</v>
      </c>
      <c r="J42" s="46">
        <v>23388.94</v>
      </c>
      <c r="K42" s="46">
        <v>5226076.0830978192</v>
      </c>
      <c r="L42" s="46">
        <v>1045215.2596432017</v>
      </c>
      <c r="M42" s="47">
        <v>4180860.8234546175</v>
      </c>
      <c r="N42" s="30">
        <f t="shared" si="0"/>
        <v>4286872.0134546179</v>
      </c>
    </row>
    <row r="43" spans="1:14" ht="13" x14ac:dyDescent="0.3">
      <c r="A43" s="53">
        <v>32</v>
      </c>
      <c r="B43" s="44" t="s">
        <v>61</v>
      </c>
      <c r="C43" s="45">
        <v>0.62196039999999997</v>
      </c>
      <c r="D43" s="46">
        <v>257349.71</v>
      </c>
      <c r="E43" s="46">
        <v>50709.26</v>
      </c>
      <c r="F43" s="46">
        <v>206640.44999999998</v>
      </c>
      <c r="G43" s="46">
        <v>17102.11</v>
      </c>
      <c r="H43" s="46">
        <v>3420.42</v>
      </c>
      <c r="I43" s="46">
        <v>136.82</v>
      </c>
      <c r="J43" s="46">
        <v>13544.87</v>
      </c>
      <c r="K43" s="46">
        <v>3014134.8170678308</v>
      </c>
      <c r="L43" s="46">
        <v>602826.93568295916</v>
      </c>
      <c r="M43" s="47">
        <v>2411307.8813848714</v>
      </c>
      <c r="N43" s="30">
        <f t="shared" si="0"/>
        <v>2631493.2013848713</v>
      </c>
    </row>
    <row r="44" spans="1:14" ht="13" x14ac:dyDescent="0.3">
      <c r="A44" s="53">
        <v>33</v>
      </c>
      <c r="B44" s="44" t="s">
        <v>62</v>
      </c>
      <c r="C44" s="45">
        <v>0.15785920000000001</v>
      </c>
      <c r="D44" s="46">
        <v>59504.460000000006</v>
      </c>
      <c r="E44" s="46">
        <v>11930.77</v>
      </c>
      <c r="F44" s="46">
        <v>47573.69</v>
      </c>
      <c r="G44" s="46">
        <v>4340.67</v>
      </c>
      <c r="H44" s="46">
        <v>868.13</v>
      </c>
      <c r="I44" s="46">
        <v>34.729999999999997</v>
      </c>
      <c r="J44" s="46">
        <v>3437.81</v>
      </c>
      <c r="K44" s="46">
        <v>769133.62</v>
      </c>
      <c r="L44" s="46">
        <v>153826.65</v>
      </c>
      <c r="M44" s="47">
        <v>615306.97</v>
      </c>
      <c r="N44" s="30">
        <f t="shared" si="0"/>
        <v>666318.47</v>
      </c>
    </row>
    <row r="45" spans="1:14" ht="13" x14ac:dyDescent="0.3">
      <c r="A45" s="53">
        <v>34</v>
      </c>
      <c r="B45" s="44" t="s">
        <v>63</v>
      </c>
      <c r="C45" s="45">
        <v>0.48569240000000002</v>
      </c>
      <c r="D45" s="46">
        <v>284429.44</v>
      </c>
      <c r="E45" s="46">
        <v>51082.51</v>
      </c>
      <c r="F45" s="46">
        <v>233346.93</v>
      </c>
      <c r="G45" s="46">
        <v>13355.14</v>
      </c>
      <c r="H45" s="46">
        <v>2671.03</v>
      </c>
      <c r="I45" s="46">
        <v>106.84</v>
      </c>
      <c r="J45" s="46">
        <v>10577.27</v>
      </c>
      <c r="K45" s="46">
        <v>2342844.7099655359</v>
      </c>
      <c r="L45" s="46">
        <v>468568.95684539265</v>
      </c>
      <c r="M45" s="47">
        <v>1874275.7531201434</v>
      </c>
      <c r="N45" s="30">
        <f t="shared" si="0"/>
        <v>2118199.9531201436</v>
      </c>
    </row>
    <row r="46" spans="1:14" ht="13" x14ac:dyDescent="0.3">
      <c r="A46" s="53">
        <v>35</v>
      </c>
      <c r="B46" s="44" t="s">
        <v>64</v>
      </c>
      <c r="C46" s="45">
        <v>8.7539699999999998E-2</v>
      </c>
      <c r="D46" s="46">
        <v>57189.87</v>
      </c>
      <c r="E46" s="46">
        <v>10374.61</v>
      </c>
      <c r="F46" s="46">
        <v>46815.26</v>
      </c>
      <c r="G46" s="46">
        <v>2407.1</v>
      </c>
      <c r="H46" s="46">
        <v>481.42</v>
      </c>
      <c r="I46" s="46">
        <v>19.260000000000002</v>
      </c>
      <c r="J46" s="46">
        <v>1906.42</v>
      </c>
      <c r="K46" s="46">
        <v>396558.36534505786</v>
      </c>
      <c r="L46" s="46">
        <v>79311.780995594352</v>
      </c>
      <c r="M46" s="47">
        <v>317246.58434946352</v>
      </c>
      <c r="N46" s="30">
        <f t="shared" si="0"/>
        <v>365968.26434946351</v>
      </c>
    </row>
    <row r="47" spans="1:14" ht="13" x14ac:dyDescent="0.3">
      <c r="A47" s="53">
        <v>36</v>
      </c>
      <c r="B47" s="44" t="s">
        <v>65</v>
      </c>
      <c r="C47" s="45">
        <v>0.15031949999999999</v>
      </c>
      <c r="D47" s="46">
        <v>11056.369999999999</v>
      </c>
      <c r="E47" s="46">
        <v>2747.05</v>
      </c>
      <c r="F47" s="46">
        <v>8309.32</v>
      </c>
      <c r="G47" s="46">
        <v>4133.3500000000004</v>
      </c>
      <c r="H47" s="46">
        <v>826.67</v>
      </c>
      <c r="I47" s="46">
        <v>33.07</v>
      </c>
      <c r="J47" s="46">
        <v>3273.61</v>
      </c>
      <c r="K47" s="46">
        <v>716170.01364467666</v>
      </c>
      <c r="L47" s="46">
        <v>143233.97568295916</v>
      </c>
      <c r="M47" s="47">
        <v>572936.03796171746</v>
      </c>
      <c r="N47" s="30">
        <f t="shared" si="0"/>
        <v>584518.96796171751</v>
      </c>
    </row>
    <row r="48" spans="1:14" ht="13" x14ac:dyDescent="0.3">
      <c r="A48" s="53">
        <v>37</v>
      </c>
      <c r="B48" s="44" t="s">
        <v>66</v>
      </c>
      <c r="C48" s="45">
        <v>6.3964199999999999E-2</v>
      </c>
      <c r="D48" s="46">
        <v>15785.990000000002</v>
      </c>
      <c r="E48" s="46">
        <v>3174.96</v>
      </c>
      <c r="F48" s="46">
        <v>12611.03</v>
      </c>
      <c r="G48" s="46">
        <v>1758.84</v>
      </c>
      <c r="H48" s="46">
        <v>351.77</v>
      </c>
      <c r="I48" s="46">
        <v>14.07</v>
      </c>
      <c r="J48" s="46">
        <v>1393</v>
      </c>
      <c r="K48" s="46">
        <v>311651.34000000003</v>
      </c>
      <c r="L48" s="46">
        <v>62330.33</v>
      </c>
      <c r="M48" s="47">
        <v>249321.01</v>
      </c>
      <c r="N48" s="30">
        <f t="shared" si="0"/>
        <v>263325.04000000004</v>
      </c>
    </row>
    <row r="49" spans="1:14" ht="13" x14ac:dyDescent="0.3">
      <c r="A49" s="53">
        <v>38</v>
      </c>
      <c r="B49" s="44" t="s">
        <v>67</v>
      </c>
      <c r="C49" s="45">
        <v>0.1500582</v>
      </c>
      <c r="D49" s="46">
        <v>42216.45</v>
      </c>
      <c r="E49" s="46">
        <v>9633.99</v>
      </c>
      <c r="F49" s="46">
        <v>32582.46</v>
      </c>
      <c r="G49" s="46">
        <v>4126.16</v>
      </c>
      <c r="H49" s="46">
        <v>825.23</v>
      </c>
      <c r="I49" s="46">
        <v>33.01</v>
      </c>
      <c r="J49" s="46">
        <v>3267.92</v>
      </c>
      <c r="K49" s="46">
        <v>698354.49481584108</v>
      </c>
      <c r="L49" s="46">
        <v>139670.86962708802</v>
      </c>
      <c r="M49" s="47">
        <v>558683.62518875301</v>
      </c>
      <c r="N49" s="30">
        <f t="shared" si="0"/>
        <v>594534.00518875301</v>
      </c>
    </row>
    <row r="50" spans="1:14" ht="13" x14ac:dyDescent="0.3">
      <c r="A50" s="53">
        <v>39</v>
      </c>
      <c r="B50" s="44" t="s">
        <v>68</v>
      </c>
      <c r="C50" s="45">
        <v>0.22929099999999999</v>
      </c>
      <c r="D50" s="46">
        <v>72750.23</v>
      </c>
      <c r="E50" s="46">
        <v>13109.48</v>
      </c>
      <c r="F50" s="46">
        <v>59640.75</v>
      </c>
      <c r="G50" s="46">
        <v>6304.84</v>
      </c>
      <c r="H50" s="46">
        <v>1260.97</v>
      </c>
      <c r="I50" s="46">
        <v>50.44</v>
      </c>
      <c r="J50" s="46">
        <v>4993.43</v>
      </c>
      <c r="K50" s="46">
        <v>1100940.9823866</v>
      </c>
      <c r="L50" s="46">
        <v>220188.23568295914</v>
      </c>
      <c r="M50" s="47">
        <v>880752.74670364079</v>
      </c>
      <c r="N50" s="30">
        <f t="shared" si="0"/>
        <v>945386.92670364084</v>
      </c>
    </row>
    <row r="51" spans="1:14" ht="13" x14ac:dyDescent="0.3">
      <c r="A51" s="53">
        <v>40</v>
      </c>
      <c r="B51" s="44" t="s">
        <v>69</v>
      </c>
      <c r="C51" s="45">
        <v>7.8272400000000006E-2</v>
      </c>
      <c r="D51" s="46">
        <v>19003.900000000001</v>
      </c>
      <c r="E51" s="46">
        <v>3908.33</v>
      </c>
      <c r="F51" s="46">
        <v>15095.57</v>
      </c>
      <c r="G51" s="46">
        <v>2152.2600000000002</v>
      </c>
      <c r="H51" s="46">
        <v>430.45</v>
      </c>
      <c r="I51" s="46">
        <v>17.22</v>
      </c>
      <c r="J51" s="46">
        <v>1704.59</v>
      </c>
      <c r="K51" s="46">
        <v>351405.37366654066</v>
      </c>
      <c r="L51" s="46">
        <v>70281.000995594353</v>
      </c>
      <c r="M51" s="47">
        <v>281124.37267094629</v>
      </c>
      <c r="N51" s="30">
        <f t="shared" si="0"/>
        <v>297924.53267094627</v>
      </c>
    </row>
    <row r="52" spans="1:14" ht="13" x14ac:dyDescent="0.3">
      <c r="A52" s="53">
        <v>41</v>
      </c>
      <c r="B52" s="44" t="s">
        <v>70</v>
      </c>
      <c r="C52" s="45">
        <v>8.0653699999999995E-2</v>
      </c>
      <c r="D52" s="46">
        <v>15004.140000000001</v>
      </c>
      <c r="E52" s="46">
        <v>2818.44</v>
      </c>
      <c r="F52" s="46">
        <v>12185.7</v>
      </c>
      <c r="G52" s="46">
        <v>2217.75</v>
      </c>
      <c r="H52" s="46">
        <v>443.55</v>
      </c>
      <c r="I52" s="46">
        <v>17.739999999999998</v>
      </c>
      <c r="J52" s="46">
        <v>1756.46</v>
      </c>
      <c r="K52" s="46">
        <v>375241.28432207921</v>
      </c>
      <c r="L52" s="46">
        <v>75048.211441377251</v>
      </c>
      <c r="M52" s="47">
        <v>300193.07288070198</v>
      </c>
      <c r="N52" s="30">
        <f t="shared" si="0"/>
        <v>314135.23288070195</v>
      </c>
    </row>
    <row r="53" spans="1:14" ht="13" x14ac:dyDescent="0.3">
      <c r="A53" s="53">
        <v>42</v>
      </c>
      <c r="B53" s="44" t="s">
        <v>71</v>
      </c>
      <c r="C53" s="45">
        <v>0.28202450000000001</v>
      </c>
      <c r="D53" s="46">
        <v>39022.11</v>
      </c>
      <c r="E53" s="46">
        <v>7738.15</v>
      </c>
      <c r="F53" s="46">
        <v>31283.96</v>
      </c>
      <c r="G53" s="46">
        <v>7754.86</v>
      </c>
      <c r="H53" s="46">
        <v>1550.97</v>
      </c>
      <c r="I53" s="46">
        <v>62.04</v>
      </c>
      <c r="J53" s="46">
        <v>6141.85</v>
      </c>
      <c r="K53" s="46">
        <v>1355544.9102663565</v>
      </c>
      <c r="L53" s="46">
        <v>271108.98828378093</v>
      </c>
      <c r="M53" s="47">
        <v>1084435.9219825757</v>
      </c>
      <c r="N53" s="30">
        <f t="shared" si="0"/>
        <v>1121861.7319825757</v>
      </c>
    </row>
    <row r="54" spans="1:14" ht="13" x14ac:dyDescent="0.3">
      <c r="A54" s="53">
        <v>43</v>
      </c>
      <c r="B54" s="44" t="s">
        <v>72</v>
      </c>
      <c r="C54" s="45">
        <v>0.21947729999999999</v>
      </c>
      <c r="D54" s="46">
        <v>103363.32999999999</v>
      </c>
      <c r="E54" s="46">
        <v>20363.07</v>
      </c>
      <c r="F54" s="46">
        <v>83000.259999999995</v>
      </c>
      <c r="G54" s="46">
        <v>6034.99</v>
      </c>
      <c r="H54" s="46">
        <v>1207</v>
      </c>
      <c r="I54" s="46">
        <v>48.28</v>
      </c>
      <c r="J54" s="46">
        <v>4779.71</v>
      </c>
      <c r="K54" s="46">
        <v>1051628.2467507056</v>
      </c>
      <c r="L54" s="46">
        <v>210325.64144137726</v>
      </c>
      <c r="M54" s="47">
        <v>841302.6053093283</v>
      </c>
      <c r="N54" s="30">
        <f t="shared" si="0"/>
        <v>929082.57530932827</v>
      </c>
    </row>
    <row r="55" spans="1:14" ht="13" x14ac:dyDescent="0.3">
      <c r="A55" s="53">
        <v>44</v>
      </c>
      <c r="B55" s="44" t="s">
        <v>73</v>
      </c>
      <c r="C55" s="45">
        <v>8.0729999999999996E-2</v>
      </c>
      <c r="D55" s="46">
        <v>5046.1000000000004</v>
      </c>
      <c r="E55" s="46">
        <v>1121.1300000000001</v>
      </c>
      <c r="F55" s="46">
        <v>3924.97</v>
      </c>
      <c r="G55" s="46">
        <v>2219.84</v>
      </c>
      <c r="H55" s="46">
        <v>443.97</v>
      </c>
      <c r="I55" s="46">
        <v>17.760000000000002</v>
      </c>
      <c r="J55" s="46">
        <v>1758.11</v>
      </c>
      <c r="K55" s="46">
        <v>369755.98563348915</v>
      </c>
      <c r="L55" s="46">
        <v>73951.206845392648</v>
      </c>
      <c r="M55" s="47">
        <v>295804.7787880965</v>
      </c>
      <c r="N55" s="30">
        <f t="shared" si="0"/>
        <v>301487.85878809652</v>
      </c>
    </row>
    <row r="56" spans="1:14" ht="13" x14ac:dyDescent="0.3">
      <c r="A56" s="53">
        <v>45</v>
      </c>
      <c r="B56" s="44" t="s">
        <v>74</v>
      </c>
      <c r="C56" s="45">
        <v>0.40653689999999998</v>
      </c>
      <c r="D56" s="46">
        <v>52523.89</v>
      </c>
      <c r="E56" s="46">
        <v>10157.969999999999</v>
      </c>
      <c r="F56" s="46">
        <v>42365.919999999998</v>
      </c>
      <c r="G56" s="46">
        <v>11178.6</v>
      </c>
      <c r="H56" s="46">
        <v>2235.7199999999998</v>
      </c>
      <c r="I56" s="46">
        <v>89.43</v>
      </c>
      <c r="J56" s="46">
        <v>8853.4500000000007</v>
      </c>
      <c r="K56" s="46">
        <v>1980760.1300000001</v>
      </c>
      <c r="L56" s="46">
        <v>396152.01</v>
      </c>
      <c r="M56" s="47">
        <v>1584608.12</v>
      </c>
      <c r="N56" s="30">
        <f t="shared" si="0"/>
        <v>1635827.4900000002</v>
      </c>
    </row>
    <row r="57" spans="1:14" ht="13" x14ac:dyDescent="0.3">
      <c r="A57" s="53">
        <v>46</v>
      </c>
      <c r="B57" s="44" t="s">
        <v>75</v>
      </c>
      <c r="C57" s="45">
        <v>0.4176935</v>
      </c>
      <c r="D57" s="46">
        <v>178612.05</v>
      </c>
      <c r="E57" s="46">
        <v>35263.050000000003</v>
      </c>
      <c r="F57" s="46">
        <v>143349</v>
      </c>
      <c r="G57" s="46">
        <v>11485.36</v>
      </c>
      <c r="H57" s="46">
        <v>2297.0700000000002</v>
      </c>
      <c r="I57" s="46">
        <v>91.88</v>
      </c>
      <c r="J57" s="46">
        <v>9096.41</v>
      </c>
      <c r="K57" s="46">
        <v>2018890.0100651954</v>
      </c>
      <c r="L57" s="46">
        <v>403777.98568295914</v>
      </c>
      <c r="M57" s="47">
        <v>1615112.0243822362</v>
      </c>
      <c r="N57" s="30">
        <f t="shared" si="0"/>
        <v>1767557.4343822361</v>
      </c>
    </row>
    <row r="58" spans="1:14" ht="13" x14ac:dyDescent="0.3">
      <c r="A58" s="53">
        <v>47</v>
      </c>
      <c r="B58" s="44" t="s">
        <v>76</v>
      </c>
      <c r="C58" s="45">
        <v>0.54801409999999995</v>
      </c>
      <c r="D58" s="46">
        <v>184681.87999999998</v>
      </c>
      <c r="E58" s="46">
        <v>37872.049999999996</v>
      </c>
      <c r="F58" s="46">
        <v>146809.82999999999</v>
      </c>
      <c r="G58" s="46">
        <v>15068.8</v>
      </c>
      <c r="H58" s="46">
        <v>3013.76</v>
      </c>
      <c r="I58" s="46">
        <v>120.55</v>
      </c>
      <c r="J58" s="46">
        <v>11934.49</v>
      </c>
      <c r="K58" s="46">
        <v>2661736.6152178939</v>
      </c>
      <c r="L58" s="46">
        <v>532347.35530563735</v>
      </c>
      <c r="M58" s="47">
        <v>2129389.2599122566</v>
      </c>
      <c r="N58" s="30">
        <f t="shared" si="0"/>
        <v>2288133.5799122564</v>
      </c>
    </row>
    <row r="59" spans="1:14" ht="13" x14ac:dyDescent="0.3">
      <c r="A59" s="53">
        <v>48</v>
      </c>
      <c r="B59" s="44" t="s">
        <v>77</v>
      </c>
      <c r="C59" s="45">
        <v>0.55312669999999997</v>
      </c>
      <c r="D59" s="46">
        <v>1219558.55</v>
      </c>
      <c r="E59" s="46">
        <v>239613.69</v>
      </c>
      <c r="F59" s="46">
        <v>979944.86</v>
      </c>
      <c r="G59" s="46">
        <v>15209.39</v>
      </c>
      <c r="H59" s="46">
        <v>3041.88</v>
      </c>
      <c r="I59" s="46">
        <v>121.68</v>
      </c>
      <c r="J59" s="46">
        <v>12045.83</v>
      </c>
      <c r="K59" s="46">
        <v>2677260.3670220124</v>
      </c>
      <c r="L59" s="46">
        <v>535452.0714413774</v>
      </c>
      <c r="M59" s="47">
        <v>2141808.2955806348</v>
      </c>
      <c r="N59" s="30">
        <f t="shared" si="0"/>
        <v>3133798.9855806348</v>
      </c>
    </row>
    <row r="60" spans="1:14" ht="13" x14ac:dyDescent="0.3">
      <c r="A60" s="53">
        <v>49</v>
      </c>
      <c r="B60" s="44" t="s">
        <v>78</v>
      </c>
      <c r="C60" s="45">
        <v>7.9055299999999995E-2</v>
      </c>
      <c r="D60" s="46">
        <v>27873.23</v>
      </c>
      <c r="E60" s="46">
        <v>6128.45</v>
      </c>
      <c r="F60" s="46">
        <v>21744.78</v>
      </c>
      <c r="G60" s="46">
        <v>2173.8000000000002</v>
      </c>
      <c r="H60" s="46">
        <v>434.76</v>
      </c>
      <c r="I60" s="46">
        <v>17.39</v>
      </c>
      <c r="J60" s="46">
        <v>1721.65</v>
      </c>
      <c r="K60" s="46">
        <v>368950.95553959865</v>
      </c>
      <c r="L60" s="46">
        <v>73790.105682959154</v>
      </c>
      <c r="M60" s="47">
        <v>295160.84985663951</v>
      </c>
      <c r="N60" s="30">
        <f t="shared" si="0"/>
        <v>318627.27985663951</v>
      </c>
    </row>
    <row r="61" spans="1:14" ht="13" x14ac:dyDescent="0.3">
      <c r="A61" s="53">
        <v>50</v>
      </c>
      <c r="B61" s="44" t="s">
        <v>79</v>
      </c>
      <c r="C61" s="45">
        <v>7.9620300000000005E-2</v>
      </c>
      <c r="D61" s="46">
        <v>23183.14</v>
      </c>
      <c r="E61" s="46">
        <v>5173.8500000000004</v>
      </c>
      <c r="F61" s="46">
        <v>18009.29</v>
      </c>
      <c r="G61" s="46">
        <v>2189.31</v>
      </c>
      <c r="H61" s="46">
        <v>437.86</v>
      </c>
      <c r="I61" s="46">
        <v>17.510000000000002</v>
      </c>
      <c r="J61" s="46">
        <v>1733.94</v>
      </c>
      <c r="K61" s="46">
        <v>369375.61344021047</v>
      </c>
      <c r="L61" s="46">
        <v>73875.078283780924</v>
      </c>
      <c r="M61" s="47">
        <v>295500.53515642951</v>
      </c>
      <c r="N61" s="30">
        <f t="shared" si="0"/>
        <v>315243.76515642949</v>
      </c>
    </row>
    <row r="62" spans="1:14" ht="13" x14ac:dyDescent="0.3">
      <c r="A62" s="53">
        <v>51</v>
      </c>
      <c r="B62" s="44" t="s">
        <v>80</v>
      </c>
      <c r="C62" s="45">
        <v>0.1006529</v>
      </c>
      <c r="D62" s="46">
        <v>23650.560000000001</v>
      </c>
      <c r="E62" s="46">
        <v>5631.68</v>
      </c>
      <c r="F62" s="46">
        <v>18018.88</v>
      </c>
      <c r="G62" s="46">
        <v>2767.66</v>
      </c>
      <c r="H62" s="46">
        <v>553.53</v>
      </c>
      <c r="I62" s="46">
        <v>22.14</v>
      </c>
      <c r="J62" s="46">
        <v>2191.9899999999998</v>
      </c>
      <c r="K62" s="46">
        <v>488565.61401268234</v>
      </c>
      <c r="L62" s="46">
        <v>97713.144508650861</v>
      </c>
      <c r="M62" s="47">
        <v>390852.46950403147</v>
      </c>
      <c r="N62" s="30">
        <f t="shared" si="0"/>
        <v>411063.33950403146</v>
      </c>
    </row>
    <row r="63" spans="1:14" ht="13" x14ac:dyDescent="0.3">
      <c r="A63" s="53">
        <v>52</v>
      </c>
      <c r="B63" s="44" t="s">
        <v>81</v>
      </c>
      <c r="C63" s="45">
        <v>0.13352410000000001</v>
      </c>
      <c r="D63" s="46">
        <v>116271.95999999999</v>
      </c>
      <c r="E63" s="46">
        <v>21259.68</v>
      </c>
      <c r="F63" s="46">
        <v>95012.28</v>
      </c>
      <c r="G63" s="46">
        <v>3671.53</v>
      </c>
      <c r="H63" s="46">
        <v>734.31</v>
      </c>
      <c r="I63" s="46">
        <v>29.37</v>
      </c>
      <c r="J63" s="46">
        <v>2907.85</v>
      </c>
      <c r="K63" s="46">
        <v>650566.26</v>
      </c>
      <c r="L63" s="46">
        <v>130113.24</v>
      </c>
      <c r="M63" s="47">
        <v>520453.02</v>
      </c>
      <c r="N63" s="30">
        <f t="shared" si="0"/>
        <v>618373.15</v>
      </c>
    </row>
    <row r="64" spans="1:14" ht="13" x14ac:dyDescent="0.3">
      <c r="A64" s="53">
        <v>53</v>
      </c>
      <c r="B64" s="44" t="s">
        <v>82</v>
      </c>
      <c r="C64" s="45">
        <v>0.341306</v>
      </c>
      <c r="D64" s="46">
        <v>88203.6</v>
      </c>
      <c r="E64" s="46">
        <v>17326.79</v>
      </c>
      <c r="F64" s="46">
        <v>70876.81</v>
      </c>
      <c r="G64" s="46">
        <v>9384.93</v>
      </c>
      <c r="H64" s="46">
        <v>1876.99</v>
      </c>
      <c r="I64" s="46">
        <v>75.08</v>
      </c>
      <c r="J64" s="46">
        <v>7432.86</v>
      </c>
      <c r="K64" s="46">
        <v>1646709.0176640931</v>
      </c>
      <c r="L64" s="46">
        <v>329341.78568295913</v>
      </c>
      <c r="M64" s="47">
        <v>1317367.2319811338</v>
      </c>
      <c r="N64" s="30">
        <f t="shared" si="0"/>
        <v>1395676.9019811337</v>
      </c>
    </row>
    <row r="65" spans="1:14" ht="13" x14ac:dyDescent="0.3">
      <c r="A65" s="53">
        <v>54</v>
      </c>
      <c r="B65" s="44" t="s">
        <v>83</v>
      </c>
      <c r="C65" s="45">
        <v>0.14023330000000001</v>
      </c>
      <c r="D65" s="46">
        <v>65474.99</v>
      </c>
      <c r="E65" s="46">
        <v>13023.15</v>
      </c>
      <c r="F65" s="46">
        <v>52451.839999999997</v>
      </c>
      <c r="G65" s="46">
        <v>3856.01</v>
      </c>
      <c r="H65" s="46">
        <v>771.2</v>
      </c>
      <c r="I65" s="46">
        <v>30.85</v>
      </c>
      <c r="J65" s="46">
        <v>3053.96</v>
      </c>
      <c r="K65" s="46">
        <v>676256.07671968429</v>
      </c>
      <c r="L65" s="46">
        <v>135251.24024879554</v>
      </c>
      <c r="M65" s="47">
        <v>541004.83647088869</v>
      </c>
      <c r="N65" s="30">
        <f t="shared" si="0"/>
        <v>596510.63647088874</v>
      </c>
    </row>
    <row r="66" spans="1:14" ht="13" x14ac:dyDescent="0.3">
      <c r="A66" s="53">
        <v>55</v>
      </c>
      <c r="B66" s="44" t="s">
        <v>84</v>
      </c>
      <c r="C66" s="45">
        <v>0.1354571</v>
      </c>
      <c r="D66" s="46">
        <v>158963.94</v>
      </c>
      <c r="E66" s="46">
        <v>29312.36</v>
      </c>
      <c r="F66" s="46">
        <v>129651.57999999999</v>
      </c>
      <c r="G66" s="46">
        <v>3724.68</v>
      </c>
      <c r="H66" s="46">
        <v>744.94</v>
      </c>
      <c r="I66" s="46">
        <v>29.8</v>
      </c>
      <c r="J66" s="46">
        <v>2949.94</v>
      </c>
      <c r="K66" s="46">
        <v>658141.37507970829</v>
      </c>
      <c r="L66" s="46">
        <v>131628.38450865087</v>
      </c>
      <c r="M66" s="47">
        <v>526512.99057105742</v>
      </c>
      <c r="N66" s="30">
        <f t="shared" si="0"/>
        <v>659114.51057105744</v>
      </c>
    </row>
    <row r="67" spans="1:14" ht="13" x14ac:dyDescent="0.3">
      <c r="A67" s="53">
        <v>56</v>
      </c>
      <c r="B67" s="44" t="s">
        <v>85</v>
      </c>
      <c r="C67" s="45">
        <v>8.0030500000000004E-2</v>
      </c>
      <c r="D67" s="46">
        <v>23708.39</v>
      </c>
      <c r="E67" s="46">
        <v>4827.6499999999996</v>
      </c>
      <c r="F67" s="46">
        <v>18880.740000000002</v>
      </c>
      <c r="G67" s="46">
        <v>2200.61</v>
      </c>
      <c r="H67" s="46">
        <v>440.12</v>
      </c>
      <c r="I67" s="46">
        <v>17.600000000000001</v>
      </c>
      <c r="J67" s="46">
        <v>1742.89</v>
      </c>
      <c r="K67" s="46">
        <v>355300.38968612981</v>
      </c>
      <c r="L67" s="46">
        <v>71060.108643568135</v>
      </c>
      <c r="M67" s="47">
        <v>284240.28104256169</v>
      </c>
      <c r="N67" s="30">
        <f t="shared" si="0"/>
        <v>304863.9110425617</v>
      </c>
    </row>
    <row r="68" spans="1:14" ht="13" x14ac:dyDescent="0.3">
      <c r="A68" s="53">
        <v>57</v>
      </c>
      <c r="B68" s="44" t="s">
        <v>86</v>
      </c>
      <c r="C68" s="45">
        <v>0.19298979999999999</v>
      </c>
      <c r="D68" s="46">
        <v>51124.34</v>
      </c>
      <c r="E68" s="46">
        <v>9636.6</v>
      </c>
      <c r="F68" s="46">
        <v>41487.74</v>
      </c>
      <c r="G68" s="46">
        <v>5306.66</v>
      </c>
      <c r="H68" s="46">
        <v>1061.33</v>
      </c>
      <c r="I68" s="46">
        <v>42.45</v>
      </c>
      <c r="J68" s="46">
        <v>4202.88</v>
      </c>
      <c r="K68" s="46">
        <v>936958.96756744164</v>
      </c>
      <c r="L68" s="46">
        <v>187391.78026706897</v>
      </c>
      <c r="M68" s="47">
        <v>749567.18730037264</v>
      </c>
      <c r="N68" s="30">
        <f t="shared" si="0"/>
        <v>795257.80730037263</v>
      </c>
    </row>
    <row r="69" spans="1:14" ht="13" x14ac:dyDescent="0.3">
      <c r="A69" s="53">
        <v>58</v>
      </c>
      <c r="B69" s="44" t="s">
        <v>87</v>
      </c>
      <c r="C69" s="45">
        <v>0.1067143</v>
      </c>
      <c r="D69" s="46">
        <v>29238.880000000001</v>
      </c>
      <c r="E69" s="46">
        <v>5767.18</v>
      </c>
      <c r="F69" s="46">
        <v>23471.7</v>
      </c>
      <c r="G69" s="46">
        <v>2934.33</v>
      </c>
      <c r="H69" s="46">
        <v>586.87</v>
      </c>
      <c r="I69" s="46">
        <v>23.47</v>
      </c>
      <c r="J69" s="46">
        <v>2323.9899999999998</v>
      </c>
      <c r="K69" s="46">
        <v>518098.31207934296</v>
      </c>
      <c r="L69" s="46">
        <v>103619.69450865086</v>
      </c>
      <c r="M69" s="47">
        <v>414478.61757069209</v>
      </c>
      <c r="N69" s="30">
        <f t="shared" si="0"/>
        <v>440274.30757069209</v>
      </c>
    </row>
    <row r="70" spans="1:14" ht="13" x14ac:dyDescent="0.3">
      <c r="A70" s="53">
        <v>59</v>
      </c>
      <c r="B70" s="44" t="s">
        <v>88</v>
      </c>
      <c r="C70" s="45">
        <v>3.1235707000000001</v>
      </c>
      <c r="D70" s="46">
        <v>2196793.6</v>
      </c>
      <c r="E70" s="46">
        <v>423259.25</v>
      </c>
      <c r="F70" s="46">
        <v>1773534.35</v>
      </c>
      <c r="G70" s="46">
        <v>85889.16</v>
      </c>
      <c r="H70" s="46">
        <v>17177.830000000002</v>
      </c>
      <c r="I70" s="46">
        <v>687.11</v>
      </c>
      <c r="J70" s="46">
        <v>68024.22</v>
      </c>
      <c r="K70" s="46">
        <v>15202671.840383474</v>
      </c>
      <c r="L70" s="46">
        <v>3040534.4256829591</v>
      </c>
      <c r="M70" s="47">
        <v>12162137.414700514</v>
      </c>
      <c r="N70" s="30">
        <f t="shared" si="0"/>
        <v>14003695.984700514</v>
      </c>
    </row>
    <row r="71" spans="1:14" ht="13" x14ac:dyDescent="0.3">
      <c r="A71" s="53">
        <v>60</v>
      </c>
      <c r="B71" s="44" t="s">
        <v>89</v>
      </c>
      <c r="C71" s="45">
        <v>0.1026873</v>
      </c>
      <c r="D71" s="46">
        <v>29770.120000000003</v>
      </c>
      <c r="E71" s="46">
        <v>5367.31</v>
      </c>
      <c r="F71" s="46">
        <v>24402.81</v>
      </c>
      <c r="G71" s="46">
        <v>2823.61</v>
      </c>
      <c r="H71" s="46">
        <v>564.72</v>
      </c>
      <c r="I71" s="46">
        <v>22.59</v>
      </c>
      <c r="J71" s="46">
        <v>2236.3000000000002</v>
      </c>
      <c r="K71" s="46">
        <v>488140.89664961729</v>
      </c>
      <c r="L71" s="46">
        <v>97628.144133579219</v>
      </c>
      <c r="M71" s="47">
        <v>390512.75251603808</v>
      </c>
      <c r="N71" s="30">
        <f t="shared" si="0"/>
        <v>417151.86251603806</v>
      </c>
    </row>
    <row r="72" spans="1:14" ht="13" x14ac:dyDescent="0.3">
      <c r="A72" s="53">
        <v>61</v>
      </c>
      <c r="B72" s="44" t="s">
        <v>90</v>
      </c>
      <c r="C72" s="45">
        <v>0.28139930000000002</v>
      </c>
      <c r="D72" s="46">
        <v>27918.94</v>
      </c>
      <c r="E72" s="46">
        <v>5325.93</v>
      </c>
      <c r="F72" s="46">
        <v>22593.01</v>
      </c>
      <c r="G72" s="46">
        <v>7737.66</v>
      </c>
      <c r="H72" s="46">
        <v>1547.53</v>
      </c>
      <c r="I72" s="46">
        <v>61.9</v>
      </c>
      <c r="J72" s="46">
        <v>6128.23</v>
      </c>
      <c r="K72" s="46">
        <v>1352143.34976323</v>
      </c>
      <c r="L72" s="46">
        <v>270428.67919741885</v>
      </c>
      <c r="M72" s="47">
        <v>1081714.670565811</v>
      </c>
      <c r="N72" s="30">
        <f t="shared" si="0"/>
        <v>1110435.910565811</v>
      </c>
    </row>
    <row r="73" spans="1:14" ht="13" x14ac:dyDescent="0.3">
      <c r="A73" s="53">
        <v>62</v>
      </c>
      <c r="B73" s="44" t="s">
        <v>91</v>
      </c>
      <c r="C73" s="45">
        <v>0.1621118</v>
      </c>
      <c r="D73" s="46">
        <v>312294.14</v>
      </c>
      <c r="E73" s="46">
        <v>61318.89</v>
      </c>
      <c r="F73" s="46">
        <v>250975.25</v>
      </c>
      <c r="G73" s="46">
        <v>4457.6000000000004</v>
      </c>
      <c r="H73" s="46">
        <v>891.52</v>
      </c>
      <c r="I73" s="46">
        <v>35.659999999999997</v>
      </c>
      <c r="J73" s="46">
        <v>3530.42</v>
      </c>
      <c r="K73" s="46">
        <v>773625.4061438489</v>
      </c>
      <c r="L73" s="46">
        <v>154725.13568295914</v>
      </c>
      <c r="M73" s="47">
        <v>618900.27046088979</v>
      </c>
      <c r="N73" s="30">
        <f t="shared" si="0"/>
        <v>873405.94046088983</v>
      </c>
    </row>
    <row r="74" spans="1:14" ht="13" x14ac:dyDescent="0.3">
      <c r="A74" s="53">
        <v>63</v>
      </c>
      <c r="B74" s="44" t="s">
        <v>92</v>
      </c>
      <c r="C74" s="45">
        <v>0.27124540000000003</v>
      </c>
      <c r="D74" s="46">
        <v>64142.319999999992</v>
      </c>
      <c r="E74" s="46">
        <v>12038.23</v>
      </c>
      <c r="F74" s="46">
        <v>52104.09</v>
      </c>
      <c r="G74" s="46">
        <v>7458.46</v>
      </c>
      <c r="H74" s="46">
        <v>1491.69</v>
      </c>
      <c r="I74" s="46">
        <v>59.67</v>
      </c>
      <c r="J74" s="46">
        <v>5907.1</v>
      </c>
      <c r="K74" s="46">
        <v>1309402.6504234974</v>
      </c>
      <c r="L74" s="46">
        <v>261880.5641335792</v>
      </c>
      <c r="M74" s="47">
        <v>1047522.0862899183</v>
      </c>
      <c r="N74" s="30">
        <f t="shared" si="0"/>
        <v>1105533.2762899182</v>
      </c>
    </row>
    <row r="75" spans="1:14" ht="13" x14ac:dyDescent="0.3">
      <c r="A75" s="53">
        <v>64</v>
      </c>
      <c r="B75" s="44" t="s">
        <v>93</v>
      </c>
      <c r="C75" s="45">
        <v>1.1090850999999999</v>
      </c>
      <c r="D75" s="46">
        <v>348200.81</v>
      </c>
      <c r="E75" s="46">
        <v>63296.32</v>
      </c>
      <c r="F75" s="46">
        <v>284904.49</v>
      </c>
      <c r="G75" s="46">
        <v>30496.63</v>
      </c>
      <c r="H75" s="46">
        <v>6099.33</v>
      </c>
      <c r="I75" s="46">
        <v>243.97</v>
      </c>
      <c r="J75" s="46">
        <v>24153.33</v>
      </c>
      <c r="K75" s="46">
        <v>5387541.086849343</v>
      </c>
      <c r="L75" s="46">
        <v>1077508.1656829591</v>
      </c>
      <c r="M75" s="47">
        <v>4310032.9211663837</v>
      </c>
      <c r="N75" s="30">
        <f t="shared" si="0"/>
        <v>4619090.741166384</v>
      </c>
    </row>
    <row r="76" spans="1:14" ht="13" x14ac:dyDescent="0.3">
      <c r="A76" s="53">
        <v>65</v>
      </c>
      <c r="B76" s="44" t="s">
        <v>94</v>
      </c>
      <c r="C76" s="45">
        <v>0.2308424</v>
      </c>
      <c r="D76" s="46">
        <v>192864.69</v>
      </c>
      <c r="E76" s="46">
        <v>37522.240000000005</v>
      </c>
      <c r="F76" s="46">
        <v>155342.45000000001</v>
      </c>
      <c r="G76" s="46">
        <v>6347.5</v>
      </c>
      <c r="H76" s="46">
        <v>1269.5</v>
      </c>
      <c r="I76" s="46">
        <v>50.78</v>
      </c>
      <c r="J76" s="46">
        <v>5027.22</v>
      </c>
      <c r="K76" s="46">
        <v>1105816.1509755971</v>
      </c>
      <c r="L76" s="46">
        <v>221163.21919741883</v>
      </c>
      <c r="M76" s="47">
        <v>884652.9317781782</v>
      </c>
      <c r="N76" s="30">
        <f t="shared" si="0"/>
        <v>1045022.6017781782</v>
      </c>
    </row>
    <row r="77" spans="1:14" ht="13" x14ac:dyDescent="0.3">
      <c r="A77" s="53">
        <v>66</v>
      </c>
      <c r="B77" s="44" t="s">
        <v>95</v>
      </c>
      <c r="C77" s="45">
        <v>0.18025099999999999</v>
      </c>
      <c r="D77" s="46">
        <v>62509.520000000004</v>
      </c>
      <c r="E77" s="46">
        <v>12468.48</v>
      </c>
      <c r="F77" s="46">
        <v>50041.04</v>
      </c>
      <c r="G77" s="46">
        <v>4956.38</v>
      </c>
      <c r="H77" s="46">
        <v>991.28</v>
      </c>
      <c r="I77" s="46">
        <v>39.65</v>
      </c>
      <c r="J77" s="46">
        <v>3925.45</v>
      </c>
      <c r="K77" s="46">
        <v>862004.55579455197</v>
      </c>
      <c r="L77" s="46">
        <v>172400.86568295915</v>
      </c>
      <c r="M77" s="47">
        <v>689603.69011159276</v>
      </c>
      <c r="N77" s="30">
        <f t="shared" ref="N77:N140" si="1">+F77+J77+M77</f>
        <v>743570.18011159275</v>
      </c>
    </row>
    <row r="78" spans="1:14" ht="13" x14ac:dyDescent="0.3">
      <c r="A78" s="53">
        <v>67</v>
      </c>
      <c r="B78" s="44" t="s">
        <v>96</v>
      </c>
      <c r="C78" s="45">
        <v>8.59491E-2</v>
      </c>
      <c r="D78" s="46">
        <v>11005.34</v>
      </c>
      <c r="E78" s="46">
        <v>1969.92</v>
      </c>
      <c r="F78" s="46">
        <v>9035.42</v>
      </c>
      <c r="G78" s="46">
        <v>2363.36</v>
      </c>
      <c r="H78" s="46">
        <v>472.67</v>
      </c>
      <c r="I78" s="46">
        <v>18.91</v>
      </c>
      <c r="J78" s="46">
        <v>1871.78</v>
      </c>
      <c r="K78" s="46">
        <v>400365.50543494936</v>
      </c>
      <c r="L78" s="46">
        <v>80073.132960608986</v>
      </c>
      <c r="M78" s="47">
        <v>320292.37247434037</v>
      </c>
      <c r="N78" s="30">
        <f t="shared" si="1"/>
        <v>331199.57247434038</v>
      </c>
    </row>
    <row r="79" spans="1:14" ht="13" x14ac:dyDescent="0.3">
      <c r="A79" s="53">
        <v>68</v>
      </c>
      <c r="B79" s="44" t="s">
        <v>97</v>
      </c>
      <c r="C79" s="45">
        <v>9.03727E-2</v>
      </c>
      <c r="D79" s="46">
        <v>13679.47</v>
      </c>
      <c r="E79" s="46">
        <v>3094.17</v>
      </c>
      <c r="F79" s="46">
        <v>10585.3</v>
      </c>
      <c r="G79" s="46">
        <v>2484.9899999999998</v>
      </c>
      <c r="H79" s="46">
        <v>497</v>
      </c>
      <c r="I79" s="46">
        <v>19.88</v>
      </c>
      <c r="J79" s="46">
        <v>1968.11</v>
      </c>
      <c r="K79" s="46">
        <v>424092.62096204655</v>
      </c>
      <c r="L79" s="46">
        <v>84818.515682959172</v>
      </c>
      <c r="M79" s="47">
        <v>339274.10527908738</v>
      </c>
      <c r="N79" s="30">
        <f t="shared" si="1"/>
        <v>351827.51527908735</v>
      </c>
    </row>
    <row r="80" spans="1:14" ht="13" x14ac:dyDescent="0.3">
      <c r="A80" s="53">
        <v>69</v>
      </c>
      <c r="B80" s="44" t="s">
        <v>98</v>
      </c>
      <c r="C80" s="45">
        <v>0.1240689</v>
      </c>
      <c r="D80" s="46">
        <v>57573.65</v>
      </c>
      <c r="E80" s="46">
        <v>11399.03</v>
      </c>
      <c r="F80" s="46">
        <v>46174.62</v>
      </c>
      <c r="G80" s="46">
        <v>3411.54</v>
      </c>
      <c r="H80" s="46">
        <v>682.31</v>
      </c>
      <c r="I80" s="46">
        <v>27.29</v>
      </c>
      <c r="J80" s="46">
        <v>2701.94</v>
      </c>
      <c r="K80" s="46">
        <v>595655.3862770393</v>
      </c>
      <c r="L80" s="46">
        <v>119131.08475744641</v>
      </c>
      <c r="M80" s="47">
        <v>476524.30151959287</v>
      </c>
      <c r="N80" s="30">
        <f t="shared" si="1"/>
        <v>525400.86151959293</v>
      </c>
    </row>
    <row r="81" spans="1:14" ht="13" x14ac:dyDescent="0.3">
      <c r="A81" s="53">
        <v>70</v>
      </c>
      <c r="B81" s="44" t="s">
        <v>99</v>
      </c>
      <c r="C81" s="45">
        <v>0.4040821</v>
      </c>
      <c r="D81" s="46">
        <v>63976.83</v>
      </c>
      <c r="E81" s="46">
        <v>12553.9</v>
      </c>
      <c r="F81" s="46">
        <v>51422.93</v>
      </c>
      <c r="G81" s="46">
        <v>11111.09</v>
      </c>
      <c r="H81" s="46">
        <v>2222.2199999999998</v>
      </c>
      <c r="I81" s="46">
        <v>88.89</v>
      </c>
      <c r="J81" s="46">
        <v>8799.98</v>
      </c>
      <c r="K81" s="46">
        <v>1938840.296404901</v>
      </c>
      <c r="L81" s="46">
        <v>387768.04099559435</v>
      </c>
      <c r="M81" s="47">
        <v>1551072.2554093066</v>
      </c>
      <c r="N81" s="30">
        <f t="shared" si="1"/>
        <v>1611295.1654093065</v>
      </c>
    </row>
    <row r="82" spans="1:14" ht="13" x14ac:dyDescent="0.3">
      <c r="A82" s="53">
        <v>71</v>
      </c>
      <c r="B82" s="44" t="s">
        <v>100</v>
      </c>
      <c r="C82" s="45">
        <v>1.7454160000000001</v>
      </c>
      <c r="D82" s="46">
        <v>652231.67000000004</v>
      </c>
      <c r="E82" s="46">
        <v>123999.1</v>
      </c>
      <c r="F82" s="46">
        <v>528232.57000000007</v>
      </c>
      <c r="G82" s="46">
        <v>47993.89</v>
      </c>
      <c r="H82" s="46">
        <v>9598.7800000000007</v>
      </c>
      <c r="I82" s="46">
        <v>383.95</v>
      </c>
      <c r="J82" s="46">
        <v>38011.160000000003</v>
      </c>
      <c r="K82" s="46">
        <v>8486423.437303666</v>
      </c>
      <c r="L82" s="46">
        <v>1697284.6614413774</v>
      </c>
      <c r="M82" s="47">
        <v>6789138.7758622877</v>
      </c>
      <c r="N82" s="30">
        <f t="shared" si="1"/>
        <v>7355382.5058622882</v>
      </c>
    </row>
    <row r="83" spans="1:14" ht="13" x14ac:dyDescent="0.3">
      <c r="A83" s="53">
        <v>72</v>
      </c>
      <c r="B83" s="44" t="s">
        <v>101</v>
      </c>
      <c r="C83" s="45">
        <v>9.0640700000000005E-2</v>
      </c>
      <c r="D83" s="46">
        <v>44777.51</v>
      </c>
      <c r="E83" s="46">
        <v>8546.5</v>
      </c>
      <c r="F83" s="46">
        <v>36231.01</v>
      </c>
      <c r="G83" s="46">
        <v>2492.36</v>
      </c>
      <c r="H83" s="46">
        <v>498.47</v>
      </c>
      <c r="I83" s="46">
        <v>19.940000000000001</v>
      </c>
      <c r="J83" s="46">
        <v>1973.95</v>
      </c>
      <c r="K83" s="46">
        <v>418043.58964547556</v>
      </c>
      <c r="L83" s="46">
        <v>83608.696845392638</v>
      </c>
      <c r="M83" s="47">
        <v>334434.89280008292</v>
      </c>
      <c r="N83" s="30">
        <f t="shared" si="1"/>
        <v>372639.85280008294</v>
      </c>
    </row>
    <row r="84" spans="1:14" ht="13" x14ac:dyDescent="0.3">
      <c r="A84" s="53">
        <v>73</v>
      </c>
      <c r="B84" s="44" t="s">
        <v>102</v>
      </c>
      <c r="C84" s="45">
        <v>0.37923970000000001</v>
      </c>
      <c r="D84" s="46">
        <v>133890.74</v>
      </c>
      <c r="E84" s="46">
        <v>26268.75</v>
      </c>
      <c r="F84" s="46">
        <v>107621.99</v>
      </c>
      <c r="G84" s="46">
        <v>10427.99</v>
      </c>
      <c r="H84" s="46">
        <v>2085.6</v>
      </c>
      <c r="I84" s="46">
        <v>83.42</v>
      </c>
      <c r="J84" s="46">
        <v>8258.9699999999993</v>
      </c>
      <c r="K84" s="46">
        <v>1847760.73</v>
      </c>
      <c r="L84" s="46">
        <v>369552.13</v>
      </c>
      <c r="M84" s="47">
        <v>1478208.6</v>
      </c>
      <c r="N84" s="30">
        <f t="shared" si="1"/>
        <v>1594089.56</v>
      </c>
    </row>
    <row r="85" spans="1:14" ht="13" x14ac:dyDescent="0.3">
      <c r="A85" s="53">
        <v>74</v>
      </c>
      <c r="B85" s="44" t="s">
        <v>103</v>
      </c>
      <c r="C85" s="45">
        <v>9.0242299999999998E-2</v>
      </c>
      <c r="D85" s="46">
        <v>32658.92</v>
      </c>
      <c r="E85" s="46">
        <v>6663.48</v>
      </c>
      <c r="F85" s="46">
        <v>25995.439999999999</v>
      </c>
      <c r="G85" s="46">
        <v>2481.4</v>
      </c>
      <c r="H85" s="46">
        <v>496.28</v>
      </c>
      <c r="I85" s="46">
        <v>19.850000000000001</v>
      </c>
      <c r="J85" s="46">
        <v>1965.27</v>
      </c>
      <c r="K85" s="46">
        <v>416457.88973433588</v>
      </c>
      <c r="L85" s="46">
        <v>83291.515931754722</v>
      </c>
      <c r="M85" s="47">
        <v>333166.37380258116</v>
      </c>
      <c r="N85" s="30">
        <f t="shared" si="1"/>
        <v>361127.08380258118</v>
      </c>
    </row>
    <row r="86" spans="1:14" ht="13" x14ac:dyDescent="0.3">
      <c r="A86" s="53">
        <v>75</v>
      </c>
      <c r="B86" s="44" t="s">
        <v>104</v>
      </c>
      <c r="C86" s="45">
        <v>9.16159E-2</v>
      </c>
      <c r="D86" s="46">
        <v>34217.51</v>
      </c>
      <c r="E86" s="46">
        <v>6466.88</v>
      </c>
      <c r="F86" s="46">
        <v>27750.63</v>
      </c>
      <c r="G86" s="46">
        <v>2519.1799999999998</v>
      </c>
      <c r="H86" s="46">
        <v>503.84</v>
      </c>
      <c r="I86" s="46">
        <v>20.149999999999999</v>
      </c>
      <c r="J86" s="46">
        <v>1995.19</v>
      </c>
      <c r="K86" s="46">
        <v>430149.77317679441</v>
      </c>
      <c r="L86" s="46">
        <v>86029.965682959169</v>
      </c>
      <c r="M86" s="47">
        <v>344119.80749383522</v>
      </c>
      <c r="N86" s="30">
        <f t="shared" si="1"/>
        <v>373865.62749383523</v>
      </c>
    </row>
    <row r="87" spans="1:14" ht="13" x14ac:dyDescent="0.3">
      <c r="A87" s="53">
        <v>76</v>
      </c>
      <c r="B87" s="44" t="s">
        <v>105</v>
      </c>
      <c r="C87" s="45">
        <v>7.1442699999999998E-2</v>
      </c>
      <c r="D87" s="46">
        <v>11844.57</v>
      </c>
      <c r="E87" s="46">
        <v>2349.9</v>
      </c>
      <c r="F87" s="46">
        <v>9494.67</v>
      </c>
      <c r="G87" s="46">
        <v>1964.48</v>
      </c>
      <c r="H87" s="46">
        <v>392.9</v>
      </c>
      <c r="I87" s="46">
        <v>15.72</v>
      </c>
      <c r="J87" s="46">
        <v>1555.86</v>
      </c>
      <c r="K87" s="46">
        <v>331860.36389868055</v>
      </c>
      <c r="L87" s="46">
        <v>66372.025682959167</v>
      </c>
      <c r="M87" s="47">
        <v>265488.33821572136</v>
      </c>
      <c r="N87" s="30">
        <f t="shared" si="1"/>
        <v>276538.86821572139</v>
      </c>
    </row>
    <row r="88" spans="1:14" ht="13" x14ac:dyDescent="0.3">
      <c r="A88" s="53">
        <v>77</v>
      </c>
      <c r="B88" s="44" t="s">
        <v>106</v>
      </c>
      <c r="C88" s="45">
        <v>7.6952699999999999E-2</v>
      </c>
      <c r="D88" s="46">
        <v>12443.96</v>
      </c>
      <c r="E88" s="46">
        <v>2322.0500000000002</v>
      </c>
      <c r="F88" s="46">
        <v>10121.91</v>
      </c>
      <c r="G88" s="46">
        <v>2115.98</v>
      </c>
      <c r="H88" s="46">
        <v>423.2</v>
      </c>
      <c r="I88" s="46">
        <v>16.93</v>
      </c>
      <c r="J88" s="46">
        <v>1675.85</v>
      </c>
      <c r="K88" s="46">
        <v>358706.75315484259</v>
      </c>
      <c r="L88" s="46">
        <v>71741.345682959174</v>
      </c>
      <c r="M88" s="47">
        <v>286965.4074718834</v>
      </c>
      <c r="N88" s="30">
        <f t="shared" si="1"/>
        <v>298763.16747188341</v>
      </c>
    </row>
    <row r="89" spans="1:14" ht="13" x14ac:dyDescent="0.3">
      <c r="A89" s="53">
        <v>78</v>
      </c>
      <c r="B89" s="44" t="s">
        <v>107</v>
      </c>
      <c r="C89" s="45">
        <v>0.23002500000000001</v>
      </c>
      <c r="D89" s="46">
        <v>6795.64</v>
      </c>
      <c r="E89" s="46">
        <v>1343.79</v>
      </c>
      <c r="F89" s="46">
        <v>5451.85</v>
      </c>
      <c r="G89" s="46">
        <v>6325.03</v>
      </c>
      <c r="H89" s="46">
        <v>1265.01</v>
      </c>
      <c r="I89" s="46">
        <v>50.6</v>
      </c>
      <c r="J89" s="46">
        <v>5009.42</v>
      </c>
      <c r="K89" s="46">
        <v>1120745.49</v>
      </c>
      <c r="L89" s="46">
        <v>224149.09</v>
      </c>
      <c r="M89" s="47">
        <v>896596.4</v>
      </c>
      <c r="N89" s="30">
        <f t="shared" si="1"/>
        <v>907057.67</v>
      </c>
    </row>
    <row r="90" spans="1:14" ht="13" x14ac:dyDescent="0.3">
      <c r="A90" s="53">
        <v>79</v>
      </c>
      <c r="B90" s="44" t="s">
        <v>108</v>
      </c>
      <c r="C90" s="45">
        <v>9.53986E-2</v>
      </c>
      <c r="D90" s="46">
        <v>8161.5400000000009</v>
      </c>
      <c r="E90" s="46">
        <v>2140.73</v>
      </c>
      <c r="F90" s="46">
        <v>6020.81</v>
      </c>
      <c r="G90" s="46">
        <v>2623.19</v>
      </c>
      <c r="H90" s="46">
        <v>524.64</v>
      </c>
      <c r="I90" s="46">
        <v>20.99</v>
      </c>
      <c r="J90" s="46">
        <v>2077.56</v>
      </c>
      <c r="K90" s="46">
        <v>454085.12194188993</v>
      </c>
      <c r="L90" s="46">
        <v>90817.027913499725</v>
      </c>
      <c r="M90" s="47">
        <v>363268.09402839019</v>
      </c>
      <c r="N90" s="30">
        <f t="shared" si="1"/>
        <v>371366.46402839018</v>
      </c>
    </row>
    <row r="91" spans="1:14" ht="13" x14ac:dyDescent="0.3">
      <c r="A91" s="53">
        <v>80</v>
      </c>
      <c r="B91" s="44" t="s">
        <v>109</v>
      </c>
      <c r="C91" s="45">
        <v>9.2318300000000006E-2</v>
      </c>
      <c r="D91" s="46">
        <v>9149.66</v>
      </c>
      <c r="E91" s="46">
        <v>1667.47</v>
      </c>
      <c r="F91" s="46">
        <v>7482.19</v>
      </c>
      <c r="G91" s="46">
        <v>2538.4899999999998</v>
      </c>
      <c r="H91" s="46">
        <v>507.7</v>
      </c>
      <c r="I91" s="46">
        <v>20.309999999999999</v>
      </c>
      <c r="J91" s="46">
        <v>2010.48</v>
      </c>
      <c r="K91" s="46">
        <v>433572.08103042928</v>
      </c>
      <c r="L91" s="46">
        <v>86714.395682959163</v>
      </c>
      <c r="M91" s="47">
        <v>346857.68534747011</v>
      </c>
      <c r="N91" s="30">
        <f t="shared" si="1"/>
        <v>356350.35534747009</v>
      </c>
    </row>
    <row r="92" spans="1:14" ht="13" x14ac:dyDescent="0.3">
      <c r="A92" s="53">
        <v>81</v>
      </c>
      <c r="B92" s="44" t="s">
        <v>110</v>
      </c>
      <c r="C92" s="45">
        <v>0.21145410000000001</v>
      </c>
      <c r="D92" s="46">
        <v>64721.78</v>
      </c>
      <c r="E92" s="46">
        <v>12558.75</v>
      </c>
      <c r="F92" s="46">
        <v>52163.03</v>
      </c>
      <c r="G92" s="46">
        <v>5814.36</v>
      </c>
      <c r="H92" s="46">
        <v>1162.8699999999999</v>
      </c>
      <c r="I92" s="46">
        <v>46.51</v>
      </c>
      <c r="J92" s="46">
        <v>4604.9799999999996</v>
      </c>
      <c r="K92" s="46">
        <v>1018082.7192389314</v>
      </c>
      <c r="L92" s="46">
        <v>203616.4641335792</v>
      </c>
      <c r="M92" s="47">
        <v>814466.25510535226</v>
      </c>
      <c r="N92" s="30">
        <f t="shared" si="1"/>
        <v>871234.26510535227</v>
      </c>
    </row>
    <row r="93" spans="1:14" ht="13" x14ac:dyDescent="0.3">
      <c r="A93" s="53">
        <v>82</v>
      </c>
      <c r="B93" s="44" t="s">
        <v>111</v>
      </c>
      <c r="C93" s="45">
        <v>0.25058609999999998</v>
      </c>
      <c r="D93" s="46">
        <v>35149</v>
      </c>
      <c r="E93" s="46">
        <v>6621.56</v>
      </c>
      <c r="F93" s="46">
        <v>28527.439999999999</v>
      </c>
      <c r="G93" s="46">
        <v>6890.39</v>
      </c>
      <c r="H93" s="46">
        <v>1378.08</v>
      </c>
      <c r="I93" s="46">
        <v>55.12</v>
      </c>
      <c r="J93" s="46">
        <v>5457.19</v>
      </c>
      <c r="K93" s="46">
        <v>1190965.4116020259</v>
      </c>
      <c r="L93" s="46">
        <v>238193.08099559438</v>
      </c>
      <c r="M93" s="47">
        <v>952772.33060643135</v>
      </c>
      <c r="N93" s="30">
        <f t="shared" si="1"/>
        <v>986756.96060643136</v>
      </c>
    </row>
    <row r="94" spans="1:14" ht="13" x14ac:dyDescent="0.3">
      <c r="A94" s="53">
        <v>83</v>
      </c>
      <c r="B94" s="44" t="s">
        <v>112</v>
      </c>
      <c r="C94" s="45">
        <v>0.52810950000000001</v>
      </c>
      <c r="D94" s="46">
        <v>120480.19</v>
      </c>
      <c r="E94" s="46">
        <v>23119.55</v>
      </c>
      <c r="F94" s="46">
        <v>97360.639999999999</v>
      </c>
      <c r="G94" s="46">
        <v>14521.48</v>
      </c>
      <c r="H94" s="46">
        <v>2904.3</v>
      </c>
      <c r="I94" s="46">
        <v>116.17</v>
      </c>
      <c r="J94" s="46">
        <v>11501.01</v>
      </c>
      <c r="K94" s="46">
        <v>2571252.2171534332</v>
      </c>
      <c r="L94" s="46">
        <v>514250.35450865084</v>
      </c>
      <c r="M94" s="47">
        <v>2057001.8626447823</v>
      </c>
      <c r="N94" s="30">
        <f t="shared" si="1"/>
        <v>2165863.5126447822</v>
      </c>
    </row>
    <row r="95" spans="1:14" ht="13" x14ac:dyDescent="0.3">
      <c r="A95" s="53">
        <v>84</v>
      </c>
      <c r="B95" s="44" t="s">
        <v>113</v>
      </c>
      <c r="C95" s="45">
        <v>8.8983300000000001E-2</v>
      </c>
      <c r="D95" s="46">
        <v>20095.36</v>
      </c>
      <c r="E95" s="46">
        <v>4070.02</v>
      </c>
      <c r="F95" s="46">
        <v>16025.34</v>
      </c>
      <c r="G95" s="46">
        <v>2446.7800000000002</v>
      </c>
      <c r="H95" s="46">
        <v>489.36</v>
      </c>
      <c r="I95" s="46">
        <v>19.57</v>
      </c>
      <c r="J95" s="46">
        <v>1937.85</v>
      </c>
      <c r="K95" s="46">
        <v>433551.26999999996</v>
      </c>
      <c r="L95" s="46">
        <v>86710.3</v>
      </c>
      <c r="M95" s="47">
        <v>346840.97</v>
      </c>
      <c r="N95" s="30">
        <f t="shared" si="1"/>
        <v>364804.16</v>
      </c>
    </row>
    <row r="96" spans="1:14" ht="13" x14ac:dyDescent="0.3">
      <c r="A96" s="53">
        <v>85</v>
      </c>
      <c r="B96" s="44" t="s">
        <v>114</v>
      </c>
      <c r="C96" s="45">
        <v>0.122308</v>
      </c>
      <c r="D96" s="46">
        <v>54620.42</v>
      </c>
      <c r="E96" s="46">
        <v>10165.299999999999</v>
      </c>
      <c r="F96" s="46">
        <v>44455.12</v>
      </c>
      <c r="G96" s="46">
        <v>3363.11</v>
      </c>
      <c r="H96" s="46">
        <v>672.62</v>
      </c>
      <c r="I96" s="46">
        <v>26.9</v>
      </c>
      <c r="J96" s="46">
        <v>2663.59</v>
      </c>
      <c r="K96" s="46">
        <v>577006.53650300379</v>
      </c>
      <c r="L96" s="46">
        <v>115401.34919741885</v>
      </c>
      <c r="M96" s="47">
        <v>461605.18730558496</v>
      </c>
      <c r="N96" s="30">
        <f t="shared" si="1"/>
        <v>508723.89730558498</v>
      </c>
    </row>
    <row r="97" spans="1:14" ht="13" x14ac:dyDescent="0.3">
      <c r="A97" s="53">
        <v>86</v>
      </c>
      <c r="B97" s="44" t="s">
        <v>115</v>
      </c>
      <c r="C97" s="45">
        <v>0.13356080000000001</v>
      </c>
      <c r="D97" s="46">
        <v>42614.76</v>
      </c>
      <c r="E97" s="46">
        <v>8579.2900000000009</v>
      </c>
      <c r="F97" s="46">
        <v>34035.47</v>
      </c>
      <c r="G97" s="46">
        <v>3672.54</v>
      </c>
      <c r="H97" s="46">
        <v>734.51</v>
      </c>
      <c r="I97" s="46">
        <v>29.38</v>
      </c>
      <c r="J97" s="46">
        <v>2908.65</v>
      </c>
      <c r="K97" s="46">
        <v>650745.09</v>
      </c>
      <c r="L97" s="46">
        <v>130149.08</v>
      </c>
      <c r="M97" s="47">
        <v>520596.01</v>
      </c>
      <c r="N97" s="30">
        <f t="shared" si="1"/>
        <v>557540.13</v>
      </c>
    </row>
    <row r="98" spans="1:14" ht="13" x14ac:dyDescent="0.3">
      <c r="A98" s="53">
        <v>87</v>
      </c>
      <c r="B98" s="44" t="s">
        <v>116</v>
      </c>
      <c r="C98" s="45">
        <v>0.12584999999999999</v>
      </c>
      <c r="D98" s="46">
        <v>77104.7</v>
      </c>
      <c r="E98" s="46">
        <v>13822.01</v>
      </c>
      <c r="F98" s="46">
        <v>63282.69</v>
      </c>
      <c r="G98" s="46">
        <v>3460.5</v>
      </c>
      <c r="H98" s="46">
        <v>692.1</v>
      </c>
      <c r="I98" s="46">
        <v>27.68</v>
      </c>
      <c r="J98" s="46">
        <v>2740.72</v>
      </c>
      <c r="K98" s="46">
        <v>583216.60112824175</v>
      </c>
      <c r="L98" s="46">
        <v>116643.20099559435</v>
      </c>
      <c r="M98" s="47">
        <v>466573.40013264742</v>
      </c>
      <c r="N98" s="30">
        <f t="shared" si="1"/>
        <v>532596.8101326474</v>
      </c>
    </row>
    <row r="99" spans="1:14" ht="13" x14ac:dyDescent="0.3">
      <c r="A99" s="53">
        <v>88</v>
      </c>
      <c r="B99" s="44" t="s">
        <v>117</v>
      </c>
      <c r="C99" s="45">
        <v>0.1463499</v>
      </c>
      <c r="D99" s="46">
        <v>25995.75</v>
      </c>
      <c r="E99" s="46">
        <v>5072.8599999999997</v>
      </c>
      <c r="F99" s="46">
        <v>20922.89</v>
      </c>
      <c r="G99" s="46">
        <v>4024.2</v>
      </c>
      <c r="H99" s="46">
        <v>804.84</v>
      </c>
      <c r="I99" s="46">
        <v>32.19</v>
      </c>
      <c r="J99" s="46">
        <v>3187.17</v>
      </c>
      <c r="K99" s="46">
        <v>696829.13607094507</v>
      </c>
      <c r="L99" s="46">
        <v>139365.83568295915</v>
      </c>
      <c r="M99" s="47">
        <v>557463.30038798589</v>
      </c>
      <c r="N99" s="30">
        <f t="shared" si="1"/>
        <v>581573.36038798583</v>
      </c>
    </row>
    <row r="100" spans="1:14" ht="13" x14ac:dyDescent="0.3">
      <c r="A100" s="53">
        <v>89</v>
      </c>
      <c r="B100" s="44" t="s">
        <v>118</v>
      </c>
      <c r="C100" s="45">
        <v>0.97484749999999998</v>
      </c>
      <c r="D100" s="46">
        <v>1311847.19</v>
      </c>
      <c r="E100" s="46">
        <v>251662.06</v>
      </c>
      <c r="F100" s="46">
        <v>1060185.1299999999</v>
      </c>
      <c r="G100" s="46">
        <v>26805.49</v>
      </c>
      <c r="H100" s="46">
        <v>5361.1</v>
      </c>
      <c r="I100" s="46">
        <v>214.44</v>
      </c>
      <c r="J100" s="46">
        <v>21229.95</v>
      </c>
      <c r="K100" s="46">
        <v>4726143.4654105175</v>
      </c>
      <c r="L100" s="46">
        <v>945228.65684539266</v>
      </c>
      <c r="M100" s="47">
        <v>3780914.8085651253</v>
      </c>
      <c r="N100" s="30">
        <f t="shared" si="1"/>
        <v>4862329.8885651249</v>
      </c>
    </row>
    <row r="101" spans="1:14" ht="13" x14ac:dyDescent="0.3">
      <c r="A101" s="53">
        <v>90</v>
      </c>
      <c r="B101" s="44" t="s">
        <v>119</v>
      </c>
      <c r="C101" s="45">
        <v>9.1170799999999996E-2</v>
      </c>
      <c r="D101" s="46">
        <v>37692.32</v>
      </c>
      <c r="E101" s="46">
        <v>9689.35</v>
      </c>
      <c r="F101" s="46">
        <v>28002.97</v>
      </c>
      <c r="G101" s="46">
        <v>2506.94</v>
      </c>
      <c r="H101" s="46">
        <v>501.39</v>
      </c>
      <c r="I101" s="46">
        <v>20.059999999999999</v>
      </c>
      <c r="J101" s="46">
        <v>1985.49</v>
      </c>
      <c r="K101" s="46">
        <v>425652.80802792357</v>
      </c>
      <c r="L101" s="46">
        <v>85130.508283780917</v>
      </c>
      <c r="M101" s="47">
        <v>340522.29974414263</v>
      </c>
      <c r="N101" s="30">
        <f t="shared" si="1"/>
        <v>370510.75974414265</v>
      </c>
    </row>
    <row r="102" spans="1:14" ht="13" x14ac:dyDescent="0.3">
      <c r="A102" s="53">
        <v>91</v>
      </c>
      <c r="B102" s="44" t="s">
        <v>120</v>
      </c>
      <c r="C102" s="45">
        <v>0.16046450000000001</v>
      </c>
      <c r="D102" s="46">
        <v>9326.41</v>
      </c>
      <c r="E102" s="46">
        <v>2826.13</v>
      </c>
      <c r="F102" s="46">
        <v>6500.28</v>
      </c>
      <c r="G102" s="46">
        <v>4412.3100000000004</v>
      </c>
      <c r="H102" s="46">
        <v>882.46</v>
      </c>
      <c r="I102" s="46">
        <v>35.299999999999997</v>
      </c>
      <c r="J102" s="46">
        <v>3494.55</v>
      </c>
      <c r="K102" s="46">
        <v>765599.26147657563</v>
      </c>
      <c r="L102" s="46">
        <v>153119.87568295916</v>
      </c>
      <c r="M102" s="47">
        <v>612479.38579361653</v>
      </c>
      <c r="N102" s="30">
        <f t="shared" si="1"/>
        <v>622474.21579361649</v>
      </c>
    </row>
    <row r="103" spans="1:14" ht="13" x14ac:dyDescent="0.3">
      <c r="A103" s="53">
        <v>92</v>
      </c>
      <c r="B103" s="44" t="s">
        <v>121</v>
      </c>
      <c r="C103" s="45">
        <v>0.20049929999999999</v>
      </c>
      <c r="D103" s="46">
        <v>97689.599999999991</v>
      </c>
      <c r="E103" s="46">
        <v>19499.310000000001</v>
      </c>
      <c r="F103" s="46">
        <v>78190.289999999994</v>
      </c>
      <c r="G103" s="46">
        <v>5513.16</v>
      </c>
      <c r="H103" s="46">
        <v>1102.6300000000001</v>
      </c>
      <c r="I103" s="46">
        <v>44.11</v>
      </c>
      <c r="J103" s="46">
        <v>4366.42</v>
      </c>
      <c r="K103" s="46">
        <v>942257.48951239639</v>
      </c>
      <c r="L103" s="46">
        <v>188451.50864356814</v>
      </c>
      <c r="M103" s="47">
        <v>753805.98086882825</v>
      </c>
      <c r="N103" s="30">
        <f t="shared" si="1"/>
        <v>836362.69086882821</v>
      </c>
    </row>
    <row r="104" spans="1:14" ht="13" x14ac:dyDescent="0.3">
      <c r="A104" s="53">
        <v>93</v>
      </c>
      <c r="B104" s="44" t="s">
        <v>122</v>
      </c>
      <c r="C104" s="45">
        <v>9.8491999999999996E-2</v>
      </c>
      <c r="D104" s="46">
        <v>42780.82</v>
      </c>
      <c r="E104" s="46">
        <v>8442.8599999999988</v>
      </c>
      <c r="F104" s="46">
        <v>34337.96</v>
      </c>
      <c r="G104" s="46">
        <v>2708.25</v>
      </c>
      <c r="H104" s="46">
        <v>541.65</v>
      </c>
      <c r="I104" s="46">
        <v>21.67</v>
      </c>
      <c r="J104" s="46">
        <v>2144.9299999999998</v>
      </c>
      <c r="K104" s="46">
        <v>462154.48181993666</v>
      </c>
      <c r="L104" s="46">
        <v>92430.941441377261</v>
      </c>
      <c r="M104" s="47">
        <v>369723.54037855938</v>
      </c>
      <c r="N104" s="30">
        <f t="shared" si="1"/>
        <v>406206.43037855939</v>
      </c>
    </row>
    <row r="105" spans="1:14" ht="13" x14ac:dyDescent="0.3">
      <c r="A105" s="53">
        <v>94</v>
      </c>
      <c r="B105" s="44" t="s">
        <v>123</v>
      </c>
      <c r="C105" s="45">
        <v>0.81110320000000002</v>
      </c>
      <c r="D105" s="46">
        <v>763932.34000000008</v>
      </c>
      <c r="E105" s="46">
        <v>148408.29999999999</v>
      </c>
      <c r="F105" s="46">
        <v>615524.04</v>
      </c>
      <c r="G105" s="46">
        <v>22302.99</v>
      </c>
      <c r="H105" s="46">
        <v>4460.6000000000004</v>
      </c>
      <c r="I105" s="46">
        <v>178.42</v>
      </c>
      <c r="J105" s="46">
        <v>17663.97</v>
      </c>
      <c r="K105" s="46">
        <v>3933007.2155149737</v>
      </c>
      <c r="L105" s="46">
        <v>786601.43919741875</v>
      </c>
      <c r="M105" s="47">
        <v>3146405.776317555</v>
      </c>
      <c r="N105" s="30">
        <f t="shared" si="1"/>
        <v>3779593.7863175552</v>
      </c>
    </row>
    <row r="106" spans="1:14" ht="13" x14ac:dyDescent="0.3">
      <c r="A106" s="53">
        <v>95</v>
      </c>
      <c r="B106" s="44" t="s">
        <v>124</v>
      </c>
      <c r="C106" s="45">
        <v>13.330432399999999</v>
      </c>
      <c r="D106" s="46">
        <v>31802041.129999999</v>
      </c>
      <c r="E106" s="46">
        <v>6169259.1000000006</v>
      </c>
      <c r="F106" s="46">
        <v>25632782.029999997</v>
      </c>
      <c r="G106" s="46">
        <v>366548.49</v>
      </c>
      <c r="H106" s="46">
        <v>73309.7</v>
      </c>
      <c r="I106" s="46">
        <v>2932.39</v>
      </c>
      <c r="J106" s="46">
        <v>290306.40000000002</v>
      </c>
      <c r="K106" s="46">
        <v>64933323.187618747</v>
      </c>
      <c r="L106" s="46">
        <v>12986664.995682959</v>
      </c>
      <c r="M106" s="47">
        <v>51946658.191935793</v>
      </c>
      <c r="N106" s="30">
        <f t="shared" si="1"/>
        <v>77869746.621935785</v>
      </c>
    </row>
    <row r="107" spans="1:14" ht="13" x14ac:dyDescent="0.3">
      <c r="A107" s="53">
        <v>96</v>
      </c>
      <c r="B107" s="44" t="s">
        <v>125</v>
      </c>
      <c r="C107" s="45">
        <v>0.33034350000000001</v>
      </c>
      <c r="D107" s="46">
        <v>337748.9</v>
      </c>
      <c r="E107" s="46">
        <v>67583.710000000006</v>
      </c>
      <c r="F107" s="46">
        <v>270165.19</v>
      </c>
      <c r="G107" s="46">
        <v>9083.5</v>
      </c>
      <c r="H107" s="46">
        <v>1816.7</v>
      </c>
      <c r="I107" s="46">
        <v>72.67</v>
      </c>
      <c r="J107" s="46">
        <v>7194.13</v>
      </c>
      <c r="K107" s="46">
        <v>1593296.7238536254</v>
      </c>
      <c r="L107" s="46">
        <v>318659.35568295914</v>
      </c>
      <c r="M107" s="47">
        <v>1274637.3681706663</v>
      </c>
      <c r="N107" s="30">
        <f t="shared" si="1"/>
        <v>1551996.6881706663</v>
      </c>
    </row>
    <row r="108" spans="1:14" ht="13" x14ac:dyDescent="0.3">
      <c r="A108" s="53">
        <v>97</v>
      </c>
      <c r="B108" s="44" t="s">
        <v>126</v>
      </c>
      <c r="C108" s="45">
        <v>0.25656309999999999</v>
      </c>
      <c r="D108" s="46">
        <v>158215.32</v>
      </c>
      <c r="E108" s="46">
        <v>30182.09</v>
      </c>
      <c r="F108" s="46">
        <v>128033.23</v>
      </c>
      <c r="G108" s="46">
        <v>7054.74</v>
      </c>
      <c r="H108" s="46">
        <v>1410.95</v>
      </c>
      <c r="I108" s="46">
        <v>56.44</v>
      </c>
      <c r="J108" s="46">
        <v>5587.35</v>
      </c>
      <c r="K108" s="46">
        <v>1231644.0687835561</v>
      </c>
      <c r="L108" s="46">
        <v>246328.832960609</v>
      </c>
      <c r="M108" s="47">
        <v>985315.23582294723</v>
      </c>
      <c r="N108" s="30">
        <f t="shared" si="1"/>
        <v>1118935.8158229473</v>
      </c>
    </row>
    <row r="109" spans="1:14" ht="13" x14ac:dyDescent="0.3">
      <c r="A109" s="53">
        <v>98</v>
      </c>
      <c r="B109" s="44" t="s">
        <v>127</v>
      </c>
      <c r="C109" s="45">
        <v>0.91603880000000004</v>
      </c>
      <c r="D109" s="46">
        <v>415753.80000000005</v>
      </c>
      <c r="E109" s="46">
        <v>82797.710000000006</v>
      </c>
      <c r="F109" s="46">
        <v>332956.09000000003</v>
      </c>
      <c r="G109" s="46">
        <v>25188.41</v>
      </c>
      <c r="H109" s="46">
        <v>5037.68</v>
      </c>
      <c r="I109" s="46">
        <v>201.51</v>
      </c>
      <c r="J109" s="46">
        <v>19949.22</v>
      </c>
      <c r="K109" s="46">
        <v>4446966.2031275965</v>
      </c>
      <c r="L109" s="46">
        <v>889393.27568295912</v>
      </c>
      <c r="M109" s="47">
        <v>3557572.9274446373</v>
      </c>
      <c r="N109" s="30">
        <f t="shared" si="1"/>
        <v>3910478.2374446373</v>
      </c>
    </row>
    <row r="110" spans="1:14" ht="13" x14ac:dyDescent="0.3">
      <c r="A110" s="53">
        <v>99</v>
      </c>
      <c r="B110" s="44" t="s">
        <v>128</v>
      </c>
      <c r="C110" s="45">
        <v>0.18647079999999999</v>
      </c>
      <c r="D110" s="46">
        <v>31100</v>
      </c>
      <c r="E110" s="46">
        <v>6510.98</v>
      </c>
      <c r="F110" s="46">
        <v>24589.02</v>
      </c>
      <c r="G110" s="46">
        <v>5127.41</v>
      </c>
      <c r="H110" s="46">
        <v>1025.48</v>
      </c>
      <c r="I110" s="46">
        <v>41.02</v>
      </c>
      <c r="J110" s="46">
        <v>4060.91</v>
      </c>
      <c r="K110" s="46">
        <v>892309.1682746748</v>
      </c>
      <c r="L110" s="46">
        <v>178461.84568295913</v>
      </c>
      <c r="M110" s="47">
        <v>713847.32259171561</v>
      </c>
      <c r="N110" s="30">
        <f t="shared" si="1"/>
        <v>742497.25259171566</v>
      </c>
    </row>
    <row r="111" spans="1:14" ht="13" x14ac:dyDescent="0.3">
      <c r="A111" s="53">
        <v>100</v>
      </c>
      <c r="B111" s="44" t="s">
        <v>129</v>
      </c>
      <c r="C111" s="45">
        <v>0.14236860000000001</v>
      </c>
      <c r="D111" s="46">
        <v>97663.19</v>
      </c>
      <c r="E111" s="46">
        <v>17769.330000000002</v>
      </c>
      <c r="F111" s="46">
        <v>79893.86</v>
      </c>
      <c r="G111" s="46">
        <v>3914.73</v>
      </c>
      <c r="H111" s="46">
        <v>782.95</v>
      </c>
      <c r="I111" s="46">
        <v>31.32</v>
      </c>
      <c r="J111" s="46">
        <v>3100.46</v>
      </c>
      <c r="K111" s="46">
        <v>677431.07811440108</v>
      </c>
      <c r="L111" s="46">
        <v>135486.22568295916</v>
      </c>
      <c r="M111" s="47">
        <v>541944.85243144189</v>
      </c>
      <c r="N111" s="30">
        <f t="shared" si="1"/>
        <v>624939.17243144196</v>
      </c>
    </row>
    <row r="112" spans="1:14" ht="13" x14ac:dyDescent="0.3">
      <c r="A112" s="53">
        <v>101</v>
      </c>
      <c r="B112" s="44" t="s">
        <v>130</v>
      </c>
      <c r="C112" s="45">
        <v>6.0114000000000001E-2</v>
      </c>
      <c r="D112" s="46">
        <v>6712.7999999999993</v>
      </c>
      <c r="E112" s="46">
        <v>1414.02</v>
      </c>
      <c r="F112" s="46">
        <v>5298.78</v>
      </c>
      <c r="G112" s="46">
        <v>1652.95</v>
      </c>
      <c r="H112" s="46">
        <v>330.59</v>
      </c>
      <c r="I112" s="46">
        <v>13.22</v>
      </c>
      <c r="J112" s="46">
        <v>1309.1400000000001</v>
      </c>
      <c r="K112" s="46">
        <v>285382.92699153384</v>
      </c>
      <c r="L112" s="46">
        <v>57076.58648560541</v>
      </c>
      <c r="M112" s="47">
        <v>228306.34050592844</v>
      </c>
      <c r="N112" s="30">
        <f t="shared" si="1"/>
        <v>234914.26050592845</v>
      </c>
    </row>
    <row r="113" spans="1:14" ht="13" x14ac:dyDescent="0.3">
      <c r="A113" s="53">
        <v>102</v>
      </c>
      <c r="B113" s="44" t="s">
        <v>131</v>
      </c>
      <c r="C113" s="45">
        <v>0.1107146</v>
      </c>
      <c r="D113" s="46">
        <v>16213.5</v>
      </c>
      <c r="E113" s="46">
        <v>2679.44</v>
      </c>
      <c r="F113" s="46">
        <v>13534.06</v>
      </c>
      <c r="G113" s="46">
        <v>3044.33</v>
      </c>
      <c r="H113" s="46">
        <v>608.87</v>
      </c>
      <c r="I113" s="46">
        <v>24.35</v>
      </c>
      <c r="J113" s="46">
        <v>2411.11</v>
      </c>
      <c r="K113" s="46">
        <v>523204.08293934632</v>
      </c>
      <c r="L113" s="46">
        <v>104640.87568295917</v>
      </c>
      <c r="M113" s="47">
        <v>418563.20725638716</v>
      </c>
      <c r="N113" s="30">
        <f t="shared" si="1"/>
        <v>434508.37725638715</v>
      </c>
    </row>
    <row r="114" spans="1:14" ht="13" x14ac:dyDescent="0.3">
      <c r="A114" s="53">
        <v>103</v>
      </c>
      <c r="B114" s="44" t="s">
        <v>132</v>
      </c>
      <c r="C114" s="45">
        <v>7.2399400000000003E-2</v>
      </c>
      <c r="D114" s="46">
        <v>9229.2999999999993</v>
      </c>
      <c r="E114" s="46">
        <v>1761.4</v>
      </c>
      <c r="F114" s="46">
        <v>7467.9</v>
      </c>
      <c r="G114" s="46">
        <v>1990.78</v>
      </c>
      <c r="H114" s="46">
        <v>398.16</v>
      </c>
      <c r="I114" s="46">
        <v>15.93</v>
      </c>
      <c r="J114" s="46">
        <v>1576.69</v>
      </c>
      <c r="K114" s="46">
        <v>345750.4826455341</v>
      </c>
      <c r="L114" s="46">
        <v>69150.150248795544</v>
      </c>
      <c r="M114" s="47">
        <v>276600.33239673858</v>
      </c>
      <c r="N114" s="30">
        <f t="shared" si="1"/>
        <v>285644.92239673861</v>
      </c>
    </row>
    <row r="115" spans="1:14" ht="13" x14ac:dyDescent="0.3">
      <c r="A115" s="53">
        <v>104</v>
      </c>
      <c r="B115" s="44" t="s">
        <v>133</v>
      </c>
      <c r="C115" s="45">
        <v>8.5173600000000002E-2</v>
      </c>
      <c r="D115" s="46">
        <v>20925.739999999998</v>
      </c>
      <c r="E115" s="46">
        <v>4076.24</v>
      </c>
      <c r="F115" s="46">
        <v>16849.5</v>
      </c>
      <c r="G115" s="46">
        <v>2342.04</v>
      </c>
      <c r="H115" s="46">
        <v>468.41</v>
      </c>
      <c r="I115" s="46">
        <v>18.739999999999998</v>
      </c>
      <c r="J115" s="46">
        <v>1854.89</v>
      </c>
      <c r="K115" s="46">
        <v>414989.27</v>
      </c>
      <c r="L115" s="46">
        <v>82997.86</v>
      </c>
      <c r="M115" s="47">
        <v>331991.41000000003</v>
      </c>
      <c r="N115" s="30">
        <f t="shared" si="1"/>
        <v>350695.80000000005</v>
      </c>
    </row>
    <row r="116" spans="1:14" ht="13" x14ac:dyDescent="0.3">
      <c r="A116" s="53">
        <v>105</v>
      </c>
      <c r="B116" s="44" t="s">
        <v>134</v>
      </c>
      <c r="C116" s="45">
        <v>0.4734197</v>
      </c>
      <c r="D116" s="46">
        <v>303890.14</v>
      </c>
      <c r="E116" s="46">
        <v>58510.92</v>
      </c>
      <c r="F116" s="46">
        <v>245379.22</v>
      </c>
      <c r="G116" s="46">
        <v>13017.68</v>
      </c>
      <c r="H116" s="46">
        <v>2603.54</v>
      </c>
      <c r="I116" s="46">
        <v>104.14</v>
      </c>
      <c r="J116" s="46">
        <v>10310</v>
      </c>
      <c r="K116" s="46">
        <v>2290403.534910338</v>
      </c>
      <c r="L116" s="46">
        <v>458080.72568295914</v>
      </c>
      <c r="M116" s="47">
        <v>1832322.8092273788</v>
      </c>
      <c r="N116" s="30">
        <f t="shared" si="1"/>
        <v>2088012.0292273788</v>
      </c>
    </row>
    <row r="117" spans="1:14" ht="13" x14ac:dyDescent="0.3">
      <c r="A117" s="53">
        <v>106</v>
      </c>
      <c r="B117" s="44" t="s">
        <v>135</v>
      </c>
      <c r="C117" s="45">
        <v>8.5478399999999996E-2</v>
      </c>
      <c r="D117" s="46">
        <v>21482.170000000002</v>
      </c>
      <c r="E117" s="46">
        <v>3854.81</v>
      </c>
      <c r="F117" s="46">
        <v>17627.36</v>
      </c>
      <c r="G117" s="46">
        <v>2350.41</v>
      </c>
      <c r="H117" s="46">
        <v>470.08</v>
      </c>
      <c r="I117" s="46">
        <v>18.8</v>
      </c>
      <c r="J117" s="46">
        <v>1861.53</v>
      </c>
      <c r="K117" s="46">
        <v>402106.02317884128</v>
      </c>
      <c r="L117" s="46">
        <v>80421.166666479039</v>
      </c>
      <c r="M117" s="47">
        <v>321684.85651236225</v>
      </c>
      <c r="N117" s="30">
        <f t="shared" si="1"/>
        <v>341173.74651236227</v>
      </c>
    </row>
    <row r="118" spans="1:14" ht="13" x14ac:dyDescent="0.3">
      <c r="A118" s="53">
        <v>107</v>
      </c>
      <c r="B118" s="44" t="s">
        <v>136</v>
      </c>
      <c r="C118" s="45">
        <v>0.1226236</v>
      </c>
      <c r="D118" s="46">
        <v>91923.760000000009</v>
      </c>
      <c r="E118" s="46">
        <v>18351.96</v>
      </c>
      <c r="F118" s="46">
        <v>73571.8</v>
      </c>
      <c r="G118" s="46">
        <v>3371.79</v>
      </c>
      <c r="H118" s="46">
        <v>674.36</v>
      </c>
      <c r="I118" s="46">
        <v>26.97</v>
      </c>
      <c r="J118" s="46">
        <v>2670.46</v>
      </c>
      <c r="K118" s="46">
        <v>574228.51434695988</v>
      </c>
      <c r="L118" s="46">
        <v>114845.70593175471</v>
      </c>
      <c r="M118" s="47">
        <v>459382.80841520516</v>
      </c>
      <c r="N118" s="30">
        <f t="shared" si="1"/>
        <v>535625.06841520523</v>
      </c>
    </row>
    <row r="119" spans="1:14" ht="13" x14ac:dyDescent="0.3">
      <c r="A119" s="53">
        <v>108</v>
      </c>
      <c r="B119" s="44" t="s">
        <v>137</v>
      </c>
      <c r="C119" s="45">
        <v>0.16156200000000001</v>
      </c>
      <c r="D119" s="46">
        <v>42302.979999999996</v>
      </c>
      <c r="E119" s="46">
        <v>9123.77</v>
      </c>
      <c r="F119" s="46">
        <v>33179.21</v>
      </c>
      <c r="G119" s="46">
        <v>4442.49</v>
      </c>
      <c r="H119" s="46">
        <v>888.5</v>
      </c>
      <c r="I119" s="46">
        <v>35.54</v>
      </c>
      <c r="J119" s="46">
        <v>3518.45</v>
      </c>
      <c r="K119" s="46">
        <v>787174.65</v>
      </c>
      <c r="L119" s="46">
        <v>157434.88</v>
      </c>
      <c r="M119" s="47">
        <v>629739.77</v>
      </c>
      <c r="N119" s="30">
        <f t="shared" si="1"/>
        <v>666437.43000000005</v>
      </c>
    </row>
    <row r="120" spans="1:14" ht="13" x14ac:dyDescent="0.3">
      <c r="A120" s="53">
        <v>109</v>
      </c>
      <c r="B120" s="44" t="s">
        <v>138</v>
      </c>
      <c r="C120" s="45">
        <v>0.3202409</v>
      </c>
      <c r="D120" s="46">
        <v>114539.06</v>
      </c>
      <c r="E120" s="46">
        <v>23533.46</v>
      </c>
      <c r="F120" s="46">
        <v>91005.599999999991</v>
      </c>
      <c r="G120" s="46">
        <v>8805.7000000000007</v>
      </c>
      <c r="H120" s="46">
        <v>1761.14</v>
      </c>
      <c r="I120" s="46">
        <v>70.45</v>
      </c>
      <c r="J120" s="46">
        <v>6974.11</v>
      </c>
      <c r="K120" s="46">
        <v>1530342.9203824454</v>
      </c>
      <c r="L120" s="46">
        <v>306068.63099559437</v>
      </c>
      <c r="M120" s="47">
        <v>1224274.289386851</v>
      </c>
      <c r="N120" s="30">
        <f t="shared" si="1"/>
        <v>1322253.999386851</v>
      </c>
    </row>
    <row r="121" spans="1:14" ht="13" x14ac:dyDescent="0.3">
      <c r="A121" s="53">
        <v>110</v>
      </c>
      <c r="B121" s="44" t="s">
        <v>139</v>
      </c>
      <c r="C121" s="45">
        <v>0.35244609999999998</v>
      </c>
      <c r="D121" s="46">
        <v>728487.23</v>
      </c>
      <c r="E121" s="46">
        <v>136602.88999999998</v>
      </c>
      <c r="F121" s="46">
        <v>591884.34</v>
      </c>
      <c r="G121" s="46">
        <v>9691.25</v>
      </c>
      <c r="H121" s="46">
        <v>1938.25</v>
      </c>
      <c r="I121" s="46">
        <v>77.53</v>
      </c>
      <c r="J121" s="46">
        <v>7675.47</v>
      </c>
      <c r="K121" s="46">
        <v>1717214.96</v>
      </c>
      <c r="L121" s="46">
        <v>343443.08</v>
      </c>
      <c r="M121" s="47">
        <v>1373771.88</v>
      </c>
      <c r="N121" s="30">
        <f t="shared" si="1"/>
        <v>1973331.69</v>
      </c>
    </row>
    <row r="122" spans="1:14" ht="13" x14ac:dyDescent="0.3">
      <c r="A122" s="53">
        <v>111</v>
      </c>
      <c r="B122" s="44" t="s">
        <v>140</v>
      </c>
      <c r="C122" s="45">
        <v>0.92211449999999995</v>
      </c>
      <c r="D122" s="46">
        <v>188751.8</v>
      </c>
      <c r="E122" s="46">
        <v>39234.71</v>
      </c>
      <c r="F122" s="46">
        <v>149517.09</v>
      </c>
      <c r="G122" s="46">
        <v>25355.49</v>
      </c>
      <c r="H122" s="46">
        <v>5071.1000000000004</v>
      </c>
      <c r="I122" s="46">
        <v>202.84</v>
      </c>
      <c r="J122" s="46">
        <v>20081.55</v>
      </c>
      <c r="K122" s="46">
        <v>4486118.4381300192</v>
      </c>
      <c r="L122" s="46">
        <v>897223.68964320188</v>
      </c>
      <c r="M122" s="47">
        <v>3588894.7484868173</v>
      </c>
      <c r="N122" s="30">
        <f t="shared" si="1"/>
        <v>3758493.3884868175</v>
      </c>
    </row>
    <row r="123" spans="1:14" ht="13" x14ac:dyDescent="0.3">
      <c r="A123" s="53">
        <v>112</v>
      </c>
      <c r="B123" s="44" t="s">
        <v>141</v>
      </c>
      <c r="C123" s="45">
        <v>7.5922299999999998E-2</v>
      </c>
      <c r="D123" s="46">
        <v>8926.630000000001</v>
      </c>
      <c r="E123" s="46">
        <v>2447.42</v>
      </c>
      <c r="F123" s="46">
        <v>6479.21</v>
      </c>
      <c r="G123" s="46">
        <v>2087.65</v>
      </c>
      <c r="H123" s="46">
        <v>417.53</v>
      </c>
      <c r="I123" s="46">
        <v>16.7</v>
      </c>
      <c r="J123" s="46">
        <v>1653.42</v>
      </c>
      <c r="K123" s="46">
        <v>351357.90270168288</v>
      </c>
      <c r="L123" s="46">
        <v>70271.548283780925</v>
      </c>
      <c r="M123" s="47">
        <v>281086.35441790195</v>
      </c>
      <c r="N123" s="30">
        <f t="shared" si="1"/>
        <v>289218.98441790196</v>
      </c>
    </row>
    <row r="124" spans="1:14" ht="13" x14ac:dyDescent="0.3">
      <c r="A124" s="53">
        <v>113</v>
      </c>
      <c r="B124" s="44" t="s">
        <v>142</v>
      </c>
      <c r="C124" s="45">
        <v>0.21447089999999999</v>
      </c>
      <c r="D124" s="46">
        <v>440504.56</v>
      </c>
      <c r="E124" s="46">
        <v>87496</v>
      </c>
      <c r="F124" s="46">
        <v>353008.56</v>
      </c>
      <c r="G124" s="46">
        <v>5897.34</v>
      </c>
      <c r="H124" s="46">
        <v>1179.47</v>
      </c>
      <c r="I124" s="46">
        <v>47.18</v>
      </c>
      <c r="J124" s="46">
        <v>4670.6899999999996</v>
      </c>
      <c r="K124" s="46">
        <v>1044961.56</v>
      </c>
      <c r="L124" s="46">
        <v>208992.32</v>
      </c>
      <c r="M124" s="47">
        <v>835969.24</v>
      </c>
      <c r="N124" s="30">
        <f t="shared" si="1"/>
        <v>1193648.49</v>
      </c>
    </row>
    <row r="125" spans="1:14" ht="13" x14ac:dyDescent="0.3">
      <c r="A125" s="53">
        <v>114</v>
      </c>
      <c r="B125" s="44" t="s">
        <v>143</v>
      </c>
      <c r="C125" s="45">
        <v>8.2530500000000007E-2</v>
      </c>
      <c r="D125" s="46">
        <v>22835.719999999998</v>
      </c>
      <c r="E125" s="46">
        <v>3691.44</v>
      </c>
      <c r="F125" s="46">
        <v>19144.28</v>
      </c>
      <c r="G125" s="46">
        <v>2269.34</v>
      </c>
      <c r="H125" s="46">
        <v>453.87</v>
      </c>
      <c r="I125" s="46">
        <v>18.149999999999999</v>
      </c>
      <c r="J125" s="46">
        <v>1797.32</v>
      </c>
      <c r="K125" s="46">
        <v>402111.37</v>
      </c>
      <c r="L125" s="46">
        <v>80422.28</v>
      </c>
      <c r="M125" s="47">
        <v>321689.08999999997</v>
      </c>
      <c r="N125" s="30">
        <f t="shared" si="1"/>
        <v>342630.68999999994</v>
      </c>
    </row>
    <row r="126" spans="1:14" ht="13" x14ac:dyDescent="0.3">
      <c r="A126" s="53">
        <v>115</v>
      </c>
      <c r="B126" s="44" t="s">
        <v>144</v>
      </c>
      <c r="C126" s="45">
        <v>0.72531299999999999</v>
      </c>
      <c r="D126" s="46">
        <v>499102.12</v>
      </c>
      <c r="E126" s="46">
        <v>97948.53</v>
      </c>
      <c r="F126" s="46">
        <v>401153.59</v>
      </c>
      <c r="G126" s="46">
        <v>19944</v>
      </c>
      <c r="H126" s="46">
        <v>3988.8</v>
      </c>
      <c r="I126" s="46">
        <v>159.55000000000001</v>
      </c>
      <c r="J126" s="46">
        <v>15795.65</v>
      </c>
      <c r="K126" s="46">
        <v>3515013.6129026348</v>
      </c>
      <c r="L126" s="46">
        <v>703002.65919741872</v>
      </c>
      <c r="M126" s="47">
        <v>2812010.9537052158</v>
      </c>
      <c r="N126" s="30">
        <f t="shared" si="1"/>
        <v>3228960.1937052161</v>
      </c>
    </row>
    <row r="127" spans="1:14" ht="13" x14ac:dyDescent="0.3">
      <c r="A127" s="53">
        <v>116</v>
      </c>
      <c r="B127" s="44" t="s">
        <v>145</v>
      </c>
      <c r="C127" s="45">
        <v>8.38449E-2</v>
      </c>
      <c r="D127" s="46">
        <v>33049.910000000003</v>
      </c>
      <c r="E127" s="46">
        <v>5990.17</v>
      </c>
      <c r="F127" s="46">
        <v>27059.74</v>
      </c>
      <c r="G127" s="46">
        <v>2305.4899999999998</v>
      </c>
      <c r="H127" s="46">
        <v>461.1</v>
      </c>
      <c r="I127" s="46">
        <v>18.440000000000001</v>
      </c>
      <c r="J127" s="46">
        <v>1825.95</v>
      </c>
      <c r="K127" s="46">
        <v>401516.13995159621</v>
      </c>
      <c r="L127" s="46">
        <v>80303.130248795555</v>
      </c>
      <c r="M127" s="47">
        <v>321213.00970280066</v>
      </c>
      <c r="N127" s="30">
        <f t="shared" si="1"/>
        <v>350098.69970280066</v>
      </c>
    </row>
    <row r="128" spans="1:14" ht="13" x14ac:dyDescent="0.3">
      <c r="A128" s="53">
        <v>117</v>
      </c>
      <c r="B128" s="44" t="s">
        <v>146</v>
      </c>
      <c r="C128" s="45">
        <v>8.2907700000000001E-2</v>
      </c>
      <c r="D128" s="46">
        <v>30129.309999999998</v>
      </c>
      <c r="E128" s="46">
        <v>5809.21</v>
      </c>
      <c r="F128" s="46">
        <v>24320.1</v>
      </c>
      <c r="G128" s="46">
        <v>2279.73</v>
      </c>
      <c r="H128" s="46">
        <v>455.95</v>
      </c>
      <c r="I128" s="46">
        <v>18.239999999999998</v>
      </c>
      <c r="J128" s="46">
        <v>1805.54</v>
      </c>
      <c r="K128" s="46">
        <v>373989.72840593953</v>
      </c>
      <c r="L128" s="46">
        <v>74797.95099559435</v>
      </c>
      <c r="M128" s="47">
        <v>299191.77741034515</v>
      </c>
      <c r="N128" s="30">
        <f t="shared" si="1"/>
        <v>325317.41741034517</v>
      </c>
    </row>
    <row r="129" spans="1:14" ht="13" x14ac:dyDescent="0.3">
      <c r="A129" s="53">
        <v>118</v>
      </c>
      <c r="B129" s="44" t="s">
        <v>147</v>
      </c>
      <c r="C129" s="45">
        <v>0.12574250000000001</v>
      </c>
      <c r="D129" s="46">
        <v>30587.43</v>
      </c>
      <c r="E129" s="46">
        <v>5770.32</v>
      </c>
      <c r="F129" s="46">
        <v>24817.11</v>
      </c>
      <c r="G129" s="46">
        <v>3457.55</v>
      </c>
      <c r="H129" s="46">
        <v>691.51</v>
      </c>
      <c r="I129" s="46">
        <v>27.66</v>
      </c>
      <c r="J129" s="46">
        <v>2738.38</v>
      </c>
      <c r="K129" s="46">
        <v>596424.03925289935</v>
      </c>
      <c r="L129" s="46">
        <v>119284.74568295915</v>
      </c>
      <c r="M129" s="47">
        <v>477139.29356994014</v>
      </c>
      <c r="N129" s="30">
        <f t="shared" si="1"/>
        <v>504694.78356994013</v>
      </c>
    </row>
    <row r="130" spans="1:14" ht="13" x14ac:dyDescent="0.3">
      <c r="A130" s="53">
        <v>119</v>
      </c>
      <c r="B130" s="44" t="s">
        <v>148</v>
      </c>
      <c r="C130" s="45">
        <v>0.25486219999999998</v>
      </c>
      <c r="D130" s="46">
        <v>144698.37</v>
      </c>
      <c r="E130" s="46">
        <v>29953.19</v>
      </c>
      <c r="F130" s="46">
        <v>114745.18</v>
      </c>
      <c r="G130" s="46">
        <v>7007.96</v>
      </c>
      <c r="H130" s="46">
        <v>1401.59</v>
      </c>
      <c r="I130" s="46">
        <v>56.06</v>
      </c>
      <c r="J130" s="46">
        <v>5550.31</v>
      </c>
      <c r="K130" s="46">
        <v>1207128.5879568264</v>
      </c>
      <c r="L130" s="46">
        <v>241425.77864356816</v>
      </c>
      <c r="M130" s="47">
        <v>965702.80931325827</v>
      </c>
      <c r="N130" s="30">
        <f t="shared" si="1"/>
        <v>1085998.2993132584</v>
      </c>
    </row>
    <row r="131" spans="1:14" ht="13" x14ac:dyDescent="0.3">
      <c r="A131" s="53">
        <v>120</v>
      </c>
      <c r="B131" s="44" t="s">
        <v>149</v>
      </c>
      <c r="C131" s="45">
        <v>0.16690079999999999</v>
      </c>
      <c r="D131" s="46">
        <v>55973.200000000004</v>
      </c>
      <c r="E131" s="46">
        <v>11615.44</v>
      </c>
      <c r="F131" s="46">
        <v>44357.760000000002</v>
      </c>
      <c r="G131" s="46">
        <v>4589.28</v>
      </c>
      <c r="H131" s="46">
        <v>917.86</v>
      </c>
      <c r="I131" s="46">
        <v>36.71</v>
      </c>
      <c r="J131" s="46">
        <v>3634.71</v>
      </c>
      <c r="K131" s="46">
        <v>792941.37433084415</v>
      </c>
      <c r="L131" s="46">
        <v>158588.28746925984</v>
      </c>
      <c r="M131" s="47">
        <v>634353.08686158434</v>
      </c>
      <c r="N131" s="30">
        <f t="shared" si="1"/>
        <v>682345.55686158431</v>
      </c>
    </row>
    <row r="132" spans="1:14" ht="13" x14ac:dyDescent="0.3">
      <c r="A132" s="53">
        <v>121</v>
      </c>
      <c r="B132" s="44" t="s">
        <v>150</v>
      </c>
      <c r="C132" s="45">
        <v>0.18969520000000001</v>
      </c>
      <c r="D132" s="46">
        <v>269633.82</v>
      </c>
      <c r="E132" s="46">
        <v>53458.33</v>
      </c>
      <c r="F132" s="46">
        <v>216175.49</v>
      </c>
      <c r="G132" s="46">
        <v>5216.08</v>
      </c>
      <c r="H132" s="46">
        <v>1043.22</v>
      </c>
      <c r="I132" s="46">
        <v>41.73</v>
      </c>
      <c r="J132" s="46">
        <v>4131.13</v>
      </c>
      <c r="K132" s="46">
        <v>917569.02511355886</v>
      </c>
      <c r="L132" s="46">
        <v>183513.75964320172</v>
      </c>
      <c r="M132" s="47">
        <v>734055.26547035715</v>
      </c>
      <c r="N132" s="30">
        <f t="shared" si="1"/>
        <v>954361.88547035714</v>
      </c>
    </row>
    <row r="133" spans="1:14" ht="13" x14ac:dyDescent="0.3">
      <c r="A133" s="53">
        <v>122</v>
      </c>
      <c r="B133" s="44" t="s">
        <v>151</v>
      </c>
      <c r="C133" s="45">
        <v>0.21204100000000001</v>
      </c>
      <c r="D133" s="46">
        <v>65685.97</v>
      </c>
      <c r="E133" s="46">
        <v>11609.75</v>
      </c>
      <c r="F133" s="46">
        <v>54076.22</v>
      </c>
      <c r="G133" s="46">
        <v>5830.51</v>
      </c>
      <c r="H133" s="46">
        <v>1166.0999999999999</v>
      </c>
      <c r="I133" s="46">
        <v>46.64</v>
      </c>
      <c r="J133" s="46">
        <v>4617.7700000000004</v>
      </c>
      <c r="K133" s="46">
        <v>1016894.26182965</v>
      </c>
      <c r="L133" s="46">
        <v>203378.92568295915</v>
      </c>
      <c r="M133" s="47">
        <v>813515.33614669088</v>
      </c>
      <c r="N133" s="30">
        <f t="shared" si="1"/>
        <v>872209.32614669087</v>
      </c>
    </row>
    <row r="134" spans="1:14" ht="13" x14ac:dyDescent="0.3">
      <c r="A134" s="53">
        <v>123</v>
      </c>
      <c r="B134" s="44" t="s">
        <v>152</v>
      </c>
      <c r="C134" s="45">
        <v>0.1886902</v>
      </c>
      <c r="D134" s="46">
        <v>60447.82</v>
      </c>
      <c r="E134" s="46">
        <v>11745.19</v>
      </c>
      <c r="F134" s="46">
        <v>48702.63</v>
      </c>
      <c r="G134" s="46">
        <v>5188.4399999999996</v>
      </c>
      <c r="H134" s="46">
        <v>1037.69</v>
      </c>
      <c r="I134" s="46">
        <v>41.51</v>
      </c>
      <c r="J134" s="46">
        <v>4109.24</v>
      </c>
      <c r="K134" s="46">
        <v>917853.27742240962</v>
      </c>
      <c r="L134" s="46">
        <v>183570.69575841809</v>
      </c>
      <c r="M134" s="47">
        <v>734282.58166399156</v>
      </c>
      <c r="N134" s="30">
        <f t="shared" si="1"/>
        <v>787094.45166399155</v>
      </c>
    </row>
    <row r="135" spans="1:14" ht="13" x14ac:dyDescent="0.3">
      <c r="A135" s="53">
        <v>124</v>
      </c>
      <c r="B135" s="44" t="s">
        <v>153</v>
      </c>
      <c r="C135" s="45">
        <v>1.7023953999999999</v>
      </c>
      <c r="D135" s="46">
        <v>1738811.94</v>
      </c>
      <c r="E135" s="46">
        <v>337482.32999999996</v>
      </c>
      <c r="F135" s="46">
        <v>1401329.6099999999</v>
      </c>
      <c r="G135" s="46">
        <v>46810.95</v>
      </c>
      <c r="H135" s="46">
        <v>9362.19</v>
      </c>
      <c r="I135" s="46">
        <v>374.49</v>
      </c>
      <c r="J135" s="46">
        <v>37074.269999999997</v>
      </c>
      <c r="K135" s="46">
        <v>8278312.8270735266</v>
      </c>
      <c r="L135" s="46">
        <v>1655662.525682959</v>
      </c>
      <c r="M135" s="47">
        <v>6622650.3013905678</v>
      </c>
      <c r="N135" s="30">
        <f t="shared" si="1"/>
        <v>8061054.1813905677</v>
      </c>
    </row>
    <row r="136" spans="1:14" ht="13" x14ac:dyDescent="0.3">
      <c r="A136" s="53">
        <v>125</v>
      </c>
      <c r="B136" s="44" t="s">
        <v>154</v>
      </c>
      <c r="C136" s="45">
        <v>0.1279158</v>
      </c>
      <c r="D136" s="46">
        <v>10141.61</v>
      </c>
      <c r="E136" s="46">
        <v>1943.24</v>
      </c>
      <c r="F136" s="46">
        <v>8198.3700000000008</v>
      </c>
      <c r="G136" s="46">
        <v>3517.33</v>
      </c>
      <c r="H136" s="46">
        <v>703.47</v>
      </c>
      <c r="I136" s="46">
        <v>28.14</v>
      </c>
      <c r="J136" s="46">
        <v>2785.72</v>
      </c>
      <c r="K136" s="46">
        <v>588610.79234367865</v>
      </c>
      <c r="L136" s="46">
        <v>117722.19864356815</v>
      </c>
      <c r="M136" s="47">
        <v>470888.59370011056</v>
      </c>
      <c r="N136" s="30">
        <f t="shared" si="1"/>
        <v>481872.68370011059</v>
      </c>
    </row>
    <row r="137" spans="1:14" ht="13" x14ac:dyDescent="0.3">
      <c r="A137" s="53">
        <v>126</v>
      </c>
      <c r="B137" s="44" t="s">
        <v>155</v>
      </c>
      <c r="C137" s="45">
        <v>0.25345649999999997</v>
      </c>
      <c r="D137" s="46">
        <v>89244.36</v>
      </c>
      <c r="E137" s="46">
        <v>16968.34</v>
      </c>
      <c r="F137" s="46">
        <v>72276.02</v>
      </c>
      <c r="G137" s="46">
        <v>6969.31</v>
      </c>
      <c r="H137" s="46">
        <v>1393.86</v>
      </c>
      <c r="I137" s="46">
        <v>55.75</v>
      </c>
      <c r="J137" s="46">
        <v>5519.7</v>
      </c>
      <c r="K137" s="46">
        <v>1217184.4277476165</v>
      </c>
      <c r="L137" s="46">
        <v>243436.94144137728</v>
      </c>
      <c r="M137" s="47">
        <v>973747.48630623939</v>
      </c>
      <c r="N137" s="30">
        <f t="shared" si="1"/>
        <v>1051543.2063062394</v>
      </c>
    </row>
    <row r="138" spans="1:14" ht="13" x14ac:dyDescent="0.3">
      <c r="A138" s="53">
        <v>127</v>
      </c>
      <c r="B138" s="44" t="s">
        <v>156</v>
      </c>
      <c r="C138" s="45">
        <v>0.2442684</v>
      </c>
      <c r="D138" s="46">
        <v>299754.83</v>
      </c>
      <c r="E138" s="46">
        <v>58762.630000000005</v>
      </c>
      <c r="F138" s="46">
        <v>240992.2</v>
      </c>
      <c r="G138" s="46">
        <v>6716.66</v>
      </c>
      <c r="H138" s="46">
        <v>1343.33</v>
      </c>
      <c r="I138" s="46">
        <v>53.73</v>
      </c>
      <c r="J138" s="46">
        <v>5319.6</v>
      </c>
      <c r="K138" s="46">
        <v>1175722.7800224437</v>
      </c>
      <c r="L138" s="46">
        <v>235144.61279069993</v>
      </c>
      <c r="M138" s="47">
        <v>940578.16723174381</v>
      </c>
      <c r="N138" s="30">
        <f t="shared" si="1"/>
        <v>1186889.9672317437</v>
      </c>
    </row>
    <row r="139" spans="1:14" ht="13" x14ac:dyDescent="0.3">
      <c r="A139" s="53">
        <v>128</v>
      </c>
      <c r="B139" s="44" t="s">
        <v>157</v>
      </c>
      <c r="C139" s="45">
        <v>2.9082474999999999</v>
      </c>
      <c r="D139" s="46">
        <v>1904435.19</v>
      </c>
      <c r="E139" s="46">
        <v>367899.5</v>
      </c>
      <c r="F139" s="46">
        <v>1536535.69</v>
      </c>
      <c r="G139" s="46">
        <v>79968.399999999994</v>
      </c>
      <c r="H139" s="46">
        <v>15993.68</v>
      </c>
      <c r="I139" s="46">
        <v>639.75</v>
      </c>
      <c r="J139" s="46">
        <v>63334.97</v>
      </c>
      <c r="K139" s="46">
        <v>14153557.63906543</v>
      </c>
      <c r="L139" s="46">
        <v>2830711.5456829593</v>
      </c>
      <c r="M139" s="47">
        <v>11322846.09338247</v>
      </c>
      <c r="N139" s="30">
        <f t="shared" si="1"/>
        <v>12922716.75338247</v>
      </c>
    </row>
    <row r="140" spans="1:14" ht="13" x14ac:dyDescent="0.3">
      <c r="A140" s="53">
        <v>129</v>
      </c>
      <c r="B140" s="44" t="s">
        <v>158</v>
      </c>
      <c r="C140" s="45">
        <v>6.1892500000000003E-2</v>
      </c>
      <c r="D140" s="46">
        <v>10663.91</v>
      </c>
      <c r="E140" s="46">
        <v>2152.7399999999998</v>
      </c>
      <c r="F140" s="46">
        <v>8511.17</v>
      </c>
      <c r="G140" s="46">
        <v>1701.85</v>
      </c>
      <c r="H140" s="46">
        <v>340.37</v>
      </c>
      <c r="I140" s="46">
        <v>13.61</v>
      </c>
      <c r="J140" s="46">
        <v>1347.87</v>
      </c>
      <c r="K140" s="46">
        <v>301557.43</v>
      </c>
      <c r="L140" s="46">
        <v>60311.54</v>
      </c>
      <c r="M140" s="47">
        <v>241245.88999999998</v>
      </c>
      <c r="N140" s="30">
        <f t="shared" si="1"/>
        <v>251104.93</v>
      </c>
    </row>
    <row r="141" spans="1:14" ht="13" x14ac:dyDescent="0.3">
      <c r="A141" s="53">
        <v>130</v>
      </c>
      <c r="B141" s="44" t="s">
        <v>159</v>
      </c>
      <c r="C141" s="45">
        <v>7.0591699999999993E-2</v>
      </c>
      <c r="D141" s="46">
        <v>11016.779999999999</v>
      </c>
      <c r="E141" s="46">
        <v>2144.2199999999998</v>
      </c>
      <c r="F141" s="46">
        <v>8872.56</v>
      </c>
      <c r="G141" s="46">
        <v>1941.08</v>
      </c>
      <c r="H141" s="46">
        <v>388.22</v>
      </c>
      <c r="I141" s="46">
        <v>15.53</v>
      </c>
      <c r="J141" s="46">
        <v>1537.33</v>
      </c>
      <c r="K141" s="46">
        <v>327714.11631120439</v>
      </c>
      <c r="L141" s="46">
        <v>65542.845682959174</v>
      </c>
      <c r="M141" s="47">
        <v>262171.2706282452</v>
      </c>
      <c r="N141" s="30">
        <f t="shared" ref="N141:N204" si="2">+F141+J141+M141</f>
        <v>272581.16062824521</v>
      </c>
    </row>
    <row r="142" spans="1:14" ht="13" x14ac:dyDescent="0.3">
      <c r="A142" s="53">
        <v>131</v>
      </c>
      <c r="B142" s="44" t="s">
        <v>160</v>
      </c>
      <c r="C142" s="45">
        <v>0.1760592</v>
      </c>
      <c r="D142" s="46">
        <v>77644.94</v>
      </c>
      <c r="E142" s="46">
        <v>14275.17</v>
      </c>
      <c r="F142" s="46">
        <v>63369.77</v>
      </c>
      <c r="G142" s="46">
        <v>4841.1099999999997</v>
      </c>
      <c r="H142" s="46">
        <v>968.22</v>
      </c>
      <c r="I142" s="46">
        <v>38.729999999999997</v>
      </c>
      <c r="J142" s="46">
        <v>3834.16</v>
      </c>
      <c r="K142" s="46">
        <v>852628.47067772527</v>
      </c>
      <c r="L142" s="46">
        <v>170525.69388478363</v>
      </c>
      <c r="M142" s="47">
        <v>682102.77679294161</v>
      </c>
      <c r="N142" s="30">
        <f t="shared" si="2"/>
        <v>749306.70679294155</v>
      </c>
    </row>
    <row r="143" spans="1:14" ht="13" x14ac:dyDescent="0.3">
      <c r="A143" s="53">
        <v>132</v>
      </c>
      <c r="B143" s="44" t="s">
        <v>161</v>
      </c>
      <c r="C143" s="45">
        <v>0.33306590000000003</v>
      </c>
      <c r="D143" s="46">
        <v>261664.03</v>
      </c>
      <c r="E143" s="46">
        <v>50285.81</v>
      </c>
      <c r="F143" s="46">
        <v>211378.22</v>
      </c>
      <c r="G143" s="46">
        <v>9158.35</v>
      </c>
      <c r="H143" s="46">
        <v>1831.67</v>
      </c>
      <c r="I143" s="46">
        <v>73.27</v>
      </c>
      <c r="J143" s="46">
        <v>7253.41</v>
      </c>
      <c r="K143" s="46">
        <v>1620945.8644922427</v>
      </c>
      <c r="L143" s="46">
        <v>324189.16450865089</v>
      </c>
      <c r="M143" s="47">
        <v>1296756.6999835919</v>
      </c>
      <c r="N143" s="30">
        <f t="shared" si="2"/>
        <v>1515388.329983592</v>
      </c>
    </row>
    <row r="144" spans="1:14" ht="13" x14ac:dyDescent="0.3">
      <c r="A144" s="53">
        <v>133</v>
      </c>
      <c r="B144" s="44" t="s">
        <v>162</v>
      </c>
      <c r="C144" s="45">
        <v>8.0516199999999996E-2</v>
      </c>
      <c r="D144" s="46">
        <v>11760.77</v>
      </c>
      <c r="E144" s="46">
        <v>1979.32</v>
      </c>
      <c r="F144" s="46">
        <v>9781.4500000000007</v>
      </c>
      <c r="G144" s="46">
        <v>2213.96</v>
      </c>
      <c r="H144" s="46">
        <v>442.79</v>
      </c>
      <c r="I144" s="46">
        <v>17.71</v>
      </c>
      <c r="J144" s="46">
        <v>1753.46</v>
      </c>
      <c r="K144" s="46">
        <v>373385.28142393462</v>
      </c>
      <c r="L144" s="46">
        <v>74677.069197418838</v>
      </c>
      <c r="M144" s="47">
        <v>298708.21222651581</v>
      </c>
      <c r="N144" s="30">
        <f t="shared" si="2"/>
        <v>310243.12222651578</v>
      </c>
    </row>
    <row r="145" spans="1:14" ht="13" x14ac:dyDescent="0.3">
      <c r="A145" s="53">
        <v>134</v>
      </c>
      <c r="B145" s="44" t="s">
        <v>163</v>
      </c>
      <c r="C145" s="45">
        <v>0.20646680000000001</v>
      </c>
      <c r="D145" s="46">
        <v>76939.09</v>
      </c>
      <c r="E145" s="46">
        <v>15451.47</v>
      </c>
      <c r="F145" s="46">
        <v>61487.62</v>
      </c>
      <c r="G145" s="46">
        <v>5677.25</v>
      </c>
      <c r="H145" s="46">
        <v>1135.45</v>
      </c>
      <c r="I145" s="46">
        <v>45.42</v>
      </c>
      <c r="J145" s="46">
        <v>4496.38</v>
      </c>
      <c r="K145" s="46">
        <v>1000782.6145589724</v>
      </c>
      <c r="L145" s="46">
        <v>200156.49388478365</v>
      </c>
      <c r="M145" s="47">
        <v>800626.12067418871</v>
      </c>
      <c r="N145" s="30">
        <f t="shared" si="2"/>
        <v>866610.12067418871</v>
      </c>
    </row>
    <row r="146" spans="1:14" ht="13" x14ac:dyDescent="0.3">
      <c r="A146" s="53">
        <v>135</v>
      </c>
      <c r="B146" s="44" t="s">
        <v>164</v>
      </c>
      <c r="C146" s="45">
        <v>1.439921</v>
      </c>
      <c r="D146" s="46">
        <v>1194441.71</v>
      </c>
      <c r="E146" s="46">
        <v>226460.68999999997</v>
      </c>
      <c r="F146" s="46">
        <v>967981.0199999999</v>
      </c>
      <c r="G146" s="46">
        <v>39593.660000000003</v>
      </c>
      <c r="H146" s="46">
        <v>7918.73</v>
      </c>
      <c r="I146" s="46">
        <v>316.75</v>
      </c>
      <c r="J146" s="46">
        <v>31358.18</v>
      </c>
      <c r="K146" s="46">
        <v>7015693.1600000001</v>
      </c>
      <c r="L146" s="46">
        <v>1403138.5899999999</v>
      </c>
      <c r="M146" s="47">
        <v>5612554.5700000003</v>
      </c>
      <c r="N146" s="30">
        <f t="shared" si="2"/>
        <v>6611893.7700000005</v>
      </c>
    </row>
    <row r="147" spans="1:14" ht="13" x14ac:dyDescent="0.3">
      <c r="A147" s="53">
        <v>136</v>
      </c>
      <c r="B147" s="44" t="s">
        <v>165</v>
      </c>
      <c r="C147" s="45">
        <v>9.9080100000000004E-2</v>
      </c>
      <c r="D147" s="46">
        <v>14885.189999999999</v>
      </c>
      <c r="E147" s="46">
        <v>2916.73</v>
      </c>
      <c r="F147" s="46">
        <v>11968.46</v>
      </c>
      <c r="G147" s="46">
        <v>2724.43</v>
      </c>
      <c r="H147" s="46">
        <v>544.89</v>
      </c>
      <c r="I147" s="46">
        <v>21.8</v>
      </c>
      <c r="J147" s="46">
        <v>2157.7399999999998</v>
      </c>
      <c r="K147" s="46">
        <v>464189.15553042118</v>
      </c>
      <c r="L147" s="46">
        <v>92837.838283780919</v>
      </c>
      <c r="M147" s="47">
        <v>371351.31724664028</v>
      </c>
      <c r="N147" s="30">
        <f t="shared" si="2"/>
        <v>385477.51724664029</v>
      </c>
    </row>
    <row r="148" spans="1:14" ht="13" x14ac:dyDescent="0.3">
      <c r="A148" s="53">
        <v>137</v>
      </c>
      <c r="B148" s="44" t="s">
        <v>166</v>
      </c>
      <c r="C148" s="45">
        <v>8.8428800000000002E-2</v>
      </c>
      <c r="D148" s="46">
        <v>46491.19</v>
      </c>
      <c r="E148" s="46">
        <v>10038.14</v>
      </c>
      <c r="F148" s="46">
        <v>36453.050000000003</v>
      </c>
      <c r="G148" s="46">
        <v>2431.54</v>
      </c>
      <c r="H148" s="46">
        <v>486.31</v>
      </c>
      <c r="I148" s="46">
        <v>19.45</v>
      </c>
      <c r="J148" s="46">
        <v>1925.78</v>
      </c>
      <c r="K148" s="46">
        <v>396219.18395745929</v>
      </c>
      <c r="L148" s="46">
        <v>79243.848643568155</v>
      </c>
      <c r="M148" s="47">
        <v>316975.33531389112</v>
      </c>
      <c r="N148" s="30">
        <f t="shared" si="2"/>
        <v>355354.16531389114</v>
      </c>
    </row>
    <row r="149" spans="1:14" ht="13" x14ac:dyDescent="0.3">
      <c r="A149" s="53">
        <v>138</v>
      </c>
      <c r="B149" s="44" t="s">
        <v>167</v>
      </c>
      <c r="C149" s="45">
        <v>0.17616699999999999</v>
      </c>
      <c r="D149" s="46">
        <v>78792.100000000006</v>
      </c>
      <c r="E149" s="46">
        <v>16971.84</v>
      </c>
      <c r="F149" s="46">
        <v>61820.26</v>
      </c>
      <c r="G149" s="46">
        <v>4844.09</v>
      </c>
      <c r="H149" s="46">
        <v>968.82</v>
      </c>
      <c r="I149" s="46">
        <v>38.75</v>
      </c>
      <c r="J149" s="46">
        <v>3836.52</v>
      </c>
      <c r="K149" s="46">
        <v>823703.86594747612</v>
      </c>
      <c r="L149" s="46">
        <v>164740.76864356812</v>
      </c>
      <c r="M149" s="47">
        <v>658963.09730390797</v>
      </c>
      <c r="N149" s="30">
        <f t="shared" si="2"/>
        <v>724619.877303908</v>
      </c>
    </row>
    <row r="150" spans="1:14" ht="13" x14ac:dyDescent="0.3">
      <c r="A150" s="53">
        <v>139</v>
      </c>
      <c r="B150" s="44" t="s">
        <v>168</v>
      </c>
      <c r="C150" s="45">
        <v>8.7979100000000005E-2</v>
      </c>
      <c r="D150" s="46">
        <v>16688.22</v>
      </c>
      <c r="E150" s="46">
        <v>3023.45</v>
      </c>
      <c r="F150" s="46">
        <v>13664.77</v>
      </c>
      <c r="G150" s="46">
        <v>2419.16</v>
      </c>
      <c r="H150" s="46">
        <v>483.83</v>
      </c>
      <c r="I150" s="46">
        <v>19.350000000000001</v>
      </c>
      <c r="J150" s="46">
        <v>1915.98</v>
      </c>
      <c r="K150" s="46">
        <v>423477.85083440866</v>
      </c>
      <c r="L150" s="46">
        <v>84695.563884783653</v>
      </c>
      <c r="M150" s="47">
        <v>338782.28694962501</v>
      </c>
      <c r="N150" s="30">
        <f t="shared" si="2"/>
        <v>354363.03694962501</v>
      </c>
    </row>
    <row r="151" spans="1:14" ht="13" x14ac:dyDescent="0.3">
      <c r="A151" s="53">
        <v>140</v>
      </c>
      <c r="B151" s="44" t="s">
        <v>169</v>
      </c>
      <c r="C151" s="45">
        <v>0.128132</v>
      </c>
      <c r="D151" s="46">
        <v>33734.79</v>
      </c>
      <c r="E151" s="46">
        <v>6527.19</v>
      </c>
      <c r="F151" s="46">
        <v>27207.599999999999</v>
      </c>
      <c r="G151" s="46">
        <v>3523.26</v>
      </c>
      <c r="H151" s="46">
        <v>704.65</v>
      </c>
      <c r="I151" s="46">
        <v>28.19</v>
      </c>
      <c r="J151" s="46">
        <v>2790.42</v>
      </c>
      <c r="K151" s="46">
        <v>605738.02582372294</v>
      </c>
      <c r="L151" s="46">
        <v>121147.61828378092</v>
      </c>
      <c r="M151" s="47">
        <v>484590.40753994207</v>
      </c>
      <c r="N151" s="30">
        <f t="shared" si="2"/>
        <v>514588.42753994209</v>
      </c>
    </row>
    <row r="152" spans="1:14" ht="13" x14ac:dyDescent="0.3">
      <c r="A152" s="53">
        <v>141</v>
      </c>
      <c r="B152" s="44" t="s">
        <v>170</v>
      </c>
      <c r="C152" s="45">
        <v>0.1553168</v>
      </c>
      <c r="D152" s="46">
        <v>79404.740000000005</v>
      </c>
      <c r="E152" s="46">
        <v>15110.47</v>
      </c>
      <c r="F152" s="46">
        <v>64294.270000000004</v>
      </c>
      <c r="G152" s="46">
        <v>4270.76</v>
      </c>
      <c r="H152" s="46">
        <v>854.15</v>
      </c>
      <c r="I152" s="46">
        <v>34.17</v>
      </c>
      <c r="J152" s="46">
        <v>3382.44</v>
      </c>
      <c r="K152" s="46">
        <v>738189.89220682869</v>
      </c>
      <c r="L152" s="46">
        <v>147638.02828378091</v>
      </c>
      <c r="M152" s="47">
        <v>590551.86392304779</v>
      </c>
      <c r="N152" s="30">
        <f t="shared" si="2"/>
        <v>658228.57392304775</v>
      </c>
    </row>
    <row r="153" spans="1:14" ht="13" x14ac:dyDescent="0.3">
      <c r="A153" s="53">
        <v>142</v>
      </c>
      <c r="B153" s="44" t="s">
        <v>171</v>
      </c>
      <c r="C153" s="45">
        <v>0.11093740000000001</v>
      </c>
      <c r="D153" s="46">
        <v>10976.52</v>
      </c>
      <c r="E153" s="46">
        <v>2278.69</v>
      </c>
      <c r="F153" s="46">
        <v>8697.83</v>
      </c>
      <c r="G153" s="46">
        <v>3050.46</v>
      </c>
      <c r="H153" s="46">
        <v>610.09</v>
      </c>
      <c r="I153" s="46">
        <v>24.4</v>
      </c>
      <c r="J153" s="46">
        <v>2415.9699999999998</v>
      </c>
      <c r="K153" s="46">
        <v>535336.94482801016</v>
      </c>
      <c r="L153" s="46">
        <v>107067.36388478364</v>
      </c>
      <c r="M153" s="47">
        <v>428269.58094322647</v>
      </c>
      <c r="N153" s="30">
        <f t="shared" si="2"/>
        <v>439383.38094322645</v>
      </c>
    </row>
    <row r="154" spans="1:14" ht="13" x14ac:dyDescent="0.3">
      <c r="A154" s="53">
        <v>143</v>
      </c>
      <c r="B154" s="44" t="s">
        <v>172</v>
      </c>
      <c r="C154" s="45">
        <v>0.50325229999999999</v>
      </c>
      <c r="D154" s="46">
        <v>294682.65000000002</v>
      </c>
      <c r="E154" s="46">
        <v>54716.28</v>
      </c>
      <c r="F154" s="46">
        <v>239966.37</v>
      </c>
      <c r="G154" s="46">
        <v>13837.98</v>
      </c>
      <c r="H154" s="46">
        <v>2767.6</v>
      </c>
      <c r="I154" s="46">
        <v>110.7</v>
      </c>
      <c r="J154" s="46">
        <v>10959.68</v>
      </c>
      <c r="K154" s="46">
        <v>2435756.0217730198</v>
      </c>
      <c r="L154" s="46">
        <v>487151.17568295915</v>
      </c>
      <c r="M154" s="47">
        <v>1948604.8460900609</v>
      </c>
      <c r="N154" s="30">
        <f t="shared" si="2"/>
        <v>2199530.8960900609</v>
      </c>
    </row>
    <row r="155" spans="1:14" ht="13" x14ac:dyDescent="0.3">
      <c r="A155" s="53">
        <v>144</v>
      </c>
      <c r="B155" s="44" t="s">
        <v>173</v>
      </c>
      <c r="C155" s="45">
        <v>1.3719075000000001</v>
      </c>
      <c r="D155" s="46">
        <v>1004914.97</v>
      </c>
      <c r="E155" s="46">
        <v>193192.39</v>
      </c>
      <c r="F155" s="46">
        <v>811722.58</v>
      </c>
      <c r="G155" s="46">
        <v>37723.49</v>
      </c>
      <c r="H155" s="46">
        <v>7544.7</v>
      </c>
      <c r="I155" s="46">
        <v>301.79000000000002</v>
      </c>
      <c r="J155" s="46">
        <v>29877</v>
      </c>
      <c r="K155" s="46">
        <v>6649682.1629951671</v>
      </c>
      <c r="L155" s="46">
        <v>1329936.3686435684</v>
      </c>
      <c r="M155" s="47">
        <v>5319745.7943515992</v>
      </c>
      <c r="N155" s="30">
        <f t="shared" si="2"/>
        <v>6161345.3743515993</v>
      </c>
    </row>
    <row r="156" spans="1:14" ht="13" x14ac:dyDescent="0.3">
      <c r="A156" s="53">
        <v>145</v>
      </c>
      <c r="B156" s="44" t="s">
        <v>174</v>
      </c>
      <c r="C156" s="45">
        <v>6.3770300000000002E-2</v>
      </c>
      <c r="D156" s="46">
        <v>9386.32</v>
      </c>
      <c r="E156" s="46">
        <v>1821.73</v>
      </c>
      <c r="F156" s="46">
        <v>7564.59</v>
      </c>
      <c r="G156" s="46">
        <v>1753.5</v>
      </c>
      <c r="H156" s="46">
        <v>350.7</v>
      </c>
      <c r="I156" s="46">
        <v>14.03</v>
      </c>
      <c r="J156" s="46">
        <v>1388.77</v>
      </c>
      <c r="K156" s="46">
        <v>310706.57999999996</v>
      </c>
      <c r="L156" s="46">
        <v>62141.35</v>
      </c>
      <c r="M156" s="47">
        <v>248565.22999999998</v>
      </c>
      <c r="N156" s="30">
        <f t="shared" si="2"/>
        <v>257518.58999999997</v>
      </c>
    </row>
    <row r="157" spans="1:14" ht="13" x14ac:dyDescent="0.3">
      <c r="A157" s="53">
        <v>146</v>
      </c>
      <c r="B157" s="44" t="s">
        <v>175</v>
      </c>
      <c r="C157" s="45">
        <v>0.10760889999999999</v>
      </c>
      <c r="D157" s="46">
        <v>19523.310000000001</v>
      </c>
      <c r="E157" s="46">
        <v>3747.64</v>
      </c>
      <c r="F157" s="46">
        <v>15775.67</v>
      </c>
      <c r="G157" s="46">
        <v>2958.94</v>
      </c>
      <c r="H157" s="46">
        <v>591.79</v>
      </c>
      <c r="I157" s="46">
        <v>23.67</v>
      </c>
      <c r="J157" s="46">
        <v>2343.48</v>
      </c>
      <c r="K157" s="46">
        <v>524300.31999999995</v>
      </c>
      <c r="L157" s="46">
        <v>104860.06999999999</v>
      </c>
      <c r="M157" s="47">
        <v>419440.25</v>
      </c>
      <c r="N157" s="30">
        <f t="shared" si="2"/>
        <v>437559.4</v>
      </c>
    </row>
    <row r="158" spans="1:14" ht="13" x14ac:dyDescent="0.3">
      <c r="A158" s="53">
        <v>147</v>
      </c>
      <c r="B158" s="44" t="s">
        <v>176</v>
      </c>
      <c r="C158" s="45">
        <v>0.27646510000000002</v>
      </c>
      <c r="D158" s="46">
        <v>72489.72</v>
      </c>
      <c r="E158" s="46">
        <v>14703.19</v>
      </c>
      <c r="F158" s="46">
        <v>57786.53</v>
      </c>
      <c r="G158" s="46">
        <v>7602</v>
      </c>
      <c r="H158" s="46">
        <v>1520.4</v>
      </c>
      <c r="I158" s="46">
        <v>60.82</v>
      </c>
      <c r="J158" s="46">
        <v>6020.78</v>
      </c>
      <c r="K158" s="46">
        <v>1330786.2197230994</v>
      </c>
      <c r="L158" s="46">
        <v>266157.20568295912</v>
      </c>
      <c r="M158" s="47">
        <v>1064629.0140401402</v>
      </c>
      <c r="N158" s="30">
        <f t="shared" si="2"/>
        <v>1128436.3240401403</v>
      </c>
    </row>
    <row r="159" spans="1:14" ht="13" x14ac:dyDescent="0.3">
      <c r="A159" s="53">
        <v>148</v>
      </c>
      <c r="B159" s="44" t="s">
        <v>177</v>
      </c>
      <c r="C159" s="45">
        <v>0.68012459999999997</v>
      </c>
      <c r="D159" s="46">
        <v>130897.61</v>
      </c>
      <c r="E159" s="46">
        <v>32388.26</v>
      </c>
      <c r="F159" s="46">
        <v>98509.35</v>
      </c>
      <c r="G159" s="46">
        <v>18701.46</v>
      </c>
      <c r="H159" s="46">
        <v>3740.29</v>
      </c>
      <c r="I159" s="46">
        <v>149.61000000000001</v>
      </c>
      <c r="J159" s="46">
        <v>14811.56</v>
      </c>
      <c r="K159" s="46">
        <v>3313755.13</v>
      </c>
      <c r="L159" s="46">
        <v>662751.04</v>
      </c>
      <c r="M159" s="47">
        <v>2651004.09</v>
      </c>
      <c r="N159" s="30">
        <f t="shared" si="2"/>
        <v>2764325</v>
      </c>
    </row>
    <row r="160" spans="1:14" ht="13" x14ac:dyDescent="0.3">
      <c r="A160" s="53">
        <v>149</v>
      </c>
      <c r="B160" s="44" t="s">
        <v>178</v>
      </c>
      <c r="C160" s="45">
        <v>0.1074357</v>
      </c>
      <c r="D160" s="46">
        <v>20159.72</v>
      </c>
      <c r="E160" s="46">
        <v>4341.75</v>
      </c>
      <c r="F160" s="46">
        <v>15817.97</v>
      </c>
      <c r="G160" s="46">
        <v>2954.16</v>
      </c>
      <c r="H160" s="46">
        <v>590.83000000000004</v>
      </c>
      <c r="I160" s="46">
        <v>23.63</v>
      </c>
      <c r="J160" s="46">
        <v>2339.6999999999998</v>
      </c>
      <c r="K160" s="46">
        <v>518275.73384555959</v>
      </c>
      <c r="L160" s="46">
        <v>103655.12388478364</v>
      </c>
      <c r="M160" s="47">
        <v>414620.60996077594</v>
      </c>
      <c r="N160" s="30">
        <f t="shared" si="2"/>
        <v>432778.27996077592</v>
      </c>
    </row>
    <row r="161" spans="1:14" ht="13" x14ac:dyDescent="0.3">
      <c r="A161" s="53">
        <v>150</v>
      </c>
      <c r="B161" s="44" t="s">
        <v>179</v>
      </c>
      <c r="C161" s="45">
        <v>0.73126420000000003</v>
      </c>
      <c r="D161" s="46">
        <v>510104.31</v>
      </c>
      <c r="E161" s="46">
        <v>98914.810000000012</v>
      </c>
      <c r="F161" s="46">
        <v>411189.5</v>
      </c>
      <c r="G161" s="46">
        <v>20107.650000000001</v>
      </c>
      <c r="H161" s="46">
        <v>4021.53</v>
      </c>
      <c r="I161" s="46">
        <v>160.86000000000001</v>
      </c>
      <c r="J161" s="46">
        <v>15925.26</v>
      </c>
      <c r="K161" s="46">
        <v>3546693.2426118744</v>
      </c>
      <c r="L161" s="46">
        <v>709338.6056829592</v>
      </c>
      <c r="M161" s="47">
        <v>2837354.636928915</v>
      </c>
      <c r="N161" s="30">
        <f t="shared" si="2"/>
        <v>3264469.3969289148</v>
      </c>
    </row>
    <row r="162" spans="1:14" ht="13" x14ac:dyDescent="0.3">
      <c r="A162" s="53">
        <v>151</v>
      </c>
      <c r="B162" s="44" t="s">
        <v>180</v>
      </c>
      <c r="C162" s="45">
        <v>7.6661599999999996E-2</v>
      </c>
      <c r="D162" s="46">
        <v>13966.789999999999</v>
      </c>
      <c r="E162" s="46">
        <v>2486.7399999999998</v>
      </c>
      <c r="F162" s="46">
        <v>11480.05</v>
      </c>
      <c r="G162" s="46">
        <v>2107.96</v>
      </c>
      <c r="H162" s="46">
        <v>421.59</v>
      </c>
      <c r="I162" s="46">
        <v>16.86</v>
      </c>
      <c r="J162" s="46">
        <v>1669.51</v>
      </c>
      <c r="K162" s="46">
        <v>338886.19048466266</v>
      </c>
      <c r="L162" s="46">
        <v>67777.288643568143</v>
      </c>
      <c r="M162" s="47">
        <v>271108.90184109448</v>
      </c>
      <c r="N162" s="30">
        <f t="shared" si="2"/>
        <v>284258.46184109448</v>
      </c>
    </row>
    <row r="163" spans="1:14" ht="13" x14ac:dyDescent="0.3">
      <c r="A163" s="53">
        <v>152</v>
      </c>
      <c r="B163" s="44" t="s">
        <v>181</v>
      </c>
      <c r="C163" s="45">
        <v>0.12702040000000001</v>
      </c>
      <c r="D163" s="46">
        <v>22763.86</v>
      </c>
      <c r="E163" s="46">
        <v>4193.7</v>
      </c>
      <c r="F163" s="46">
        <v>18570.16</v>
      </c>
      <c r="G163" s="46">
        <v>3492.7</v>
      </c>
      <c r="H163" s="46">
        <v>698.54</v>
      </c>
      <c r="I163" s="46">
        <v>27.94</v>
      </c>
      <c r="J163" s="46">
        <v>2766.22</v>
      </c>
      <c r="K163" s="46">
        <v>613697.79874032468</v>
      </c>
      <c r="L163" s="46">
        <v>122739.54388478363</v>
      </c>
      <c r="M163" s="47">
        <v>490958.25485554105</v>
      </c>
      <c r="N163" s="30">
        <f t="shared" si="2"/>
        <v>512294.63485554105</v>
      </c>
    </row>
    <row r="164" spans="1:14" ht="13" x14ac:dyDescent="0.3">
      <c r="A164" s="53">
        <v>153</v>
      </c>
      <c r="B164" s="44" t="s">
        <v>182</v>
      </c>
      <c r="C164" s="45">
        <v>0.35414410000000002</v>
      </c>
      <c r="D164" s="46">
        <v>140261.37</v>
      </c>
      <c r="E164" s="46">
        <v>27705.759999999998</v>
      </c>
      <c r="F164" s="46">
        <v>112555.61</v>
      </c>
      <c r="G164" s="46">
        <v>9737.94</v>
      </c>
      <c r="H164" s="46">
        <v>1947.59</v>
      </c>
      <c r="I164" s="46">
        <v>77.900000000000006</v>
      </c>
      <c r="J164" s="46">
        <v>7712.45</v>
      </c>
      <c r="K164" s="46">
        <v>1695528.5132516851</v>
      </c>
      <c r="L164" s="46">
        <v>339105.61099559435</v>
      </c>
      <c r="M164" s="47">
        <v>1356422.9022560907</v>
      </c>
      <c r="N164" s="30">
        <f t="shared" si="2"/>
        <v>1476690.9622560907</v>
      </c>
    </row>
    <row r="165" spans="1:14" ht="13" x14ac:dyDescent="0.3">
      <c r="A165" s="53">
        <v>154</v>
      </c>
      <c r="B165" s="44" t="s">
        <v>183</v>
      </c>
      <c r="C165" s="45">
        <v>0.15921750000000001</v>
      </c>
      <c r="D165" s="46">
        <v>28724.36</v>
      </c>
      <c r="E165" s="46">
        <v>5315.61</v>
      </c>
      <c r="F165" s="46">
        <v>23408.75</v>
      </c>
      <c r="G165" s="46">
        <v>4378.01</v>
      </c>
      <c r="H165" s="46">
        <v>875.6</v>
      </c>
      <c r="I165" s="46">
        <v>35.020000000000003</v>
      </c>
      <c r="J165" s="46">
        <v>3467.39</v>
      </c>
      <c r="K165" s="46">
        <v>775751.54999999993</v>
      </c>
      <c r="L165" s="46">
        <v>155150.25999999998</v>
      </c>
      <c r="M165" s="47">
        <v>620601.28999999992</v>
      </c>
      <c r="N165" s="30">
        <f t="shared" si="2"/>
        <v>647477.42999999993</v>
      </c>
    </row>
    <row r="166" spans="1:14" ht="13" x14ac:dyDescent="0.3">
      <c r="A166" s="53">
        <v>155</v>
      </c>
      <c r="B166" s="44" t="s">
        <v>184</v>
      </c>
      <c r="C166" s="45">
        <v>9.8830799999999996E-2</v>
      </c>
      <c r="D166" s="46">
        <v>22013.51</v>
      </c>
      <c r="E166" s="46">
        <v>4227.57</v>
      </c>
      <c r="F166" s="46">
        <v>17785.939999999999</v>
      </c>
      <c r="G166" s="46">
        <v>2717.56</v>
      </c>
      <c r="H166" s="46">
        <v>543.51</v>
      </c>
      <c r="I166" s="46">
        <v>21.74</v>
      </c>
      <c r="J166" s="46">
        <v>2152.31</v>
      </c>
      <c r="K166" s="46">
        <v>469350.80277640704</v>
      </c>
      <c r="L166" s="46">
        <v>93870.134133579209</v>
      </c>
      <c r="M166" s="47">
        <v>375480.66864282783</v>
      </c>
      <c r="N166" s="30">
        <f t="shared" si="2"/>
        <v>395418.91864282783</v>
      </c>
    </row>
    <row r="167" spans="1:14" ht="13" x14ac:dyDescent="0.3">
      <c r="A167" s="53">
        <v>156</v>
      </c>
      <c r="B167" s="44" t="s">
        <v>185</v>
      </c>
      <c r="C167" s="45">
        <v>0.2245683</v>
      </c>
      <c r="D167" s="46">
        <v>60571.450000000004</v>
      </c>
      <c r="E167" s="46">
        <v>12029.35</v>
      </c>
      <c r="F167" s="46">
        <v>48542.100000000006</v>
      </c>
      <c r="G167" s="46">
        <v>6174.98</v>
      </c>
      <c r="H167" s="46">
        <v>1235</v>
      </c>
      <c r="I167" s="46">
        <v>49.4</v>
      </c>
      <c r="J167" s="46">
        <v>4890.58</v>
      </c>
      <c r="K167" s="46">
        <v>1081978.7275534794</v>
      </c>
      <c r="L167" s="46">
        <v>216395.7141335792</v>
      </c>
      <c r="M167" s="47">
        <v>865583.01341990021</v>
      </c>
      <c r="N167" s="30">
        <f t="shared" si="2"/>
        <v>919015.69341990026</v>
      </c>
    </row>
    <row r="168" spans="1:14" ht="13" x14ac:dyDescent="0.3">
      <c r="A168" s="53">
        <v>157</v>
      </c>
      <c r="B168" s="44" t="s">
        <v>186</v>
      </c>
      <c r="C168" s="45">
        <v>0.57895379999999996</v>
      </c>
      <c r="D168" s="46">
        <v>252379.36</v>
      </c>
      <c r="E168" s="46">
        <v>49350.18</v>
      </c>
      <c r="F168" s="46">
        <v>203029.18</v>
      </c>
      <c r="G168" s="46">
        <v>15919.56</v>
      </c>
      <c r="H168" s="46">
        <v>3183.91</v>
      </c>
      <c r="I168" s="46">
        <v>127.36</v>
      </c>
      <c r="J168" s="46">
        <v>12608.29</v>
      </c>
      <c r="K168" s="46">
        <v>2803097.1453927602</v>
      </c>
      <c r="L168" s="46">
        <v>560619.45144137728</v>
      </c>
      <c r="M168" s="47">
        <v>2242477.6939513828</v>
      </c>
      <c r="N168" s="30">
        <f t="shared" si="2"/>
        <v>2458115.163951383</v>
      </c>
    </row>
    <row r="169" spans="1:14" ht="13" x14ac:dyDescent="0.3">
      <c r="A169" s="53">
        <v>158</v>
      </c>
      <c r="B169" s="44" t="s">
        <v>187</v>
      </c>
      <c r="C169" s="45">
        <v>0.52223909999999996</v>
      </c>
      <c r="D169" s="46">
        <v>287732.3</v>
      </c>
      <c r="E169" s="46">
        <v>61864.200000000004</v>
      </c>
      <c r="F169" s="46">
        <v>225868.1</v>
      </c>
      <c r="G169" s="46">
        <v>14360.06</v>
      </c>
      <c r="H169" s="46">
        <v>2872.01</v>
      </c>
      <c r="I169" s="46">
        <v>114.88</v>
      </c>
      <c r="J169" s="46">
        <v>11373.17</v>
      </c>
      <c r="K169" s="46">
        <v>2524664.0755262771</v>
      </c>
      <c r="L169" s="46">
        <v>504932.84429027495</v>
      </c>
      <c r="M169" s="47">
        <v>2019731.2312360022</v>
      </c>
      <c r="N169" s="30">
        <f t="shared" si="2"/>
        <v>2256972.501236002</v>
      </c>
    </row>
    <row r="170" spans="1:14" ht="13" x14ac:dyDescent="0.3">
      <c r="A170" s="53">
        <v>159</v>
      </c>
      <c r="B170" s="44" t="s">
        <v>188</v>
      </c>
      <c r="C170" s="45">
        <v>7.3736800000000005E-2</v>
      </c>
      <c r="D170" s="46">
        <v>8344.8799999999992</v>
      </c>
      <c r="E170" s="46">
        <v>1649.4</v>
      </c>
      <c r="F170" s="46">
        <v>6695.48</v>
      </c>
      <c r="G170" s="46">
        <v>2027.55</v>
      </c>
      <c r="H170" s="46">
        <v>405.51</v>
      </c>
      <c r="I170" s="46">
        <v>16.22</v>
      </c>
      <c r="J170" s="46">
        <v>1605.82</v>
      </c>
      <c r="K170" s="46">
        <v>329306.76398409996</v>
      </c>
      <c r="L170" s="46">
        <v>65861.46099559436</v>
      </c>
      <c r="M170" s="47">
        <v>263445.30298850557</v>
      </c>
      <c r="N170" s="30">
        <f t="shared" si="2"/>
        <v>271746.60298850556</v>
      </c>
    </row>
    <row r="171" spans="1:14" ht="13" x14ac:dyDescent="0.3">
      <c r="A171" s="53">
        <v>160</v>
      </c>
      <c r="B171" s="44" t="s">
        <v>189</v>
      </c>
      <c r="C171" s="45">
        <v>8.4525299999999998E-2</v>
      </c>
      <c r="D171" s="46">
        <v>14952.539999999999</v>
      </c>
      <c r="E171" s="46">
        <v>3088.99</v>
      </c>
      <c r="F171" s="46">
        <v>11863.55</v>
      </c>
      <c r="G171" s="46">
        <v>2324.1999999999998</v>
      </c>
      <c r="H171" s="46">
        <v>464.84</v>
      </c>
      <c r="I171" s="46">
        <v>18.59</v>
      </c>
      <c r="J171" s="46">
        <v>1840.77</v>
      </c>
      <c r="K171" s="46">
        <v>395602.5063075127</v>
      </c>
      <c r="L171" s="46">
        <v>79120.465682959169</v>
      </c>
      <c r="M171" s="47">
        <v>316482.04062455351</v>
      </c>
      <c r="N171" s="30">
        <f t="shared" si="2"/>
        <v>330186.36062455352</v>
      </c>
    </row>
    <row r="172" spans="1:14" ht="13" x14ac:dyDescent="0.3">
      <c r="A172" s="53">
        <v>161</v>
      </c>
      <c r="B172" s="44" t="s">
        <v>190</v>
      </c>
      <c r="C172" s="45">
        <v>0.4005842</v>
      </c>
      <c r="D172" s="46">
        <v>138915.57</v>
      </c>
      <c r="E172" s="46">
        <v>26073.05</v>
      </c>
      <c r="F172" s="46">
        <v>112842.52</v>
      </c>
      <c r="G172" s="46">
        <v>11014.91</v>
      </c>
      <c r="H172" s="46">
        <v>2202.98</v>
      </c>
      <c r="I172" s="46">
        <v>88.12</v>
      </c>
      <c r="J172" s="46">
        <v>8723.81</v>
      </c>
      <c r="K172" s="46">
        <v>1928174.0260778249</v>
      </c>
      <c r="L172" s="46">
        <v>385634.79684539262</v>
      </c>
      <c r="M172" s="47">
        <v>1542539.2292324323</v>
      </c>
      <c r="N172" s="30">
        <f t="shared" si="2"/>
        <v>1664105.5592324324</v>
      </c>
    </row>
    <row r="173" spans="1:14" ht="13" x14ac:dyDescent="0.3">
      <c r="A173" s="53">
        <v>162</v>
      </c>
      <c r="B173" s="44" t="s">
        <v>191</v>
      </c>
      <c r="C173" s="45">
        <v>9.0099200000000004E-2</v>
      </c>
      <c r="D173" s="46">
        <v>53444.399999999994</v>
      </c>
      <c r="E173" s="46">
        <v>10782.13</v>
      </c>
      <c r="F173" s="46">
        <v>42662.27</v>
      </c>
      <c r="G173" s="46">
        <v>2477.48</v>
      </c>
      <c r="H173" s="46">
        <v>495.5</v>
      </c>
      <c r="I173" s="46">
        <v>19.82</v>
      </c>
      <c r="J173" s="46">
        <v>1962.16</v>
      </c>
      <c r="K173" s="46">
        <v>433807.44943277328</v>
      </c>
      <c r="L173" s="46">
        <v>86761.523884783644</v>
      </c>
      <c r="M173" s="47">
        <v>347045.92554798961</v>
      </c>
      <c r="N173" s="30">
        <f t="shared" si="2"/>
        <v>391670.3555479896</v>
      </c>
    </row>
    <row r="174" spans="1:14" ht="13" x14ac:dyDescent="0.3">
      <c r="A174" s="53">
        <v>163</v>
      </c>
      <c r="B174" s="44" t="s">
        <v>192</v>
      </c>
      <c r="C174" s="45">
        <v>5.8076599999999999E-2</v>
      </c>
      <c r="D174" s="46">
        <v>17150.46</v>
      </c>
      <c r="E174" s="46">
        <v>4762.1099999999997</v>
      </c>
      <c r="F174" s="46">
        <v>12388.35</v>
      </c>
      <c r="G174" s="46">
        <v>1596.95</v>
      </c>
      <c r="H174" s="46">
        <v>319.39</v>
      </c>
      <c r="I174" s="46">
        <v>12.78</v>
      </c>
      <c r="J174" s="46">
        <v>1264.78</v>
      </c>
      <c r="K174" s="46">
        <v>282965.20999999996</v>
      </c>
      <c r="L174" s="46">
        <v>56593.04</v>
      </c>
      <c r="M174" s="47">
        <v>226372.16999999998</v>
      </c>
      <c r="N174" s="30">
        <f t="shared" si="2"/>
        <v>240025.3</v>
      </c>
    </row>
    <row r="175" spans="1:14" ht="13" x14ac:dyDescent="0.3">
      <c r="A175" s="53">
        <v>164</v>
      </c>
      <c r="B175" s="44" t="s">
        <v>193</v>
      </c>
      <c r="C175" s="45">
        <v>9.1995400000000005E-2</v>
      </c>
      <c r="D175" s="46">
        <v>10858.01</v>
      </c>
      <c r="E175" s="46">
        <v>1986.67</v>
      </c>
      <c r="F175" s="46">
        <v>8871.34</v>
      </c>
      <c r="G175" s="46">
        <v>2529.61</v>
      </c>
      <c r="H175" s="46">
        <v>505.92</v>
      </c>
      <c r="I175" s="46">
        <v>20.239999999999998</v>
      </c>
      <c r="J175" s="46">
        <v>2003.45</v>
      </c>
      <c r="K175" s="46">
        <v>418267.59677222319</v>
      </c>
      <c r="L175" s="46">
        <v>83653.550995594342</v>
      </c>
      <c r="M175" s="47">
        <v>334614.04577662883</v>
      </c>
      <c r="N175" s="30">
        <f t="shared" si="2"/>
        <v>345488.83577662881</v>
      </c>
    </row>
    <row r="176" spans="1:14" ht="13" x14ac:dyDescent="0.3">
      <c r="A176" s="53">
        <v>165</v>
      </c>
      <c r="B176" s="44" t="s">
        <v>194</v>
      </c>
      <c r="C176" s="45">
        <v>0.1129247</v>
      </c>
      <c r="D176" s="46">
        <v>90846.43</v>
      </c>
      <c r="E176" s="46">
        <v>16443.96</v>
      </c>
      <c r="F176" s="46">
        <v>74402.47</v>
      </c>
      <c r="G176" s="46">
        <v>3105.1</v>
      </c>
      <c r="H176" s="46">
        <v>621.02</v>
      </c>
      <c r="I176" s="46">
        <v>24.84</v>
      </c>
      <c r="J176" s="46">
        <v>2459.2399999999998</v>
      </c>
      <c r="K176" s="46">
        <v>533972.23063626897</v>
      </c>
      <c r="L176" s="46">
        <v>106794.47568295916</v>
      </c>
      <c r="M176" s="47">
        <v>427177.75495330978</v>
      </c>
      <c r="N176" s="30">
        <f t="shared" si="2"/>
        <v>504039.4649533098</v>
      </c>
    </row>
    <row r="177" spans="1:14" ht="13" x14ac:dyDescent="0.3">
      <c r="A177" s="53">
        <v>166</v>
      </c>
      <c r="B177" s="44" t="s">
        <v>195</v>
      </c>
      <c r="C177" s="45">
        <v>0.1016276</v>
      </c>
      <c r="D177" s="46">
        <v>19085.489999999998</v>
      </c>
      <c r="E177" s="46">
        <v>3597.1</v>
      </c>
      <c r="F177" s="46">
        <v>15488.39</v>
      </c>
      <c r="G177" s="46">
        <v>2794.46</v>
      </c>
      <c r="H177" s="46">
        <v>558.89</v>
      </c>
      <c r="I177" s="46">
        <v>22.36</v>
      </c>
      <c r="J177" s="46">
        <v>2213.21</v>
      </c>
      <c r="K177" s="46">
        <v>495157.83999999997</v>
      </c>
      <c r="L177" s="46">
        <v>99031.58</v>
      </c>
      <c r="M177" s="47">
        <v>396126.25999999995</v>
      </c>
      <c r="N177" s="30">
        <f t="shared" si="2"/>
        <v>413827.85999999993</v>
      </c>
    </row>
    <row r="178" spans="1:14" ht="13" x14ac:dyDescent="0.3">
      <c r="A178" s="53">
        <v>167</v>
      </c>
      <c r="B178" s="44" t="s">
        <v>196</v>
      </c>
      <c r="C178" s="45">
        <v>0.15541869999999999</v>
      </c>
      <c r="D178" s="46">
        <v>237560.59</v>
      </c>
      <c r="E178" s="46">
        <v>45774.630000000005</v>
      </c>
      <c r="F178" s="46">
        <v>191785.96</v>
      </c>
      <c r="G178" s="46">
        <v>4273.58</v>
      </c>
      <c r="H178" s="46">
        <v>854.72</v>
      </c>
      <c r="I178" s="46">
        <v>34.19</v>
      </c>
      <c r="J178" s="46">
        <v>3384.67</v>
      </c>
      <c r="K178" s="46">
        <v>757242.96000000008</v>
      </c>
      <c r="L178" s="46">
        <v>151448.54</v>
      </c>
      <c r="M178" s="47">
        <v>605794.42000000004</v>
      </c>
      <c r="N178" s="30">
        <f t="shared" si="2"/>
        <v>800965.05</v>
      </c>
    </row>
    <row r="179" spans="1:14" ht="13" x14ac:dyDescent="0.3">
      <c r="A179" s="53">
        <v>168</v>
      </c>
      <c r="B179" s="44" t="s">
        <v>197</v>
      </c>
      <c r="C179" s="45">
        <v>0.12617</v>
      </c>
      <c r="D179" s="46">
        <v>33151.620000000003</v>
      </c>
      <c r="E179" s="46">
        <v>6447.6</v>
      </c>
      <c r="F179" s="46">
        <v>26704.02</v>
      </c>
      <c r="G179" s="46">
        <v>3469.31</v>
      </c>
      <c r="H179" s="46">
        <v>693.86</v>
      </c>
      <c r="I179" s="46">
        <v>27.75</v>
      </c>
      <c r="J179" s="46">
        <v>2747.7</v>
      </c>
      <c r="K179" s="46">
        <v>614735.01</v>
      </c>
      <c r="L179" s="46">
        <v>122946.9</v>
      </c>
      <c r="M179" s="47">
        <v>491788.11</v>
      </c>
      <c r="N179" s="30">
        <f t="shared" si="2"/>
        <v>521239.82999999996</v>
      </c>
    </row>
    <row r="180" spans="1:14" ht="13" x14ac:dyDescent="0.3">
      <c r="A180" s="53">
        <v>169</v>
      </c>
      <c r="B180" s="44" t="s">
        <v>198</v>
      </c>
      <c r="C180" s="45">
        <v>0.33378239999999998</v>
      </c>
      <c r="D180" s="46">
        <v>114625.18000000001</v>
      </c>
      <c r="E180" s="46">
        <v>24615.22</v>
      </c>
      <c r="F180" s="46">
        <v>90009.96</v>
      </c>
      <c r="G180" s="46">
        <v>9178.0499999999993</v>
      </c>
      <c r="H180" s="46">
        <v>1835.61</v>
      </c>
      <c r="I180" s="46">
        <v>73.42</v>
      </c>
      <c r="J180" s="46">
        <v>7269.02</v>
      </c>
      <c r="K180" s="46">
        <v>1621099.478918649</v>
      </c>
      <c r="L180" s="46">
        <v>324219.8838847836</v>
      </c>
      <c r="M180" s="47">
        <v>1296879.5950338654</v>
      </c>
      <c r="N180" s="30">
        <f t="shared" si="2"/>
        <v>1394158.5750338654</v>
      </c>
    </row>
    <row r="181" spans="1:14" ht="13" x14ac:dyDescent="0.3">
      <c r="A181" s="53">
        <v>170</v>
      </c>
      <c r="B181" s="44" t="s">
        <v>199</v>
      </c>
      <c r="C181" s="45">
        <v>9.6596699999999994E-2</v>
      </c>
      <c r="D181" s="46">
        <v>15223.84</v>
      </c>
      <c r="E181" s="46">
        <v>3248.57</v>
      </c>
      <c r="F181" s="46">
        <v>11975.27</v>
      </c>
      <c r="G181" s="46">
        <v>2656.13</v>
      </c>
      <c r="H181" s="46">
        <v>531.23</v>
      </c>
      <c r="I181" s="46">
        <v>21.25</v>
      </c>
      <c r="J181" s="46">
        <v>2103.65</v>
      </c>
      <c r="K181" s="46">
        <v>440686.41629661131</v>
      </c>
      <c r="L181" s="46">
        <v>88137.330995594355</v>
      </c>
      <c r="M181" s="47">
        <v>352549.08530101692</v>
      </c>
      <c r="N181" s="30">
        <f t="shared" si="2"/>
        <v>366628.00530101691</v>
      </c>
    </row>
    <row r="182" spans="1:14" ht="13" x14ac:dyDescent="0.3">
      <c r="A182" s="53">
        <v>171</v>
      </c>
      <c r="B182" s="44" t="s">
        <v>200</v>
      </c>
      <c r="C182" s="45">
        <v>0.49733129999999998</v>
      </c>
      <c r="D182" s="46">
        <v>46124.450000000004</v>
      </c>
      <c r="E182" s="46">
        <v>8816.7199999999993</v>
      </c>
      <c r="F182" s="46">
        <v>37307.730000000003</v>
      </c>
      <c r="G182" s="46">
        <v>13675.16</v>
      </c>
      <c r="H182" s="46">
        <v>2735.03</v>
      </c>
      <c r="I182" s="46">
        <v>109.4</v>
      </c>
      <c r="J182" s="46">
        <v>10830.73</v>
      </c>
      <c r="K182" s="46">
        <v>2406907.51830011</v>
      </c>
      <c r="L182" s="46">
        <v>481381.46568295913</v>
      </c>
      <c r="M182" s="47">
        <v>1925526.0526171508</v>
      </c>
      <c r="N182" s="30">
        <f t="shared" si="2"/>
        <v>1973664.5126171508</v>
      </c>
    </row>
    <row r="183" spans="1:14" ht="13" x14ac:dyDescent="0.3">
      <c r="A183" s="53">
        <v>172</v>
      </c>
      <c r="B183" s="44" t="s">
        <v>201</v>
      </c>
      <c r="C183" s="45">
        <v>0.31579040000000003</v>
      </c>
      <c r="D183" s="46">
        <v>95298.799999999988</v>
      </c>
      <c r="E183" s="46">
        <v>16993.79</v>
      </c>
      <c r="F183" s="46">
        <v>78305.009999999995</v>
      </c>
      <c r="G183" s="46">
        <v>8683.33</v>
      </c>
      <c r="H183" s="46">
        <v>1736.67</v>
      </c>
      <c r="I183" s="46">
        <v>69.47</v>
      </c>
      <c r="J183" s="46">
        <v>6877.19</v>
      </c>
      <c r="K183" s="46">
        <v>1503987.6506986213</v>
      </c>
      <c r="L183" s="46">
        <v>300797.51864356815</v>
      </c>
      <c r="M183" s="47">
        <v>1203190.1320550533</v>
      </c>
      <c r="N183" s="30">
        <f t="shared" si="2"/>
        <v>1288372.3320550532</v>
      </c>
    </row>
    <row r="184" spans="1:14" ht="13" x14ac:dyDescent="0.3">
      <c r="A184" s="53">
        <v>173</v>
      </c>
      <c r="B184" s="44" t="s">
        <v>202</v>
      </c>
      <c r="C184" s="45">
        <v>0.13537179999999999</v>
      </c>
      <c r="D184" s="46">
        <v>17085.79</v>
      </c>
      <c r="E184" s="46">
        <v>3337.66</v>
      </c>
      <c r="F184" s="46">
        <v>13748.13</v>
      </c>
      <c r="G184" s="46">
        <v>3722.34</v>
      </c>
      <c r="H184" s="46">
        <v>744.47</v>
      </c>
      <c r="I184" s="46">
        <v>29.78</v>
      </c>
      <c r="J184" s="46">
        <v>2948.09</v>
      </c>
      <c r="K184" s="46">
        <v>659568.80999999994</v>
      </c>
      <c r="L184" s="46">
        <v>131913.72</v>
      </c>
      <c r="M184" s="47">
        <v>527655.09</v>
      </c>
      <c r="N184" s="30">
        <f t="shared" si="2"/>
        <v>544351.30999999994</v>
      </c>
    </row>
    <row r="185" spans="1:14" ht="13" x14ac:dyDescent="0.3">
      <c r="A185" s="53">
        <v>174</v>
      </c>
      <c r="B185" s="44" t="s">
        <v>203</v>
      </c>
      <c r="C185" s="45">
        <v>0.81247060000000004</v>
      </c>
      <c r="D185" s="46">
        <v>265195.46000000002</v>
      </c>
      <c r="E185" s="46">
        <v>52299.89</v>
      </c>
      <c r="F185" s="46">
        <v>212895.57</v>
      </c>
      <c r="G185" s="46">
        <v>22340.59</v>
      </c>
      <c r="H185" s="46">
        <v>4468.12</v>
      </c>
      <c r="I185" s="46">
        <v>178.72</v>
      </c>
      <c r="J185" s="46">
        <v>17693.75</v>
      </c>
      <c r="K185" s="46">
        <v>3940855.640705524</v>
      </c>
      <c r="L185" s="46">
        <v>788171.07144137728</v>
      </c>
      <c r="M185" s="47">
        <v>3152684.569264147</v>
      </c>
      <c r="N185" s="30">
        <f t="shared" si="2"/>
        <v>3383273.8892641468</v>
      </c>
    </row>
    <row r="186" spans="1:14" ht="13" x14ac:dyDescent="0.3">
      <c r="A186" s="53">
        <v>175</v>
      </c>
      <c r="B186" s="44" t="s">
        <v>204</v>
      </c>
      <c r="C186" s="45">
        <v>6.91354E-2</v>
      </c>
      <c r="D186" s="46">
        <v>7735.3099999999995</v>
      </c>
      <c r="E186" s="46">
        <v>1490.36</v>
      </c>
      <c r="F186" s="46">
        <v>6244.95</v>
      </c>
      <c r="G186" s="46">
        <v>1901.03</v>
      </c>
      <c r="H186" s="46">
        <v>380.21</v>
      </c>
      <c r="I186" s="46">
        <v>15.21</v>
      </c>
      <c r="J186" s="46">
        <v>1505.61</v>
      </c>
      <c r="K186" s="46">
        <v>320618.49917531532</v>
      </c>
      <c r="L186" s="46">
        <v>64123.585682959165</v>
      </c>
      <c r="M186" s="47">
        <v>256494.91349235614</v>
      </c>
      <c r="N186" s="30">
        <f t="shared" si="2"/>
        <v>264245.47349235613</v>
      </c>
    </row>
    <row r="187" spans="1:14" ht="13" x14ac:dyDescent="0.3">
      <c r="A187" s="53">
        <v>176</v>
      </c>
      <c r="B187" s="44" t="s">
        <v>205</v>
      </c>
      <c r="C187" s="45">
        <v>0.13316249999999999</v>
      </c>
      <c r="D187" s="46">
        <v>26323.9</v>
      </c>
      <c r="E187" s="46">
        <v>5223.24</v>
      </c>
      <c r="F187" s="46">
        <v>21100.66</v>
      </c>
      <c r="G187" s="46">
        <v>3661.58</v>
      </c>
      <c r="H187" s="46">
        <v>732.32</v>
      </c>
      <c r="I187" s="46">
        <v>29.29</v>
      </c>
      <c r="J187" s="46">
        <v>2899.97</v>
      </c>
      <c r="K187" s="46">
        <v>618845.12038607919</v>
      </c>
      <c r="L187" s="46">
        <v>123769.07099559435</v>
      </c>
      <c r="M187" s="47">
        <v>495076.04939048487</v>
      </c>
      <c r="N187" s="30">
        <f t="shared" si="2"/>
        <v>519076.67939048487</v>
      </c>
    </row>
    <row r="188" spans="1:14" ht="13" x14ac:dyDescent="0.3">
      <c r="A188" s="53">
        <v>177</v>
      </c>
      <c r="B188" s="44" t="s">
        <v>206</v>
      </c>
      <c r="C188" s="45">
        <v>0.1186526</v>
      </c>
      <c r="D188" s="46">
        <v>22642.58</v>
      </c>
      <c r="E188" s="46">
        <v>4565.1099999999997</v>
      </c>
      <c r="F188" s="46">
        <v>18077.47</v>
      </c>
      <c r="G188" s="46">
        <v>3262.61</v>
      </c>
      <c r="H188" s="46">
        <v>652.52</v>
      </c>
      <c r="I188" s="46">
        <v>26.1</v>
      </c>
      <c r="J188" s="46">
        <v>2583.9899999999998</v>
      </c>
      <c r="K188" s="46">
        <v>572927.68444128428</v>
      </c>
      <c r="L188" s="46">
        <v>114585.55388478364</v>
      </c>
      <c r="M188" s="47">
        <v>458342.13055650069</v>
      </c>
      <c r="N188" s="30">
        <f t="shared" si="2"/>
        <v>479003.59055650071</v>
      </c>
    </row>
    <row r="189" spans="1:14" ht="13" x14ac:dyDescent="0.3">
      <c r="A189" s="53">
        <v>178</v>
      </c>
      <c r="B189" s="44" t="s">
        <v>207</v>
      </c>
      <c r="C189" s="45">
        <v>0.17180960000000001</v>
      </c>
      <c r="D189" s="46">
        <v>111317.81000000001</v>
      </c>
      <c r="E189" s="46">
        <v>20895.990000000002</v>
      </c>
      <c r="F189" s="46">
        <v>90421.82</v>
      </c>
      <c r="G189" s="46">
        <v>4724.26</v>
      </c>
      <c r="H189" s="46">
        <v>944.85</v>
      </c>
      <c r="I189" s="46">
        <v>37.79</v>
      </c>
      <c r="J189" s="46">
        <v>3741.62</v>
      </c>
      <c r="K189" s="46">
        <v>802473.45748018019</v>
      </c>
      <c r="L189" s="46">
        <v>160494.61864356816</v>
      </c>
      <c r="M189" s="47">
        <v>641978.83883661206</v>
      </c>
      <c r="N189" s="30">
        <f t="shared" si="2"/>
        <v>736142.27883661212</v>
      </c>
    </row>
    <row r="190" spans="1:14" ht="13" x14ac:dyDescent="0.3">
      <c r="A190" s="53">
        <v>179</v>
      </c>
      <c r="B190" s="44" t="s">
        <v>208</v>
      </c>
      <c r="C190" s="45">
        <v>0.76013249999999999</v>
      </c>
      <c r="D190" s="46">
        <v>135360.63</v>
      </c>
      <c r="E190" s="46">
        <v>27849.920000000002</v>
      </c>
      <c r="F190" s="46">
        <v>107510.71</v>
      </c>
      <c r="G190" s="46">
        <v>20901.439999999999</v>
      </c>
      <c r="H190" s="46">
        <v>4180.29</v>
      </c>
      <c r="I190" s="46">
        <v>167.21</v>
      </c>
      <c r="J190" s="46">
        <v>16553.939999999999</v>
      </c>
      <c r="K190" s="46">
        <v>3685849.929536208</v>
      </c>
      <c r="L190" s="46">
        <v>737169.9714413773</v>
      </c>
      <c r="M190" s="47">
        <v>2948679.9580948306</v>
      </c>
      <c r="N190" s="30">
        <f t="shared" si="2"/>
        <v>3072744.6080948305</v>
      </c>
    </row>
    <row r="191" spans="1:14" ht="13" x14ac:dyDescent="0.3">
      <c r="A191" s="53">
        <v>180</v>
      </c>
      <c r="B191" s="44" t="s">
        <v>209</v>
      </c>
      <c r="C191" s="45">
        <v>0.44801180000000002</v>
      </c>
      <c r="D191" s="46">
        <v>29439.53</v>
      </c>
      <c r="E191" s="46">
        <v>4484.24</v>
      </c>
      <c r="F191" s="46">
        <v>24955.29</v>
      </c>
      <c r="G191" s="46">
        <v>12319.03</v>
      </c>
      <c r="H191" s="46">
        <v>2463.81</v>
      </c>
      <c r="I191" s="46">
        <v>98.55</v>
      </c>
      <c r="J191" s="46">
        <v>9756.67</v>
      </c>
      <c r="K191" s="46">
        <v>2177656.6269055512</v>
      </c>
      <c r="L191" s="46">
        <v>435531.31388478359</v>
      </c>
      <c r="M191" s="47">
        <v>1742125.3130207676</v>
      </c>
      <c r="N191" s="30">
        <f t="shared" si="2"/>
        <v>1776837.2730207676</v>
      </c>
    </row>
    <row r="192" spans="1:14" ht="13" x14ac:dyDescent="0.3">
      <c r="A192" s="53">
        <v>181</v>
      </c>
      <c r="B192" s="44" t="s">
        <v>210</v>
      </c>
      <c r="C192" s="45">
        <v>0.1246022</v>
      </c>
      <c r="D192" s="46">
        <v>60847.630000000005</v>
      </c>
      <c r="E192" s="46">
        <v>12362.7</v>
      </c>
      <c r="F192" s="46">
        <v>48484.93</v>
      </c>
      <c r="G192" s="46">
        <v>3426.2</v>
      </c>
      <c r="H192" s="46">
        <v>685.24</v>
      </c>
      <c r="I192" s="46">
        <v>27.41</v>
      </c>
      <c r="J192" s="46">
        <v>2713.55</v>
      </c>
      <c r="K192" s="46">
        <v>607096.29</v>
      </c>
      <c r="L192" s="46">
        <v>121419.23</v>
      </c>
      <c r="M192" s="47">
        <v>485677.06</v>
      </c>
      <c r="N192" s="30">
        <f t="shared" si="2"/>
        <v>536875.54</v>
      </c>
    </row>
    <row r="193" spans="1:14" ht="13" x14ac:dyDescent="0.3">
      <c r="A193" s="53">
        <v>182</v>
      </c>
      <c r="B193" s="44" t="s">
        <v>211</v>
      </c>
      <c r="C193" s="45">
        <v>0.14069670000000001</v>
      </c>
      <c r="D193" s="46">
        <v>9024.02</v>
      </c>
      <c r="E193" s="46">
        <v>2173.33</v>
      </c>
      <c r="F193" s="46">
        <v>6850.69</v>
      </c>
      <c r="G193" s="46">
        <v>3868.75</v>
      </c>
      <c r="H193" s="46">
        <v>773.75</v>
      </c>
      <c r="I193" s="46">
        <v>30.95</v>
      </c>
      <c r="J193" s="46">
        <v>3064.05</v>
      </c>
      <c r="K193" s="46">
        <v>685513.13000000012</v>
      </c>
      <c r="L193" s="46">
        <v>137102.65000000002</v>
      </c>
      <c r="M193" s="47">
        <v>548410.4800000001</v>
      </c>
      <c r="N193" s="30">
        <f t="shared" si="2"/>
        <v>558325.22000000009</v>
      </c>
    </row>
    <row r="194" spans="1:14" ht="13" x14ac:dyDescent="0.3">
      <c r="A194" s="53">
        <v>183</v>
      </c>
      <c r="B194" s="44" t="s">
        <v>212</v>
      </c>
      <c r="C194" s="45">
        <v>0.4154774</v>
      </c>
      <c r="D194" s="46">
        <v>253816.82</v>
      </c>
      <c r="E194" s="46">
        <v>49344.67</v>
      </c>
      <c r="F194" s="46">
        <v>204472.15</v>
      </c>
      <c r="G194" s="46">
        <v>11424.43</v>
      </c>
      <c r="H194" s="46">
        <v>2284.89</v>
      </c>
      <c r="I194" s="46">
        <v>91.4</v>
      </c>
      <c r="J194" s="46">
        <v>9048.14</v>
      </c>
      <c r="K194" s="46">
        <v>2017642.4488962486</v>
      </c>
      <c r="L194" s="46">
        <v>403528.5496432017</v>
      </c>
      <c r="M194" s="47">
        <v>1614113.8992530468</v>
      </c>
      <c r="N194" s="30">
        <f t="shared" si="2"/>
        <v>1827634.1892530469</v>
      </c>
    </row>
    <row r="195" spans="1:14" ht="13" x14ac:dyDescent="0.3">
      <c r="A195" s="53">
        <v>184</v>
      </c>
      <c r="B195" s="44" t="s">
        <v>213</v>
      </c>
      <c r="C195" s="45">
        <v>0.23732149999999999</v>
      </c>
      <c r="D195" s="46">
        <v>144192.56</v>
      </c>
      <c r="E195" s="46">
        <v>27112.21</v>
      </c>
      <c r="F195" s="46">
        <v>117080.35</v>
      </c>
      <c r="G195" s="46">
        <v>6525.66</v>
      </c>
      <c r="H195" s="46">
        <v>1305.1300000000001</v>
      </c>
      <c r="I195" s="46">
        <v>52.21</v>
      </c>
      <c r="J195" s="46">
        <v>5168.32</v>
      </c>
      <c r="K195" s="46">
        <v>1133068.411252467</v>
      </c>
      <c r="L195" s="46">
        <v>226613.67593175473</v>
      </c>
      <c r="M195" s="47">
        <v>906454.73532071221</v>
      </c>
      <c r="N195" s="30">
        <f t="shared" si="2"/>
        <v>1028703.4053207122</v>
      </c>
    </row>
    <row r="196" spans="1:14" ht="13" x14ac:dyDescent="0.3">
      <c r="A196" s="53">
        <v>185</v>
      </c>
      <c r="B196" s="44" t="s">
        <v>214</v>
      </c>
      <c r="C196" s="45">
        <v>0.1575338</v>
      </c>
      <c r="D196" s="46">
        <v>194873.84999999998</v>
      </c>
      <c r="E196" s="46">
        <v>36888.050000000003</v>
      </c>
      <c r="F196" s="46">
        <v>157985.79999999999</v>
      </c>
      <c r="G196" s="46">
        <v>4331.71</v>
      </c>
      <c r="H196" s="46">
        <v>866.34</v>
      </c>
      <c r="I196" s="46">
        <v>34.65</v>
      </c>
      <c r="J196" s="46">
        <v>3430.72</v>
      </c>
      <c r="K196" s="46">
        <v>748636.37623616366</v>
      </c>
      <c r="L196" s="46">
        <v>149727.25919741881</v>
      </c>
      <c r="M196" s="47">
        <v>598909.11703874485</v>
      </c>
      <c r="N196" s="30">
        <f t="shared" si="2"/>
        <v>760325.63703874487</v>
      </c>
    </row>
    <row r="197" spans="1:14" ht="13" x14ac:dyDescent="0.3">
      <c r="A197" s="53">
        <v>186</v>
      </c>
      <c r="B197" s="44" t="s">
        <v>215</v>
      </c>
      <c r="C197" s="45">
        <v>0.61770219999999998</v>
      </c>
      <c r="D197" s="46">
        <v>370492.63</v>
      </c>
      <c r="E197" s="46">
        <v>74346.13</v>
      </c>
      <c r="F197" s="46">
        <v>296146.5</v>
      </c>
      <c r="G197" s="46">
        <v>16985.03</v>
      </c>
      <c r="H197" s="46">
        <v>3397.01</v>
      </c>
      <c r="I197" s="46">
        <v>135.88</v>
      </c>
      <c r="J197" s="46">
        <v>13452.14</v>
      </c>
      <c r="K197" s="46">
        <v>2993387.6600513896</v>
      </c>
      <c r="L197" s="46">
        <v>598677.45568295917</v>
      </c>
      <c r="M197" s="47">
        <v>2394710.2043684307</v>
      </c>
      <c r="N197" s="30">
        <f t="shared" si="2"/>
        <v>2704308.8443684308</v>
      </c>
    </row>
    <row r="198" spans="1:14" ht="13" x14ac:dyDescent="0.3">
      <c r="A198" s="53">
        <v>187</v>
      </c>
      <c r="B198" s="44" t="s">
        <v>216</v>
      </c>
      <c r="C198" s="45">
        <v>0.35198960000000001</v>
      </c>
      <c r="D198" s="46">
        <v>169602.27000000002</v>
      </c>
      <c r="E198" s="46">
        <v>32092.35</v>
      </c>
      <c r="F198" s="46">
        <v>137509.92000000001</v>
      </c>
      <c r="G198" s="46">
        <v>9678.7000000000007</v>
      </c>
      <c r="H198" s="46">
        <v>1935.74</v>
      </c>
      <c r="I198" s="46">
        <v>77.430000000000007</v>
      </c>
      <c r="J198" s="46">
        <v>7665.53</v>
      </c>
      <c r="K198" s="46">
        <v>1707991.2408194335</v>
      </c>
      <c r="L198" s="46">
        <v>341598.3002487956</v>
      </c>
      <c r="M198" s="47">
        <v>1366392.9405706378</v>
      </c>
      <c r="N198" s="30">
        <f t="shared" si="2"/>
        <v>1511568.3905706378</v>
      </c>
    </row>
    <row r="199" spans="1:14" ht="13" x14ac:dyDescent="0.3">
      <c r="A199" s="53">
        <v>188</v>
      </c>
      <c r="B199" s="44" t="s">
        <v>217</v>
      </c>
      <c r="C199" s="45">
        <v>0.26759620000000001</v>
      </c>
      <c r="D199" s="46">
        <v>177124.18</v>
      </c>
      <c r="E199" s="46">
        <v>33930.870000000003</v>
      </c>
      <c r="F199" s="46">
        <v>143193.31</v>
      </c>
      <c r="G199" s="46">
        <v>7358.14</v>
      </c>
      <c r="H199" s="46">
        <v>1471.63</v>
      </c>
      <c r="I199" s="46">
        <v>58.87</v>
      </c>
      <c r="J199" s="46">
        <v>5827.64</v>
      </c>
      <c r="K199" s="46">
        <v>1280219.8691996997</v>
      </c>
      <c r="L199" s="46">
        <v>256043.97684539264</v>
      </c>
      <c r="M199" s="47">
        <v>1024175.892354307</v>
      </c>
      <c r="N199" s="30">
        <f t="shared" si="2"/>
        <v>1173196.842354307</v>
      </c>
    </row>
    <row r="200" spans="1:14" ht="13" x14ac:dyDescent="0.3">
      <c r="A200" s="53">
        <v>189</v>
      </c>
      <c r="B200" s="44" t="s">
        <v>218</v>
      </c>
      <c r="C200" s="45">
        <v>0.41398649999999998</v>
      </c>
      <c r="D200" s="46">
        <v>555610</v>
      </c>
      <c r="E200" s="46">
        <v>111457.49</v>
      </c>
      <c r="F200" s="46">
        <v>444152.51</v>
      </c>
      <c r="G200" s="46">
        <v>11383.44</v>
      </c>
      <c r="H200" s="46">
        <v>2276.69</v>
      </c>
      <c r="I200" s="46">
        <v>91.07</v>
      </c>
      <c r="J200" s="46">
        <v>9015.68</v>
      </c>
      <c r="K200" s="46">
        <v>1982426.3992198573</v>
      </c>
      <c r="L200" s="46">
        <v>396485.33864356816</v>
      </c>
      <c r="M200" s="47">
        <v>1585941.0605762892</v>
      </c>
      <c r="N200" s="30">
        <f t="shared" si="2"/>
        <v>2039109.2505762891</v>
      </c>
    </row>
    <row r="201" spans="1:14" ht="13" x14ac:dyDescent="0.3">
      <c r="A201" s="53">
        <v>190</v>
      </c>
      <c r="B201" s="44" t="s">
        <v>219</v>
      </c>
      <c r="C201" s="45">
        <v>0.1734166</v>
      </c>
      <c r="D201" s="46">
        <v>26633.510000000002</v>
      </c>
      <c r="E201" s="46">
        <v>5132.95</v>
      </c>
      <c r="F201" s="46">
        <v>21500.560000000001</v>
      </c>
      <c r="G201" s="46">
        <v>4768.45</v>
      </c>
      <c r="H201" s="46">
        <v>953.69</v>
      </c>
      <c r="I201" s="46">
        <v>38.15</v>
      </c>
      <c r="J201" s="46">
        <v>3776.61</v>
      </c>
      <c r="K201" s="46">
        <v>821350.71850466612</v>
      </c>
      <c r="L201" s="46">
        <v>164270.11684539265</v>
      </c>
      <c r="M201" s="47">
        <v>657080.6016592735</v>
      </c>
      <c r="N201" s="30">
        <f t="shared" si="2"/>
        <v>682357.77165927354</v>
      </c>
    </row>
    <row r="202" spans="1:14" ht="13" x14ac:dyDescent="0.3">
      <c r="A202" s="53">
        <v>191</v>
      </c>
      <c r="B202" s="44" t="s">
        <v>220</v>
      </c>
      <c r="C202" s="45">
        <v>0.18833639999999999</v>
      </c>
      <c r="D202" s="46">
        <v>20965.730000000003</v>
      </c>
      <c r="E202" s="46">
        <v>3726.67</v>
      </c>
      <c r="F202" s="46">
        <v>17239.060000000001</v>
      </c>
      <c r="G202" s="46">
        <v>5178.7</v>
      </c>
      <c r="H202" s="46">
        <v>1035.74</v>
      </c>
      <c r="I202" s="46">
        <v>41.43</v>
      </c>
      <c r="J202" s="46">
        <v>4101.53</v>
      </c>
      <c r="K202" s="46">
        <v>910627.71419574344</v>
      </c>
      <c r="L202" s="46">
        <v>182125.54024879556</v>
      </c>
      <c r="M202" s="47">
        <v>728502.17394694791</v>
      </c>
      <c r="N202" s="30">
        <f t="shared" si="2"/>
        <v>749842.76394694787</v>
      </c>
    </row>
    <row r="203" spans="1:14" ht="13" x14ac:dyDescent="0.3">
      <c r="A203" s="53">
        <v>192</v>
      </c>
      <c r="B203" s="44" t="s">
        <v>221</v>
      </c>
      <c r="C203" s="45">
        <v>0.18794060000000001</v>
      </c>
      <c r="D203" s="46">
        <v>416861.04000000004</v>
      </c>
      <c r="E203" s="46">
        <v>79339.710000000006</v>
      </c>
      <c r="F203" s="46">
        <v>337521.33</v>
      </c>
      <c r="G203" s="46">
        <v>5167.8100000000004</v>
      </c>
      <c r="H203" s="46">
        <v>1033.56</v>
      </c>
      <c r="I203" s="46">
        <v>41.34</v>
      </c>
      <c r="J203" s="46">
        <v>4092.91</v>
      </c>
      <c r="K203" s="46">
        <v>897972.69156743807</v>
      </c>
      <c r="L203" s="46">
        <v>179594.45144137728</v>
      </c>
      <c r="M203" s="47">
        <v>718378.24012606079</v>
      </c>
      <c r="N203" s="30">
        <f t="shared" si="2"/>
        <v>1059992.4801260608</v>
      </c>
    </row>
    <row r="204" spans="1:14" ht="13" x14ac:dyDescent="0.3">
      <c r="A204" s="53">
        <v>193</v>
      </c>
      <c r="B204" s="44" t="s">
        <v>222</v>
      </c>
      <c r="C204" s="45">
        <v>6.1723100000000003E-2</v>
      </c>
      <c r="D204" s="46">
        <v>17049.060000000001</v>
      </c>
      <c r="E204" s="46">
        <v>3414.05</v>
      </c>
      <c r="F204" s="46">
        <v>13635.01</v>
      </c>
      <c r="G204" s="46">
        <v>1697.21</v>
      </c>
      <c r="H204" s="46">
        <v>339.44</v>
      </c>
      <c r="I204" s="46">
        <v>13.58</v>
      </c>
      <c r="J204" s="46">
        <v>1344.19</v>
      </c>
      <c r="K204" s="46">
        <v>300731.88</v>
      </c>
      <c r="L204" s="46">
        <v>60146.36</v>
      </c>
      <c r="M204" s="47">
        <v>240585.52000000002</v>
      </c>
      <c r="N204" s="30">
        <f t="shared" si="2"/>
        <v>255564.72000000003</v>
      </c>
    </row>
    <row r="205" spans="1:14" ht="13" x14ac:dyDescent="0.3">
      <c r="A205" s="53">
        <v>194</v>
      </c>
      <c r="B205" s="44" t="s">
        <v>223</v>
      </c>
      <c r="C205" s="45">
        <v>0.86526179999999997</v>
      </c>
      <c r="D205" s="46">
        <v>572164.80999999994</v>
      </c>
      <c r="E205" s="46">
        <v>113241.31999999999</v>
      </c>
      <c r="F205" s="46">
        <v>458923.49</v>
      </c>
      <c r="G205" s="46">
        <v>23792.2</v>
      </c>
      <c r="H205" s="46">
        <v>4758.4399999999996</v>
      </c>
      <c r="I205" s="46">
        <v>190.34</v>
      </c>
      <c r="J205" s="46">
        <v>18843.419999999998</v>
      </c>
      <c r="K205" s="46">
        <v>4199566.4989333795</v>
      </c>
      <c r="L205" s="46">
        <v>839913.3356829593</v>
      </c>
      <c r="M205" s="47">
        <v>3359653.1632504202</v>
      </c>
      <c r="N205" s="30">
        <f t="shared" ref="N205:N256" si="3">+F205+J205+M205</f>
        <v>3837420.0732504204</v>
      </c>
    </row>
    <row r="206" spans="1:14" ht="13" x14ac:dyDescent="0.3">
      <c r="A206" s="53">
        <v>195</v>
      </c>
      <c r="B206" s="44" t="s">
        <v>224</v>
      </c>
      <c r="C206" s="45">
        <v>0.1703327</v>
      </c>
      <c r="D206" s="46">
        <v>125780.1</v>
      </c>
      <c r="E206" s="46">
        <v>24193.83</v>
      </c>
      <c r="F206" s="46">
        <v>101586.27</v>
      </c>
      <c r="G206" s="46">
        <v>4683.66</v>
      </c>
      <c r="H206" s="46">
        <v>936.73</v>
      </c>
      <c r="I206" s="46">
        <v>37.47</v>
      </c>
      <c r="J206" s="46">
        <v>3709.46</v>
      </c>
      <c r="K206" s="46">
        <v>813679.7889697986</v>
      </c>
      <c r="L206" s="46">
        <v>162735.96568295915</v>
      </c>
      <c r="M206" s="47">
        <v>650943.82328683941</v>
      </c>
      <c r="N206" s="30">
        <f t="shared" si="3"/>
        <v>756239.55328683939</v>
      </c>
    </row>
    <row r="207" spans="1:14" ht="13" x14ac:dyDescent="0.3">
      <c r="A207" s="53">
        <v>196</v>
      </c>
      <c r="B207" s="44" t="s">
        <v>225</v>
      </c>
      <c r="C207" s="45">
        <v>7.8843700000000003E-2</v>
      </c>
      <c r="D207" s="46">
        <v>91483.099999999991</v>
      </c>
      <c r="E207" s="46">
        <v>17814.73</v>
      </c>
      <c r="F207" s="46">
        <v>73668.37</v>
      </c>
      <c r="G207" s="46">
        <v>2167.98</v>
      </c>
      <c r="H207" s="46">
        <v>433.6</v>
      </c>
      <c r="I207" s="46">
        <v>17.34</v>
      </c>
      <c r="J207" s="46">
        <v>1717.04</v>
      </c>
      <c r="K207" s="46">
        <v>360920.72268074448</v>
      </c>
      <c r="L207" s="46">
        <v>72184.105931754719</v>
      </c>
      <c r="M207" s="47">
        <v>288736.61674898979</v>
      </c>
      <c r="N207" s="30">
        <f t="shared" si="3"/>
        <v>364122.02674898977</v>
      </c>
    </row>
    <row r="208" spans="1:14" ht="13" x14ac:dyDescent="0.3">
      <c r="A208" s="53">
        <v>197</v>
      </c>
      <c r="B208" s="44" t="s">
        <v>226</v>
      </c>
      <c r="C208" s="45">
        <v>9.4889200000000007E-2</v>
      </c>
      <c r="D208" s="46">
        <v>51377.9</v>
      </c>
      <c r="E208" s="46">
        <v>9613.36</v>
      </c>
      <c r="F208" s="46">
        <v>41764.54</v>
      </c>
      <c r="G208" s="46">
        <v>2609.1799999999998</v>
      </c>
      <c r="H208" s="46">
        <v>521.84</v>
      </c>
      <c r="I208" s="46">
        <v>20.87</v>
      </c>
      <c r="J208" s="46">
        <v>2066.4699999999998</v>
      </c>
      <c r="K208" s="46">
        <v>444600.69368343928</v>
      </c>
      <c r="L208" s="46">
        <v>88920.141441377258</v>
      </c>
      <c r="M208" s="47">
        <v>355680.55224206205</v>
      </c>
      <c r="N208" s="30">
        <f t="shared" si="3"/>
        <v>399511.56224206206</v>
      </c>
    </row>
    <row r="209" spans="1:14" ht="13" x14ac:dyDescent="0.3">
      <c r="A209" s="53">
        <v>198</v>
      </c>
      <c r="B209" s="44" t="s">
        <v>227</v>
      </c>
      <c r="C209" s="45">
        <v>6.2164434000000002</v>
      </c>
      <c r="D209" s="46">
        <v>4172162.6399999997</v>
      </c>
      <c r="E209" s="46">
        <v>816491.81</v>
      </c>
      <c r="F209" s="46">
        <v>3355670.8299999996</v>
      </c>
      <c r="G209" s="46">
        <v>170934.23</v>
      </c>
      <c r="H209" s="46">
        <v>34186.85</v>
      </c>
      <c r="I209" s="46">
        <v>1367.47</v>
      </c>
      <c r="J209" s="46">
        <v>135379.91</v>
      </c>
      <c r="K209" s="46">
        <v>30270505.120838314</v>
      </c>
      <c r="L209" s="46">
        <v>6054101.0614413768</v>
      </c>
      <c r="M209" s="47">
        <v>24216404.059396937</v>
      </c>
      <c r="N209" s="30">
        <f t="shared" si="3"/>
        <v>27707454.799396936</v>
      </c>
    </row>
    <row r="210" spans="1:14" ht="13" x14ac:dyDescent="0.3">
      <c r="A210" s="53">
        <v>199</v>
      </c>
      <c r="B210" s="44" t="s">
        <v>228</v>
      </c>
      <c r="C210" s="45">
        <v>0.24405840000000001</v>
      </c>
      <c r="D210" s="46">
        <v>157366.35</v>
      </c>
      <c r="E210" s="46">
        <v>30981.9</v>
      </c>
      <c r="F210" s="46">
        <v>126384.45</v>
      </c>
      <c r="G210" s="46">
        <v>6710.9</v>
      </c>
      <c r="H210" s="46">
        <v>1342.18</v>
      </c>
      <c r="I210" s="46">
        <v>53.69</v>
      </c>
      <c r="J210" s="46">
        <v>5315.03</v>
      </c>
      <c r="K210" s="46">
        <v>1172891.7099204378</v>
      </c>
      <c r="L210" s="46">
        <v>234578.34568295916</v>
      </c>
      <c r="M210" s="47">
        <v>938313.3642374787</v>
      </c>
      <c r="N210" s="30">
        <f t="shared" si="3"/>
        <v>1070012.8442374787</v>
      </c>
    </row>
    <row r="211" spans="1:14" ht="13" x14ac:dyDescent="0.3">
      <c r="A211" s="53">
        <v>200</v>
      </c>
      <c r="B211" s="44" t="s">
        <v>229</v>
      </c>
      <c r="C211" s="45">
        <v>9.9482100000000004E-2</v>
      </c>
      <c r="D211" s="46">
        <v>60159.49</v>
      </c>
      <c r="E211" s="46">
        <v>12564.43</v>
      </c>
      <c r="F211" s="46">
        <v>47595.06</v>
      </c>
      <c r="G211" s="46">
        <v>2735.46</v>
      </c>
      <c r="H211" s="46">
        <v>547.09</v>
      </c>
      <c r="I211" s="46">
        <v>21.88</v>
      </c>
      <c r="J211" s="46">
        <v>2166.4899999999998</v>
      </c>
      <c r="K211" s="46">
        <v>450073.80663624976</v>
      </c>
      <c r="L211" s="46">
        <v>90014.72864356816</v>
      </c>
      <c r="M211" s="47">
        <v>360059.07799268159</v>
      </c>
      <c r="N211" s="30">
        <f t="shared" si="3"/>
        <v>409820.62799268158</v>
      </c>
    </row>
    <row r="212" spans="1:14" ht="13" x14ac:dyDescent="0.3">
      <c r="A212" s="53">
        <v>201</v>
      </c>
      <c r="B212" s="44" t="s">
        <v>230</v>
      </c>
      <c r="C212" s="45">
        <v>9.9386500000000003E-2</v>
      </c>
      <c r="D212" s="46">
        <v>32594.58</v>
      </c>
      <c r="E212" s="46">
        <v>6553.97</v>
      </c>
      <c r="F212" s="46">
        <v>26040.61</v>
      </c>
      <c r="G212" s="46">
        <v>2732.84</v>
      </c>
      <c r="H212" s="46">
        <v>546.57000000000005</v>
      </c>
      <c r="I212" s="46">
        <v>21.86</v>
      </c>
      <c r="J212" s="46">
        <v>2164.41</v>
      </c>
      <c r="K212" s="46">
        <v>473399.21465170424</v>
      </c>
      <c r="L212" s="46">
        <v>94679.859744041591</v>
      </c>
      <c r="M212" s="47">
        <v>378719.35490766267</v>
      </c>
      <c r="N212" s="30">
        <f t="shared" si="3"/>
        <v>406924.37490766268</v>
      </c>
    </row>
    <row r="213" spans="1:14" ht="13" x14ac:dyDescent="0.3">
      <c r="A213" s="53">
        <v>202</v>
      </c>
      <c r="B213" s="44" t="s">
        <v>231</v>
      </c>
      <c r="C213" s="45">
        <v>0.15482660000000001</v>
      </c>
      <c r="D213" s="46">
        <v>15426.970000000001</v>
      </c>
      <c r="E213" s="46">
        <v>3080.12</v>
      </c>
      <c r="F213" s="46">
        <v>12346.85</v>
      </c>
      <c r="G213" s="46">
        <v>4257.29</v>
      </c>
      <c r="H213" s="46">
        <v>851.46</v>
      </c>
      <c r="I213" s="46">
        <v>34.06</v>
      </c>
      <c r="J213" s="46">
        <v>3371.77</v>
      </c>
      <c r="K213" s="46">
        <v>749177.41878836323</v>
      </c>
      <c r="L213" s="46">
        <v>149835.49388478365</v>
      </c>
      <c r="M213" s="47">
        <v>599341.92490357952</v>
      </c>
      <c r="N213" s="30">
        <f t="shared" si="3"/>
        <v>615060.54490357952</v>
      </c>
    </row>
    <row r="214" spans="1:14" ht="13" x14ac:dyDescent="0.3">
      <c r="A214" s="53">
        <v>203</v>
      </c>
      <c r="B214" s="44" t="s">
        <v>232</v>
      </c>
      <c r="C214" s="45">
        <v>0.12816089999999999</v>
      </c>
      <c r="D214" s="46">
        <v>34612.17</v>
      </c>
      <c r="E214" s="46">
        <v>6966.34</v>
      </c>
      <c r="F214" s="46">
        <v>27645.83</v>
      </c>
      <c r="G214" s="46">
        <v>3524.05</v>
      </c>
      <c r="H214" s="46">
        <v>704.81</v>
      </c>
      <c r="I214" s="46">
        <v>28.19</v>
      </c>
      <c r="J214" s="46">
        <v>2791.05</v>
      </c>
      <c r="K214" s="46">
        <v>624435.23</v>
      </c>
      <c r="L214" s="46">
        <v>124886.98000000001</v>
      </c>
      <c r="M214" s="47">
        <v>499548.25</v>
      </c>
      <c r="N214" s="30">
        <f t="shared" si="3"/>
        <v>529985.13</v>
      </c>
    </row>
    <row r="215" spans="1:14" ht="13" x14ac:dyDescent="0.3">
      <c r="A215" s="53">
        <v>204</v>
      </c>
      <c r="B215" s="44" t="s">
        <v>233</v>
      </c>
      <c r="C215" s="45">
        <v>0.67488499999999996</v>
      </c>
      <c r="D215" s="46">
        <v>426112.58999999997</v>
      </c>
      <c r="E215" s="46">
        <v>82072.040000000008</v>
      </c>
      <c r="F215" s="46">
        <v>344040.55</v>
      </c>
      <c r="G215" s="46">
        <v>18557.39</v>
      </c>
      <c r="H215" s="46">
        <v>3711.48</v>
      </c>
      <c r="I215" s="46">
        <v>148.46</v>
      </c>
      <c r="J215" s="46">
        <v>14697.45</v>
      </c>
      <c r="K215" s="46">
        <v>3288226.34</v>
      </c>
      <c r="L215" s="46">
        <v>657645.32000000007</v>
      </c>
      <c r="M215" s="47">
        <v>2630581.02</v>
      </c>
      <c r="N215" s="30">
        <f t="shared" si="3"/>
        <v>2989319.02</v>
      </c>
    </row>
    <row r="216" spans="1:14" ht="13" x14ac:dyDescent="0.3">
      <c r="A216" s="53">
        <v>205</v>
      </c>
      <c r="B216" s="44" t="s">
        <v>234</v>
      </c>
      <c r="C216" s="45">
        <v>0.101867</v>
      </c>
      <c r="D216" s="46">
        <v>10228.799999999999</v>
      </c>
      <c r="E216" s="46">
        <v>2049.2399999999998</v>
      </c>
      <c r="F216" s="46">
        <v>8179.56</v>
      </c>
      <c r="G216" s="46">
        <v>2801.05</v>
      </c>
      <c r="H216" s="46">
        <v>560.21</v>
      </c>
      <c r="I216" s="46">
        <v>22.41</v>
      </c>
      <c r="J216" s="46">
        <v>2218.4299999999998</v>
      </c>
      <c r="K216" s="46">
        <v>496324.17999999993</v>
      </c>
      <c r="L216" s="46">
        <v>99264.849999999991</v>
      </c>
      <c r="M216" s="47">
        <v>397059.32999999996</v>
      </c>
      <c r="N216" s="30">
        <f t="shared" si="3"/>
        <v>407457.31999999995</v>
      </c>
    </row>
    <row r="217" spans="1:14" ht="13" x14ac:dyDescent="0.3">
      <c r="A217" s="53">
        <v>206</v>
      </c>
      <c r="B217" s="44" t="s">
        <v>235</v>
      </c>
      <c r="C217" s="45">
        <v>0.1203206</v>
      </c>
      <c r="D217" s="46">
        <v>79131.55</v>
      </c>
      <c r="E217" s="46">
        <v>15218.689999999999</v>
      </c>
      <c r="F217" s="46">
        <v>63912.86</v>
      </c>
      <c r="G217" s="46">
        <v>3308.48</v>
      </c>
      <c r="H217" s="46">
        <v>661.7</v>
      </c>
      <c r="I217" s="46">
        <v>26.47</v>
      </c>
      <c r="J217" s="46">
        <v>2620.31</v>
      </c>
      <c r="K217" s="46">
        <v>551604.8281951485</v>
      </c>
      <c r="L217" s="46">
        <v>110320.97864356815</v>
      </c>
      <c r="M217" s="47">
        <v>441283.84955158032</v>
      </c>
      <c r="N217" s="30">
        <f t="shared" si="3"/>
        <v>507817.01955158031</v>
      </c>
    </row>
    <row r="218" spans="1:14" ht="13" x14ac:dyDescent="0.3">
      <c r="A218" s="53">
        <v>207</v>
      </c>
      <c r="B218" s="44" t="s">
        <v>236</v>
      </c>
      <c r="C218" s="45">
        <v>8.69143E-2</v>
      </c>
      <c r="D218" s="46">
        <v>6416.15</v>
      </c>
      <c r="E218" s="46">
        <v>1165.25</v>
      </c>
      <c r="F218" s="46">
        <v>5250.9</v>
      </c>
      <c r="G218" s="46">
        <v>2389.89</v>
      </c>
      <c r="H218" s="46">
        <v>477.98</v>
      </c>
      <c r="I218" s="46">
        <v>19.12</v>
      </c>
      <c r="J218" s="46">
        <v>1892.79</v>
      </c>
      <c r="K218" s="46">
        <v>423470.56</v>
      </c>
      <c r="L218" s="46">
        <v>84694.14</v>
      </c>
      <c r="M218" s="47">
        <v>338776.42</v>
      </c>
      <c r="N218" s="30">
        <f t="shared" si="3"/>
        <v>345920.11</v>
      </c>
    </row>
    <row r="219" spans="1:14" ht="13" x14ac:dyDescent="0.3">
      <c r="A219" s="53">
        <v>208</v>
      </c>
      <c r="B219" s="44" t="s">
        <v>237</v>
      </c>
      <c r="C219" s="45">
        <v>8.3008600000000002E-2</v>
      </c>
      <c r="D219" s="46">
        <v>25996.6</v>
      </c>
      <c r="E219" s="46">
        <v>4691.43</v>
      </c>
      <c r="F219" s="46">
        <v>21305.17</v>
      </c>
      <c r="G219" s="46">
        <v>2282.5</v>
      </c>
      <c r="H219" s="46">
        <v>456.5</v>
      </c>
      <c r="I219" s="46">
        <v>18.260000000000002</v>
      </c>
      <c r="J219" s="46">
        <v>1807.74</v>
      </c>
      <c r="K219" s="46">
        <v>386715.21034645964</v>
      </c>
      <c r="L219" s="46">
        <v>77343.08144137726</v>
      </c>
      <c r="M219" s="47">
        <v>309372.12890508235</v>
      </c>
      <c r="N219" s="30">
        <f t="shared" si="3"/>
        <v>332485.03890508233</v>
      </c>
    </row>
    <row r="220" spans="1:14" ht="13" x14ac:dyDescent="0.3">
      <c r="A220" s="53">
        <v>209</v>
      </c>
      <c r="B220" s="44" t="s">
        <v>238</v>
      </c>
      <c r="C220" s="45">
        <v>9.37032E-2</v>
      </c>
      <c r="D220" s="46">
        <v>17441.599999999999</v>
      </c>
      <c r="E220" s="46">
        <v>3404.28</v>
      </c>
      <c r="F220" s="46">
        <v>14037.32</v>
      </c>
      <c r="G220" s="46">
        <v>2576.56</v>
      </c>
      <c r="H220" s="46">
        <v>515.30999999999995</v>
      </c>
      <c r="I220" s="46">
        <v>20.61</v>
      </c>
      <c r="J220" s="46">
        <v>2040.64</v>
      </c>
      <c r="K220" s="46">
        <v>438822.04000688612</v>
      </c>
      <c r="L220" s="46">
        <v>87764.361441377259</v>
      </c>
      <c r="M220" s="47">
        <v>351057.67856550886</v>
      </c>
      <c r="N220" s="30">
        <f t="shared" si="3"/>
        <v>367135.63856550888</v>
      </c>
    </row>
    <row r="221" spans="1:14" ht="13" x14ac:dyDescent="0.3">
      <c r="A221" s="53">
        <v>210</v>
      </c>
      <c r="B221" s="44" t="s">
        <v>239</v>
      </c>
      <c r="C221" s="45">
        <v>0.1085584</v>
      </c>
      <c r="D221" s="46">
        <v>89112.51</v>
      </c>
      <c r="E221" s="46">
        <v>17114.259999999998</v>
      </c>
      <c r="F221" s="46">
        <v>71998.25</v>
      </c>
      <c r="G221" s="46">
        <v>2985.04</v>
      </c>
      <c r="H221" s="46">
        <v>597.01</v>
      </c>
      <c r="I221" s="46">
        <v>23.88</v>
      </c>
      <c r="J221" s="46">
        <v>2364.15</v>
      </c>
      <c r="K221" s="46">
        <v>523745.84698946029</v>
      </c>
      <c r="L221" s="46">
        <v>104749.14388478364</v>
      </c>
      <c r="M221" s="47">
        <v>418996.70310467662</v>
      </c>
      <c r="N221" s="30">
        <f t="shared" si="3"/>
        <v>493359.10310467659</v>
      </c>
    </row>
    <row r="222" spans="1:14" ht="13" x14ac:dyDescent="0.3">
      <c r="A222" s="53">
        <v>211</v>
      </c>
      <c r="B222" s="44" t="s">
        <v>240</v>
      </c>
      <c r="C222" s="45">
        <v>0.18969939999999999</v>
      </c>
      <c r="D222" s="46">
        <v>32265.759999999998</v>
      </c>
      <c r="E222" s="46">
        <v>5777.96</v>
      </c>
      <c r="F222" s="46">
        <v>26487.8</v>
      </c>
      <c r="G222" s="46">
        <v>5216.1899999999996</v>
      </c>
      <c r="H222" s="46">
        <v>1043.24</v>
      </c>
      <c r="I222" s="46">
        <v>41.73</v>
      </c>
      <c r="J222" s="46">
        <v>4131.22</v>
      </c>
      <c r="K222" s="46">
        <v>908039.72160361207</v>
      </c>
      <c r="L222" s="46">
        <v>181607.82568295917</v>
      </c>
      <c r="M222" s="47">
        <v>726431.8959206529</v>
      </c>
      <c r="N222" s="30">
        <f t="shared" si="3"/>
        <v>757050.91592065291</v>
      </c>
    </row>
    <row r="223" spans="1:14" ht="13" x14ac:dyDescent="0.3">
      <c r="A223" s="53">
        <v>212</v>
      </c>
      <c r="B223" s="44" t="s">
        <v>241</v>
      </c>
      <c r="C223" s="45">
        <v>9.0694800000000006E-2</v>
      </c>
      <c r="D223" s="46">
        <v>72410.45</v>
      </c>
      <c r="E223" s="46">
        <v>14229.25</v>
      </c>
      <c r="F223" s="46">
        <v>58181.2</v>
      </c>
      <c r="G223" s="46">
        <v>2493.85</v>
      </c>
      <c r="H223" s="46">
        <v>498.77</v>
      </c>
      <c r="I223" s="46">
        <v>19.95</v>
      </c>
      <c r="J223" s="46">
        <v>1975.13</v>
      </c>
      <c r="K223" s="46">
        <v>425661.99201366364</v>
      </c>
      <c r="L223" s="46">
        <v>85132.415682959167</v>
      </c>
      <c r="M223" s="47">
        <v>340529.57633070444</v>
      </c>
      <c r="N223" s="30">
        <f t="shared" si="3"/>
        <v>400685.90633070446</v>
      </c>
    </row>
    <row r="224" spans="1:14" ht="13" x14ac:dyDescent="0.3">
      <c r="A224" s="53">
        <v>213</v>
      </c>
      <c r="B224" s="44" t="s">
        <v>242</v>
      </c>
      <c r="C224" s="45">
        <v>0.12733449999999999</v>
      </c>
      <c r="D224" s="46">
        <v>101371.37</v>
      </c>
      <c r="E224" s="46">
        <v>18831.830000000002</v>
      </c>
      <c r="F224" s="46">
        <v>82539.539999999994</v>
      </c>
      <c r="G224" s="46">
        <v>3501.34</v>
      </c>
      <c r="H224" s="46">
        <v>700.27</v>
      </c>
      <c r="I224" s="46">
        <v>28.01</v>
      </c>
      <c r="J224" s="46">
        <v>2773.06</v>
      </c>
      <c r="K224" s="46">
        <v>618911.38146246446</v>
      </c>
      <c r="L224" s="46">
        <v>123782.3157584181</v>
      </c>
      <c r="M224" s="47">
        <v>495129.06570404634</v>
      </c>
      <c r="N224" s="30">
        <f t="shared" si="3"/>
        <v>580441.66570404638</v>
      </c>
    </row>
    <row r="225" spans="1:14" ht="13" x14ac:dyDescent="0.3">
      <c r="A225" s="53">
        <v>214</v>
      </c>
      <c r="B225" s="44" t="s">
        <v>243</v>
      </c>
      <c r="C225" s="45">
        <v>0.13825689999999999</v>
      </c>
      <c r="D225" s="46">
        <v>32010.09</v>
      </c>
      <c r="E225" s="46">
        <v>6213.63</v>
      </c>
      <c r="F225" s="46">
        <v>25796.46</v>
      </c>
      <c r="G225" s="46">
        <v>3801.66</v>
      </c>
      <c r="H225" s="46">
        <v>760.33</v>
      </c>
      <c r="I225" s="46">
        <v>30.41</v>
      </c>
      <c r="J225" s="46">
        <v>3010.92</v>
      </c>
      <c r="K225" s="46">
        <v>638995.50248921348</v>
      </c>
      <c r="L225" s="46">
        <v>127799.10864356815</v>
      </c>
      <c r="M225" s="47">
        <v>511196.39384564536</v>
      </c>
      <c r="N225" s="30">
        <f t="shared" si="3"/>
        <v>540003.77384564537</v>
      </c>
    </row>
    <row r="226" spans="1:14" ht="13" x14ac:dyDescent="0.3">
      <c r="A226" s="53">
        <v>215</v>
      </c>
      <c r="B226" s="44" t="s">
        <v>244</v>
      </c>
      <c r="C226" s="45">
        <v>0.10276490000000001</v>
      </c>
      <c r="D226" s="46">
        <v>32257.82</v>
      </c>
      <c r="E226" s="46">
        <v>5785.77</v>
      </c>
      <c r="F226" s="46">
        <v>26472.05</v>
      </c>
      <c r="G226" s="46">
        <v>2825.74</v>
      </c>
      <c r="H226" s="46">
        <v>565.15</v>
      </c>
      <c r="I226" s="46">
        <v>22.61</v>
      </c>
      <c r="J226" s="46">
        <v>2237.98</v>
      </c>
      <c r="K226" s="46">
        <v>477471.56330769596</v>
      </c>
      <c r="L226" s="46">
        <v>95494.315931754725</v>
      </c>
      <c r="M226" s="47">
        <v>381977.24737594125</v>
      </c>
      <c r="N226" s="30">
        <f t="shared" si="3"/>
        <v>410687.27737594128</v>
      </c>
    </row>
    <row r="227" spans="1:14" ht="13" x14ac:dyDescent="0.3">
      <c r="A227" s="53">
        <v>216</v>
      </c>
      <c r="B227" s="44" t="s">
        <v>245</v>
      </c>
      <c r="C227" s="45">
        <v>0.250917</v>
      </c>
      <c r="D227" s="46">
        <v>33027.919999999998</v>
      </c>
      <c r="E227" s="46">
        <v>6209.8499999999995</v>
      </c>
      <c r="F227" s="46">
        <v>26818.07</v>
      </c>
      <c r="G227" s="46">
        <v>6899.5</v>
      </c>
      <c r="H227" s="46">
        <v>1379.9</v>
      </c>
      <c r="I227" s="46">
        <v>55.2</v>
      </c>
      <c r="J227" s="46">
        <v>5464.4</v>
      </c>
      <c r="K227" s="46">
        <v>1199309.5148018592</v>
      </c>
      <c r="L227" s="46">
        <v>239861.81593175471</v>
      </c>
      <c r="M227" s="47">
        <v>959447.69887010439</v>
      </c>
      <c r="N227" s="30">
        <f t="shared" si="3"/>
        <v>991730.16887010436</v>
      </c>
    </row>
    <row r="228" spans="1:14" ht="13" x14ac:dyDescent="0.3">
      <c r="A228" s="53">
        <v>217</v>
      </c>
      <c r="B228" s="44" t="s">
        <v>246</v>
      </c>
      <c r="C228" s="45">
        <v>0.1095786</v>
      </c>
      <c r="D228" s="46">
        <v>17413.490000000002</v>
      </c>
      <c r="E228" s="46">
        <v>3556.73</v>
      </c>
      <c r="F228" s="46">
        <v>13856.76</v>
      </c>
      <c r="G228" s="46">
        <v>3013.09</v>
      </c>
      <c r="H228" s="46">
        <v>602.62</v>
      </c>
      <c r="I228" s="46">
        <v>24.1</v>
      </c>
      <c r="J228" s="46">
        <v>2386.37</v>
      </c>
      <c r="K228" s="46">
        <v>510669.62111708091</v>
      </c>
      <c r="L228" s="46">
        <v>102133.91593175472</v>
      </c>
      <c r="M228" s="47">
        <v>408535.70518532617</v>
      </c>
      <c r="N228" s="30">
        <f t="shared" si="3"/>
        <v>424778.83518532617</v>
      </c>
    </row>
    <row r="229" spans="1:14" ht="13" x14ac:dyDescent="0.3">
      <c r="A229" s="53">
        <v>218</v>
      </c>
      <c r="B229" s="44" t="s">
        <v>247</v>
      </c>
      <c r="C229" s="45">
        <v>0.53409300000000004</v>
      </c>
      <c r="D229" s="46">
        <v>444534.83999999997</v>
      </c>
      <c r="E229" s="46">
        <v>87553.61</v>
      </c>
      <c r="F229" s="46">
        <v>356981.23</v>
      </c>
      <c r="G229" s="46">
        <v>14686.01</v>
      </c>
      <c r="H229" s="46">
        <v>2937.2</v>
      </c>
      <c r="I229" s="46">
        <v>117.49</v>
      </c>
      <c r="J229" s="46">
        <v>11631.32</v>
      </c>
      <c r="K229" s="46">
        <v>2567618.2320638178</v>
      </c>
      <c r="L229" s="46">
        <v>513523.65864356823</v>
      </c>
      <c r="M229" s="47">
        <v>2054094.5734202494</v>
      </c>
      <c r="N229" s="30">
        <f t="shared" si="3"/>
        <v>2422707.1234202492</v>
      </c>
    </row>
    <row r="230" spans="1:14" ht="13" x14ac:dyDescent="0.3">
      <c r="A230" s="53">
        <v>219</v>
      </c>
      <c r="B230" s="44" t="s">
        <v>248</v>
      </c>
      <c r="C230" s="45">
        <v>0.14001449999999999</v>
      </c>
      <c r="D230" s="46">
        <v>24721.11</v>
      </c>
      <c r="E230" s="46">
        <v>3792.92</v>
      </c>
      <c r="F230" s="46">
        <v>20928.189999999999</v>
      </c>
      <c r="G230" s="46">
        <v>3849.99</v>
      </c>
      <c r="H230" s="46">
        <v>770</v>
      </c>
      <c r="I230" s="46">
        <v>30.8</v>
      </c>
      <c r="J230" s="46">
        <v>3049.19</v>
      </c>
      <c r="K230" s="46">
        <v>652229.98842296167</v>
      </c>
      <c r="L230" s="46">
        <v>130445.97099559435</v>
      </c>
      <c r="M230" s="47">
        <v>521784.01742736733</v>
      </c>
      <c r="N230" s="30">
        <f t="shared" si="3"/>
        <v>545761.39742736728</v>
      </c>
    </row>
    <row r="231" spans="1:14" ht="13" x14ac:dyDescent="0.3">
      <c r="A231" s="53">
        <v>220</v>
      </c>
      <c r="B231" s="44" t="s">
        <v>249</v>
      </c>
      <c r="C231" s="45">
        <v>0.33204260000000002</v>
      </c>
      <c r="D231" s="46">
        <v>219954.41</v>
      </c>
      <c r="E231" s="46">
        <v>43951.37</v>
      </c>
      <c r="F231" s="46">
        <v>176003.04</v>
      </c>
      <c r="G231" s="46">
        <v>9130.2099999999991</v>
      </c>
      <c r="H231" s="46">
        <v>1826.04</v>
      </c>
      <c r="I231" s="46">
        <v>73.040000000000006</v>
      </c>
      <c r="J231" s="46">
        <v>7231.13</v>
      </c>
      <c r="K231" s="46">
        <v>1600077.6349052703</v>
      </c>
      <c r="L231" s="46">
        <v>320015.58144137723</v>
      </c>
      <c r="M231" s="47">
        <v>1280062.053463893</v>
      </c>
      <c r="N231" s="30">
        <f t="shared" si="3"/>
        <v>1463296.2234638929</v>
      </c>
    </row>
    <row r="232" spans="1:14" ht="13" x14ac:dyDescent="0.3">
      <c r="A232" s="53">
        <v>221</v>
      </c>
      <c r="B232" s="44" t="s">
        <v>250</v>
      </c>
      <c r="C232" s="45">
        <v>0.13390830000000001</v>
      </c>
      <c r="D232" s="46">
        <v>18461.54</v>
      </c>
      <c r="E232" s="46">
        <v>3475.01</v>
      </c>
      <c r="F232" s="46">
        <v>14986.53</v>
      </c>
      <c r="G232" s="46">
        <v>3682.1</v>
      </c>
      <c r="H232" s="46">
        <v>736.42</v>
      </c>
      <c r="I232" s="46">
        <v>29.46</v>
      </c>
      <c r="J232" s="46">
        <v>2916.22</v>
      </c>
      <c r="K232" s="46">
        <v>636210.13668628735</v>
      </c>
      <c r="L232" s="46">
        <v>127242.03568295916</v>
      </c>
      <c r="M232" s="47">
        <v>508968.10100332816</v>
      </c>
      <c r="N232" s="30">
        <f t="shared" si="3"/>
        <v>526870.85100332811</v>
      </c>
    </row>
    <row r="233" spans="1:14" ht="13" x14ac:dyDescent="0.3">
      <c r="A233" s="53">
        <v>222</v>
      </c>
      <c r="B233" s="44" t="s">
        <v>251</v>
      </c>
      <c r="C233" s="45">
        <v>0.1151075</v>
      </c>
      <c r="D233" s="46">
        <v>8445.7900000000009</v>
      </c>
      <c r="E233" s="46">
        <v>1675.88</v>
      </c>
      <c r="F233" s="46">
        <v>6769.91</v>
      </c>
      <c r="G233" s="46">
        <v>3165.13</v>
      </c>
      <c r="H233" s="46">
        <v>633.03</v>
      </c>
      <c r="I233" s="46">
        <v>25.32</v>
      </c>
      <c r="J233" s="46">
        <v>2506.7800000000002</v>
      </c>
      <c r="K233" s="46">
        <v>555654.83844908467</v>
      </c>
      <c r="L233" s="46">
        <v>111130.94388478364</v>
      </c>
      <c r="M233" s="47">
        <v>444523.89456430107</v>
      </c>
      <c r="N233" s="30">
        <f t="shared" si="3"/>
        <v>453800.58456430107</v>
      </c>
    </row>
    <row r="234" spans="1:14" ht="13" x14ac:dyDescent="0.3">
      <c r="A234" s="53">
        <v>223</v>
      </c>
      <c r="B234" s="44" t="s">
        <v>252</v>
      </c>
      <c r="C234" s="45">
        <v>0.76099709999999998</v>
      </c>
      <c r="D234" s="46">
        <v>159215.5</v>
      </c>
      <c r="E234" s="46">
        <v>30141.01</v>
      </c>
      <c r="F234" s="46">
        <v>129074.48999999999</v>
      </c>
      <c r="G234" s="46">
        <v>20925.21</v>
      </c>
      <c r="H234" s="46">
        <v>4185.04</v>
      </c>
      <c r="I234" s="46">
        <v>167.4</v>
      </c>
      <c r="J234" s="46">
        <v>16572.77</v>
      </c>
      <c r="K234" s="46">
        <v>3707788.1599999997</v>
      </c>
      <c r="L234" s="46">
        <v>741557.58</v>
      </c>
      <c r="M234" s="47">
        <v>2966230.5799999996</v>
      </c>
      <c r="N234" s="30">
        <f t="shared" si="3"/>
        <v>3111877.8399999994</v>
      </c>
    </row>
    <row r="235" spans="1:14" ht="13" x14ac:dyDescent="0.3">
      <c r="A235" s="53">
        <v>224</v>
      </c>
      <c r="B235" s="44" t="s">
        <v>253</v>
      </c>
      <c r="C235" s="45">
        <v>4.3136367</v>
      </c>
      <c r="D235" s="46">
        <v>1123399.48</v>
      </c>
      <c r="E235" s="46">
        <v>218806.1</v>
      </c>
      <c r="F235" s="46">
        <v>904593.38</v>
      </c>
      <c r="G235" s="46">
        <v>118612.54</v>
      </c>
      <c r="H235" s="46">
        <v>23722.51</v>
      </c>
      <c r="I235" s="46">
        <v>948.9</v>
      </c>
      <c r="J235" s="46">
        <v>93941.13</v>
      </c>
      <c r="K235" s="46">
        <v>21012049.882776201</v>
      </c>
      <c r="L235" s="46">
        <v>4202410.0138847837</v>
      </c>
      <c r="M235" s="47">
        <v>16809639.868891418</v>
      </c>
      <c r="N235" s="30">
        <f t="shared" si="3"/>
        <v>17808174.37889142</v>
      </c>
    </row>
    <row r="236" spans="1:14" ht="13" x14ac:dyDescent="0.3">
      <c r="A236" s="53">
        <v>225</v>
      </c>
      <c r="B236" s="44" t="s">
        <v>254</v>
      </c>
      <c r="C236" s="45">
        <v>0.41695710000000002</v>
      </c>
      <c r="D236" s="46">
        <v>62213.07</v>
      </c>
      <c r="E236" s="46">
        <v>10095.25</v>
      </c>
      <c r="F236" s="46">
        <v>52117.82</v>
      </c>
      <c r="G236" s="46">
        <v>11465.11</v>
      </c>
      <c r="H236" s="46">
        <v>2293.02</v>
      </c>
      <c r="I236" s="46">
        <v>91.72</v>
      </c>
      <c r="J236" s="46">
        <v>9080.3700000000008</v>
      </c>
      <c r="K236" s="46">
        <v>2001570.9035597257</v>
      </c>
      <c r="L236" s="46">
        <v>400314.20099559438</v>
      </c>
      <c r="M236" s="47">
        <v>1601256.7025641315</v>
      </c>
      <c r="N236" s="30">
        <f t="shared" si="3"/>
        <v>1662454.8925641314</v>
      </c>
    </row>
    <row r="237" spans="1:14" ht="13" x14ac:dyDescent="0.3">
      <c r="A237" s="53">
        <v>226</v>
      </c>
      <c r="B237" s="44" t="s">
        <v>255</v>
      </c>
      <c r="C237" s="45">
        <v>0.48052729999999999</v>
      </c>
      <c r="D237" s="46">
        <v>202812.41999999998</v>
      </c>
      <c r="E237" s="46">
        <v>40829.71</v>
      </c>
      <c r="F237" s="46">
        <v>161982.71</v>
      </c>
      <c r="G237" s="46">
        <v>13213.1</v>
      </c>
      <c r="H237" s="46">
        <v>2642.62</v>
      </c>
      <c r="I237" s="46">
        <v>105.7</v>
      </c>
      <c r="J237" s="46">
        <v>10464.780000000001</v>
      </c>
      <c r="K237" s="46">
        <v>2313162.1658679005</v>
      </c>
      <c r="L237" s="46">
        <v>462632.41197911423</v>
      </c>
      <c r="M237" s="47">
        <v>1850529.7538887861</v>
      </c>
      <c r="N237" s="30">
        <f t="shared" si="3"/>
        <v>2022977.2438887861</v>
      </c>
    </row>
    <row r="238" spans="1:14" ht="13" x14ac:dyDescent="0.3">
      <c r="A238" s="53">
        <v>227</v>
      </c>
      <c r="B238" s="44" t="s">
        <v>256</v>
      </c>
      <c r="C238" s="45">
        <v>9.4650200000000004E-2</v>
      </c>
      <c r="D238" s="46">
        <v>45041.53</v>
      </c>
      <c r="E238" s="46">
        <v>8962.58</v>
      </c>
      <c r="F238" s="46">
        <v>36078.949999999997</v>
      </c>
      <c r="G238" s="46">
        <v>2602.6</v>
      </c>
      <c r="H238" s="46">
        <v>520.52</v>
      </c>
      <c r="I238" s="46">
        <v>20.82</v>
      </c>
      <c r="J238" s="46">
        <v>2061.2600000000002</v>
      </c>
      <c r="K238" s="46">
        <v>444933.72117406706</v>
      </c>
      <c r="L238" s="46">
        <v>88986.765682959172</v>
      </c>
      <c r="M238" s="47">
        <v>355946.95549110789</v>
      </c>
      <c r="N238" s="30">
        <f t="shared" si="3"/>
        <v>394087.16549110791</v>
      </c>
    </row>
    <row r="239" spans="1:14" ht="13" x14ac:dyDescent="0.3">
      <c r="A239" s="53">
        <v>228</v>
      </c>
      <c r="B239" s="44" t="s">
        <v>257</v>
      </c>
      <c r="C239" s="45">
        <v>0.1045816</v>
      </c>
      <c r="D239" s="46">
        <v>8871.5</v>
      </c>
      <c r="E239" s="46">
        <v>1523.35</v>
      </c>
      <c r="F239" s="46">
        <v>7348.15</v>
      </c>
      <c r="G239" s="46">
        <v>2875.7</v>
      </c>
      <c r="H239" s="46">
        <v>575.14</v>
      </c>
      <c r="I239" s="46">
        <v>23.01</v>
      </c>
      <c r="J239" s="46">
        <v>2277.5500000000002</v>
      </c>
      <c r="K239" s="46">
        <v>486322.96172269952</v>
      </c>
      <c r="L239" s="46">
        <v>97264.635931754718</v>
      </c>
      <c r="M239" s="47">
        <v>389058.3257909448</v>
      </c>
      <c r="N239" s="30">
        <f t="shared" si="3"/>
        <v>398684.02579094481</v>
      </c>
    </row>
    <row r="240" spans="1:14" ht="13" x14ac:dyDescent="0.3">
      <c r="A240" s="53">
        <v>229</v>
      </c>
      <c r="B240" s="44" t="s">
        <v>258</v>
      </c>
      <c r="C240" s="45">
        <v>8.4796200000000002E-2</v>
      </c>
      <c r="D240" s="46">
        <v>19825.420000000002</v>
      </c>
      <c r="E240" s="46">
        <v>4781.13</v>
      </c>
      <c r="F240" s="46">
        <v>15044.29</v>
      </c>
      <c r="G240" s="46">
        <v>2331.65</v>
      </c>
      <c r="H240" s="46">
        <v>466.33</v>
      </c>
      <c r="I240" s="46">
        <v>18.649999999999999</v>
      </c>
      <c r="J240" s="46">
        <v>1846.67</v>
      </c>
      <c r="K240" s="46">
        <v>389922.87333815009</v>
      </c>
      <c r="L240" s="46">
        <v>77984.485931754723</v>
      </c>
      <c r="M240" s="47">
        <v>311938.38740639534</v>
      </c>
      <c r="N240" s="30">
        <f t="shared" si="3"/>
        <v>328829.34740639536</v>
      </c>
    </row>
    <row r="241" spans="1:14" ht="13" x14ac:dyDescent="0.3">
      <c r="A241" s="53">
        <v>230</v>
      </c>
      <c r="B241" s="44" t="s">
        <v>259</v>
      </c>
      <c r="C241" s="45">
        <v>6.7704600000000004E-2</v>
      </c>
      <c r="D241" s="46">
        <v>7504.41</v>
      </c>
      <c r="E241" s="46">
        <v>591.04</v>
      </c>
      <c r="F241" s="46">
        <v>6913.37</v>
      </c>
      <c r="G241" s="46">
        <v>1861.68</v>
      </c>
      <c r="H241" s="46">
        <v>372.34</v>
      </c>
      <c r="I241" s="46">
        <v>14.89</v>
      </c>
      <c r="J241" s="46">
        <v>1474.45</v>
      </c>
      <c r="K241" s="46">
        <v>295245.04075372929</v>
      </c>
      <c r="L241" s="46">
        <v>59049.008643568144</v>
      </c>
      <c r="M241" s="47">
        <v>236196.03211016115</v>
      </c>
      <c r="N241" s="30">
        <f t="shared" si="3"/>
        <v>244583.85211016115</v>
      </c>
    </row>
    <row r="242" spans="1:14" ht="13" x14ac:dyDescent="0.3">
      <c r="A242" s="53">
        <v>231</v>
      </c>
      <c r="B242" s="44" t="s">
        <v>260</v>
      </c>
      <c r="C242" s="45">
        <v>0.1051349</v>
      </c>
      <c r="D242" s="46">
        <v>47047.53</v>
      </c>
      <c r="E242" s="46">
        <v>9859.84</v>
      </c>
      <c r="F242" s="46">
        <v>37187.69</v>
      </c>
      <c r="G242" s="46">
        <v>2890.91</v>
      </c>
      <c r="H242" s="46">
        <v>578.17999999999995</v>
      </c>
      <c r="I242" s="46">
        <v>23.13</v>
      </c>
      <c r="J242" s="46">
        <v>2289.6</v>
      </c>
      <c r="K242" s="46">
        <v>493844.00138066133</v>
      </c>
      <c r="L242" s="46">
        <v>98768.772960608985</v>
      </c>
      <c r="M242" s="47">
        <v>395075.22842005233</v>
      </c>
      <c r="N242" s="30">
        <f t="shared" si="3"/>
        <v>434552.51842005231</v>
      </c>
    </row>
    <row r="243" spans="1:14" ht="13" x14ac:dyDescent="0.3">
      <c r="A243" s="53">
        <v>232</v>
      </c>
      <c r="B243" s="44" t="s">
        <v>261</v>
      </c>
      <c r="C243" s="45">
        <v>7.5687500000000005E-2</v>
      </c>
      <c r="D243" s="46">
        <v>23759.21</v>
      </c>
      <c r="E243" s="46">
        <v>4563.18</v>
      </c>
      <c r="F243" s="46">
        <v>19196.03</v>
      </c>
      <c r="G243" s="46">
        <v>2081.19</v>
      </c>
      <c r="H243" s="46">
        <v>416.24</v>
      </c>
      <c r="I243" s="46">
        <v>16.649999999999999</v>
      </c>
      <c r="J243" s="46">
        <v>1648.3</v>
      </c>
      <c r="K243" s="46">
        <v>363589.74328068068</v>
      </c>
      <c r="L243" s="46">
        <v>72717.933884783633</v>
      </c>
      <c r="M243" s="47">
        <v>290871.80939589703</v>
      </c>
      <c r="N243" s="30">
        <f t="shared" si="3"/>
        <v>311716.13939589704</v>
      </c>
    </row>
    <row r="244" spans="1:14" ht="13" x14ac:dyDescent="0.3">
      <c r="A244" s="53">
        <v>233</v>
      </c>
      <c r="B244" s="44" t="s">
        <v>262</v>
      </c>
      <c r="C244" s="45">
        <v>0.65673709999999996</v>
      </c>
      <c r="D244" s="46">
        <v>1146383.97</v>
      </c>
      <c r="E244" s="46">
        <v>220146.92</v>
      </c>
      <c r="F244" s="46">
        <v>926237.05</v>
      </c>
      <c r="G244" s="46">
        <v>18058.38</v>
      </c>
      <c r="H244" s="46">
        <v>3611.68</v>
      </c>
      <c r="I244" s="46">
        <v>144.47</v>
      </c>
      <c r="J244" s="46">
        <v>14302.23</v>
      </c>
      <c r="K244" s="46">
        <v>3182078.9885912761</v>
      </c>
      <c r="L244" s="46">
        <v>636415.79144137725</v>
      </c>
      <c r="M244" s="47">
        <v>2545663.1971498989</v>
      </c>
      <c r="N244" s="30">
        <f t="shared" si="3"/>
        <v>3486202.4771498991</v>
      </c>
    </row>
    <row r="245" spans="1:14" ht="13" x14ac:dyDescent="0.3">
      <c r="A245" s="53">
        <v>234</v>
      </c>
      <c r="B245" s="44" t="s">
        <v>263</v>
      </c>
      <c r="C245" s="45">
        <v>9.8791299999999999E-2</v>
      </c>
      <c r="D245" s="46">
        <v>19931.59</v>
      </c>
      <c r="E245" s="46">
        <v>4279.3900000000003</v>
      </c>
      <c r="F245" s="46">
        <v>15652.2</v>
      </c>
      <c r="G245" s="46">
        <v>2716.46</v>
      </c>
      <c r="H245" s="46">
        <v>543.29</v>
      </c>
      <c r="I245" s="46">
        <v>21.73</v>
      </c>
      <c r="J245" s="46">
        <v>2151.44</v>
      </c>
      <c r="K245" s="46">
        <v>446708.11044420674</v>
      </c>
      <c r="L245" s="46">
        <v>89341.598643568141</v>
      </c>
      <c r="M245" s="47">
        <v>357366.51180063863</v>
      </c>
      <c r="N245" s="30">
        <f t="shared" si="3"/>
        <v>375170.15180063865</v>
      </c>
    </row>
    <row r="246" spans="1:14" ht="13" x14ac:dyDescent="0.3">
      <c r="A246" s="53">
        <v>235</v>
      </c>
      <c r="B246" s="44" t="s">
        <v>264</v>
      </c>
      <c r="C246" s="45">
        <v>0.1398962</v>
      </c>
      <c r="D246" s="46">
        <v>33376.020000000004</v>
      </c>
      <c r="E246" s="46">
        <v>6869.69</v>
      </c>
      <c r="F246" s="46">
        <v>26506.33</v>
      </c>
      <c r="G246" s="46">
        <v>3846.74</v>
      </c>
      <c r="H246" s="46">
        <v>769.35</v>
      </c>
      <c r="I246" s="46">
        <v>30.77</v>
      </c>
      <c r="J246" s="46">
        <v>3046.62</v>
      </c>
      <c r="K246" s="46">
        <v>646982.45945883729</v>
      </c>
      <c r="L246" s="46">
        <v>129396.46864356817</v>
      </c>
      <c r="M246" s="47">
        <v>517585.99081526906</v>
      </c>
      <c r="N246" s="30">
        <f t="shared" si="3"/>
        <v>547138.94081526902</v>
      </c>
    </row>
    <row r="247" spans="1:14" ht="13" x14ac:dyDescent="0.3">
      <c r="A247" s="53">
        <v>236</v>
      </c>
      <c r="B247" s="44" t="s">
        <v>265</v>
      </c>
      <c r="C247" s="45">
        <v>0.26981860000000002</v>
      </c>
      <c r="D247" s="46">
        <v>22819.61</v>
      </c>
      <c r="E247" s="46">
        <v>4192.88</v>
      </c>
      <c r="F247" s="46">
        <v>18626.73</v>
      </c>
      <c r="G247" s="46">
        <v>7419.23</v>
      </c>
      <c r="H247" s="46">
        <v>1483.85</v>
      </c>
      <c r="I247" s="46">
        <v>59.35</v>
      </c>
      <c r="J247" s="46">
        <v>5876.03</v>
      </c>
      <c r="K247" s="46">
        <v>1280000.4885976361</v>
      </c>
      <c r="L247" s="46">
        <v>256000.06864356817</v>
      </c>
      <c r="M247" s="47">
        <v>1024000.4199540679</v>
      </c>
      <c r="N247" s="30">
        <f t="shared" si="3"/>
        <v>1048503.1799540679</v>
      </c>
    </row>
    <row r="248" spans="1:14" ht="13" x14ac:dyDescent="0.3">
      <c r="A248" s="53">
        <v>237</v>
      </c>
      <c r="B248" s="44" t="s">
        <v>266</v>
      </c>
      <c r="C248" s="45">
        <v>7.5902600000000001E-2</v>
      </c>
      <c r="D248" s="46">
        <v>9961.5400000000009</v>
      </c>
      <c r="E248" s="46">
        <v>1776.62</v>
      </c>
      <c r="F248" s="46">
        <v>8184.92</v>
      </c>
      <c r="G248" s="46">
        <v>2087.1</v>
      </c>
      <c r="H248" s="46">
        <v>417.42</v>
      </c>
      <c r="I248" s="46">
        <v>16.7</v>
      </c>
      <c r="J248" s="46">
        <v>1652.98</v>
      </c>
      <c r="K248" s="46">
        <v>369818.48</v>
      </c>
      <c r="L248" s="46">
        <v>73963.7</v>
      </c>
      <c r="M248" s="47">
        <v>295854.77999999997</v>
      </c>
      <c r="N248" s="30">
        <f t="shared" si="3"/>
        <v>305692.68</v>
      </c>
    </row>
    <row r="249" spans="1:14" ht="13" x14ac:dyDescent="0.3">
      <c r="A249" s="53">
        <v>238</v>
      </c>
      <c r="B249" s="44" t="s">
        <v>267</v>
      </c>
      <c r="C249" s="45">
        <v>0.358796</v>
      </c>
      <c r="D249" s="46">
        <v>450931.61000000004</v>
      </c>
      <c r="E249" s="46">
        <v>89282.77</v>
      </c>
      <c r="F249" s="46">
        <v>361648.84</v>
      </c>
      <c r="G249" s="46">
        <v>9865.85</v>
      </c>
      <c r="H249" s="46">
        <v>1973.17</v>
      </c>
      <c r="I249" s="46">
        <v>78.930000000000007</v>
      </c>
      <c r="J249" s="46">
        <v>7813.75</v>
      </c>
      <c r="K249" s="46">
        <v>1718193.965713707</v>
      </c>
      <c r="L249" s="46">
        <v>343638.86099559435</v>
      </c>
      <c r="M249" s="47">
        <v>1374555.1047181126</v>
      </c>
      <c r="N249" s="30">
        <f t="shared" si="3"/>
        <v>1744017.6947181127</v>
      </c>
    </row>
    <row r="250" spans="1:14" ht="13" x14ac:dyDescent="0.3">
      <c r="A250" s="53">
        <v>239</v>
      </c>
      <c r="B250" s="44" t="s">
        <v>268</v>
      </c>
      <c r="C250" s="45">
        <v>0.14961659999999999</v>
      </c>
      <c r="D250" s="46">
        <v>114813.64</v>
      </c>
      <c r="E250" s="46">
        <v>21253.52</v>
      </c>
      <c r="F250" s="46">
        <v>93560.12</v>
      </c>
      <c r="G250" s="46">
        <v>4114.01</v>
      </c>
      <c r="H250" s="46">
        <v>822.8</v>
      </c>
      <c r="I250" s="46">
        <v>32.909999999999997</v>
      </c>
      <c r="J250" s="46">
        <v>3258.3</v>
      </c>
      <c r="K250" s="46">
        <v>713399.05287657317</v>
      </c>
      <c r="L250" s="46">
        <v>142679.81982128604</v>
      </c>
      <c r="M250" s="47">
        <v>570719.23305528716</v>
      </c>
      <c r="N250" s="30">
        <f t="shared" si="3"/>
        <v>667537.6530552872</v>
      </c>
    </row>
    <row r="251" spans="1:14" ht="13" x14ac:dyDescent="0.3">
      <c r="A251" s="53">
        <v>240</v>
      </c>
      <c r="B251" s="44" t="s">
        <v>269</v>
      </c>
      <c r="C251" s="45">
        <v>0.11795940000000001</v>
      </c>
      <c r="D251" s="46">
        <v>28696.38</v>
      </c>
      <c r="E251" s="46">
        <v>4057.66</v>
      </c>
      <c r="F251" s="46">
        <v>24638.720000000001</v>
      </c>
      <c r="G251" s="46">
        <v>3243.55</v>
      </c>
      <c r="H251" s="46">
        <v>648.71</v>
      </c>
      <c r="I251" s="46">
        <v>25.95</v>
      </c>
      <c r="J251" s="46">
        <v>2568.89</v>
      </c>
      <c r="K251" s="46">
        <v>567731.47076000599</v>
      </c>
      <c r="L251" s="46">
        <v>113546.28024879555</v>
      </c>
      <c r="M251" s="47">
        <v>454185.19051121047</v>
      </c>
      <c r="N251" s="30">
        <f t="shared" si="3"/>
        <v>481392.80051121046</v>
      </c>
    </row>
    <row r="252" spans="1:14" ht="13" x14ac:dyDescent="0.3">
      <c r="A252" s="53">
        <v>241</v>
      </c>
      <c r="B252" s="44" t="s">
        <v>270</v>
      </c>
      <c r="C252" s="45">
        <v>0.38986480000000001</v>
      </c>
      <c r="D252" s="46">
        <v>756682.13</v>
      </c>
      <c r="E252" s="46">
        <v>146217.73000000001</v>
      </c>
      <c r="F252" s="46">
        <v>610464.4</v>
      </c>
      <c r="G252" s="46">
        <v>10720.16</v>
      </c>
      <c r="H252" s="46">
        <v>2144.0300000000002</v>
      </c>
      <c r="I252" s="46">
        <v>85.76</v>
      </c>
      <c r="J252" s="46">
        <v>8490.3700000000008</v>
      </c>
      <c r="K252" s="46">
        <v>1881126.8941307666</v>
      </c>
      <c r="L252" s="46">
        <v>376225.41296060896</v>
      </c>
      <c r="M252" s="47">
        <v>1504901.4811701577</v>
      </c>
      <c r="N252" s="30">
        <f t="shared" si="3"/>
        <v>2123856.2511701575</v>
      </c>
    </row>
    <row r="253" spans="1:14" ht="13" x14ac:dyDescent="0.3">
      <c r="A253" s="53">
        <v>242</v>
      </c>
      <c r="B253" s="44" t="s">
        <v>271</v>
      </c>
      <c r="C253" s="45">
        <v>9.7173200000000001E-2</v>
      </c>
      <c r="D253" s="46">
        <v>25982.97</v>
      </c>
      <c r="E253" s="46">
        <v>5541.36</v>
      </c>
      <c r="F253" s="46">
        <v>20441.61</v>
      </c>
      <c r="G253" s="46">
        <v>2671.99</v>
      </c>
      <c r="H253" s="46">
        <v>534.4</v>
      </c>
      <c r="I253" s="46">
        <v>21.38</v>
      </c>
      <c r="J253" s="46">
        <v>2116.21</v>
      </c>
      <c r="K253" s="46">
        <v>473454.67000000004</v>
      </c>
      <c r="L253" s="46">
        <v>94690.97</v>
      </c>
      <c r="M253" s="47">
        <v>378763.7</v>
      </c>
      <c r="N253" s="30">
        <f t="shared" si="3"/>
        <v>401321.52</v>
      </c>
    </row>
    <row r="254" spans="1:14" ht="13" x14ac:dyDescent="0.3">
      <c r="A254" s="53">
        <v>243</v>
      </c>
      <c r="B254" s="44" t="s">
        <v>272</v>
      </c>
      <c r="C254" s="45">
        <v>0.31534000000000001</v>
      </c>
      <c r="D254" s="46">
        <v>171877.54</v>
      </c>
      <c r="E254" s="46">
        <v>30061.69</v>
      </c>
      <c r="F254" s="46">
        <v>141815.85</v>
      </c>
      <c r="G254" s="46">
        <v>8670.9500000000007</v>
      </c>
      <c r="H254" s="46">
        <v>1734.19</v>
      </c>
      <c r="I254" s="46">
        <v>69.37</v>
      </c>
      <c r="J254" s="46">
        <v>6867.39</v>
      </c>
      <c r="K254" s="46">
        <v>1501793.1903209488</v>
      </c>
      <c r="L254" s="46">
        <v>300358.60864356818</v>
      </c>
      <c r="M254" s="47">
        <v>1201434.5816773807</v>
      </c>
      <c r="N254" s="30">
        <f t="shared" si="3"/>
        <v>1350117.8216773807</v>
      </c>
    </row>
    <row r="255" spans="1:14" ht="13" x14ac:dyDescent="0.3">
      <c r="A255" s="53">
        <v>244</v>
      </c>
      <c r="B255" s="44" t="s">
        <v>273</v>
      </c>
      <c r="C255" s="45">
        <v>0.33338089999999998</v>
      </c>
      <c r="D255" s="46">
        <v>69714.8</v>
      </c>
      <c r="E255" s="46">
        <v>13016.27</v>
      </c>
      <c r="F255" s="46">
        <v>56698.53</v>
      </c>
      <c r="G255" s="46">
        <v>9167.01</v>
      </c>
      <c r="H255" s="46">
        <v>1833.4</v>
      </c>
      <c r="I255" s="46">
        <v>73.34</v>
      </c>
      <c r="J255" s="46">
        <v>7260.27</v>
      </c>
      <c r="K255" s="46">
        <v>1624323.8800000001</v>
      </c>
      <c r="L255" s="46">
        <v>324864.77</v>
      </c>
      <c r="M255" s="47">
        <v>1299459.1100000001</v>
      </c>
      <c r="N255" s="30">
        <f t="shared" si="3"/>
        <v>1363417.9100000001</v>
      </c>
    </row>
    <row r="256" spans="1:14" ht="13" x14ac:dyDescent="0.3">
      <c r="A256" s="53">
        <v>245</v>
      </c>
      <c r="B256" s="44" t="s">
        <v>274</v>
      </c>
      <c r="C256" s="45">
        <v>0.1065219</v>
      </c>
      <c r="D256" s="46">
        <v>16036.68</v>
      </c>
      <c r="E256" s="46">
        <v>3544.36</v>
      </c>
      <c r="F256" s="46">
        <v>12492.32</v>
      </c>
      <c r="G256" s="46">
        <v>2929.04</v>
      </c>
      <c r="H256" s="46">
        <v>585.80999999999995</v>
      </c>
      <c r="I256" s="46">
        <v>23.43</v>
      </c>
      <c r="J256" s="46">
        <v>2319.8000000000002</v>
      </c>
      <c r="K256" s="46">
        <v>519004.26</v>
      </c>
      <c r="L256" s="46">
        <v>103800.9</v>
      </c>
      <c r="M256" s="47">
        <v>415203.36</v>
      </c>
      <c r="N256" s="30">
        <f t="shared" si="3"/>
        <v>430015.48</v>
      </c>
    </row>
    <row r="257" spans="1:14" ht="13" x14ac:dyDescent="0.3">
      <c r="A257" s="53">
        <v>246</v>
      </c>
      <c r="B257" s="48" t="s">
        <v>275</v>
      </c>
      <c r="C257" s="49">
        <v>0.32699669999999997</v>
      </c>
      <c r="D257" s="50">
        <v>21691.599999999999</v>
      </c>
      <c r="E257" s="50">
        <v>4516.09</v>
      </c>
      <c r="F257" s="50">
        <v>17175.509999999998</v>
      </c>
      <c r="G257" s="50">
        <v>8991.4599999999991</v>
      </c>
      <c r="H257" s="50">
        <v>1798.29</v>
      </c>
      <c r="I257" s="50">
        <v>71.930000000000007</v>
      </c>
      <c r="J257" s="50">
        <v>7121.24</v>
      </c>
      <c r="K257" s="50">
        <v>1569990.8812858933</v>
      </c>
      <c r="L257" s="50">
        <v>313998.20593175472</v>
      </c>
      <c r="M257" s="51">
        <v>1255992.6753541385</v>
      </c>
      <c r="N257" s="31">
        <f>+F257+J257+M257</f>
        <v>1280289.4253541385</v>
      </c>
    </row>
    <row r="258" spans="1:14" ht="20.5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85055451.220000029</v>
      </c>
      <c r="E258" s="9">
        <f t="shared" ref="E258:M258" si="4">SUM(E12:E257)</f>
        <v>16506993.940000003</v>
      </c>
      <c r="F258" s="9">
        <f t="shared" si="4"/>
        <v>68548457.280000046</v>
      </c>
      <c r="G258" s="9">
        <f t="shared" si="4"/>
        <v>2749711.1000000015</v>
      </c>
      <c r="H258" s="9">
        <f t="shared" si="4"/>
        <v>549942.39000000025</v>
      </c>
      <c r="I258" s="9">
        <f t="shared" si="4"/>
        <v>21997.610000000019</v>
      </c>
      <c r="J258" s="9">
        <f t="shared" si="4"/>
        <v>2177771.0999999982</v>
      </c>
      <c r="K258" s="9">
        <f t="shared" si="4"/>
        <v>483602207.74560446</v>
      </c>
      <c r="L258" s="9">
        <f t="shared" si="4"/>
        <v>96720441.642499968</v>
      </c>
      <c r="M258" s="29">
        <f t="shared" si="4"/>
        <v>386881766.10310441</v>
      </c>
      <c r="N258" s="32">
        <f>+F258+J258+M258</f>
        <v>457607994.48310447</v>
      </c>
    </row>
    <row r="259" spans="1:14" ht="13" x14ac:dyDescent="0.3">
      <c r="A259" s="86"/>
      <c r="B259" s="87" t="s">
        <v>305</v>
      </c>
      <c r="C259" s="88"/>
      <c r="D259" s="89"/>
      <c r="E259" s="46"/>
      <c r="F259" s="46"/>
      <c r="G259" s="46"/>
      <c r="H259" s="46"/>
      <c r="I259" s="46"/>
      <c r="J259" s="46"/>
      <c r="K259" s="47">
        <v>1328912.4999999986</v>
      </c>
      <c r="L259" s="46">
        <v>265782.49999999971</v>
      </c>
      <c r="M259" s="47">
        <v>1063129.9999999988</v>
      </c>
      <c r="N259" s="30">
        <f>+F259+J259+M259</f>
        <v>1063129.9999999988</v>
      </c>
    </row>
    <row r="260" spans="1:14" ht="13" x14ac:dyDescent="0.3">
      <c r="A260" s="90"/>
      <c r="B260" s="91" t="s">
        <v>306</v>
      </c>
      <c r="C260" s="92"/>
      <c r="D260" s="93"/>
      <c r="E260" s="75"/>
      <c r="F260" s="75"/>
      <c r="G260" s="75"/>
      <c r="H260" s="75"/>
      <c r="I260" s="75"/>
      <c r="J260" s="75"/>
      <c r="K260" s="76">
        <v>2296525.1875000014</v>
      </c>
      <c r="L260" s="75">
        <v>459305.03750000033</v>
      </c>
      <c r="M260" s="76">
        <v>1837220.1500000011</v>
      </c>
      <c r="N260" s="31">
        <f>+F260+J260+M260</f>
        <v>1837220.1500000011</v>
      </c>
    </row>
    <row r="261" spans="1:14" ht="20.5" x14ac:dyDescent="0.25">
      <c r="A261" s="79" t="s">
        <v>302</v>
      </c>
      <c r="B261" s="80" t="s">
        <v>303</v>
      </c>
      <c r="C261" s="77"/>
      <c r="D261" s="78">
        <f t="shared" ref="D261:L261" si="5">SUM(D258:D260)</f>
        <v>85055451.220000029</v>
      </c>
      <c r="E261" s="78">
        <f t="shared" si="5"/>
        <v>16506993.940000003</v>
      </c>
      <c r="F261" s="78">
        <f t="shared" si="5"/>
        <v>68548457.280000046</v>
      </c>
      <c r="G261" s="78">
        <f t="shared" si="5"/>
        <v>2749711.1000000015</v>
      </c>
      <c r="H261" s="78">
        <f t="shared" si="5"/>
        <v>549942.39000000025</v>
      </c>
      <c r="I261" s="78">
        <f t="shared" si="5"/>
        <v>21997.610000000019</v>
      </c>
      <c r="J261" s="78">
        <f t="shared" si="5"/>
        <v>2177771.0999999982</v>
      </c>
      <c r="K261" s="78">
        <f t="shared" si="5"/>
        <v>487227645.43310446</v>
      </c>
      <c r="L261" s="78">
        <f t="shared" si="5"/>
        <v>97445529.179999962</v>
      </c>
      <c r="M261" s="78">
        <f>SUM(M258:M260)</f>
        <v>389782116.25310439</v>
      </c>
      <c r="N261" s="78">
        <f>SUM(N258:N260)</f>
        <v>460508344.63310444</v>
      </c>
    </row>
    <row r="262" spans="1:14" ht="13" x14ac:dyDescent="0.3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14" ht="16.5" x14ac:dyDescent="0.3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14" ht="16.5" x14ac:dyDescent="0.3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14" ht="16.5" x14ac:dyDescent="0.3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</row>
    <row r="266" spans="1:14" ht="16.5" x14ac:dyDescent="0.3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14" ht="16.5" x14ac:dyDescent="0.3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14" ht="16.5" x14ac:dyDescent="0.3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14" ht="15.5" x14ac:dyDescent="0.35">
      <c r="A269" s="1"/>
      <c r="B269" s="17" t="s">
        <v>304</v>
      </c>
      <c r="C269" s="5"/>
      <c r="D269" s="1"/>
      <c r="E269" s="1"/>
      <c r="F269" s="1"/>
      <c r="G269" s="1"/>
      <c r="H269" s="125"/>
      <c r="I269" s="125"/>
      <c r="J269" s="125"/>
      <c r="K269" s="125"/>
      <c r="L269" s="125"/>
      <c r="M269" s="6"/>
      <c r="N269" s="18"/>
    </row>
    <row r="270" spans="1:14" ht="15.5" x14ac:dyDescent="0.35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125"/>
      <c r="M270" s="125"/>
      <c r="N270" s="125"/>
    </row>
    <row r="271" spans="1:14" ht="16.5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124"/>
      <c r="M271" s="124"/>
      <c r="N271" s="124"/>
    </row>
    <row r="272" spans="1:14" ht="15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120"/>
      <c r="M272" s="120"/>
      <c r="N272" s="120"/>
    </row>
    <row r="273" spans="1:14" ht="16.5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12">
    <mergeCell ref="A10:A11"/>
    <mergeCell ref="B10:B11"/>
    <mergeCell ref="C10:C11"/>
    <mergeCell ref="H273:L273"/>
    <mergeCell ref="G272:J272"/>
    <mergeCell ref="L272:N272"/>
    <mergeCell ref="G270:J270"/>
    <mergeCell ref="L270:N270"/>
    <mergeCell ref="N10:N11"/>
    <mergeCell ref="G271:J271"/>
    <mergeCell ref="L271:N271"/>
    <mergeCell ref="H269:L269"/>
  </mergeCells>
  <phoneticPr fontId="0" type="noConversion"/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8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7" customWidth="1"/>
    <col min="12" max="12" width="16.54296875" customWidth="1"/>
    <col min="13" max="13" width="17.7265625" customWidth="1"/>
    <col min="14" max="14" width="20.269531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286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0.1424328</v>
      </c>
      <c r="D12" s="41">
        <v>94426.400000000009</v>
      </c>
      <c r="E12" s="41">
        <v>17535.330000000002</v>
      </c>
      <c r="F12" s="41">
        <v>76891.070000000007</v>
      </c>
      <c r="G12" s="41">
        <v>4388.75</v>
      </c>
      <c r="H12" s="41">
        <v>877.75</v>
      </c>
      <c r="I12" s="41">
        <v>35.11</v>
      </c>
      <c r="J12" s="41">
        <v>3475.89</v>
      </c>
      <c r="K12" s="41">
        <v>709657.52</v>
      </c>
      <c r="L12" s="41">
        <v>141931.47</v>
      </c>
      <c r="M12" s="42">
        <v>567726.05000000005</v>
      </c>
      <c r="N12" s="43">
        <f>+F12+J12+M12</f>
        <v>648093.01</v>
      </c>
    </row>
    <row r="13" spans="1:14" ht="13" x14ac:dyDescent="0.3">
      <c r="A13" s="53">
        <v>2</v>
      </c>
      <c r="B13" s="44" t="s">
        <v>31</v>
      </c>
      <c r="C13" s="45">
        <v>0.16109509999999999</v>
      </c>
      <c r="D13" s="46">
        <v>93361.560000000012</v>
      </c>
      <c r="E13" s="46">
        <v>18307.240000000002</v>
      </c>
      <c r="F13" s="46">
        <v>75054.320000000007</v>
      </c>
      <c r="G13" s="46">
        <v>4963.79</v>
      </c>
      <c r="H13" s="46">
        <v>992.76</v>
      </c>
      <c r="I13" s="46">
        <v>39.71</v>
      </c>
      <c r="J13" s="46">
        <v>3931.32</v>
      </c>
      <c r="K13" s="46">
        <v>802640.67999999993</v>
      </c>
      <c r="L13" s="46">
        <v>160528.06</v>
      </c>
      <c r="M13" s="47">
        <v>642112.62</v>
      </c>
      <c r="N13" s="30">
        <f>+F13+J13+M13</f>
        <v>721098.26</v>
      </c>
    </row>
    <row r="14" spans="1:14" ht="13" x14ac:dyDescent="0.3">
      <c r="A14" s="53">
        <v>3</v>
      </c>
      <c r="B14" s="44" t="s">
        <v>32</v>
      </c>
      <c r="C14" s="45">
        <v>0.38836159999999997</v>
      </c>
      <c r="D14" s="46">
        <v>275713.96000000002</v>
      </c>
      <c r="E14" s="46">
        <v>59549.01</v>
      </c>
      <c r="F14" s="46">
        <v>216164.95</v>
      </c>
      <c r="G14" s="46">
        <v>11966.5</v>
      </c>
      <c r="H14" s="46">
        <v>2393.3000000000002</v>
      </c>
      <c r="I14" s="46">
        <v>95.73</v>
      </c>
      <c r="J14" s="46">
        <v>9477.4699999999993</v>
      </c>
      <c r="K14" s="46">
        <v>1934973.9500000002</v>
      </c>
      <c r="L14" s="46">
        <v>386994.85</v>
      </c>
      <c r="M14" s="47">
        <v>1547979.1</v>
      </c>
      <c r="N14" s="30">
        <f t="shared" ref="N14:N76" si="0">+F14+J14+M14</f>
        <v>1773621.52</v>
      </c>
    </row>
    <row r="15" spans="1:14" ht="13" x14ac:dyDescent="0.3">
      <c r="A15" s="53">
        <v>4</v>
      </c>
      <c r="B15" s="44" t="s">
        <v>33</v>
      </c>
      <c r="C15" s="45">
        <v>7.5074100000000005E-2</v>
      </c>
      <c r="D15" s="46">
        <v>16404.2</v>
      </c>
      <c r="E15" s="46">
        <v>3166.04</v>
      </c>
      <c r="F15" s="46">
        <v>13238.16</v>
      </c>
      <c r="G15" s="46">
        <v>2313.25</v>
      </c>
      <c r="H15" s="46">
        <v>462.65</v>
      </c>
      <c r="I15" s="46">
        <v>18.510000000000002</v>
      </c>
      <c r="J15" s="46">
        <v>1832.09</v>
      </c>
      <c r="K15" s="46">
        <v>374049.42</v>
      </c>
      <c r="L15" s="46">
        <v>74809.86</v>
      </c>
      <c r="M15" s="47">
        <v>299239.56</v>
      </c>
      <c r="N15" s="30">
        <f t="shared" si="0"/>
        <v>314309.81</v>
      </c>
    </row>
    <row r="16" spans="1:14" ht="13" x14ac:dyDescent="0.3">
      <c r="A16" s="53">
        <v>5</v>
      </c>
      <c r="B16" s="44" t="s">
        <v>34</v>
      </c>
      <c r="C16" s="45">
        <v>0.2573761</v>
      </c>
      <c r="D16" s="46">
        <v>19237.05</v>
      </c>
      <c r="E16" s="46">
        <v>3971.53</v>
      </c>
      <c r="F16" s="46">
        <v>15265.52</v>
      </c>
      <c r="G16" s="46">
        <v>7930.46</v>
      </c>
      <c r="H16" s="46">
        <v>1586.09</v>
      </c>
      <c r="I16" s="46">
        <v>63.44</v>
      </c>
      <c r="J16" s="46">
        <v>6280.93</v>
      </c>
      <c r="K16" s="46">
        <v>1282351.42</v>
      </c>
      <c r="L16" s="46">
        <v>256470.25</v>
      </c>
      <c r="M16" s="47">
        <v>1025881.17</v>
      </c>
      <c r="N16" s="30">
        <f t="shared" si="0"/>
        <v>1047427.62</v>
      </c>
    </row>
    <row r="17" spans="1:14" ht="13" x14ac:dyDescent="0.3">
      <c r="A17" s="53">
        <v>6</v>
      </c>
      <c r="B17" s="44" t="s">
        <v>35</v>
      </c>
      <c r="C17" s="45">
        <v>8.6728700000000006E-2</v>
      </c>
      <c r="D17" s="46">
        <v>17351.57</v>
      </c>
      <c r="E17" s="46">
        <v>3644.47</v>
      </c>
      <c r="F17" s="46">
        <v>13707.1</v>
      </c>
      <c r="G17" s="46">
        <v>2672.35</v>
      </c>
      <c r="H17" s="46">
        <v>534.47</v>
      </c>
      <c r="I17" s="46">
        <v>21.38</v>
      </c>
      <c r="J17" s="46">
        <v>2116.5</v>
      </c>
      <c r="K17" s="46">
        <v>432117.31</v>
      </c>
      <c r="L17" s="46">
        <v>86423.48</v>
      </c>
      <c r="M17" s="47">
        <v>345693.83</v>
      </c>
      <c r="N17" s="30">
        <f t="shared" si="0"/>
        <v>361517.43</v>
      </c>
    </row>
    <row r="18" spans="1:14" ht="13" x14ac:dyDescent="0.3">
      <c r="A18" s="53">
        <v>7</v>
      </c>
      <c r="B18" s="44" t="s">
        <v>36</v>
      </c>
      <c r="C18" s="45">
        <v>0.31168469999999998</v>
      </c>
      <c r="D18" s="46">
        <v>325937.27</v>
      </c>
      <c r="E18" s="46">
        <v>67299.56</v>
      </c>
      <c r="F18" s="46">
        <v>258637.71</v>
      </c>
      <c r="G18" s="46">
        <v>9603.86</v>
      </c>
      <c r="H18" s="46">
        <v>1920.77</v>
      </c>
      <c r="I18" s="46">
        <v>76.83</v>
      </c>
      <c r="J18" s="46">
        <v>7606.26</v>
      </c>
      <c r="K18" s="46">
        <v>1552938.74</v>
      </c>
      <c r="L18" s="46">
        <v>310587.76</v>
      </c>
      <c r="M18" s="47">
        <v>1242350.98</v>
      </c>
      <c r="N18" s="30">
        <f t="shared" si="0"/>
        <v>1508594.95</v>
      </c>
    </row>
    <row r="19" spans="1:14" ht="13" x14ac:dyDescent="0.3">
      <c r="A19" s="53">
        <v>8</v>
      </c>
      <c r="B19" s="44" t="s">
        <v>37</v>
      </c>
      <c r="C19" s="45">
        <v>0.54041320000000004</v>
      </c>
      <c r="D19" s="46">
        <v>170196.1</v>
      </c>
      <c r="E19" s="46">
        <v>32706.82</v>
      </c>
      <c r="F19" s="46">
        <v>137489.28</v>
      </c>
      <c r="G19" s="46">
        <v>16651.63</v>
      </c>
      <c r="H19" s="46">
        <v>3330.33</v>
      </c>
      <c r="I19" s="46">
        <v>133.21</v>
      </c>
      <c r="J19" s="46">
        <v>13188.09</v>
      </c>
      <c r="K19" s="46">
        <v>2692556.26</v>
      </c>
      <c r="L19" s="46">
        <v>538511.22</v>
      </c>
      <c r="M19" s="47">
        <v>2154045.04</v>
      </c>
      <c r="N19" s="30">
        <f t="shared" si="0"/>
        <v>2304722.41</v>
      </c>
    </row>
    <row r="20" spans="1:14" ht="13" x14ac:dyDescent="0.3">
      <c r="A20" s="53">
        <v>9</v>
      </c>
      <c r="B20" s="44" t="s">
        <v>38</v>
      </c>
      <c r="C20" s="45">
        <v>6.2054900000000003E-2</v>
      </c>
      <c r="D20" s="46">
        <v>8900.89</v>
      </c>
      <c r="E20" s="46">
        <v>2610.56</v>
      </c>
      <c r="F20" s="46">
        <v>6290.33</v>
      </c>
      <c r="G20" s="46">
        <v>1912.09</v>
      </c>
      <c r="H20" s="46">
        <v>382.42</v>
      </c>
      <c r="I20" s="46">
        <v>15.3</v>
      </c>
      <c r="J20" s="46">
        <v>1514.37</v>
      </c>
      <c r="K20" s="46">
        <v>309182.58</v>
      </c>
      <c r="L20" s="46">
        <v>61836.57</v>
      </c>
      <c r="M20" s="47">
        <v>247346.01</v>
      </c>
      <c r="N20" s="30">
        <f>+F20+J20+M20</f>
        <v>255150.71000000002</v>
      </c>
    </row>
    <row r="21" spans="1:14" ht="13" x14ac:dyDescent="0.3">
      <c r="A21" s="53">
        <v>10</v>
      </c>
      <c r="B21" s="44" t="s">
        <v>39</v>
      </c>
      <c r="C21" s="45">
        <v>0.80569599999999997</v>
      </c>
      <c r="D21" s="46">
        <v>66772.37</v>
      </c>
      <c r="E21" s="46">
        <v>14453.75</v>
      </c>
      <c r="F21" s="46">
        <v>52318.62</v>
      </c>
      <c r="G21" s="46">
        <v>24825.74</v>
      </c>
      <c r="H21" s="46">
        <v>4965.1499999999996</v>
      </c>
      <c r="I21" s="46">
        <v>198.61</v>
      </c>
      <c r="J21" s="46">
        <v>19661.98</v>
      </c>
      <c r="K21" s="46">
        <v>4014302.1300000004</v>
      </c>
      <c r="L21" s="46">
        <v>802860.43</v>
      </c>
      <c r="M21" s="47">
        <v>3211441.7</v>
      </c>
      <c r="N21" s="30">
        <f t="shared" si="0"/>
        <v>3283422.3000000003</v>
      </c>
    </row>
    <row r="22" spans="1:14" ht="13" x14ac:dyDescent="0.3">
      <c r="A22" s="53">
        <v>11</v>
      </c>
      <c r="B22" s="44" t="s">
        <v>40</v>
      </c>
      <c r="C22" s="45">
        <v>0.1411085</v>
      </c>
      <c r="D22" s="46">
        <v>55619.34</v>
      </c>
      <c r="E22" s="46">
        <v>10641.35</v>
      </c>
      <c r="F22" s="46">
        <v>44977.99</v>
      </c>
      <c r="G22" s="46">
        <v>4347.9399999999996</v>
      </c>
      <c r="H22" s="46">
        <v>869.59</v>
      </c>
      <c r="I22" s="46">
        <v>34.78</v>
      </c>
      <c r="J22" s="46">
        <v>3443.57</v>
      </c>
      <c r="K22" s="46">
        <v>703059.22</v>
      </c>
      <c r="L22" s="46">
        <v>140611.85</v>
      </c>
      <c r="M22" s="47">
        <v>562447.37</v>
      </c>
      <c r="N22" s="30">
        <f t="shared" si="0"/>
        <v>610868.92999999993</v>
      </c>
    </row>
    <row r="23" spans="1:14" ht="13" x14ac:dyDescent="0.3">
      <c r="A23" s="53">
        <v>12</v>
      </c>
      <c r="B23" s="44" t="s">
        <v>41</v>
      </c>
      <c r="C23" s="45">
        <v>9.6217899999999995E-2</v>
      </c>
      <c r="D23" s="46">
        <v>48691.9</v>
      </c>
      <c r="E23" s="46">
        <v>9375.4699999999993</v>
      </c>
      <c r="F23" s="46">
        <v>39316.43</v>
      </c>
      <c r="G23" s="46">
        <v>2964.74</v>
      </c>
      <c r="H23" s="46">
        <v>592.95000000000005</v>
      </c>
      <c r="I23" s="46">
        <v>23.72</v>
      </c>
      <c r="J23" s="46">
        <v>2348.0700000000002</v>
      </c>
      <c r="K23" s="46">
        <v>479396.23</v>
      </c>
      <c r="L23" s="46">
        <v>95879.24</v>
      </c>
      <c r="M23" s="47">
        <v>383516.99</v>
      </c>
      <c r="N23" s="30">
        <f t="shared" si="0"/>
        <v>425181.49</v>
      </c>
    </row>
    <row r="24" spans="1:14" ht="13" x14ac:dyDescent="0.3">
      <c r="A24" s="53">
        <v>13</v>
      </c>
      <c r="B24" s="44" t="s">
        <v>42</v>
      </c>
      <c r="C24" s="45">
        <v>0.10827440000000001</v>
      </c>
      <c r="D24" s="46">
        <v>7938.38</v>
      </c>
      <c r="E24" s="46">
        <v>2341.88</v>
      </c>
      <c r="F24" s="46">
        <v>5596.5</v>
      </c>
      <c r="G24" s="46">
        <v>3336.24</v>
      </c>
      <c r="H24" s="46">
        <v>667.25</v>
      </c>
      <c r="I24" s="46">
        <v>26.69</v>
      </c>
      <c r="J24" s="46">
        <v>2642.3</v>
      </c>
      <c r="K24" s="46">
        <v>539466.68000000005</v>
      </c>
      <c r="L24" s="46">
        <v>107893.29</v>
      </c>
      <c r="M24" s="47">
        <v>431573.39</v>
      </c>
      <c r="N24" s="30">
        <f t="shared" si="0"/>
        <v>439812.19</v>
      </c>
    </row>
    <row r="25" spans="1:14" ht="13" x14ac:dyDescent="0.3">
      <c r="A25" s="53">
        <v>14</v>
      </c>
      <c r="B25" s="44" t="s">
        <v>43</v>
      </c>
      <c r="C25" s="45">
        <v>6.7731E-2</v>
      </c>
      <c r="D25" s="46">
        <v>29414.43</v>
      </c>
      <c r="E25" s="46">
        <v>5802.55</v>
      </c>
      <c r="F25" s="46">
        <v>23611.88</v>
      </c>
      <c r="G25" s="46">
        <v>2086.9899999999998</v>
      </c>
      <c r="H25" s="46">
        <v>417.4</v>
      </c>
      <c r="I25" s="46">
        <v>16.7</v>
      </c>
      <c r="J25" s="46">
        <v>1652.89</v>
      </c>
      <c r="K25" s="46">
        <v>337463.25</v>
      </c>
      <c r="L25" s="46">
        <v>67492.66</v>
      </c>
      <c r="M25" s="47">
        <v>269970.59000000003</v>
      </c>
      <c r="N25" s="30">
        <f t="shared" si="0"/>
        <v>295235.36000000004</v>
      </c>
    </row>
    <row r="26" spans="1:14" ht="13" x14ac:dyDescent="0.3">
      <c r="A26" s="53">
        <v>15</v>
      </c>
      <c r="B26" s="44" t="s">
        <v>44</v>
      </c>
      <c r="C26" s="45">
        <v>9.80708E-2</v>
      </c>
      <c r="D26" s="46">
        <v>13580.73</v>
      </c>
      <c r="E26" s="46">
        <v>2763.87</v>
      </c>
      <c r="F26" s="46">
        <v>10816.86</v>
      </c>
      <c r="G26" s="46">
        <v>3021.84</v>
      </c>
      <c r="H26" s="46">
        <v>604.37</v>
      </c>
      <c r="I26" s="46">
        <v>24.17</v>
      </c>
      <c r="J26" s="46">
        <v>2393.3000000000002</v>
      </c>
      <c r="K26" s="46">
        <v>488628.3</v>
      </c>
      <c r="L26" s="46">
        <v>97725.64</v>
      </c>
      <c r="M26" s="47">
        <v>390902.66</v>
      </c>
      <c r="N26" s="30">
        <f t="shared" si="0"/>
        <v>404112.81999999995</v>
      </c>
    </row>
    <row r="27" spans="1:14" ht="13" x14ac:dyDescent="0.3">
      <c r="A27" s="53">
        <v>16</v>
      </c>
      <c r="B27" s="44" t="s">
        <v>45</v>
      </c>
      <c r="C27" s="45">
        <v>4.982812</v>
      </c>
      <c r="D27" s="46">
        <v>6109046.6499999994</v>
      </c>
      <c r="E27" s="46">
        <v>1227008.47</v>
      </c>
      <c r="F27" s="46">
        <v>4882038.18</v>
      </c>
      <c r="G27" s="46">
        <v>153534.28</v>
      </c>
      <c r="H27" s="46">
        <v>30706.86</v>
      </c>
      <c r="I27" s="46">
        <v>1228.27</v>
      </c>
      <c r="J27" s="46">
        <v>121599.15</v>
      </c>
      <c r="K27" s="46">
        <v>24826376.859999999</v>
      </c>
      <c r="L27" s="46">
        <v>4965275.3899999997</v>
      </c>
      <c r="M27" s="47">
        <v>19861101.469999999</v>
      </c>
      <c r="N27" s="30">
        <f t="shared" si="0"/>
        <v>24864738.799999997</v>
      </c>
    </row>
    <row r="28" spans="1:14" ht="13" x14ac:dyDescent="0.3">
      <c r="A28" s="53">
        <v>17</v>
      </c>
      <c r="B28" s="44" t="s">
        <v>46</v>
      </c>
      <c r="C28" s="45">
        <v>6.5660899999999994E-2</v>
      </c>
      <c r="D28" s="46">
        <v>4611.93</v>
      </c>
      <c r="E28" s="46">
        <v>993.15</v>
      </c>
      <c r="F28" s="46">
        <v>3618.78</v>
      </c>
      <c r="G28" s="46">
        <v>2023.19</v>
      </c>
      <c r="H28" s="46">
        <v>404.64</v>
      </c>
      <c r="I28" s="46">
        <v>16.190000000000001</v>
      </c>
      <c r="J28" s="46">
        <v>1602.36</v>
      </c>
      <c r="K28" s="46">
        <v>327149.09999999998</v>
      </c>
      <c r="L28" s="46">
        <v>65429.88</v>
      </c>
      <c r="M28" s="47">
        <v>261719.22</v>
      </c>
      <c r="N28" s="30">
        <f t="shared" si="0"/>
        <v>266940.36</v>
      </c>
    </row>
    <row r="29" spans="1:14" ht="13" x14ac:dyDescent="0.3">
      <c r="A29" s="53">
        <v>18</v>
      </c>
      <c r="B29" s="44" t="s">
        <v>47</v>
      </c>
      <c r="C29" s="45">
        <v>0.26413150000000002</v>
      </c>
      <c r="D29" s="46">
        <v>131987.78</v>
      </c>
      <c r="E29" s="46">
        <v>26145.73</v>
      </c>
      <c r="F29" s="46">
        <v>105842.05</v>
      </c>
      <c r="G29" s="46">
        <v>8138.64</v>
      </c>
      <c r="H29" s="46">
        <v>1627.73</v>
      </c>
      <c r="I29" s="46">
        <v>65.11</v>
      </c>
      <c r="J29" s="46">
        <v>6445.8</v>
      </c>
      <c r="K29" s="46">
        <v>1316009.56</v>
      </c>
      <c r="L29" s="46">
        <v>263201.89</v>
      </c>
      <c r="M29" s="47">
        <v>1052807.67</v>
      </c>
      <c r="N29" s="30">
        <f t="shared" si="0"/>
        <v>1165095.52</v>
      </c>
    </row>
    <row r="30" spans="1:14" ht="13" x14ac:dyDescent="0.3">
      <c r="A30" s="53">
        <v>19</v>
      </c>
      <c r="B30" s="44" t="s">
        <v>48</v>
      </c>
      <c r="C30" s="45">
        <v>4.9339845999999996</v>
      </c>
      <c r="D30" s="46">
        <v>5314216.6500000004</v>
      </c>
      <c r="E30" s="46">
        <v>1071910.58</v>
      </c>
      <c r="F30" s="46">
        <v>4242306.07</v>
      </c>
      <c r="G30" s="46">
        <v>152029.79</v>
      </c>
      <c r="H30" s="46">
        <v>30405.96</v>
      </c>
      <c r="I30" s="46">
        <v>1216.24</v>
      </c>
      <c r="J30" s="46">
        <v>120407.59</v>
      </c>
      <c r="K30" s="46">
        <v>24583099.280000001</v>
      </c>
      <c r="L30" s="46">
        <v>4916619.92</v>
      </c>
      <c r="M30" s="47">
        <v>19666479.359999999</v>
      </c>
      <c r="N30" s="30">
        <f t="shared" si="0"/>
        <v>24029193.02</v>
      </c>
    </row>
    <row r="31" spans="1:14" ht="13" x14ac:dyDescent="0.3">
      <c r="A31" s="53">
        <v>20</v>
      </c>
      <c r="B31" s="44" t="s">
        <v>49</v>
      </c>
      <c r="C31" s="45">
        <v>0.1010775</v>
      </c>
      <c r="D31" s="46">
        <v>15821.349999999999</v>
      </c>
      <c r="E31" s="46">
        <v>3632.21</v>
      </c>
      <c r="F31" s="46">
        <v>12189.14</v>
      </c>
      <c r="G31" s="46">
        <v>3114.49</v>
      </c>
      <c r="H31" s="46">
        <v>622.9</v>
      </c>
      <c r="I31" s="46">
        <v>24.92</v>
      </c>
      <c r="J31" s="46">
        <v>2466.67</v>
      </c>
      <c r="K31" s="46">
        <v>503608.83</v>
      </c>
      <c r="L31" s="46">
        <v>100721.75</v>
      </c>
      <c r="M31" s="47">
        <v>402887.08</v>
      </c>
      <c r="N31" s="30">
        <f t="shared" si="0"/>
        <v>417542.89</v>
      </c>
    </row>
    <row r="32" spans="1:14" ht="13" x14ac:dyDescent="0.3">
      <c r="A32" s="53">
        <v>21</v>
      </c>
      <c r="B32" s="44" t="s">
        <v>50</v>
      </c>
      <c r="C32" s="45">
        <v>0.25603949999999998</v>
      </c>
      <c r="D32" s="46">
        <v>28713.48</v>
      </c>
      <c r="E32" s="46">
        <v>5541.09</v>
      </c>
      <c r="F32" s="46">
        <v>23172.39</v>
      </c>
      <c r="G32" s="46">
        <v>7889.28</v>
      </c>
      <c r="H32" s="46">
        <v>1577.86</v>
      </c>
      <c r="I32" s="46">
        <v>63.11</v>
      </c>
      <c r="J32" s="46">
        <v>6248.31</v>
      </c>
      <c r="K32" s="46">
        <v>1275691.8</v>
      </c>
      <c r="L32" s="46">
        <v>255138.25</v>
      </c>
      <c r="M32" s="47">
        <v>1020553.55</v>
      </c>
      <c r="N32" s="30">
        <f t="shared" si="0"/>
        <v>1049974.25</v>
      </c>
    </row>
    <row r="33" spans="1:14" ht="13" x14ac:dyDescent="0.3">
      <c r="A33" s="53">
        <v>22</v>
      </c>
      <c r="B33" s="44" t="s">
        <v>51</v>
      </c>
      <c r="C33" s="45">
        <v>7.78166E-2</v>
      </c>
      <c r="D33" s="46">
        <v>18485.920000000002</v>
      </c>
      <c r="E33" s="46">
        <v>3295.55</v>
      </c>
      <c r="F33" s="46">
        <v>15190.37</v>
      </c>
      <c r="G33" s="46">
        <v>2397.7399999999998</v>
      </c>
      <c r="H33" s="46">
        <v>479.55</v>
      </c>
      <c r="I33" s="46">
        <v>19.18</v>
      </c>
      <c r="J33" s="46">
        <v>1899.01</v>
      </c>
      <c r="K33" s="46">
        <v>387713.68</v>
      </c>
      <c r="L33" s="46">
        <v>77542.740000000005</v>
      </c>
      <c r="M33" s="47">
        <v>310170.94</v>
      </c>
      <c r="N33" s="30">
        <f t="shared" si="0"/>
        <v>327260.32</v>
      </c>
    </row>
    <row r="34" spans="1:14" ht="13" x14ac:dyDescent="0.3">
      <c r="A34" s="53">
        <v>23</v>
      </c>
      <c r="B34" s="44" t="s">
        <v>52</v>
      </c>
      <c r="C34" s="45">
        <v>0.1052371</v>
      </c>
      <c r="D34" s="46">
        <v>234217.9</v>
      </c>
      <c r="E34" s="46">
        <v>47357.78</v>
      </c>
      <c r="F34" s="46">
        <v>186860.12</v>
      </c>
      <c r="G34" s="46">
        <v>3242.65</v>
      </c>
      <c r="H34" s="46">
        <v>648.53</v>
      </c>
      <c r="I34" s="46">
        <v>25.94</v>
      </c>
      <c r="J34" s="46">
        <v>2568.1799999999998</v>
      </c>
      <c r="K34" s="46">
        <v>524333.42999999993</v>
      </c>
      <c r="L34" s="46">
        <v>104866.57</v>
      </c>
      <c r="M34" s="47">
        <v>419466.86</v>
      </c>
      <c r="N34" s="30">
        <f t="shared" si="0"/>
        <v>608895.15999999992</v>
      </c>
    </row>
    <row r="35" spans="1:14" ht="13" x14ac:dyDescent="0.3">
      <c r="A35" s="53">
        <v>24</v>
      </c>
      <c r="B35" s="44" t="s">
        <v>53</v>
      </c>
      <c r="C35" s="45">
        <v>9.7112599999999993E-2</v>
      </c>
      <c r="D35" s="46">
        <v>61157.97</v>
      </c>
      <c r="E35" s="46">
        <v>12170.76</v>
      </c>
      <c r="F35" s="46">
        <v>48987.21</v>
      </c>
      <c r="G35" s="46">
        <v>2992.3</v>
      </c>
      <c r="H35" s="46">
        <v>598.46</v>
      </c>
      <c r="I35" s="46">
        <v>23.94</v>
      </c>
      <c r="J35" s="46">
        <v>2369.9</v>
      </c>
      <c r="K35" s="46">
        <v>483854.06000000006</v>
      </c>
      <c r="L35" s="46">
        <v>96770.85</v>
      </c>
      <c r="M35" s="47">
        <v>387083.21</v>
      </c>
      <c r="N35" s="30">
        <f t="shared" si="0"/>
        <v>438440.32</v>
      </c>
    </row>
    <row r="36" spans="1:14" ht="13" x14ac:dyDescent="0.3">
      <c r="A36" s="53">
        <v>25</v>
      </c>
      <c r="B36" s="44" t="s">
        <v>54</v>
      </c>
      <c r="C36" s="45">
        <v>0.13638449999999999</v>
      </c>
      <c r="D36" s="46">
        <v>56668.840000000004</v>
      </c>
      <c r="E36" s="46">
        <v>11798.97</v>
      </c>
      <c r="F36" s="46">
        <v>44869.87</v>
      </c>
      <c r="G36" s="46">
        <v>4202.38</v>
      </c>
      <c r="H36" s="46">
        <v>840.48</v>
      </c>
      <c r="I36" s="46">
        <v>33.619999999999997</v>
      </c>
      <c r="J36" s="46">
        <v>3328.28</v>
      </c>
      <c r="K36" s="46">
        <v>679522.65</v>
      </c>
      <c r="L36" s="46">
        <v>135904.60999999999</v>
      </c>
      <c r="M36" s="47">
        <v>543618.04</v>
      </c>
      <c r="N36" s="30">
        <f t="shared" si="0"/>
        <v>591816.19000000006</v>
      </c>
    </row>
    <row r="37" spans="1:14" ht="13" x14ac:dyDescent="0.3">
      <c r="A37" s="53">
        <v>26</v>
      </c>
      <c r="B37" s="44" t="s">
        <v>55</v>
      </c>
      <c r="C37" s="45">
        <v>0.13014829999999999</v>
      </c>
      <c r="D37" s="46">
        <v>30251.489999999998</v>
      </c>
      <c r="E37" s="46">
        <v>5832.3</v>
      </c>
      <c r="F37" s="46">
        <v>24419.19</v>
      </c>
      <c r="G37" s="46">
        <v>4010.23</v>
      </c>
      <c r="H37" s="46">
        <v>802.05</v>
      </c>
      <c r="I37" s="46">
        <v>32.08</v>
      </c>
      <c r="J37" s="46">
        <v>3176.1</v>
      </c>
      <c r="K37" s="46">
        <v>648451.30000000005</v>
      </c>
      <c r="L37" s="46">
        <v>129690.28</v>
      </c>
      <c r="M37" s="47">
        <v>518761.02</v>
      </c>
      <c r="N37" s="30">
        <f t="shared" si="0"/>
        <v>546356.31000000006</v>
      </c>
    </row>
    <row r="38" spans="1:14" ht="13" x14ac:dyDescent="0.3">
      <c r="A38" s="53">
        <v>27</v>
      </c>
      <c r="B38" s="44" t="s">
        <v>56</v>
      </c>
      <c r="C38" s="45">
        <v>0.15733759999999999</v>
      </c>
      <c r="D38" s="46">
        <v>51906.600000000006</v>
      </c>
      <c r="E38" s="46">
        <v>11145.94</v>
      </c>
      <c r="F38" s="46">
        <v>40760.660000000003</v>
      </c>
      <c r="G38" s="46">
        <v>4848.01</v>
      </c>
      <c r="H38" s="46">
        <v>969.6</v>
      </c>
      <c r="I38" s="46">
        <v>38.78</v>
      </c>
      <c r="J38" s="46">
        <v>3839.63</v>
      </c>
      <c r="K38" s="46">
        <v>783919.25</v>
      </c>
      <c r="L38" s="46">
        <v>156783.82999999999</v>
      </c>
      <c r="M38" s="47">
        <v>627135.42000000004</v>
      </c>
      <c r="N38" s="30">
        <f t="shared" si="0"/>
        <v>671735.71000000008</v>
      </c>
    </row>
    <row r="39" spans="1:14" ht="13" x14ac:dyDescent="0.3">
      <c r="A39" s="53">
        <v>28</v>
      </c>
      <c r="B39" s="44" t="s">
        <v>57</v>
      </c>
      <c r="C39" s="45">
        <v>9.6098699999999995E-2</v>
      </c>
      <c r="D39" s="46">
        <v>14894.96</v>
      </c>
      <c r="E39" s="46">
        <v>2861.07</v>
      </c>
      <c r="F39" s="46">
        <v>12033.89</v>
      </c>
      <c r="G39" s="46">
        <v>2961.06</v>
      </c>
      <c r="H39" s="46">
        <v>592.21</v>
      </c>
      <c r="I39" s="46">
        <v>23.69</v>
      </c>
      <c r="J39" s="46">
        <v>2345.16</v>
      </c>
      <c r="K39" s="46">
        <v>478802.45999999996</v>
      </c>
      <c r="L39" s="46">
        <v>95760.55</v>
      </c>
      <c r="M39" s="47">
        <v>383041.91</v>
      </c>
      <c r="N39" s="30">
        <f t="shared" si="0"/>
        <v>397420.95999999996</v>
      </c>
    </row>
    <row r="40" spans="1:14" ht="13" x14ac:dyDescent="0.3">
      <c r="A40" s="53">
        <v>29</v>
      </c>
      <c r="B40" s="44" t="s">
        <v>58</v>
      </c>
      <c r="C40" s="45">
        <v>8.1784099999999998E-2</v>
      </c>
      <c r="D40" s="46">
        <v>17102.86</v>
      </c>
      <c r="E40" s="46">
        <v>3577.28</v>
      </c>
      <c r="F40" s="46">
        <v>13525.58</v>
      </c>
      <c r="G40" s="46">
        <v>2520</v>
      </c>
      <c r="H40" s="46">
        <v>504</v>
      </c>
      <c r="I40" s="46">
        <v>20.16</v>
      </c>
      <c r="J40" s="46">
        <v>1995.84</v>
      </c>
      <c r="K40" s="46">
        <v>407481.39</v>
      </c>
      <c r="L40" s="46">
        <v>81496.31</v>
      </c>
      <c r="M40" s="47">
        <v>325985.08</v>
      </c>
      <c r="N40" s="30">
        <f t="shared" si="0"/>
        <v>341506.5</v>
      </c>
    </row>
    <row r="41" spans="1:14" ht="13" x14ac:dyDescent="0.3">
      <c r="A41" s="53">
        <v>30</v>
      </c>
      <c r="B41" s="44" t="s">
        <v>59</v>
      </c>
      <c r="C41" s="45">
        <v>0.1042559</v>
      </c>
      <c r="D41" s="46">
        <v>16089.48</v>
      </c>
      <c r="E41" s="46">
        <v>2902.1</v>
      </c>
      <c r="F41" s="46">
        <v>13187.38</v>
      </c>
      <c r="G41" s="46">
        <v>3212.41</v>
      </c>
      <c r="H41" s="46">
        <v>642.48</v>
      </c>
      <c r="I41" s="46">
        <v>25.7</v>
      </c>
      <c r="J41" s="46">
        <v>2544.23</v>
      </c>
      <c r="K41" s="46">
        <v>519444.86</v>
      </c>
      <c r="L41" s="46">
        <v>103888.95</v>
      </c>
      <c r="M41" s="47">
        <v>415555.91</v>
      </c>
      <c r="N41" s="30">
        <f t="shared" si="0"/>
        <v>431287.51999999996</v>
      </c>
    </row>
    <row r="42" spans="1:14" ht="13" x14ac:dyDescent="0.3">
      <c r="A42" s="53">
        <v>31</v>
      </c>
      <c r="B42" s="44" t="s">
        <v>60</v>
      </c>
      <c r="C42" s="45">
        <v>1.0739855</v>
      </c>
      <c r="D42" s="46">
        <v>118622.92</v>
      </c>
      <c r="E42" s="46">
        <v>22857.47</v>
      </c>
      <c r="F42" s="46">
        <v>95765.45</v>
      </c>
      <c r="G42" s="46">
        <v>33092.49</v>
      </c>
      <c r="H42" s="46">
        <v>6618.5</v>
      </c>
      <c r="I42" s="46">
        <v>264.74</v>
      </c>
      <c r="J42" s="46">
        <v>26209.25</v>
      </c>
      <c r="K42" s="46">
        <v>5351028.5</v>
      </c>
      <c r="L42" s="46">
        <v>1070205.72</v>
      </c>
      <c r="M42" s="47">
        <v>4280822.78</v>
      </c>
      <c r="N42" s="30">
        <f t="shared" si="0"/>
        <v>4402797.4800000004</v>
      </c>
    </row>
    <row r="43" spans="1:14" ht="13" x14ac:dyDescent="0.3">
      <c r="A43" s="53">
        <v>32</v>
      </c>
      <c r="B43" s="44" t="s">
        <v>61</v>
      </c>
      <c r="C43" s="45">
        <v>0.62196039999999997</v>
      </c>
      <c r="D43" s="46">
        <v>250909.66999999998</v>
      </c>
      <c r="E43" s="46">
        <v>50816.39</v>
      </c>
      <c r="F43" s="46">
        <v>200093.28</v>
      </c>
      <c r="G43" s="46">
        <v>19164.330000000002</v>
      </c>
      <c r="H43" s="46">
        <v>3832.87</v>
      </c>
      <c r="I43" s="46">
        <v>153.31</v>
      </c>
      <c r="J43" s="46">
        <v>15178.15</v>
      </c>
      <c r="K43" s="46">
        <v>3098857.38</v>
      </c>
      <c r="L43" s="46">
        <v>619771.5</v>
      </c>
      <c r="M43" s="47">
        <v>2479085.88</v>
      </c>
      <c r="N43" s="30">
        <f t="shared" si="0"/>
        <v>2694357.31</v>
      </c>
    </row>
    <row r="44" spans="1:14" ht="13" x14ac:dyDescent="0.3">
      <c r="A44" s="53">
        <v>33</v>
      </c>
      <c r="B44" s="44" t="s">
        <v>62</v>
      </c>
      <c r="C44" s="45">
        <v>0.15785920000000001</v>
      </c>
      <c r="D44" s="46">
        <v>79516.460000000006</v>
      </c>
      <c r="E44" s="46">
        <v>15155.92</v>
      </c>
      <c r="F44" s="46">
        <v>64360.54</v>
      </c>
      <c r="G44" s="46">
        <v>4864.09</v>
      </c>
      <c r="H44" s="46">
        <v>972.82</v>
      </c>
      <c r="I44" s="46">
        <v>38.909999999999997</v>
      </c>
      <c r="J44" s="46">
        <v>3852.36</v>
      </c>
      <c r="K44" s="46">
        <v>786517.99</v>
      </c>
      <c r="L44" s="46">
        <v>157303.5</v>
      </c>
      <c r="M44" s="47">
        <v>629214.49</v>
      </c>
      <c r="N44" s="30">
        <f t="shared" si="0"/>
        <v>697427.39</v>
      </c>
    </row>
    <row r="45" spans="1:14" ht="13" x14ac:dyDescent="0.3">
      <c r="A45" s="53">
        <v>34</v>
      </c>
      <c r="B45" s="44" t="s">
        <v>63</v>
      </c>
      <c r="C45" s="45">
        <v>0.48569240000000002</v>
      </c>
      <c r="D45" s="46">
        <v>294542.3</v>
      </c>
      <c r="E45" s="46">
        <v>63435.78</v>
      </c>
      <c r="F45" s="46">
        <v>231106.52</v>
      </c>
      <c r="G45" s="46">
        <v>14965.53</v>
      </c>
      <c r="H45" s="46">
        <v>2993.11</v>
      </c>
      <c r="I45" s="46">
        <v>119.72</v>
      </c>
      <c r="J45" s="46">
        <v>11852.7</v>
      </c>
      <c r="K45" s="46">
        <v>2419915.16</v>
      </c>
      <c r="L45" s="46">
        <v>483983.09</v>
      </c>
      <c r="M45" s="47">
        <v>1935932.07</v>
      </c>
      <c r="N45" s="30">
        <f t="shared" si="0"/>
        <v>2178891.29</v>
      </c>
    </row>
    <row r="46" spans="1:14" ht="13" x14ac:dyDescent="0.3">
      <c r="A46" s="53">
        <v>35</v>
      </c>
      <c r="B46" s="44" t="s">
        <v>64</v>
      </c>
      <c r="C46" s="45">
        <v>8.7539699999999998E-2</v>
      </c>
      <c r="D46" s="46">
        <v>55687.88</v>
      </c>
      <c r="E46" s="46">
        <v>11490.89</v>
      </c>
      <c r="F46" s="46">
        <v>44196.99</v>
      </c>
      <c r="G46" s="46">
        <v>2697.34</v>
      </c>
      <c r="H46" s="46">
        <v>539.47</v>
      </c>
      <c r="I46" s="46">
        <v>21.58</v>
      </c>
      <c r="J46" s="46">
        <v>2136.29</v>
      </c>
      <c r="K46" s="46">
        <v>436158.1</v>
      </c>
      <c r="L46" s="46">
        <v>87231.55</v>
      </c>
      <c r="M46" s="47">
        <v>348926.55</v>
      </c>
      <c r="N46" s="30">
        <f t="shared" si="0"/>
        <v>395259.82999999996</v>
      </c>
    </row>
    <row r="47" spans="1:14" ht="13" x14ac:dyDescent="0.3">
      <c r="A47" s="53">
        <v>36</v>
      </c>
      <c r="B47" s="44" t="s">
        <v>65</v>
      </c>
      <c r="C47" s="45">
        <v>0.15031949999999999</v>
      </c>
      <c r="D47" s="46">
        <v>9959.59</v>
      </c>
      <c r="E47" s="46">
        <v>1609.66</v>
      </c>
      <c r="F47" s="46">
        <v>8349.93</v>
      </c>
      <c r="G47" s="46">
        <v>4631.76</v>
      </c>
      <c r="H47" s="46">
        <v>926.35</v>
      </c>
      <c r="I47" s="46">
        <v>37.049999999999997</v>
      </c>
      <c r="J47" s="46">
        <v>3668.36</v>
      </c>
      <c r="K47" s="46">
        <v>748952.41</v>
      </c>
      <c r="L47" s="46">
        <v>149790.54</v>
      </c>
      <c r="M47" s="47">
        <v>599161.87</v>
      </c>
      <c r="N47" s="30">
        <f t="shared" si="0"/>
        <v>611180.16</v>
      </c>
    </row>
    <row r="48" spans="1:14" ht="13" x14ac:dyDescent="0.3">
      <c r="A48" s="53">
        <v>37</v>
      </c>
      <c r="B48" s="44" t="s">
        <v>66</v>
      </c>
      <c r="C48" s="45">
        <v>6.3964199999999999E-2</v>
      </c>
      <c r="D48" s="46">
        <v>13533.619999999999</v>
      </c>
      <c r="E48" s="46">
        <v>2608.46</v>
      </c>
      <c r="F48" s="46">
        <v>10925.16</v>
      </c>
      <c r="G48" s="46">
        <v>1970.93</v>
      </c>
      <c r="H48" s="46">
        <v>394.19</v>
      </c>
      <c r="I48" s="46">
        <v>15.77</v>
      </c>
      <c r="J48" s="46">
        <v>1560.97</v>
      </c>
      <c r="K48" s="46">
        <v>318695.44</v>
      </c>
      <c r="L48" s="46">
        <v>63739.09</v>
      </c>
      <c r="M48" s="47">
        <v>254956.35</v>
      </c>
      <c r="N48" s="30">
        <f t="shared" si="0"/>
        <v>267442.48</v>
      </c>
    </row>
    <row r="49" spans="1:14" ht="13" x14ac:dyDescent="0.3">
      <c r="A49" s="53">
        <v>38</v>
      </c>
      <c r="B49" s="44" t="s">
        <v>67</v>
      </c>
      <c r="C49" s="45">
        <v>0.1500582</v>
      </c>
      <c r="D49" s="46">
        <v>43480.3</v>
      </c>
      <c r="E49" s="46">
        <v>8790.07</v>
      </c>
      <c r="F49" s="46">
        <v>34690.230000000003</v>
      </c>
      <c r="G49" s="46">
        <v>4623.71</v>
      </c>
      <c r="H49" s="46">
        <v>924.74</v>
      </c>
      <c r="I49" s="46">
        <v>36.99</v>
      </c>
      <c r="J49" s="46">
        <v>3661.98</v>
      </c>
      <c r="K49" s="46">
        <v>747650.28999999992</v>
      </c>
      <c r="L49" s="46">
        <v>149530.09</v>
      </c>
      <c r="M49" s="47">
        <v>598120.19999999995</v>
      </c>
      <c r="N49" s="30">
        <f t="shared" si="0"/>
        <v>636472.40999999992</v>
      </c>
    </row>
    <row r="50" spans="1:14" ht="13" x14ac:dyDescent="0.3">
      <c r="A50" s="53">
        <v>39</v>
      </c>
      <c r="B50" s="44" t="s">
        <v>68</v>
      </c>
      <c r="C50" s="45">
        <v>0.22929099999999999</v>
      </c>
      <c r="D50" s="46">
        <v>89162.239999999991</v>
      </c>
      <c r="E50" s="46">
        <v>18853.099999999999</v>
      </c>
      <c r="F50" s="46">
        <v>70309.14</v>
      </c>
      <c r="G50" s="46">
        <v>7065.09</v>
      </c>
      <c r="H50" s="46">
        <v>1413.02</v>
      </c>
      <c r="I50" s="46">
        <v>56.52</v>
      </c>
      <c r="J50" s="46">
        <v>5595.55</v>
      </c>
      <c r="K50" s="46">
        <v>1142420.1499999999</v>
      </c>
      <c r="L50" s="46">
        <v>228484.04</v>
      </c>
      <c r="M50" s="47">
        <v>913936.11</v>
      </c>
      <c r="N50" s="30">
        <f t="shared" si="0"/>
        <v>989840.8</v>
      </c>
    </row>
    <row r="51" spans="1:14" ht="13" x14ac:dyDescent="0.3">
      <c r="A51" s="53">
        <v>40</v>
      </c>
      <c r="B51" s="44" t="s">
        <v>69</v>
      </c>
      <c r="C51" s="45">
        <v>7.8272400000000006E-2</v>
      </c>
      <c r="D51" s="46">
        <v>24311.079999999998</v>
      </c>
      <c r="E51" s="46">
        <v>4675.9399999999996</v>
      </c>
      <c r="F51" s="46">
        <v>19635.14</v>
      </c>
      <c r="G51" s="46">
        <v>2411.79</v>
      </c>
      <c r="H51" s="46">
        <v>482.36</v>
      </c>
      <c r="I51" s="46">
        <v>19.29</v>
      </c>
      <c r="J51" s="46">
        <v>1910.14</v>
      </c>
      <c r="K51" s="46">
        <v>389984.56000000006</v>
      </c>
      <c r="L51" s="46">
        <v>77996.91</v>
      </c>
      <c r="M51" s="47">
        <v>311987.65000000002</v>
      </c>
      <c r="N51" s="30">
        <f t="shared" si="0"/>
        <v>333532.93000000005</v>
      </c>
    </row>
    <row r="52" spans="1:14" ht="13" x14ac:dyDescent="0.3">
      <c r="A52" s="53">
        <v>41</v>
      </c>
      <c r="B52" s="44" t="s">
        <v>70</v>
      </c>
      <c r="C52" s="45">
        <v>8.0653699999999995E-2</v>
      </c>
      <c r="D52" s="46">
        <v>15764.86</v>
      </c>
      <c r="E52" s="46">
        <v>3162.36</v>
      </c>
      <c r="F52" s="46">
        <v>12602.5</v>
      </c>
      <c r="G52" s="46">
        <v>2485.16</v>
      </c>
      <c r="H52" s="46">
        <v>497.03</v>
      </c>
      <c r="I52" s="46">
        <v>19.88</v>
      </c>
      <c r="J52" s="46">
        <v>1968.25</v>
      </c>
      <c r="K52" s="46">
        <v>401849.18</v>
      </c>
      <c r="L52" s="46">
        <v>80369.789999999994</v>
      </c>
      <c r="M52" s="47">
        <v>321479.39</v>
      </c>
      <c r="N52" s="30">
        <f t="shared" si="0"/>
        <v>336050.14</v>
      </c>
    </row>
    <row r="53" spans="1:14" ht="13" x14ac:dyDescent="0.3">
      <c r="A53" s="53">
        <v>42</v>
      </c>
      <c r="B53" s="44" t="s">
        <v>71</v>
      </c>
      <c r="C53" s="45">
        <v>0.28202450000000001</v>
      </c>
      <c r="D53" s="46">
        <v>46498.77</v>
      </c>
      <c r="E53" s="46">
        <v>8483.5</v>
      </c>
      <c r="F53" s="46">
        <v>38015.269999999997</v>
      </c>
      <c r="G53" s="46">
        <v>8689.9599999999991</v>
      </c>
      <c r="H53" s="46">
        <v>1737.99</v>
      </c>
      <c r="I53" s="46">
        <v>69.52</v>
      </c>
      <c r="J53" s="46">
        <v>6882.45</v>
      </c>
      <c r="K53" s="46">
        <v>1405159.67</v>
      </c>
      <c r="L53" s="46">
        <v>281031.93</v>
      </c>
      <c r="M53" s="47">
        <v>1124127.74</v>
      </c>
      <c r="N53" s="30">
        <f t="shared" si="0"/>
        <v>1169025.46</v>
      </c>
    </row>
    <row r="54" spans="1:14" ht="13" x14ac:dyDescent="0.3">
      <c r="A54" s="53">
        <v>43</v>
      </c>
      <c r="B54" s="44" t="s">
        <v>72</v>
      </c>
      <c r="C54" s="45">
        <v>0.21947729999999999</v>
      </c>
      <c r="D54" s="46">
        <v>103001.90000000001</v>
      </c>
      <c r="E54" s="46">
        <v>21577.94</v>
      </c>
      <c r="F54" s="46">
        <v>81423.960000000006</v>
      </c>
      <c r="G54" s="46">
        <v>6762.7</v>
      </c>
      <c r="H54" s="46">
        <v>1352.54</v>
      </c>
      <c r="I54" s="46">
        <v>54.1</v>
      </c>
      <c r="J54" s="46">
        <v>5356.06</v>
      </c>
      <c r="K54" s="46">
        <v>1093524.3700000001</v>
      </c>
      <c r="L54" s="46">
        <v>218704.88</v>
      </c>
      <c r="M54" s="47">
        <v>874819.49</v>
      </c>
      <c r="N54" s="30">
        <f t="shared" si="0"/>
        <v>961599.51</v>
      </c>
    </row>
    <row r="55" spans="1:14" ht="13" x14ac:dyDescent="0.3">
      <c r="A55" s="53">
        <v>44</v>
      </c>
      <c r="B55" s="44" t="s">
        <v>73</v>
      </c>
      <c r="C55" s="45">
        <v>8.0729999999999996E-2</v>
      </c>
      <c r="D55" s="46">
        <v>7916.98</v>
      </c>
      <c r="E55" s="46">
        <v>1537.41</v>
      </c>
      <c r="F55" s="46">
        <v>6379.57</v>
      </c>
      <c r="G55" s="46">
        <v>2487.5100000000002</v>
      </c>
      <c r="H55" s="46">
        <v>497.5</v>
      </c>
      <c r="I55" s="46">
        <v>19.899999999999999</v>
      </c>
      <c r="J55" s="46">
        <v>1970.11</v>
      </c>
      <c r="K55" s="46">
        <v>402229.39999999997</v>
      </c>
      <c r="L55" s="46">
        <v>80445.86</v>
      </c>
      <c r="M55" s="47">
        <v>321783.53999999998</v>
      </c>
      <c r="N55" s="30">
        <f t="shared" si="0"/>
        <v>330133.21999999997</v>
      </c>
    </row>
    <row r="56" spans="1:14" ht="13" x14ac:dyDescent="0.3">
      <c r="A56" s="53">
        <v>45</v>
      </c>
      <c r="B56" s="44" t="s">
        <v>74</v>
      </c>
      <c r="C56" s="45">
        <v>0.40653689999999998</v>
      </c>
      <c r="D56" s="46">
        <v>67849.81</v>
      </c>
      <c r="E56" s="46">
        <v>12883.05</v>
      </c>
      <c r="F56" s="46">
        <v>54966.76</v>
      </c>
      <c r="G56" s="46">
        <v>12526.54</v>
      </c>
      <c r="H56" s="46">
        <v>2505.31</v>
      </c>
      <c r="I56" s="46">
        <v>100.21</v>
      </c>
      <c r="J56" s="46">
        <v>9921.02</v>
      </c>
      <c r="K56" s="46">
        <v>2025530.6300000001</v>
      </c>
      <c r="L56" s="46">
        <v>405106.06</v>
      </c>
      <c r="M56" s="47">
        <v>1620424.57</v>
      </c>
      <c r="N56" s="30">
        <f t="shared" si="0"/>
        <v>1685312.35</v>
      </c>
    </row>
    <row r="57" spans="1:14" ht="13" x14ac:dyDescent="0.3">
      <c r="A57" s="53">
        <v>46</v>
      </c>
      <c r="B57" s="44" t="s">
        <v>75</v>
      </c>
      <c r="C57" s="45">
        <v>0.4176935</v>
      </c>
      <c r="D57" s="46">
        <v>144478.06</v>
      </c>
      <c r="E57" s="46">
        <v>29729.1</v>
      </c>
      <c r="F57" s="46">
        <v>114748.96</v>
      </c>
      <c r="G57" s="46">
        <v>12870.29</v>
      </c>
      <c r="H57" s="46">
        <v>2574.06</v>
      </c>
      <c r="I57" s="46">
        <v>102.96</v>
      </c>
      <c r="J57" s="46">
        <v>10193.27</v>
      </c>
      <c r="K57" s="46">
        <v>2081117.32</v>
      </c>
      <c r="L57" s="46">
        <v>416223.49</v>
      </c>
      <c r="M57" s="47">
        <v>1664893.83</v>
      </c>
      <c r="N57" s="30">
        <f t="shared" si="0"/>
        <v>1789836.06</v>
      </c>
    </row>
    <row r="58" spans="1:14" ht="13" x14ac:dyDescent="0.3">
      <c r="A58" s="53">
        <v>47</v>
      </c>
      <c r="B58" s="44" t="s">
        <v>76</v>
      </c>
      <c r="C58" s="45">
        <v>0.54801409999999995</v>
      </c>
      <c r="D58" s="46">
        <v>162218.63</v>
      </c>
      <c r="E58" s="46">
        <v>33491.980000000003</v>
      </c>
      <c r="F58" s="46">
        <v>128726.65</v>
      </c>
      <c r="G58" s="46">
        <v>16885.849999999999</v>
      </c>
      <c r="H58" s="46">
        <v>3377.17</v>
      </c>
      <c r="I58" s="46">
        <v>135.09</v>
      </c>
      <c r="J58" s="46">
        <v>13373.59</v>
      </c>
      <c r="K58" s="46">
        <v>2730426.96</v>
      </c>
      <c r="L58" s="46">
        <v>546085.4</v>
      </c>
      <c r="M58" s="47">
        <v>2184341.56</v>
      </c>
      <c r="N58" s="30">
        <f t="shared" si="0"/>
        <v>2326441.7999999998</v>
      </c>
    </row>
    <row r="59" spans="1:14" ht="13" x14ac:dyDescent="0.3">
      <c r="A59" s="53">
        <v>48</v>
      </c>
      <c r="B59" s="44" t="s">
        <v>77</v>
      </c>
      <c r="C59" s="45">
        <v>0.55312669999999997</v>
      </c>
      <c r="D59" s="46">
        <v>1024763.3400000001</v>
      </c>
      <c r="E59" s="46">
        <v>209486.45</v>
      </c>
      <c r="F59" s="46">
        <v>815276.89</v>
      </c>
      <c r="G59" s="46">
        <v>17043.38</v>
      </c>
      <c r="H59" s="46">
        <v>3408.68</v>
      </c>
      <c r="I59" s="46">
        <v>136.35</v>
      </c>
      <c r="J59" s="46">
        <v>13498.35</v>
      </c>
      <c r="K59" s="46">
        <v>2755900.0999999996</v>
      </c>
      <c r="L59" s="46">
        <v>551180.01</v>
      </c>
      <c r="M59" s="47">
        <v>2204720.09</v>
      </c>
      <c r="N59" s="30">
        <f t="shared" si="0"/>
        <v>3033495.33</v>
      </c>
    </row>
    <row r="60" spans="1:14" ht="13" x14ac:dyDescent="0.3">
      <c r="A60" s="53">
        <v>49</v>
      </c>
      <c r="B60" s="44" t="s">
        <v>78</v>
      </c>
      <c r="C60" s="45">
        <v>7.9055299999999995E-2</v>
      </c>
      <c r="D60" s="46">
        <v>24646.79</v>
      </c>
      <c r="E60" s="46">
        <v>5163.79</v>
      </c>
      <c r="F60" s="46">
        <v>19483</v>
      </c>
      <c r="G60" s="46">
        <v>2435.91</v>
      </c>
      <c r="H60" s="46">
        <v>487.18</v>
      </c>
      <c r="I60" s="46">
        <v>19.489999999999998</v>
      </c>
      <c r="J60" s="46">
        <v>1929.24</v>
      </c>
      <c r="K60" s="46">
        <v>393885.39</v>
      </c>
      <c r="L60" s="46">
        <v>78777.119999999995</v>
      </c>
      <c r="M60" s="47">
        <v>315108.27</v>
      </c>
      <c r="N60" s="30">
        <f t="shared" si="0"/>
        <v>336520.51</v>
      </c>
    </row>
    <row r="61" spans="1:14" ht="13" x14ac:dyDescent="0.3">
      <c r="A61" s="53">
        <v>50</v>
      </c>
      <c r="B61" s="44" t="s">
        <v>79</v>
      </c>
      <c r="C61" s="45">
        <v>7.9620300000000005E-2</v>
      </c>
      <c r="D61" s="46">
        <v>23596.86</v>
      </c>
      <c r="E61" s="46">
        <v>4738.3900000000003</v>
      </c>
      <c r="F61" s="46">
        <v>18858.47</v>
      </c>
      <c r="G61" s="46">
        <v>2453.33</v>
      </c>
      <c r="H61" s="46">
        <v>490.67</v>
      </c>
      <c r="I61" s="46">
        <v>19.63</v>
      </c>
      <c r="J61" s="46">
        <v>1943.03</v>
      </c>
      <c r="K61" s="46">
        <v>396700.47000000003</v>
      </c>
      <c r="L61" s="46">
        <v>79340.19</v>
      </c>
      <c r="M61" s="47">
        <v>317360.28000000003</v>
      </c>
      <c r="N61" s="30">
        <f t="shared" si="0"/>
        <v>338161.78</v>
      </c>
    </row>
    <row r="62" spans="1:14" ht="13" x14ac:dyDescent="0.3">
      <c r="A62" s="53">
        <v>51</v>
      </c>
      <c r="B62" s="44" t="s">
        <v>80</v>
      </c>
      <c r="C62" s="45">
        <v>0.1006529</v>
      </c>
      <c r="D62" s="46">
        <v>19449.53</v>
      </c>
      <c r="E62" s="46">
        <v>3747.43</v>
      </c>
      <c r="F62" s="46">
        <v>15702.1</v>
      </c>
      <c r="G62" s="46">
        <v>3101.39</v>
      </c>
      <c r="H62" s="46">
        <v>620.28</v>
      </c>
      <c r="I62" s="46">
        <v>24.81</v>
      </c>
      <c r="J62" s="46">
        <v>2456.3000000000002</v>
      </c>
      <c r="K62" s="46">
        <v>501493.29</v>
      </c>
      <c r="L62" s="46">
        <v>100298.68</v>
      </c>
      <c r="M62" s="47">
        <v>401194.61</v>
      </c>
      <c r="N62" s="30">
        <f t="shared" si="0"/>
        <v>419353.01</v>
      </c>
    </row>
    <row r="63" spans="1:14" ht="13" x14ac:dyDescent="0.3">
      <c r="A63" s="53">
        <v>52</v>
      </c>
      <c r="B63" s="44" t="s">
        <v>81</v>
      </c>
      <c r="C63" s="45">
        <v>0.13352410000000001</v>
      </c>
      <c r="D63" s="46">
        <v>110279.31</v>
      </c>
      <c r="E63" s="46">
        <v>22996.7</v>
      </c>
      <c r="F63" s="46">
        <v>87282.61</v>
      </c>
      <c r="G63" s="46">
        <v>4114.25</v>
      </c>
      <c r="H63" s="46">
        <v>822.85</v>
      </c>
      <c r="I63" s="46">
        <v>32.909999999999997</v>
      </c>
      <c r="J63" s="46">
        <v>3258.49</v>
      </c>
      <c r="K63" s="46">
        <v>665270.98</v>
      </c>
      <c r="L63" s="46">
        <v>133054.18</v>
      </c>
      <c r="M63" s="47">
        <v>532216.80000000005</v>
      </c>
      <c r="N63" s="30">
        <f t="shared" si="0"/>
        <v>622757.9</v>
      </c>
    </row>
    <row r="64" spans="1:14" ht="13" x14ac:dyDescent="0.3">
      <c r="A64" s="53">
        <v>53</v>
      </c>
      <c r="B64" s="44" t="s">
        <v>82</v>
      </c>
      <c r="C64" s="45">
        <v>0.341306</v>
      </c>
      <c r="D64" s="46">
        <v>101464.36</v>
      </c>
      <c r="E64" s="46">
        <v>17321.38</v>
      </c>
      <c r="F64" s="46">
        <v>84142.98</v>
      </c>
      <c r="G64" s="46">
        <v>10516.58</v>
      </c>
      <c r="H64" s="46">
        <v>2103.3200000000002</v>
      </c>
      <c r="I64" s="46">
        <v>84.13</v>
      </c>
      <c r="J64" s="46">
        <v>8329.1299999999992</v>
      </c>
      <c r="K64" s="46">
        <v>1700524.06</v>
      </c>
      <c r="L64" s="46">
        <v>340104.84</v>
      </c>
      <c r="M64" s="47">
        <v>1360419.22</v>
      </c>
      <c r="N64" s="30">
        <f t="shared" si="0"/>
        <v>1452891.33</v>
      </c>
    </row>
    <row r="65" spans="1:14" ht="13" x14ac:dyDescent="0.3">
      <c r="A65" s="53">
        <v>54</v>
      </c>
      <c r="B65" s="44" t="s">
        <v>83</v>
      </c>
      <c r="C65" s="45">
        <v>0.14023330000000001</v>
      </c>
      <c r="D65" s="46">
        <v>50749.26</v>
      </c>
      <c r="E65" s="46">
        <v>7665.89</v>
      </c>
      <c r="F65" s="46">
        <v>43083.37</v>
      </c>
      <c r="G65" s="46">
        <v>4320.9799999999996</v>
      </c>
      <c r="H65" s="46">
        <v>864.2</v>
      </c>
      <c r="I65" s="46">
        <v>34.57</v>
      </c>
      <c r="J65" s="46">
        <v>3422.21</v>
      </c>
      <c r="K65" s="46">
        <v>698698.72</v>
      </c>
      <c r="L65" s="46">
        <v>139739.76</v>
      </c>
      <c r="M65" s="47">
        <v>558958.96</v>
      </c>
      <c r="N65" s="30">
        <f t="shared" si="0"/>
        <v>605464.53999999992</v>
      </c>
    </row>
    <row r="66" spans="1:14" ht="13" x14ac:dyDescent="0.3">
      <c r="A66" s="53">
        <v>55</v>
      </c>
      <c r="B66" s="44" t="s">
        <v>84</v>
      </c>
      <c r="C66" s="45">
        <v>0.1354571</v>
      </c>
      <c r="D66" s="46">
        <v>161415.95000000001</v>
      </c>
      <c r="E66" s="46">
        <v>31968.6</v>
      </c>
      <c r="F66" s="46">
        <v>129447.35</v>
      </c>
      <c r="G66" s="46">
        <v>4173.8</v>
      </c>
      <c r="H66" s="46">
        <v>834.76</v>
      </c>
      <c r="I66" s="46">
        <v>33.39</v>
      </c>
      <c r="J66" s="46">
        <v>3305.65</v>
      </c>
      <c r="K66" s="46">
        <v>674901.88</v>
      </c>
      <c r="L66" s="46">
        <v>134980.42000000001</v>
      </c>
      <c r="M66" s="47">
        <v>539921.46</v>
      </c>
      <c r="N66" s="30">
        <f t="shared" si="0"/>
        <v>672674.46</v>
      </c>
    </row>
    <row r="67" spans="1:14" ht="13" x14ac:dyDescent="0.3">
      <c r="A67" s="53">
        <v>56</v>
      </c>
      <c r="B67" s="44" t="s">
        <v>85</v>
      </c>
      <c r="C67" s="45">
        <v>8.0030500000000004E-2</v>
      </c>
      <c r="D67" s="46">
        <v>30119.62</v>
      </c>
      <c r="E67" s="46">
        <v>5505.69</v>
      </c>
      <c r="F67" s="46">
        <v>24613.93</v>
      </c>
      <c r="G67" s="46">
        <v>2465.96</v>
      </c>
      <c r="H67" s="46">
        <v>493.19</v>
      </c>
      <c r="I67" s="46">
        <v>19.73</v>
      </c>
      <c r="J67" s="46">
        <v>1953.04</v>
      </c>
      <c r="K67" s="46">
        <v>398744.2</v>
      </c>
      <c r="L67" s="46">
        <v>79748.88</v>
      </c>
      <c r="M67" s="47">
        <v>318995.32</v>
      </c>
      <c r="N67" s="30">
        <f t="shared" si="0"/>
        <v>345562.29000000004</v>
      </c>
    </row>
    <row r="68" spans="1:14" ht="13" x14ac:dyDescent="0.3">
      <c r="A68" s="53">
        <v>57</v>
      </c>
      <c r="B68" s="44" t="s">
        <v>86</v>
      </c>
      <c r="C68" s="45">
        <v>0.19298979999999999</v>
      </c>
      <c r="D68" s="46">
        <v>56847.31</v>
      </c>
      <c r="E68" s="46">
        <v>10811.16</v>
      </c>
      <c r="F68" s="46">
        <v>46036.15</v>
      </c>
      <c r="G68" s="46">
        <v>5946.56</v>
      </c>
      <c r="H68" s="46">
        <v>1189.31</v>
      </c>
      <c r="I68" s="46">
        <v>47.57</v>
      </c>
      <c r="J68" s="46">
        <v>4709.68</v>
      </c>
      <c r="K68" s="46">
        <v>961552.9</v>
      </c>
      <c r="L68" s="46">
        <v>192310.49</v>
      </c>
      <c r="M68" s="47">
        <v>769242.41</v>
      </c>
      <c r="N68" s="30">
        <f t="shared" si="0"/>
        <v>819988.24</v>
      </c>
    </row>
    <row r="69" spans="1:14" ht="13" x14ac:dyDescent="0.3">
      <c r="A69" s="53">
        <v>58</v>
      </c>
      <c r="B69" s="44" t="s">
        <v>87</v>
      </c>
      <c r="C69" s="45">
        <v>0.1067143</v>
      </c>
      <c r="D69" s="46">
        <v>28403.18</v>
      </c>
      <c r="E69" s="46">
        <v>5733.56</v>
      </c>
      <c r="F69" s="46">
        <v>22669.62</v>
      </c>
      <c r="G69" s="46">
        <v>3288.18</v>
      </c>
      <c r="H69" s="46">
        <v>657.64</v>
      </c>
      <c r="I69" s="46">
        <v>26.31</v>
      </c>
      <c r="J69" s="46">
        <v>2604.23</v>
      </c>
      <c r="K69" s="46">
        <v>531693.65999999992</v>
      </c>
      <c r="L69" s="46">
        <v>106338.69</v>
      </c>
      <c r="M69" s="47">
        <v>425354.97</v>
      </c>
      <c r="N69" s="30">
        <f t="shared" si="0"/>
        <v>450628.81999999995</v>
      </c>
    </row>
    <row r="70" spans="1:14" ht="13" x14ac:dyDescent="0.3">
      <c r="A70" s="53">
        <v>59</v>
      </c>
      <c r="B70" s="44" t="s">
        <v>88</v>
      </c>
      <c r="C70" s="45">
        <v>3.1235707000000001</v>
      </c>
      <c r="D70" s="46">
        <v>2027192.12</v>
      </c>
      <c r="E70" s="46">
        <v>425664.25</v>
      </c>
      <c r="F70" s="46">
        <v>1601527.87</v>
      </c>
      <c r="G70" s="46">
        <v>96245.89</v>
      </c>
      <c r="H70" s="46">
        <v>19249.18</v>
      </c>
      <c r="I70" s="46">
        <v>769.97</v>
      </c>
      <c r="J70" s="46">
        <v>76226.740000000005</v>
      </c>
      <c r="K70" s="46">
        <v>15562887.76</v>
      </c>
      <c r="L70" s="46">
        <v>3112577.58</v>
      </c>
      <c r="M70" s="47">
        <v>12450310.18</v>
      </c>
      <c r="N70" s="30">
        <f t="shared" si="0"/>
        <v>14128064.789999999</v>
      </c>
    </row>
    <row r="71" spans="1:14" ht="13" x14ac:dyDescent="0.3">
      <c r="A71" s="53">
        <v>60</v>
      </c>
      <c r="B71" s="44" t="s">
        <v>89</v>
      </c>
      <c r="C71" s="45">
        <v>0.1026873</v>
      </c>
      <c r="D71" s="46">
        <v>26436.239999999998</v>
      </c>
      <c r="E71" s="46">
        <v>5649.96</v>
      </c>
      <c r="F71" s="46">
        <v>20786.28</v>
      </c>
      <c r="G71" s="46">
        <v>3164.09</v>
      </c>
      <c r="H71" s="46">
        <v>632.82000000000005</v>
      </c>
      <c r="I71" s="46">
        <v>25.31</v>
      </c>
      <c r="J71" s="46">
        <v>2505.96</v>
      </c>
      <c r="K71" s="46">
        <v>511629.41000000003</v>
      </c>
      <c r="L71" s="46">
        <v>102325.84</v>
      </c>
      <c r="M71" s="47">
        <v>409303.57</v>
      </c>
      <c r="N71" s="30">
        <f t="shared" si="0"/>
        <v>432595.81</v>
      </c>
    </row>
    <row r="72" spans="1:14" ht="13" x14ac:dyDescent="0.3">
      <c r="A72" s="53">
        <v>61</v>
      </c>
      <c r="B72" s="44" t="s">
        <v>90</v>
      </c>
      <c r="C72" s="45">
        <v>0.28139930000000002</v>
      </c>
      <c r="D72" s="46">
        <v>30531.9</v>
      </c>
      <c r="E72" s="46">
        <v>6140.92</v>
      </c>
      <c r="F72" s="46">
        <v>24390.98</v>
      </c>
      <c r="G72" s="46">
        <v>8670.7000000000007</v>
      </c>
      <c r="H72" s="46">
        <v>1734.14</v>
      </c>
      <c r="I72" s="46">
        <v>69.37</v>
      </c>
      <c r="J72" s="46">
        <v>6867.19</v>
      </c>
      <c r="K72" s="46">
        <v>1402044.81</v>
      </c>
      <c r="L72" s="46">
        <v>280409.05</v>
      </c>
      <c r="M72" s="47">
        <v>1121635.76</v>
      </c>
      <c r="N72" s="30">
        <f t="shared" si="0"/>
        <v>1152893.93</v>
      </c>
    </row>
    <row r="73" spans="1:14" ht="13" x14ac:dyDescent="0.3">
      <c r="A73" s="53">
        <v>62</v>
      </c>
      <c r="B73" s="44" t="s">
        <v>91</v>
      </c>
      <c r="C73" s="45">
        <v>0.1621118</v>
      </c>
      <c r="D73" s="46">
        <v>331302.38</v>
      </c>
      <c r="E73" s="46">
        <v>67730.5</v>
      </c>
      <c r="F73" s="46">
        <v>263571.88</v>
      </c>
      <c r="G73" s="46">
        <v>4995.1099999999997</v>
      </c>
      <c r="H73" s="46">
        <v>999.02</v>
      </c>
      <c r="I73" s="46">
        <v>39.96</v>
      </c>
      <c r="J73" s="46">
        <v>3956.13</v>
      </c>
      <c r="K73" s="46">
        <v>807706.28</v>
      </c>
      <c r="L73" s="46">
        <v>161541.19</v>
      </c>
      <c r="M73" s="47">
        <v>646165.09</v>
      </c>
      <c r="N73" s="30">
        <f t="shared" si="0"/>
        <v>913693.1</v>
      </c>
    </row>
    <row r="74" spans="1:14" ht="13" x14ac:dyDescent="0.3">
      <c r="A74" s="53">
        <v>63</v>
      </c>
      <c r="B74" s="44" t="s">
        <v>92</v>
      </c>
      <c r="C74" s="45">
        <v>0.27124540000000003</v>
      </c>
      <c r="D74" s="46">
        <v>70089.47</v>
      </c>
      <c r="E74" s="46">
        <v>13694.22</v>
      </c>
      <c r="F74" s="46">
        <v>56395.25</v>
      </c>
      <c r="G74" s="46">
        <v>8357.81</v>
      </c>
      <c r="H74" s="46">
        <v>1671.56</v>
      </c>
      <c r="I74" s="46">
        <v>66.86</v>
      </c>
      <c r="J74" s="46">
        <v>6619.39</v>
      </c>
      <c r="K74" s="46">
        <v>1351453.92</v>
      </c>
      <c r="L74" s="46">
        <v>270290.86</v>
      </c>
      <c r="M74" s="47">
        <v>1081163.06</v>
      </c>
      <c r="N74" s="30">
        <f t="shared" si="0"/>
        <v>1144177.7</v>
      </c>
    </row>
    <row r="75" spans="1:14" ht="13" x14ac:dyDescent="0.3">
      <c r="A75" s="53">
        <v>64</v>
      </c>
      <c r="B75" s="44" t="s">
        <v>93</v>
      </c>
      <c r="C75" s="45">
        <v>1.1090850999999999</v>
      </c>
      <c r="D75" s="46">
        <v>205109.41999999998</v>
      </c>
      <c r="E75" s="46">
        <v>46969.95</v>
      </c>
      <c r="F75" s="46">
        <v>158139.47</v>
      </c>
      <c r="G75" s="46">
        <v>34174</v>
      </c>
      <c r="H75" s="46">
        <v>6834.8</v>
      </c>
      <c r="I75" s="46">
        <v>273.39</v>
      </c>
      <c r="J75" s="46">
        <v>27065.81</v>
      </c>
      <c r="K75" s="46">
        <v>5525908.6900000004</v>
      </c>
      <c r="L75" s="46">
        <v>1105181.6200000001</v>
      </c>
      <c r="M75" s="47">
        <v>4420727.07</v>
      </c>
      <c r="N75" s="30">
        <f t="shared" si="0"/>
        <v>4605932.3500000006</v>
      </c>
    </row>
    <row r="76" spans="1:14" ht="13" x14ac:dyDescent="0.3">
      <c r="A76" s="53">
        <v>65</v>
      </c>
      <c r="B76" s="44" t="s">
        <v>94</v>
      </c>
      <c r="C76" s="45">
        <v>0.2308424</v>
      </c>
      <c r="D76" s="46">
        <v>167001.66</v>
      </c>
      <c r="E76" s="46">
        <v>33315.69</v>
      </c>
      <c r="F76" s="46">
        <v>133685.97</v>
      </c>
      <c r="G76" s="46">
        <v>7112.9</v>
      </c>
      <c r="H76" s="46">
        <v>1422.58</v>
      </c>
      <c r="I76" s="46">
        <v>56.9</v>
      </c>
      <c r="J76" s="46">
        <v>5633.42</v>
      </c>
      <c r="K76" s="46">
        <v>1150149.8900000001</v>
      </c>
      <c r="L76" s="46">
        <v>230029.96</v>
      </c>
      <c r="M76" s="47">
        <v>920119.93</v>
      </c>
      <c r="N76" s="30">
        <f t="shared" si="0"/>
        <v>1059439.32</v>
      </c>
    </row>
    <row r="77" spans="1:14" ht="13" x14ac:dyDescent="0.3">
      <c r="A77" s="53">
        <v>66</v>
      </c>
      <c r="B77" s="44" t="s">
        <v>95</v>
      </c>
      <c r="C77" s="45">
        <v>0.18025099999999999</v>
      </c>
      <c r="D77" s="46">
        <v>66966.34</v>
      </c>
      <c r="E77" s="46">
        <v>13404.63</v>
      </c>
      <c r="F77" s="46">
        <v>53561.71</v>
      </c>
      <c r="G77" s="46">
        <v>5554.03</v>
      </c>
      <c r="H77" s="46">
        <v>1110.81</v>
      </c>
      <c r="I77" s="46">
        <v>44.43</v>
      </c>
      <c r="J77" s="46">
        <v>4398.79</v>
      </c>
      <c r="K77" s="46">
        <v>898083.08</v>
      </c>
      <c r="L77" s="46">
        <v>179616.62</v>
      </c>
      <c r="M77" s="47">
        <v>718466.46</v>
      </c>
      <c r="N77" s="30">
        <f t="shared" ref="N77:N140" si="1">+F77+J77+M77</f>
        <v>776426.96</v>
      </c>
    </row>
    <row r="78" spans="1:14" ht="13" x14ac:dyDescent="0.3">
      <c r="A78" s="53">
        <v>67</v>
      </c>
      <c r="B78" s="44" t="s">
        <v>96</v>
      </c>
      <c r="C78" s="45">
        <v>8.59491E-2</v>
      </c>
      <c r="D78" s="46">
        <v>11053.59</v>
      </c>
      <c r="E78" s="46">
        <v>2369.34</v>
      </c>
      <c r="F78" s="46">
        <v>8684.25</v>
      </c>
      <c r="G78" s="46">
        <v>2648.34</v>
      </c>
      <c r="H78" s="46">
        <v>529.66999999999996</v>
      </c>
      <c r="I78" s="46">
        <v>21.19</v>
      </c>
      <c r="J78" s="46">
        <v>2097.48</v>
      </c>
      <c r="K78" s="46">
        <v>428232.99</v>
      </c>
      <c r="L78" s="46">
        <v>85646.61</v>
      </c>
      <c r="M78" s="47">
        <v>342586.38</v>
      </c>
      <c r="N78" s="30">
        <f t="shared" si="1"/>
        <v>353368.11</v>
      </c>
    </row>
    <row r="79" spans="1:14" ht="13" x14ac:dyDescent="0.3">
      <c r="A79" s="53">
        <v>68</v>
      </c>
      <c r="B79" s="44" t="s">
        <v>97</v>
      </c>
      <c r="C79" s="45">
        <v>9.03727E-2</v>
      </c>
      <c r="D79" s="46">
        <v>13780.390000000001</v>
      </c>
      <c r="E79" s="46">
        <v>2831.85</v>
      </c>
      <c r="F79" s="46">
        <v>10948.54</v>
      </c>
      <c r="G79" s="46">
        <v>2784.64</v>
      </c>
      <c r="H79" s="46">
        <v>556.92999999999995</v>
      </c>
      <c r="I79" s="46">
        <v>22.28</v>
      </c>
      <c r="J79" s="46">
        <v>2205.4299999999998</v>
      </c>
      <c r="K79" s="46">
        <v>450273.17</v>
      </c>
      <c r="L79" s="46">
        <v>90054.69</v>
      </c>
      <c r="M79" s="47">
        <v>360218.48</v>
      </c>
      <c r="N79" s="30">
        <f t="shared" si="1"/>
        <v>373372.44999999995</v>
      </c>
    </row>
    <row r="80" spans="1:14" ht="13" x14ac:dyDescent="0.3">
      <c r="A80" s="53">
        <v>69</v>
      </c>
      <c r="B80" s="44" t="s">
        <v>98</v>
      </c>
      <c r="C80" s="45">
        <v>0.1240689</v>
      </c>
      <c r="D80" s="46">
        <v>51657.51</v>
      </c>
      <c r="E80" s="46">
        <v>10489.26</v>
      </c>
      <c r="F80" s="46">
        <v>41168.25</v>
      </c>
      <c r="G80" s="46">
        <v>3822.91</v>
      </c>
      <c r="H80" s="46">
        <v>764.58</v>
      </c>
      <c r="I80" s="46">
        <v>30.58</v>
      </c>
      <c r="J80" s="46">
        <v>3027.75</v>
      </c>
      <c r="K80" s="46">
        <v>618161.26</v>
      </c>
      <c r="L80" s="46">
        <v>123632.23</v>
      </c>
      <c r="M80" s="47">
        <v>494529.03</v>
      </c>
      <c r="N80" s="30">
        <f t="shared" si="1"/>
        <v>538725.03</v>
      </c>
    </row>
    <row r="81" spans="1:14" ht="13" x14ac:dyDescent="0.3">
      <c r="A81" s="53">
        <v>70</v>
      </c>
      <c r="B81" s="44" t="s">
        <v>99</v>
      </c>
      <c r="C81" s="45">
        <v>0.4040821</v>
      </c>
      <c r="D81" s="46">
        <v>68144.14</v>
      </c>
      <c r="E81" s="46">
        <v>13110.59</v>
      </c>
      <c r="F81" s="46">
        <v>55033.55</v>
      </c>
      <c r="G81" s="46">
        <v>12450.9</v>
      </c>
      <c r="H81" s="46">
        <v>2490.1799999999998</v>
      </c>
      <c r="I81" s="46">
        <v>99.61</v>
      </c>
      <c r="J81" s="46">
        <v>9861.11</v>
      </c>
      <c r="K81" s="46">
        <v>2013299.8499999999</v>
      </c>
      <c r="L81" s="46">
        <v>402659.96</v>
      </c>
      <c r="M81" s="47">
        <v>1610639.89</v>
      </c>
      <c r="N81" s="30">
        <f t="shared" si="1"/>
        <v>1675534.5499999998</v>
      </c>
    </row>
    <row r="82" spans="1:14" ht="13" x14ac:dyDescent="0.3">
      <c r="A82" s="53">
        <v>71</v>
      </c>
      <c r="B82" s="44" t="s">
        <v>100</v>
      </c>
      <c r="C82" s="45">
        <v>1.7454160000000001</v>
      </c>
      <c r="D82" s="46">
        <v>669230.33000000007</v>
      </c>
      <c r="E82" s="46">
        <v>134652.07</v>
      </c>
      <c r="F82" s="46">
        <v>534578.26</v>
      </c>
      <c r="G82" s="46">
        <v>53781.13</v>
      </c>
      <c r="H82" s="46">
        <v>10756.23</v>
      </c>
      <c r="I82" s="46">
        <v>430.25</v>
      </c>
      <c r="J82" s="46">
        <v>42594.65</v>
      </c>
      <c r="K82" s="46">
        <v>8696365.6600000001</v>
      </c>
      <c r="L82" s="46">
        <v>1739273.09</v>
      </c>
      <c r="M82" s="47">
        <v>6957092.5700000003</v>
      </c>
      <c r="N82" s="30">
        <f t="shared" si="1"/>
        <v>7534265.4800000004</v>
      </c>
    </row>
    <row r="83" spans="1:14" ht="13" x14ac:dyDescent="0.3">
      <c r="A83" s="53">
        <v>72</v>
      </c>
      <c r="B83" s="44" t="s">
        <v>101</v>
      </c>
      <c r="C83" s="45">
        <v>9.0640700000000005E-2</v>
      </c>
      <c r="D83" s="46">
        <v>27722.410000000003</v>
      </c>
      <c r="E83" s="46">
        <v>5599.58</v>
      </c>
      <c r="F83" s="46">
        <v>22122.83</v>
      </c>
      <c r="G83" s="46">
        <v>2792.89</v>
      </c>
      <c r="H83" s="46">
        <v>558.58000000000004</v>
      </c>
      <c r="I83" s="46">
        <v>22.34</v>
      </c>
      <c r="J83" s="46">
        <v>2211.9699999999998</v>
      </c>
      <c r="K83" s="46">
        <v>451608.51</v>
      </c>
      <c r="L83" s="46">
        <v>90321.73</v>
      </c>
      <c r="M83" s="47">
        <v>361286.78</v>
      </c>
      <c r="N83" s="30">
        <f t="shared" si="1"/>
        <v>385621.58</v>
      </c>
    </row>
    <row r="84" spans="1:14" ht="13" x14ac:dyDescent="0.3">
      <c r="A84" s="53">
        <v>73</v>
      </c>
      <c r="B84" s="44" t="s">
        <v>102</v>
      </c>
      <c r="C84" s="45">
        <v>0.37923970000000001</v>
      </c>
      <c r="D84" s="46">
        <v>153743.82</v>
      </c>
      <c r="E84" s="46">
        <v>29906.49</v>
      </c>
      <c r="F84" s="46">
        <v>123837.33</v>
      </c>
      <c r="G84" s="46">
        <v>11685.41</v>
      </c>
      <c r="H84" s="46">
        <v>2337.08</v>
      </c>
      <c r="I84" s="46">
        <v>93.48</v>
      </c>
      <c r="J84" s="46">
        <v>9254.85</v>
      </c>
      <c r="K84" s="46">
        <v>1889524.93</v>
      </c>
      <c r="L84" s="46">
        <v>377904.98</v>
      </c>
      <c r="M84" s="47">
        <v>1511619.95</v>
      </c>
      <c r="N84" s="30">
        <f t="shared" si="1"/>
        <v>1644712.13</v>
      </c>
    </row>
    <row r="85" spans="1:14" ht="13" x14ac:dyDescent="0.3">
      <c r="A85" s="53">
        <v>74</v>
      </c>
      <c r="B85" s="44" t="s">
        <v>103</v>
      </c>
      <c r="C85" s="45">
        <v>9.0242299999999998E-2</v>
      </c>
      <c r="D85" s="46">
        <v>32402.13</v>
      </c>
      <c r="E85" s="46">
        <v>6463.14</v>
      </c>
      <c r="F85" s="46">
        <v>25938.99</v>
      </c>
      <c r="G85" s="46">
        <v>2780.61</v>
      </c>
      <c r="H85" s="46">
        <v>556.12</v>
      </c>
      <c r="I85" s="46">
        <v>22.24</v>
      </c>
      <c r="J85" s="46">
        <v>2202.25</v>
      </c>
      <c r="K85" s="46">
        <v>449623.49</v>
      </c>
      <c r="L85" s="46">
        <v>89924.68</v>
      </c>
      <c r="M85" s="47">
        <v>359698.81</v>
      </c>
      <c r="N85" s="30">
        <f t="shared" si="1"/>
        <v>387840.05</v>
      </c>
    </row>
    <row r="86" spans="1:14" ht="13" x14ac:dyDescent="0.3">
      <c r="A86" s="53">
        <v>75</v>
      </c>
      <c r="B86" s="44" t="s">
        <v>104</v>
      </c>
      <c r="C86" s="45">
        <v>9.16159E-2</v>
      </c>
      <c r="D86" s="46">
        <v>24620.959999999999</v>
      </c>
      <c r="E86" s="46">
        <v>5242.32</v>
      </c>
      <c r="F86" s="46">
        <v>19378.64</v>
      </c>
      <c r="G86" s="46">
        <v>2822.93</v>
      </c>
      <c r="H86" s="46">
        <v>564.59</v>
      </c>
      <c r="I86" s="46">
        <v>22.58</v>
      </c>
      <c r="J86" s="46">
        <v>2235.7600000000002</v>
      </c>
      <c r="K86" s="46">
        <v>456467.37</v>
      </c>
      <c r="L86" s="46">
        <v>91293.52</v>
      </c>
      <c r="M86" s="47">
        <v>365173.85</v>
      </c>
      <c r="N86" s="30">
        <f t="shared" si="1"/>
        <v>386788.25</v>
      </c>
    </row>
    <row r="87" spans="1:14" ht="13" x14ac:dyDescent="0.3">
      <c r="A87" s="53">
        <v>76</v>
      </c>
      <c r="B87" s="44" t="s">
        <v>105</v>
      </c>
      <c r="C87" s="45">
        <v>7.1442699999999998E-2</v>
      </c>
      <c r="D87" s="46">
        <v>12267.58</v>
      </c>
      <c r="E87" s="46">
        <v>2506.16</v>
      </c>
      <c r="F87" s="46">
        <v>9761.42</v>
      </c>
      <c r="G87" s="46">
        <v>2201.34</v>
      </c>
      <c r="H87" s="46">
        <v>440.27</v>
      </c>
      <c r="I87" s="46">
        <v>17.61</v>
      </c>
      <c r="J87" s="46">
        <v>1743.46</v>
      </c>
      <c r="K87" s="46">
        <v>355956.37</v>
      </c>
      <c r="L87" s="46">
        <v>71191.25</v>
      </c>
      <c r="M87" s="47">
        <v>284765.12</v>
      </c>
      <c r="N87" s="30">
        <f t="shared" si="1"/>
        <v>296270</v>
      </c>
    </row>
    <row r="88" spans="1:14" ht="13" x14ac:dyDescent="0.3">
      <c r="A88" s="53">
        <v>77</v>
      </c>
      <c r="B88" s="44" t="s">
        <v>106</v>
      </c>
      <c r="C88" s="45">
        <v>7.6952699999999999E-2</v>
      </c>
      <c r="D88" s="46">
        <v>15150.08</v>
      </c>
      <c r="E88" s="46">
        <v>3361.98</v>
      </c>
      <c r="F88" s="46">
        <v>11788.1</v>
      </c>
      <c r="G88" s="46">
        <v>2371.14</v>
      </c>
      <c r="H88" s="46">
        <v>474.23</v>
      </c>
      <c r="I88" s="46">
        <v>18.97</v>
      </c>
      <c r="J88" s="46">
        <v>1877.94</v>
      </c>
      <c r="K88" s="46">
        <v>383409.47000000003</v>
      </c>
      <c r="L88" s="46">
        <v>76681.88</v>
      </c>
      <c r="M88" s="47">
        <v>306727.59000000003</v>
      </c>
      <c r="N88" s="30">
        <f t="shared" si="1"/>
        <v>320393.63</v>
      </c>
    </row>
    <row r="89" spans="1:14" ht="13" x14ac:dyDescent="0.3">
      <c r="A89" s="53">
        <v>78</v>
      </c>
      <c r="B89" s="44" t="s">
        <v>107</v>
      </c>
      <c r="C89" s="45">
        <v>0.23002500000000001</v>
      </c>
      <c r="D89" s="46">
        <v>12487.39</v>
      </c>
      <c r="E89" s="46">
        <v>2577.1799999999998</v>
      </c>
      <c r="F89" s="46">
        <v>9910.2099999999991</v>
      </c>
      <c r="G89" s="46">
        <v>7087.7</v>
      </c>
      <c r="H89" s="46">
        <v>1417.54</v>
      </c>
      <c r="I89" s="46">
        <v>56.7</v>
      </c>
      <c r="J89" s="46">
        <v>5613.46</v>
      </c>
      <c r="K89" s="46">
        <v>1146077.18</v>
      </c>
      <c r="L89" s="46">
        <v>229215.44</v>
      </c>
      <c r="M89" s="47">
        <v>916861.74</v>
      </c>
      <c r="N89" s="30">
        <f t="shared" si="1"/>
        <v>932385.41</v>
      </c>
    </row>
    <row r="90" spans="1:14" ht="13" x14ac:dyDescent="0.3">
      <c r="A90" s="53">
        <v>79</v>
      </c>
      <c r="B90" s="44" t="s">
        <v>108</v>
      </c>
      <c r="C90" s="45">
        <v>9.53986E-2</v>
      </c>
      <c r="D90" s="46">
        <v>9304.57</v>
      </c>
      <c r="E90" s="46">
        <v>1803.96</v>
      </c>
      <c r="F90" s="46">
        <v>7500.61</v>
      </c>
      <c r="G90" s="46">
        <v>2939.5</v>
      </c>
      <c r="H90" s="46">
        <v>587.9</v>
      </c>
      <c r="I90" s="46">
        <v>23.52</v>
      </c>
      <c r="J90" s="46">
        <v>2328.08</v>
      </c>
      <c r="K90" s="46">
        <v>475314.22</v>
      </c>
      <c r="L90" s="46">
        <v>95062.74</v>
      </c>
      <c r="M90" s="47">
        <v>380251.48</v>
      </c>
      <c r="N90" s="30">
        <f t="shared" si="1"/>
        <v>390080.17</v>
      </c>
    </row>
    <row r="91" spans="1:14" ht="13" x14ac:dyDescent="0.3">
      <c r="A91" s="53">
        <v>80</v>
      </c>
      <c r="B91" s="44" t="s">
        <v>109</v>
      </c>
      <c r="C91" s="45">
        <v>9.2318300000000006E-2</v>
      </c>
      <c r="D91" s="46">
        <v>12576.56</v>
      </c>
      <c r="E91" s="46">
        <v>2598.3200000000002</v>
      </c>
      <c r="F91" s="46">
        <v>9978.24</v>
      </c>
      <c r="G91" s="46">
        <v>2844.59</v>
      </c>
      <c r="H91" s="46">
        <v>568.91999999999996</v>
      </c>
      <c r="I91" s="46">
        <v>22.76</v>
      </c>
      <c r="J91" s="46">
        <v>2252.91</v>
      </c>
      <c r="K91" s="46">
        <v>459966.94000000006</v>
      </c>
      <c r="L91" s="46">
        <v>91993.41</v>
      </c>
      <c r="M91" s="47">
        <v>367973.53</v>
      </c>
      <c r="N91" s="30">
        <f t="shared" si="1"/>
        <v>380204.68000000005</v>
      </c>
    </row>
    <row r="92" spans="1:14" ht="13" x14ac:dyDescent="0.3">
      <c r="A92" s="53">
        <v>81</v>
      </c>
      <c r="B92" s="44" t="s">
        <v>110</v>
      </c>
      <c r="C92" s="45">
        <v>0.21145410000000001</v>
      </c>
      <c r="D92" s="46">
        <v>71317.86</v>
      </c>
      <c r="E92" s="46">
        <v>14074.94</v>
      </c>
      <c r="F92" s="46">
        <v>57242.92</v>
      </c>
      <c r="G92" s="46">
        <v>6515.48</v>
      </c>
      <c r="H92" s="46">
        <v>1303.0999999999999</v>
      </c>
      <c r="I92" s="46">
        <v>52.12</v>
      </c>
      <c r="J92" s="46">
        <v>5160.26</v>
      </c>
      <c r="K92" s="46">
        <v>1053549.45</v>
      </c>
      <c r="L92" s="46">
        <v>210709.9</v>
      </c>
      <c r="M92" s="47">
        <v>842839.55</v>
      </c>
      <c r="N92" s="30">
        <f t="shared" si="1"/>
        <v>905242.7300000001</v>
      </c>
    </row>
    <row r="93" spans="1:14" ht="13" x14ac:dyDescent="0.3">
      <c r="A93" s="53">
        <v>82</v>
      </c>
      <c r="B93" s="44" t="s">
        <v>111</v>
      </c>
      <c r="C93" s="45">
        <v>0.25058609999999998</v>
      </c>
      <c r="D93" s="46">
        <v>27666.04</v>
      </c>
      <c r="E93" s="46">
        <v>5201.96</v>
      </c>
      <c r="F93" s="46">
        <v>22464.080000000002</v>
      </c>
      <c r="G93" s="46">
        <v>7721.26</v>
      </c>
      <c r="H93" s="46">
        <v>1544.25</v>
      </c>
      <c r="I93" s="46">
        <v>61.77</v>
      </c>
      <c r="J93" s="46">
        <v>6115.24</v>
      </c>
      <c r="K93" s="46">
        <v>1248520.94</v>
      </c>
      <c r="L93" s="46">
        <v>249704.16</v>
      </c>
      <c r="M93" s="47">
        <v>998816.78</v>
      </c>
      <c r="N93" s="30">
        <f t="shared" si="1"/>
        <v>1027396.1</v>
      </c>
    </row>
    <row r="94" spans="1:14" ht="13" x14ac:dyDescent="0.3">
      <c r="A94" s="53">
        <v>83</v>
      </c>
      <c r="B94" s="44" t="s">
        <v>112</v>
      </c>
      <c r="C94" s="45">
        <v>0.52810950000000001</v>
      </c>
      <c r="D94" s="46">
        <v>166975.54999999999</v>
      </c>
      <c r="E94" s="46">
        <v>33428.86</v>
      </c>
      <c r="F94" s="46">
        <v>133546.69</v>
      </c>
      <c r="G94" s="46">
        <v>16272.53</v>
      </c>
      <c r="H94" s="46">
        <v>3254.51</v>
      </c>
      <c r="I94" s="46">
        <v>130.18</v>
      </c>
      <c r="J94" s="46">
        <v>12887.84</v>
      </c>
      <c r="K94" s="46">
        <v>2631254.2999999998</v>
      </c>
      <c r="L94" s="46">
        <v>526250.88</v>
      </c>
      <c r="M94" s="47">
        <v>2105003.42</v>
      </c>
      <c r="N94" s="30">
        <f t="shared" si="1"/>
        <v>2251437.9499999997</v>
      </c>
    </row>
    <row r="95" spans="1:14" ht="13" x14ac:dyDescent="0.3">
      <c r="A95" s="53">
        <v>84</v>
      </c>
      <c r="B95" s="44" t="s">
        <v>113</v>
      </c>
      <c r="C95" s="45">
        <v>8.8983300000000001E-2</v>
      </c>
      <c r="D95" s="46">
        <v>20407.27</v>
      </c>
      <c r="E95" s="46">
        <v>3476.63</v>
      </c>
      <c r="F95" s="46">
        <v>16930.64</v>
      </c>
      <c r="G95" s="46">
        <v>2741.81</v>
      </c>
      <c r="H95" s="46">
        <v>548.36</v>
      </c>
      <c r="I95" s="46">
        <v>21.93</v>
      </c>
      <c r="J95" s="46">
        <v>2171.52</v>
      </c>
      <c r="K95" s="46">
        <v>443350.57999999996</v>
      </c>
      <c r="L95" s="46">
        <v>88670.1</v>
      </c>
      <c r="M95" s="47">
        <v>354680.48</v>
      </c>
      <c r="N95" s="30">
        <f t="shared" si="1"/>
        <v>373782.63999999996</v>
      </c>
    </row>
    <row r="96" spans="1:14" ht="13" x14ac:dyDescent="0.3">
      <c r="A96" s="53">
        <v>85</v>
      </c>
      <c r="B96" s="44" t="s">
        <v>114</v>
      </c>
      <c r="C96" s="45">
        <v>0.122308</v>
      </c>
      <c r="D96" s="46">
        <v>45556.92</v>
      </c>
      <c r="E96" s="46">
        <v>8895.6</v>
      </c>
      <c r="F96" s="46">
        <v>36661.32</v>
      </c>
      <c r="G96" s="46">
        <v>3768.65</v>
      </c>
      <c r="H96" s="46">
        <v>753.73</v>
      </c>
      <c r="I96" s="46">
        <v>30.15</v>
      </c>
      <c r="J96" s="46">
        <v>2984.77</v>
      </c>
      <c r="K96" s="46">
        <v>609387.65</v>
      </c>
      <c r="L96" s="46">
        <v>121877.42</v>
      </c>
      <c r="M96" s="47">
        <v>487510.23</v>
      </c>
      <c r="N96" s="30">
        <f t="shared" si="1"/>
        <v>527156.31999999995</v>
      </c>
    </row>
    <row r="97" spans="1:14" ht="13" x14ac:dyDescent="0.3">
      <c r="A97" s="53">
        <v>86</v>
      </c>
      <c r="B97" s="44" t="s">
        <v>115</v>
      </c>
      <c r="C97" s="45">
        <v>0.13356080000000001</v>
      </c>
      <c r="D97" s="46">
        <v>46617.119999999995</v>
      </c>
      <c r="E97" s="46">
        <v>9027.0499999999993</v>
      </c>
      <c r="F97" s="46">
        <v>37590.07</v>
      </c>
      <c r="G97" s="46">
        <v>4115.38</v>
      </c>
      <c r="H97" s="46">
        <v>823.08</v>
      </c>
      <c r="I97" s="46">
        <v>32.92</v>
      </c>
      <c r="J97" s="46">
        <v>3259.38</v>
      </c>
      <c r="K97" s="46">
        <v>665453.71</v>
      </c>
      <c r="L97" s="46">
        <v>133090.75</v>
      </c>
      <c r="M97" s="47">
        <v>532362.96</v>
      </c>
      <c r="N97" s="30">
        <f t="shared" si="1"/>
        <v>573212.40999999992</v>
      </c>
    </row>
    <row r="98" spans="1:14" ht="13" x14ac:dyDescent="0.3">
      <c r="A98" s="53">
        <v>87</v>
      </c>
      <c r="B98" s="44" t="s">
        <v>116</v>
      </c>
      <c r="C98" s="45">
        <v>0.12584999999999999</v>
      </c>
      <c r="D98" s="46">
        <v>74401.680000000008</v>
      </c>
      <c r="E98" s="46">
        <v>15393.6</v>
      </c>
      <c r="F98" s="46">
        <v>59008.08</v>
      </c>
      <c r="G98" s="46">
        <v>3877.79</v>
      </c>
      <c r="H98" s="46">
        <v>775.56</v>
      </c>
      <c r="I98" s="46">
        <v>31.02</v>
      </c>
      <c r="J98" s="46">
        <v>3071.21</v>
      </c>
      <c r="K98" s="46">
        <v>627035.41</v>
      </c>
      <c r="L98" s="46">
        <v>125407.03</v>
      </c>
      <c r="M98" s="47">
        <v>501628.38</v>
      </c>
      <c r="N98" s="30">
        <f t="shared" si="1"/>
        <v>563707.67000000004</v>
      </c>
    </row>
    <row r="99" spans="1:14" ht="13" x14ac:dyDescent="0.3">
      <c r="A99" s="53">
        <v>88</v>
      </c>
      <c r="B99" s="44" t="s">
        <v>117</v>
      </c>
      <c r="C99" s="45">
        <v>0.1463499</v>
      </c>
      <c r="D99" s="46">
        <v>21212.58</v>
      </c>
      <c r="E99" s="46">
        <v>4064.56</v>
      </c>
      <c r="F99" s="46">
        <v>17148.02</v>
      </c>
      <c r="G99" s="46">
        <v>4509.45</v>
      </c>
      <c r="H99" s="46">
        <v>901.89</v>
      </c>
      <c r="I99" s="46">
        <v>36.08</v>
      </c>
      <c r="J99" s="46">
        <v>3571.48</v>
      </c>
      <c r="K99" s="46">
        <v>729174.15999999992</v>
      </c>
      <c r="L99" s="46">
        <v>145834.84</v>
      </c>
      <c r="M99" s="47">
        <v>583339.31999999995</v>
      </c>
      <c r="N99" s="30">
        <f t="shared" si="1"/>
        <v>604058.81999999995</v>
      </c>
    </row>
    <row r="100" spans="1:14" ht="13" x14ac:dyDescent="0.3">
      <c r="A100" s="53">
        <v>89</v>
      </c>
      <c r="B100" s="44" t="s">
        <v>118</v>
      </c>
      <c r="C100" s="45">
        <v>0.97484749999999998</v>
      </c>
      <c r="D100" s="46">
        <v>1203029.5900000001</v>
      </c>
      <c r="E100" s="46">
        <v>247416.98</v>
      </c>
      <c r="F100" s="46">
        <v>955612.61</v>
      </c>
      <c r="G100" s="46">
        <v>30037.759999999998</v>
      </c>
      <c r="H100" s="46">
        <v>6007.55</v>
      </c>
      <c r="I100" s="46">
        <v>240.3</v>
      </c>
      <c r="J100" s="46">
        <v>23789.91</v>
      </c>
      <c r="K100" s="46">
        <v>4857082.97</v>
      </c>
      <c r="L100" s="46">
        <v>971416.55</v>
      </c>
      <c r="M100" s="47">
        <v>3885666.42</v>
      </c>
      <c r="N100" s="30">
        <f t="shared" si="1"/>
        <v>4865068.9399999995</v>
      </c>
    </row>
    <row r="101" spans="1:14" ht="13" x14ac:dyDescent="0.3">
      <c r="A101" s="53">
        <v>90</v>
      </c>
      <c r="B101" s="44" t="s">
        <v>119</v>
      </c>
      <c r="C101" s="45">
        <v>9.1170799999999996E-2</v>
      </c>
      <c r="D101" s="46">
        <v>43710.95</v>
      </c>
      <c r="E101" s="46">
        <v>8577.25</v>
      </c>
      <c r="F101" s="46">
        <v>35133.699999999997</v>
      </c>
      <c r="G101" s="46">
        <v>2809.21</v>
      </c>
      <c r="H101" s="46">
        <v>561.84</v>
      </c>
      <c r="I101" s="46">
        <v>22.47</v>
      </c>
      <c r="J101" s="46">
        <v>2224.9</v>
      </c>
      <c r="K101" s="46">
        <v>454249.58</v>
      </c>
      <c r="L101" s="46">
        <v>90849.93</v>
      </c>
      <c r="M101" s="47">
        <v>363399.65</v>
      </c>
      <c r="N101" s="30">
        <f t="shared" si="1"/>
        <v>400758.25</v>
      </c>
    </row>
    <row r="102" spans="1:14" ht="13" x14ac:dyDescent="0.3">
      <c r="A102" s="53">
        <v>91</v>
      </c>
      <c r="B102" s="44" t="s">
        <v>120</v>
      </c>
      <c r="C102" s="45">
        <v>0.16046450000000001</v>
      </c>
      <c r="D102" s="46">
        <v>27311.589999999997</v>
      </c>
      <c r="E102" s="46">
        <v>5415.24</v>
      </c>
      <c r="F102" s="46">
        <v>21896.35</v>
      </c>
      <c r="G102" s="46">
        <v>4944.3599999999997</v>
      </c>
      <c r="H102" s="46">
        <v>988.87</v>
      </c>
      <c r="I102" s="46">
        <v>39.549999999999997</v>
      </c>
      <c r="J102" s="46">
        <v>3915.94</v>
      </c>
      <c r="K102" s="46">
        <v>799498.8</v>
      </c>
      <c r="L102" s="46">
        <v>159899.75</v>
      </c>
      <c r="M102" s="47">
        <v>639599.05000000005</v>
      </c>
      <c r="N102" s="30">
        <f t="shared" si="1"/>
        <v>665411.34000000008</v>
      </c>
    </row>
    <row r="103" spans="1:14" ht="13" x14ac:dyDescent="0.3">
      <c r="A103" s="53">
        <v>92</v>
      </c>
      <c r="B103" s="44" t="s">
        <v>121</v>
      </c>
      <c r="C103" s="45">
        <v>0.20049929999999999</v>
      </c>
      <c r="D103" s="46">
        <v>110409.70999999999</v>
      </c>
      <c r="E103" s="46">
        <v>20452.98</v>
      </c>
      <c r="F103" s="46">
        <v>89956.73</v>
      </c>
      <c r="G103" s="46">
        <v>6177.94</v>
      </c>
      <c r="H103" s="46">
        <v>1235.5899999999999</v>
      </c>
      <c r="I103" s="46">
        <v>49.42</v>
      </c>
      <c r="J103" s="46">
        <v>4892.93</v>
      </c>
      <c r="K103" s="46">
        <v>998968.3</v>
      </c>
      <c r="L103" s="46">
        <v>199793.65</v>
      </c>
      <c r="M103" s="47">
        <v>799174.65</v>
      </c>
      <c r="N103" s="30">
        <f t="shared" si="1"/>
        <v>894024.31</v>
      </c>
    </row>
    <row r="104" spans="1:14" ht="13" x14ac:dyDescent="0.3">
      <c r="A104" s="53">
        <v>93</v>
      </c>
      <c r="B104" s="44" t="s">
        <v>122</v>
      </c>
      <c r="C104" s="45">
        <v>9.8491999999999996E-2</v>
      </c>
      <c r="D104" s="46">
        <v>42998.990000000005</v>
      </c>
      <c r="E104" s="46">
        <v>8682.08</v>
      </c>
      <c r="F104" s="46">
        <v>34316.910000000003</v>
      </c>
      <c r="G104" s="46">
        <v>3034.81</v>
      </c>
      <c r="H104" s="46">
        <v>606.96</v>
      </c>
      <c r="I104" s="46">
        <v>24.28</v>
      </c>
      <c r="J104" s="46">
        <v>2403.5700000000002</v>
      </c>
      <c r="K104" s="46">
        <v>490726.70999999996</v>
      </c>
      <c r="L104" s="46">
        <v>98145.29</v>
      </c>
      <c r="M104" s="47">
        <v>392581.42</v>
      </c>
      <c r="N104" s="30">
        <f t="shared" si="1"/>
        <v>429301.89999999997</v>
      </c>
    </row>
    <row r="105" spans="1:14" ht="13" x14ac:dyDescent="0.3">
      <c r="A105" s="53">
        <v>94</v>
      </c>
      <c r="B105" s="44" t="s">
        <v>123</v>
      </c>
      <c r="C105" s="45">
        <v>0.81110320000000002</v>
      </c>
      <c r="D105" s="46">
        <v>701774.14</v>
      </c>
      <c r="E105" s="46">
        <v>143139.89000000001</v>
      </c>
      <c r="F105" s="46">
        <v>558634.25</v>
      </c>
      <c r="G105" s="46">
        <v>24992.35</v>
      </c>
      <c r="H105" s="46">
        <v>4998.47</v>
      </c>
      <c r="I105" s="46">
        <v>199.94</v>
      </c>
      <c r="J105" s="46">
        <v>19793.939999999999</v>
      </c>
      <c r="K105" s="46">
        <v>4041242.9299999997</v>
      </c>
      <c r="L105" s="46">
        <v>808248.61</v>
      </c>
      <c r="M105" s="47">
        <v>3232994.32</v>
      </c>
      <c r="N105" s="30">
        <f t="shared" si="1"/>
        <v>3811422.51</v>
      </c>
    </row>
    <row r="106" spans="1:14" ht="13" x14ac:dyDescent="0.3">
      <c r="A106" s="53">
        <v>95</v>
      </c>
      <c r="B106" s="44" t="s">
        <v>124</v>
      </c>
      <c r="C106" s="45">
        <v>13.330432399999999</v>
      </c>
      <c r="D106" s="46">
        <v>30277197.789999999</v>
      </c>
      <c r="E106" s="46">
        <v>6066830.0599999996</v>
      </c>
      <c r="F106" s="46">
        <v>24210367.73</v>
      </c>
      <c r="G106" s="46">
        <v>410747.66</v>
      </c>
      <c r="H106" s="46">
        <v>82149.53</v>
      </c>
      <c r="I106" s="46">
        <v>3285.98</v>
      </c>
      <c r="J106" s="46">
        <v>325312.15000000002</v>
      </c>
      <c r="K106" s="46">
        <v>66417584.700000003</v>
      </c>
      <c r="L106" s="46">
        <v>13283517.050000001</v>
      </c>
      <c r="M106" s="47">
        <v>53134067.649999999</v>
      </c>
      <c r="N106" s="30">
        <f t="shared" si="1"/>
        <v>77669747.530000001</v>
      </c>
    </row>
    <row r="107" spans="1:14" ht="13" x14ac:dyDescent="0.3">
      <c r="A107" s="53">
        <v>96</v>
      </c>
      <c r="B107" s="44" t="s">
        <v>125</v>
      </c>
      <c r="C107" s="45">
        <v>0.33034350000000001</v>
      </c>
      <c r="D107" s="46">
        <v>380731.26999999996</v>
      </c>
      <c r="E107" s="46">
        <v>77480.11</v>
      </c>
      <c r="F107" s="46">
        <v>303251.15999999997</v>
      </c>
      <c r="G107" s="46">
        <v>10178.799999999999</v>
      </c>
      <c r="H107" s="46">
        <v>2035.76</v>
      </c>
      <c r="I107" s="46">
        <v>81.430000000000007</v>
      </c>
      <c r="J107" s="46">
        <v>8061.61</v>
      </c>
      <c r="K107" s="46">
        <v>1645904.33</v>
      </c>
      <c r="L107" s="46">
        <v>329180.82</v>
      </c>
      <c r="M107" s="47">
        <v>1316723.51</v>
      </c>
      <c r="N107" s="30">
        <f t="shared" si="1"/>
        <v>1628036.28</v>
      </c>
    </row>
    <row r="108" spans="1:14" ht="13" x14ac:dyDescent="0.3">
      <c r="A108" s="53">
        <v>97</v>
      </c>
      <c r="B108" s="44" t="s">
        <v>126</v>
      </c>
      <c r="C108" s="45">
        <v>0.25656309999999999</v>
      </c>
      <c r="D108" s="46">
        <v>160305.37</v>
      </c>
      <c r="E108" s="46">
        <v>33251.1</v>
      </c>
      <c r="F108" s="46">
        <v>127054.27</v>
      </c>
      <c r="G108" s="46">
        <v>7905.41</v>
      </c>
      <c r="H108" s="46">
        <v>1581.08</v>
      </c>
      <c r="I108" s="46">
        <v>63.24</v>
      </c>
      <c r="J108" s="46">
        <v>6261.09</v>
      </c>
      <c r="K108" s="46">
        <v>1278300.8399999999</v>
      </c>
      <c r="L108" s="46">
        <v>255660.12</v>
      </c>
      <c r="M108" s="47">
        <v>1022640.72</v>
      </c>
      <c r="N108" s="30">
        <f t="shared" si="1"/>
        <v>1155956.08</v>
      </c>
    </row>
    <row r="109" spans="1:14" ht="13" x14ac:dyDescent="0.3">
      <c r="A109" s="53">
        <v>98</v>
      </c>
      <c r="B109" s="44" t="s">
        <v>127</v>
      </c>
      <c r="C109" s="45">
        <v>0.91603880000000004</v>
      </c>
      <c r="D109" s="46">
        <v>522283.17</v>
      </c>
      <c r="E109" s="46">
        <v>100656.19</v>
      </c>
      <c r="F109" s="46">
        <v>421626.98</v>
      </c>
      <c r="G109" s="46">
        <v>28225.7</v>
      </c>
      <c r="H109" s="46">
        <v>5645.14</v>
      </c>
      <c r="I109" s="46">
        <v>225.81</v>
      </c>
      <c r="J109" s="46">
        <v>22354.75</v>
      </c>
      <c r="K109" s="46">
        <v>4564074.26</v>
      </c>
      <c r="L109" s="46">
        <v>912814.82</v>
      </c>
      <c r="M109" s="47">
        <v>3651259.44</v>
      </c>
      <c r="N109" s="30">
        <f t="shared" si="1"/>
        <v>4095241.17</v>
      </c>
    </row>
    <row r="110" spans="1:14" ht="13" x14ac:dyDescent="0.3">
      <c r="A110" s="53">
        <v>99</v>
      </c>
      <c r="B110" s="44" t="s">
        <v>128</v>
      </c>
      <c r="C110" s="45">
        <v>0.18647079999999999</v>
      </c>
      <c r="D110" s="46">
        <v>25746.68</v>
      </c>
      <c r="E110" s="46">
        <v>4874.51</v>
      </c>
      <c r="F110" s="46">
        <v>20872.169999999998</v>
      </c>
      <c r="G110" s="46">
        <v>5745.69</v>
      </c>
      <c r="H110" s="46">
        <v>1149.1400000000001</v>
      </c>
      <c r="I110" s="46">
        <v>45.97</v>
      </c>
      <c r="J110" s="46">
        <v>4550.58</v>
      </c>
      <c r="K110" s="46">
        <v>929072.72</v>
      </c>
      <c r="L110" s="46">
        <v>185814.52</v>
      </c>
      <c r="M110" s="47">
        <v>743258.2</v>
      </c>
      <c r="N110" s="30">
        <f t="shared" si="1"/>
        <v>768680.95</v>
      </c>
    </row>
    <row r="111" spans="1:14" ht="13" x14ac:dyDescent="0.3">
      <c r="A111" s="53">
        <v>100</v>
      </c>
      <c r="B111" s="44" t="s">
        <v>129</v>
      </c>
      <c r="C111" s="45">
        <v>0.14236860000000001</v>
      </c>
      <c r="D111" s="46">
        <v>93083.35</v>
      </c>
      <c r="E111" s="46">
        <v>19838.580000000002</v>
      </c>
      <c r="F111" s="46">
        <v>73244.77</v>
      </c>
      <c r="G111" s="46">
        <v>4386.76</v>
      </c>
      <c r="H111" s="46">
        <v>877.35</v>
      </c>
      <c r="I111" s="46">
        <v>35.090000000000003</v>
      </c>
      <c r="J111" s="46">
        <v>3474.32</v>
      </c>
      <c r="K111" s="46">
        <v>709337.71000000008</v>
      </c>
      <c r="L111" s="46">
        <v>141867.54</v>
      </c>
      <c r="M111" s="47">
        <v>567470.17000000004</v>
      </c>
      <c r="N111" s="30">
        <f t="shared" si="1"/>
        <v>644189.26</v>
      </c>
    </row>
    <row r="112" spans="1:14" ht="13" x14ac:dyDescent="0.3">
      <c r="A112" s="53">
        <v>101</v>
      </c>
      <c r="B112" s="44" t="s">
        <v>130</v>
      </c>
      <c r="C112" s="45">
        <v>6.0114000000000001E-2</v>
      </c>
      <c r="D112" s="46">
        <v>11893.51</v>
      </c>
      <c r="E112" s="46">
        <v>2360.66</v>
      </c>
      <c r="F112" s="46">
        <v>9532.85</v>
      </c>
      <c r="G112" s="46">
        <v>1852.28</v>
      </c>
      <c r="H112" s="46">
        <v>370.46</v>
      </c>
      <c r="I112" s="46">
        <v>14.82</v>
      </c>
      <c r="J112" s="46">
        <v>1467</v>
      </c>
      <c r="K112" s="46">
        <v>299512.15000000002</v>
      </c>
      <c r="L112" s="46">
        <v>59902.43</v>
      </c>
      <c r="M112" s="47">
        <v>239609.72</v>
      </c>
      <c r="N112" s="30">
        <f t="shared" si="1"/>
        <v>250609.57</v>
      </c>
    </row>
    <row r="113" spans="1:14" ht="13" x14ac:dyDescent="0.3">
      <c r="A113" s="53">
        <v>102</v>
      </c>
      <c r="B113" s="44" t="s">
        <v>131</v>
      </c>
      <c r="C113" s="45">
        <v>0.1107146</v>
      </c>
      <c r="D113" s="46">
        <v>20232.740000000002</v>
      </c>
      <c r="E113" s="46">
        <v>4323.95</v>
      </c>
      <c r="F113" s="46">
        <v>15908.79</v>
      </c>
      <c r="G113" s="46">
        <v>3411.43</v>
      </c>
      <c r="H113" s="46">
        <v>682.29</v>
      </c>
      <c r="I113" s="46">
        <v>27.29</v>
      </c>
      <c r="J113" s="46">
        <v>2701.85</v>
      </c>
      <c r="K113" s="46">
        <v>551624.80000000005</v>
      </c>
      <c r="L113" s="46">
        <v>110324.99</v>
      </c>
      <c r="M113" s="47">
        <v>441299.81</v>
      </c>
      <c r="N113" s="30">
        <f t="shared" si="1"/>
        <v>459910.45</v>
      </c>
    </row>
    <row r="114" spans="1:14" ht="13" x14ac:dyDescent="0.3">
      <c r="A114" s="53">
        <v>103</v>
      </c>
      <c r="B114" s="44" t="s">
        <v>132</v>
      </c>
      <c r="C114" s="45">
        <v>7.2399400000000003E-2</v>
      </c>
      <c r="D114" s="46">
        <v>6739.83</v>
      </c>
      <c r="E114" s="46">
        <v>1343.94</v>
      </c>
      <c r="F114" s="46">
        <v>5395.89</v>
      </c>
      <c r="G114" s="46">
        <v>2230.84</v>
      </c>
      <c r="H114" s="46">
        <v>446.17</v>
      </c>
      <c r="I114" s="46">
        <v>17.850000000000001</v>
      </c>
      <c r="J114" s="46">
        <v>1766.82</v>
      </c>
      <c r="K114" s="46">
        <v>360723.07999999996</v>
      </c>
      <c r="L114" s="46">
        <v>72144.67</v>
      </c>
      <c r="M114" s="47">
        <v>288578.40999999997</v>
      </c>
      <c r="N114" s="30">
        <f t="shared" si="1"/>
        <v>295741.12</v>
      </c>
    </row>
    <row r="115" spans="1:14" ht="13" x14ac:dyDescent="0.3">
      <c r="A115" s="53">
        <v>104</v>
      </c>
      <c r="B115" s="44" t="s">
        <v>133</v>
      </c>
      <c r="C115" s="45">
        <v>8.5173600000000002E-2</v>
      </c>
      <c r="D115" s="46">
        <v>15195.57</v>
      </c>
      <c r="E115" s="46">
        <v>3053.19</v>
      </c>
      <c r="F115" s="46">
        <v>12142.38</v>
      </c>
      <c r="G115" s="46">
        <v>2624.45</v>
      </c>
      <c r="H115" s="46">
        <v>524.89</v>
      </c>
      <c r="I115" s="46">
        <v>21</v>
      </c>
      <c r="J115" s="46">
        <v>2078.56</v>
      </c>
      <c r="K115" s="46">
        <v>424369.1</v>
      </c>
      <c r="L115" s="46">
        <v>84873.8</v>
      </c>
      <c r="M115" s="47">
        <v>339495.3</v>
      </c>
      <c r="N115" s="30">
        <f t="shared" si="1"/>
        <v>353716.24</v>
      </c>
    </row>
    <row r="116" spans="1:14" ht="13" x14ac:dyDescent="0.3">
      <c r="A116" s="53">
        <v>105</v>
      </c>
      <c r="B116" s="44" t="s">
        <v>134</v>
      </c>
      <c r="C116" s="45">
        <v>0.4734197</v>
      </c>
      <c r="D116" s="46">
        <v>243058.84999999998</v>
      </c>
      <c r="E116" s="46">
        <v>49513.24</v>
      </c>
      <c r="F116" s="46">
        <v>193545.61</v>
      </c>
      <c r="G116" s="46">
        <v>14587.39</v>
      </c>
      <c r="H116" s="46">
        <v>2917.48</v>
      </c>
      <c r="I116" s="46">
        <v>116.7</v>
      </c>
      <c r="J116" s="46">
        <v>11553.21</v>
      </c>
      <c r="K116" s="46">
        <v>2358767.71</v>
      </c>
      <c r="L116" s="46">
        <v>471753.54</v>
      </c>
      <c r="M116" s="47">
        <v>1887014.17</v>
      </c>
      <c r="N116" s="30">
        <f t="shared" si="1"/>
        <v>2092112.99</v>
      </c>
    </row>
    <row r="117" spans="1:14" ht="13" x14ac:dyDescent="0.3">
      <c r="A117" s="53">
        <v>106</v>
      </c>
      <c r="B117" s="44" t="s">
        <v>135</v>
      </c>
      <c r="C117" s="45">
        <v>8.5478399999999996E-2</v>
      </c>
      <c r="D117" s="46">
        <v>23347.75</v>
      </c>
      <c r="E117" s="46">
        <v>4946.49</v>
      </c>
      <c r="F117" s="46">
        <v>18401.259999999998</v>
      </c>
      <c r="G117" s="46">
        <v>2633.83</v>
      </c>
      <c r="H117" s="46">
        <v>526.77</v>
      </c>
      <c r="I117" s="46">
        <v>21.07</v>
      </c>
      <c r="J117" s="46">
        <v>2085.9899999999998</v>
      </c>
      <c r="K117" s="46">
        <v>425887.74</v>
      </c>
      <c r="L117" s="46">
        <v>85177.49</v>
      </c>
      <c r="M117" s="47">
        <v>340710.25</v>
      </c>
      <c r="N117" s="30">
        <f t="shared" si="1"/>
        <v>361197.5</v>
      </c>
    </row>
    <row r="118" spans="1:14" ht="13" x14ac:dyDescent="0.3">
      <c r="A118" s="53">
        <v>107</v>
      </c>
      <c r="B118" s="44" t="s">
        <v>136</v>
      </c>
      <c r="C118" s="45">
        <v>0.1226236</v>
      </c>
      <c r="D118" s="46">
        <v>68228.040000000008</v>
      </c>
      <c r="E118" s="46">
        <v>12659.06</v>
      </c>
      <c r="F118" s="46">
        <v>55568.98</v>
      </c>
      <c r="G118" s="46">
        <v>3778.39</v>
      </c>
      <c r="H118" s="46">
        <v>755.68</v>
      </c>
      <c r="I118" s="46">
        <v>30.23</v>
      </c>
      <c r="J118" s="46">
        <v>2992.48</v>
      </c>
      <c r="K118" s="46">
        <v>610960.13</v>
      </c>
      <c r="L118" s="46">
        <v>122192</v>
      </c>
      <c r="M118" s="47">
        <v>488768.13</v>
      </c>
      <c r="N118" s="30">
        <f t="shared" si="1"/>
        <v>547329.59</v>
      </c>
    </row>
    <row r="119" spans="1:14" ht="13" x14ac:dyDescent="0.3">
      <c r="A119" s="53">
        <v>108</v>
      </c>
      <c r="B119" s="44" t="s">
        <v>137</v>
      </c>
      <c r="C119" s="45">
        <v>0.16156200000000001</v>
      </c>
      <c r="D119" s="46">
        <v>39720.04</v>
      </c>
      <c r="E119" s="46">
        <v>6833.51</v>
      </c>
      <c r="F119" s="46">
        <v>32886.53</v>
      </c>
      <c r="G119" s="46">
        <v>4978.1899999999996</v>
      </c>
      <c r="H119" s="46">
        <v>995.64</v>
      </c>
      <c r="I119" s="46">
        <v>39.83</v>
      </c>
      <c r="J119" s="46">
        <v>3942.72</v>
      </c>
      <c r="K119" s="46">
        <v>804966.99</v>
      </c>
      <c r="L119" s="46">
        <v>160993.46</v>
      </c>
      <c r="M119" s="47">
        <v>643973.53</v>
      </c>
      <c r="N119" s="30">
        <f t="shared" si="1"/>
        <v>680802.78</v>
      </c>
    </row>
    <row r="120" spans="1:14" ht="13" x14ac:dyDescent="0.3">
      <c r="A120" s="53">
        <v>109</v>
      </c>
      <c r="B120" s="44" t="s">
        <v>138</v>
      </c>
      <c r="C120" s="45">
        <v>0.3202409</v>
      </c>
      <c r="D120" s="46">
        <v>144520.88</v>
      </c>
      <c r="E120" s="46">
        <v>29088.28</v>
      </c>
      <c r="F120" s="46">
        <v>115432.6</v>
      </c>
      <c r="G120" s="46">
        <v>9867.5300000000007</v>
      </c>
      <c r="H120" s="46">
        <v>1973.51</v>
      </c>
      <c r="I120" s="46">
        <v>78.94</v>
      </c>
      <c r="J120" s="46">
        <v>7815.08</v>
      </c>
      <c r="K120" s="46">
        <v>1595569.21</v>
      </c>
      <c r="L120" s="46">
        <v>319113.84999999998</v>
      </c>
      <c r="M120" s="47">
        <v>1276455.3600000001</v>
      </c>
      <c r="N120" s="30">
        <f t="shared" si="1"/>
        <v>1399703.04</v>
      </c>
    </row>
    <row r="121" spans="1:14" ht="13" x14ac:dyDescent="0.3">
      <c r="A121" s="53">
        <v>110</v>
      </c>
      <c r="B121" s="44" t="s">
        <v>139</v>
      </c>
      <c r="C121" s="45">
        <v>0.35244609999999998</v>
      </c>
      <c r="D121" s="46">
        <v>696566.1</v>
      </c>
      <c r="E121" s="46">
        <v>145156.1</v>
      </c>
      <c r="F121" s="46">
        <v>551410</v>
      </c>
      <c r="G121" s="46">
        <v>10859.85</v>
      </c>
      <c r="H121" s="46">
        <v>2171.9699999999998</v>
      </c>
      <c r="I121" s="46">
        <v>86.88</v>
      </c>
      <c r="J121" s="46">
        <v>8601</v>
      </c>
      <c r="K121" s="46">
        <v>1756028.38</v>
      </c>
      <c r="L121" s="46">
        <v>351205.67</v>
      </c>
      <c r="M121" s="47">
        <v>1404822.71</v>
      </c>
      <c r="N121" s="30">
        <f t="shared" si="1"/>
        <v>1964833.71</v>
      </c>
    </row>
    <row r="122" spans="1:14" ht="13" x14ac:dyDescent="0.3">
      <c r="A122" s="53">
        <v>111</v>
      </c>
      <c r="B122" s="44" t="s">
        <v>140</v>
      </c>
      <c r="C122" s="45">
        <v>0.92211449999999995</v>
      </c>
      <c r="D122" s="46">
        <v>194994.86000000002</v>
      </c>
      <c r="E122" s="46">
        <v>39779.160000000003</v>
      </c>
      <c r="F122" s="46">
        <v>155215.70000000001</v>
      </c>
      <c r="G122" s="46">
        <v>28412.9</v>
      </c>
      <c r="H122" s="46">
        <v>5682.58</v>
      </c>
      <c r="I122" s="46">
        <v>227.3</v>
      </c>
      <c r="J122" s="46">
        <v>22503.02</v>
      </c>
      <c r="K122" s="46">
        <v>4594345.8600000003</v>
      </c>
      <c r="L122" s="46">
        <v>918869.14</v>
      </c>
      <c r="M122" s="47">
        <v>3675476.72</v>
      </c>
      <c r="N122" s="30">
        <f t="shared" si="1"/>
        <v>3853195.4400000004</v>
      </c>
    </row>
    <row r="123" spans="1:14" ht="13" x14ac:dyDescent="0.3">
      <c r="A123" s="53">
        <v>112</v>
      </c>
      <c r="B123" s="44" t="s">
        <v>141</v>
      </c>
      <c r="C123" s="45">
        <v>7.5922299999999998E-2</v>
      </c>
      <c r="D123" s="46">
        <v>14602.490000000002</v>
      </c>
      <c r="E123" s="46">
        <v>2932.38</v>
      </c>
      <c r="F123" s="46">
        <v>11670.11</v>
      </c>
      <c r="G123" s="46">
        <v>2339.36</v>
      </c>
      <c r="H123" s="46">
        <v>467.87</v>
      </c>
      <c r="I123" s="46">
        <v>18.71</v>
      </c>
      <c r="J123" s="46">
        <v>1852.78</v>
      </c>
      <c r="K123" s="46">
        <v>378275.52</v>
      </c>
      <c r="L123" s="46">
        <v>75655.12</v>
      </c>
      <c r="M123" s="47">
        <v>302620.40000000002</v>
      </c>
      <c r="N123" s="30">
        <f t="shared" si="1"/>
        <v>316143.29000000004</v>
      </c>
    </row>
    <row r="124" spans="1:14" ht="13" x14ac:dyDescent="0.3">
      <c r="A124" s="53">
        <v>113</v>
      </c>
      <c r="B124" s="44" t="s">
        <v>142</v>
      </c>
      <c r="C124" s="45">
        <v>0.21447089999999999</v>
      </c>
      <c r="D124" s="46">
        <v>439667.69</v>
      </c>
      <c r="E124" s="46">
        <v>88089.45</v>
      </c>
      <c r="F124" s="46">
        <v>351578.24</v>
      </c>
      <c r="G124" s="46">
        <v>6608.44</v>
      </c>
      <c r="H124" s="46">
        <v>1321.69</v>
      </c>
      <c r="I124" s="46">
        <v>52.87</v>
      </c>
      <c r="J124" s="46">
        <v>5233.88</v>
      </c>
      <c r="K124" s="46">
        <v>1068580.5900000001</v>
      </c>
      <c r="L124" s="46">
        <v>213716.2</v>
      </c>
      <c r="M124" s="47">
        <v>854864.39</v>
      </c>
      <c r="N124" s="30">
        <f t="shared" si="1"/>
        <v>1211676.51</v>
      </c>
    </row>
    <row r="125" spans="1:14" ht="13" x14ac:dyDescent="0.3">
      <c r="A125" s="53">
        <v>114</v>
      </c>
      <c r="B125" s="44" t="s">
        <v>143</v>
      </c>
      <c r="C125" s="45">
        <v>8.2530500000000007E-2</v>
      </c>
      <c r="D125" s="46">
        <v>22768.03</v>
      </c>
      <c r="E125" s="46">
        <v>5075.37</v>
      </c>
      <c r="F125" s="46">
        <v>17692.66</v>
      </c>
      <c r="G125" s="46">
        <v>2542.9899999999998</v>
      </c>
      <c r="H125" s="46">
        <v>508.6</v>
      </c>
      <c r="I125" s="46">
        <v>20.34</v>
      </c>
      <c r="J125" s="46">
        <v>2014.05</v>
      </c>
      <c r="K125" s="46">
        <v>411200.26999999996</v>
      </c>
      <c r="L125" s="46">
        <v>82240.039999999994</v>
      </c>
      <c r="M125" s="47">
        <v>328960.23</v>
      </c>
      <c r="N125" s="30">
        <f t="shared" si="1"/>
        <v>348666.94</v>
      </c>
    </row>
    <row r="126" spans="1:14" ht="13" x14ac:dyDescent="0.3">
      <c r="A126" s="53">
        <v>115</v>
      </c>
      <c r="B126" s="44" t="s">
        <v>144</v>
      </c>
      <c r="C126" s="45">
        <v>0.72531299999999999</v>
      </c>
      <c r="D126" s="46">
        <v>541858.94999999995</v>
      </c>
      <c r="E126" s="46">
        <v>108696.16</v>
      </c>
      <c r="F126" s="46">
        <v>433162.79</v>
      </c>
      <c r="G126" s="46">
        <v>22348.9</v>
      </c>
      <c r="H126" s="46">
        <v>4469.78</v>
      </c>
      <c r="I126" s="46">
        <v>178.79</v>
      </c>
      <c r="J126" s="46">
        <v>17700.330000000002</v>
      </c>
      <c r="K126" s="46">
        <v>3613801.5100000002</v>
      </c>
      <c r="L126" s="46">
        <v>722760.35</v>
      </c>
      <c r="M126" s="47">
        <v>2891041.16</v>
      </c>
      <c r="N126" s="30">
        <f t="shared" si="1"/>
        <v>3341904.2800000003</v>
      </c>
    </row>
    <row r="127" spans="1:14" ht="13" x14ac:dyDescent="0.3">
      <c r="A127" s="53">
        <v>116</v>
      </c>
      <c r="B127" s="44" t="s">
        <v>145</v>
      </c>
      <c r="C127" s="45">
        <v>8.38449E-2</v>
      </c>
      <c r="D127" s="46">
        <v>42648.94</v>
      </c>
      <c r="E127" s="46">
        <v>8843.2800000000007</v>
      </c>
      <c r="F127" s="46">
        <v>33805.660000000003</v>
      </c>
      <c r="G127" s="46">
        <v>2583.4899999999998</v>
      </c>
      <c r="H127" s="46">
        <v>516.70000000000005</v>
      </c>
      <c r="I127" s="46">
        <v>20.67</v>
      </c>
      <c r="J127" s="46">
        <v>2046.12</v>
      </c>
      <c r="K127" s="46">
        <v>417749.09</v>
      </c>
      <c r="L127" s="46">
        <v>83549.83</v>
      </c>
      <c r="M127" s="47">
        <v>334199.26</v>
      </c>
      <c r="N127" s="30">
        <f t="shared" si="1"/>
        <v>370051.04000000004</v>
      </c>
    </row>
    <row r="128" spans="1:14" ht="13" x14ac:dyDescent="0.3">
      <c r="A128" s="53">
        <v>117</v>
      </c>
      <c r="B128" s="44" t="s">
        <v>146</v>
      </c>
      <c r="C128" s="45">
        <v>8.2907700000000001E-2</v>
      </c>
      <c r="D128" s="46">
        <v>26609.670000000002</v>
      </c>
      <c r="E128" s="46">
        <v>5414.84</v>
      </c>
      <c r="F128" s="46">
        <v>21194.83</v>
      </c>
      <c r="G128" s="46">
        <v>2554.63</v>
      </c>
      <c r="H128" s="46">
        <v>510.93</v>
      </c>
      <c r="I128" s="46">
        <v>20.440000000000001</v>
      </c>
      <c r="J128" s="46">
        <v>2023.26</v>
      </c>
      <c r="K128" s="46">
        <v>413079.56</v>
      </c>
      <c r="L128" s="46">
        <v>82615.83</v>
      </c>
      <c r="M128" s="47">
        <v>330463.73</v>
      </c>
      <c r="N128" s="30">
        <f t="shared" si="1"/>
        <v>353681.82</v>
      </c>
    </row>
    <row r="129" spans="1:14" ht="13" x14ac:dyDescent="0.3">
      <c r="A129" s="53">
        <v>118</v>
      </c>
      <c r="B129" s="44" t="s">
        <v>147</v>
      </c>
      <c r="C129" s="45">
        <v>0.12574250000000001</v>
      </c>
      <c r="D129" s="46">
        <v>45150.149999999994</v>
      </c>
      <c r="E129" s="46">
        <v>8976.31</v>
      </c>
      <c r="F129" s="46">
        <v>36173.839999999997</v>
      </c>
      <c r="G129" s="46">
        <v>3874.49</v>
      </c>
      <c r="H129" s="46">
        <v>774.9</v>
      </c>
      <c r="I129" s="46">
        <v>31</v>
      </c>
      <c r="J129" s="46">
        <v>3068.59</v>
      </c>
      <c r="K129" s="46">
        <v>626499.80000000005</v>
      </c>
      <c r="L129" s="46">
        <v>125299.98</v>
      </c>
      <c r="M129" s="47">
        <v>501199.82</v>
      </c>
      <c r="N129" s="30">
        <f t="shared" si="1"/>
        <v>540442.25</v>
      </c>
    </row>
    <row r="130" spans="1:14" ht="13" x14ac:dyDescent="0.3">
      <c r="A130" s="53">
        <v>119</v>
      </c>
      <c r="B130" s="44" t="s">
        <v>148</v>
      </c>
      <c r="C130" s="45">
        <v>0.25486219999999998</v>
      </c>
      <c r="D130" s="46">
        <v>154670.73000000001</v>
      </c>
      <c r="E130" s="46">
        <v>29938.54</v>
      </c>
      <c r="F130" s="46">
        <v>124732.19</v>
      </c>
      <c r="G130" s="46">
        <v>7853.01</v>
      </c>
      <c r="H130" s="46">
        <v>1570.6</v>
      </c>
      <c r="I130" s="46">
        <v>62.82</v>
      </c>
      <c r="J130" s="46">
        <v>6219.59</v>
      </c>
      <c r="K130" s="46">
        <v>1269826.19</v>
      </c>
      <c r="L130" s="46">
        <v>253965.24</v>
      </c>
      <c r="M130" s="47">
        <v>1015860.95</v>
      </c>
      <c r="N130" s="30">
        <f t="shared" si="1"/>
        <v>1146812.73</v>
      </c>
    </row>
    <row r="131" spans="1:14" ht="13" x14ac:dyDescent="0.3">
      <c r="A131" s="53">
        <v>120</v>
      </c>
      <c r="B131" s="44" t="s">
        <v>149</v>
      </c>
      <c r="C131" s="45">
        <v>0.16690079999999999</v>
      </c>
      <c r="D131" s="46">
        <v>48081.600000000006</v>
      </c>
      <c r="E131" s="46">
        <v>9276.23</v>
      </c>
      <c r="F131" s="46">
        <v>38805.370000000003</v>
      </c>
      <c r="G131" s="46">
        <v>5142.68</v>
      </c>
      <c r="H131" s="46">
        <v>1028.54</v>
      </c>
      <c r="I131" s="46">
        <v>41.14</v>
      </c>
      <c r="J131" s="46">
        <v>4073</v>
      </c>
      <c r="K131" s="46">
        <v>831566.99</v>
      </c>
      <c r="L131" s="46">
        <v>166313.35</v>
      </c>
      <c r="M131" s="47">
        <v>665253.64</v>
      </c>
      <c r="N131" s="30">
        <f t="shared" si="1"/>
        <v>708132.01</v>
      </c>
    </row>
    <row r="132" spans="1:14" ht="13" x14ac:dyDescent="0.3">
      <c r="A132" s="53">
        <v>121</v>
      </c>
      <c r="B132" s="44" t="s">
        <v>150</v>
      </c>
      <c r="C132" s="45">
        <v>0.18969520000000001</v>
      </c>
      <c r="D132" s="46">
        <v>267767.95999999996</v>
      </c>
      <c r="E132" s="46">
        <v>52809.53</v>
      </c>
      <c r="F132" s="46">
        <v>214958.43</v>
      </c>
      <c r="G132" s="46">
        <v>5845.04</v>
      </c>
      <c r="H132" s="46">
        <v>1169.01</v>
      </c>
      <c r="I132" s="46">
        <v>46.76</v>
      </c>
      <c r="J132" s="46">
        <v>4629.2700000000004</v>
      </c>
      <c r="K132" s="46">
        <v>945137.87000000011</v>
      </c>
      <c r="L132" s="46">
        <v>189027.56</v>
      </c>
      <c r="M132" s="47">
        <v>756110.31</v>
      </c>
      <c r="N132" s="30">
        <f t="shared" si="1"/>
        <v>975698.01</v>
      </c>
    </row>
    <row r="133" spans="1:14" ht="13" x14ac:dyDescent="0.3">
      <c r="A133" s="53">
        <v>122</v>
      </c>
      <c r="B133" s="44" t="s">
        <v>151</v>
      </c>
      <c r="C133" s="45">
        <v>0.21204100000000001</v>
      </c>
      <c r="D133" s="46">
        <v>40280.22</v>
      </c>
      <c r="E133" s="46">
        <v>9349.19</v>
      </c>
      <c r="F133" s="46">
        <v>30931.03</v>
      </c>
      <c r="G133" s="46">
        <v>6533.59</v>
      </c>
      <c r="H133" s="46">
        <v>1306.72</v>
      </c>
      <c r="I133" s="46">
        <v>52.27</v>
      </c>
      <c r="J133" s="46">
        <v>5174.6000000000004</v>
      </c>
      <c r="K133" s="46">
        <v>1056473.6800000002</v>
      </c>
      <c r="L133" s="46">
        <v>211294.75</v>
      </c>
      <c r="M133" s="47">
        <v>845178.93</v>
      </c>
      <c r="N133" s="30">
        <f t="shared" si="1"/>
        <v>881284.56</v>
      </c>
    </row>
    <row r="134" spans="1:14" ht="13" x14ac:dyDescent="0.3">
      <c r="A134" s="53">
        <v>123</v>
      </c>
      <c r="B134" s="44" t="s">
        <v>152</v>
      </c>
      <c r="C134" s="45">
        <v>0.1886902</v>
      </c>
      <c r="D134" s="46">
        <v>68038.819999999992</v>
      </c>
      <c r="E134" s="46">
        <v>13933.9</v>
      </c>
      <c r="F134" s="46">
        <v>54104.92</v>
      </c>
      <c r="G134" s="46">
        <v>5814.06</v>
      </c>
      <c r="H134" s="46">
        <v>1162.81</v>
      </c>
      <c r="I134" s="46">
        <v>46.51</v>
      </c>
      <c r="J134" s="46">
        <v>4604.74</v>
      </c>
      <c r="K134" s="46">
        <v>940130.67</v>
      </c>
      <c r="L134" s="46">
        <v>188026.17</v>
      </c>
      <c r="M134" s="47">
        <v>752104.5</v>
      </c>
      <c r="N134" s="30">
        <f t="shared" si="1"/>
        <v>810814.16</v>
      </c>
    </row>
    <row r="135" spans="1:14" ht="13" x14ac:dyDescent="0.3">
      <c r="A135" s="53">
        <v>124</v>
      </c>
      <c r="B135" s="44" t="s">
        <v>153</v>
      </c>
      <c r="C135" s="45">
        <v>1.7023953999999999</v>
      </c>
      <c r="D135" s="46">
        <v>1836203.0799999998</v>
      </c>
      <c r="E135" s="46">
        <v>363194.43</v>
      </c>
      <c r="F135" s="46">
        <v>1473008.65</v>
      </c>
      <c r="G135" s="46">
        <v>52455.53</v>
      </c>
      <c r="H135" s="46">
        <v>10491.11</v>
      </c>
      <c r="I135" s="46">
        <v>419.64</v>
      </c>
      <c r="J135" s="46">
        <v>41544.78</v>
      </c>
      <c r="K135" s="46">
        <v>8482019.7100000009</v>
      </c>
      <c r="L135" s="46">
        <v>1696403.87</v>
      </c>
      <c r="M135" s="47">
        <v>6785615.8399999999</v>
      </c>
      <c r="N135" s="30">
        <f t="shared" si="1"/>
        <v>8300169.2699999996</v>
      </c>
    </row>
    <row r="136" spans="1:14" ht="13" x14ac:dyDescent="0.3">
      <c r="A136" s="53">
        <v>125</v>
      </c>
      <c r="B136" s="44" t="s">
        <v>154</v>
      </c>
      <c r="C136" s="45">
        <v>0.1279158</v>
      </c>
      <c r="D136" s="46">
        <v>8880.619999999999</v>
      </c>
      <c r="E136" s="46">
        <v>1648.76</v>
      </c>
      <c r="F136" s="46">
        <v>7231.86</v>
      </c>
      <c r="G136" s="46">
        <v>3941.45</v>
      </c>
      <c r="H136" s="46">
        <v>788.29</v>
      </c>
      <c r="I136" s="46">
        <v>31.53</v>
      </c>
      <c r="J136" s="46">
        <v>3121.63</v>
      </c>
      <c r="K136" s="46">
        <v>637328.18999999994</v>
      </c>
      <c r="L136" s="46">
        <v>127465.7</v>
      </c>
      <c r="M136" s="47">
        <v>509862.49</v>
      </c>
      <c r="N136" s="30">
        <f t="shared" si="1"/>
        <v>520215.98</v>
      </c>
    </row>
    <row r="137" spans="1:14" ht="13" x14ac:dyDescent="0.3">
      <c r="A137" s="53">
        <v>126</v>
      </c>
      <c r="B137" s="44" t="s">
        <v>155</v>
      </c>
      <c r="C137" s="45">
        <v>0.25345649999999997</v>
      </c>
      <c r="D137" s="46">
        <v>61471.95</v>
      </c>
      <c r="E137" s="46">
        <v>13322.42</v>
      </c>
      <c r="F137" s="46">
        <v>48149.53</v>
      </c>
      <c r="G137" s="46">
        <v>7809.7</v>
      </c>
      <c r="H137" s="46">
        <v>1561.94</v>
      </c>
      <c r="I137" s="46">
        <v>62.48</v>
      </c>
      <c r="J137" s="46">
        <v>6185.28</v>
      </c>
      <c r="K137" s="46">
        <v>1262822.3899999999</v>
      </c>
      <c r="L137" s="46">
        <v>252564.54</v>
      </c>
      <c r="M137" s="47">
        <v>1010257.85</v>
      </c>
      <c r="N137" s="30">
        <f t="shared" si="1"/>
        <v>1064592.6599999999</v>
      </c>
    </row>
    <row r="138" spans="1:14" ht="13" x14ac:dyDescent="0.3">
      <c r="A138" s="53">
        <v>127</v>
      </c>
      <c r="B138" s="44" t="s">
        <v>156</v>
      </c>
      <c r="C138" s="45">
        <v>0.2442684</v>
      </c>
      <c r="D138" s="46">
        <v>295060.96000000002</v>
      </c>
      <c r="E138" s="46">
        <v>57603.54</v>
      </c>
      <c r="F138" s="46">
        <v>237457.42</v>
      </c>
      <c r="G138" s="46">
        <v>7526.59</v>
      </c>
      <c r="H138" s="46">
        <v>1505.32</v>
      </c>
      <c r="I138" s="46">
        <v>60.21</v>
      </c>
      <c r="J138" s="46">
        <v>5961.06</v>
      </c>
      <c r="K138" s="46">
        <v>1217043.6299999999</v>
      </c>
      <c r="L138" s="46">
        <v>243408.76</v>
      </c>
      <c r="M138" s="47">
        <v>973634.87</v>
      </c>
      <c r="N138" s="30">
        <f t="shared" si="1"/>
        <v>1217053.3500000001</v>
      </c>
    </row>
    <row r="139" spans="1:14" ht="13" x14ac:dyDescent="0.3">
      <c r="A139" s="53">
        <v>128</v>
      </c>
      <c r="B139" s="44" t="s">
        <v>157</v>
      </c>
      <c r="C139" s="45">
        <v>2.9082474999999999</v>
      </c>
      <c r="D139" s="46">
        <v>2225652.5300000003</v>
      </c>
      <c r="E139" s="46">
        <v>449904.5</v>
      </c>
      <c r="F139" s="46">
        <v>1775748.03</v>
      </c>
      <c r="G139" s="46">
        <v>89611.19</v>
      </c>
      <c r="H139" s="46">
        <v>17922.240000000002</v>
      </c>
      <c r="I139" s="46">
        <v>716.89</v>
      </c>
      <c r="J139" s="46">
        <v>70972.06</v>
      </c>
      <c r="K139" s="46">
        <v>14490060.780000001</v>
      </c>
      <c r="L139" s="46">
        <v>2898012.12</v>
      </c>
      <c r="M139" s="47">
        <v>11592048.66</v>
      </c>
      <c r="N139" s="30">
        <f t="shared" si="1"/>
        <v>13438768.75</v>
      </c>
    </row>
    <row r="140" spans="1:14" ht="13" x14ac:dyDescent="0.3">
      <c r="A140" s="53">
        <v>129</v>
      </c>
      <c r="B140" s="44" t="s">
        <v>158</v>
      </c>
      <c r="C140" s="45">
        <v>6.1892500000000003E-2</v>
      </c>
      <c r="D140" s="46">
        <v>15999.71</v>
      </c>
      <c r="E140" s="46">
        <v>3119.71</v>
      </c>
      <c r="F140" s="46">
        <v>12880</v>
      </c>
      <c r="G140" s="46">
        <v>1907.09</v>
      </c>
      <c r="H140" s="46">
        <v>381.42</v>
      </c>
      <c r="I140" s="46">
        <v>15.26</v>
      </c>
      <c r="J140" s="46">
        <v>1510.41</v>
      </c>
      <c r="K140" s="46">
        <v>308373.33</v>
      </c>
      <c r="L140" s="46">
        <v>61674.74</v>
      </c>
      <c r="M140" s="47">
        <v>246698.59</v>
      </c>
      <c r="N140" s="30">
        <f t="shared" si="1"/>
        <v>261089</v>
      </c>
    </row>
    <row r="141" spans="1:14" ht="13" x14ac:dyDescent="0.3">
      <c r="A141" s="53">
        <v>130</v>
      </c>
      <c r="B141" s="44" t="s">
        <v>159</v>
      </c>
      <c r="C141" s="45">
        <v>7.0591699999999993E-2</v>
      </c>
      <c r="D141" s="46">
        <v>7964.26</v>
      </c>
      <c r="E141" s="46">
        <v>1401.02</v>
      </c>
      <c r="F141" s="46">
        <v>6563.24</v>
      </c>
      <c r="G141" s="46">
        <v>2175.11</v>
      </c>
      <c r="H141" s="46">
        <v>435.02</v>
      </c>
      <c r="I141" s="46">
        <v>17.399999999999999</v>
      </c>
      <c r="J141" s="46">
        <v>1722.69</v>
      </c>
      <c r="K141" s="46">
        <v>351716.34</v>
      </c>
      <c r="L141" s="46">
        <v>70343.259999999995</v>
      </c>
      <c r="M141" s="47">
        <v>281373.08</v>
      </c>
      <c r="N141" s="30">
        <f t="shared" ref="N141:N204" si="2">+F141+J141+M141</f>
        <v>289659.01</v>
      </c>
    </row>
    <row r="142" spans="1:14" ht="13" x14ac:dyDescent="0.3">
      <c r="A142" s="53">
        <v>131</v>
      </c>
      <c r="B142" s="44" t="s">
        <v>160</v>
      </c>
      <c r="C142" s="45">
        <v>0.1760592</v>
      </c>
      <c r="D142" s="46">
        <v>110602.25</v>
      </c>
      <c r="E142" s="46">
        <v>23350.36</v>
      </c>
      <c r="F142" s="46">
        <v>87251.89</v>
      </c>
      <c r="G142" s="46">
        <v>5424.89</v>
      </c>
      <c r="H142" s="46">
        <v>1084.98</v>
      </c>
      <c r="I142" s="46">
        <v>43.4</v>
      </c>
      <c r="J142" s="46">
        <v>4296.51</v>
      </c>
      <c r="K142" s="46">
        <v>877197.83</v>
      </c>
      <c r="L142" s="46">
        <v>175439.58</v>
      </c>
      <c r="M142" s="47">
        <v>701758.25</v>
      </c>
      <c r="N142" s="30">
        <f t="shared" si="2"/>
        <v>793306.65</v>
      </c>
    </row>
    <row r="143" spans="1:14" ht="13" x14ac:dyDescent="0.3">
      <c r="A143" s="53">
        <v>132</v>
      </c>
      <c r="B143" s="44" t="s">
        <v>161</v>
      </c>
      <c r="C143" s="45">
        <v>0.33306590000000003</v>
      </c>
      <c r="D143" s="46">
        <v>227883.06</v>
      </c>
      <c r="E143" s="46">
        <v>48936.18</v>
      </c>
      <c r="F143" s="46">
        <v>178946.88</v>
      </c>
      <c r="G143" s="46">
        <v>10262.69</v>
      </c>
      <c r="H143" s="46">
        <v>2052.54</v>
      </c>
      <c r="I143" s="46">
        <v>82.1</v>
      </c>
      <c r="J143" s="46">
        <v>8128.05</v>
      </c>
      <c r="K143" s="46">
        <v>1659468.48</v>
      </c>
      <c r="L143" s="46">
        <v>331893.71999999997</v>
      </c>
      <c r="M143" s="47">
        <v>1327574.76</v>
      </c>
      <c r="N143" s="30">
        <f t="shared" si="2"/>
        <v>1514649.69</v>
      </c>
    </row>
    <row r="144" spans="1:14" ht="13" x14ac:dyDescent="0.3">
      <c r="A144" s="53">
        <v>133</v>
      </c>
      <c r="B144" s="44" t="s">
        <v>162</v>
      </c>
      <c r="C144" s="45">
        <v>8.0516199999999996E-2</v>
      </c>
      <c r="D144" s="46">
        <v>13858.779999999999</v>
      </c>
      <c r="E144" s="46">
        <v>3377.96</v>
      </c>
      <c r="F144" s="46">
        <v>10480.82</v>
      </c>
      <c r="G144" s="46">
        <v>2480.94</v>
      </c>
      <c r="H144" s="46">
        <v>496.19</v>
      </c>
      <c r="I144" s="46">
        <v>19.850000000000001</v>
      </c>
      <c r="J144" s="46">
        <v>1964.9</v>
      </c>
      <c r="K144" s="46">
        <v>401164.02</v>
      </c>
      <c r="L144" s="46">
        <v>80232.759999999995</v>
      </c>
      <c r="M144" s="47">
        <v>320931.26</v>
      </c>
      <c r="N144" s="30">
        <f t="shared" si="2"/>
        <v>333376.98</v>
      </c>
    </row>
    <row r="145" spans="1:14" ht="13" x14ac:dyDescent="0.3">
      <c r="A145" s="53">
        <v>134</v>
      </c>
      <c r="B145" s="44" t="s">
        <v>163</v>
      </c>
      <c r="C145" s="45">
        <v>0.20646680000000001</v>
      </c>
      <c r="D145" s="46">
        <v>40005.97</v>
      </c>
      <c r="E145" s="46">
        <v>7298.96</v>
      </c>
      <c r="F145" s="46">
        <v>32707.01</v>
      </c>
      <c r="G145" s="46">
        <v>6361.81</v>
      </c>
      <c r="H145" s="46">
        <v>1272.3599999999999</v>
      </c>
      <c r="I145" s="46">
        <v>50.89</v>
      </c>
      <c r="J145" s="46">
        <v>5038.5600000000004</v>
      </c>
      <c r="K145" s="46">
        <v>1028700.57</v>
      </c>
      <c r="L145" s="46">
        <v>205740.1</v>
      </c>
      <c r="M145" s="47">
        <v>822960.47</v>
      </c>
      <c r="N145" s="30">
        <f t="shared" si="2"/>
        <v>860706.03999999992</v>
      </c>
    </row>
    <row r="146" spans="1:14" ht="13" x14ac:dyDescent="0.3">
      <c r="A146" s="53">
        <v>135</v>
      </c>
      <c r="B146" s="44" t="s">
        <v>164</v>
      </c>
      <c r="C146" s="45">
        <v>1.439921</v>
      </c>
      <c r="D146" s="46">
        <v>1104024.55</v>
      </c>
      <c r="E146" s="46">
        <v>225276.66</v>
      </c>
      <c r="F146" s="46">
        <v>878747.89</v>
      </c>
      <c r="G146" s="46">
        <v>44367.95</v>
      </c>
      <c r="H146" s="46">
        <v>8873.59</v>
      </c>
      <c r="I146" s="46">
        <v>354.94</v>
      </c>
      <c r="J146" s="46">
        <v>35139.42</v>
      </c>
      <c r="K146" s="46">
        <v>7174266.5800000001</v>
      </c>
      <c r="L146" s="46">
        <v>1434853.34</v>
      </c>
      <c r="M146" s="47">
        <v>5739413.2400000002</v>
      </c>
      <c r="N146" s="30">
        <f t="shared" si="2"/>
        <v>6653300.5500000007</v>
      </c>
    </row>
    <row r="147" spans="1:14" ht="13" x14ac:dyDescent="0.3">
      <c r="A147" s="53">
        <v>136</v>
      </c>
      <c r="B147" s="44" t="s">
        <v>165</v>
      </c>
      <c r="C147" s="45">
        <v>9.9080100000000004E-2</v>
      </c>
      <c r="D147" s="46">
        <v>21053.98</v>
      </c>
      <c r="E147" s="46">
        <v>4484.13</v>
      </c>
      <c r="F147" s="46">
        <v>16569.849999999999</v>
      </c>
      <c r="G147" s="46">
        <v>3052.93</v>
      </c>
      <c r="H147" s="46">
        <v>610.59</v>
      </c>
      <c r="I147" s="46">
        <v>24.42</v>
      </c>
      <c r="J147" s="46">
        <v>2417.92</v>
      </c>
      <c r="K147" s="46">
        <v>493656.89999999997</v>
      </c>
      <c r="L147" s="46">
        <v>98731.43</v>
      </c>
      <c r="M147" s="47">
        <v>394925.47</v>
      </c>
      <c r="N147" s="30">
        <f t="shared" si="2"/>
        <v>413913.24</v>
      </c>
    </row>
    <row r="148" spans="1:14" ht="13" x14ac:dyDescent="0.3">
      <c r="A148" s="53">
        <v>137</v>
      </c>
      <c r="B148" s="44" t="s">
        <v>166</v>
      </c>
      <c r="C148" s="45">
        <v>8.8428800000000002E-2</v>
      </c>
      <c r="D148" s="46">
        <v>63930.729999999996</v>
      </c>
      <c r="E148" s="46">
        <v>12516.45</v>
      </c>
      <c r="F148" s="46">
        <v>51414.28</v>
      </c>
      <c r="G148" s="46">
        <v>2724.74</v>
      </c>
      <c r="H148" s="46">
        <v>544.95000000000005</v>
      </c>
      <c r="I148" s="46">
        <v>21.8</v>
      </c>
      <c r="J148" s="46">
        <v>2157.9899999999998</v>
      </c>
      <c r="K148" s="46">
        <v>440587.96</v>
      </c>
      <c r="L148" s="46">
        <v>88117.62</v>
      </c>
      <c r="M148" s="47">
        <v>352470.34</v>
      </c>
      <c r="N148" s="30">
        <f t="shared" si="2"/>
        <v>406042.61000000004</v>
      </c>
    </row>
    <row r="149" spans="1:14" ht="13" x14ac:dyDescent="0.3">
      <c r="A149" s="53">
        <v>138</v>
      </c>
      <c r="B149" s="44" t="s">
        <v>167</v>
      </c>
      <c r="C149" s="45">
        <v>0.17616699999999999</v>
      </c>
      <c r="D149" s="46">
        <v>93152.68</v>
      </c>
      <c r="E149" s="46">
        <v>17073.79</v>
      </c>
      <c r="F149" s="46">
        <v>76078.89</v>
      </c>
      <c r="G149" s="46">
        <v>5428.2</v>
      </c>
      <c r="H149" s="46">
        <v>1085.6400000000001</v>
      </c>
      <c r="I149" s="46">
        <v>43.43</v>
      </c>
      <c r="J149" s="46">
        <v>4299.13</v>
      </c>
      <c r="K149" s="46">
        <v>877735.07</v>
      </c>
      <c r="L149" s="46">
        <v>175546.98</v>
      </c>
      <c r="M149" s="47">
        <v>702188.09</v>
      </c>
      <c r="N149" s="30">
        <f t="shared" si="2"/>
        <v>782566.11</v>
      </c>
    </row>
    <row r="150" spans="1:14" ht="13" x14ac:dyDescent="0.3">
      <c r="A150" s="53">
        <v>139</v>
      </c>
      <c r="B150" s="44" t="s">
        <v>168</v>
      </c>
      <c r="C150" s="45">
        <v>8.7979100000000005E-2</v>
      </c>
      <c r="D150" s="46">
        <v>11817.810000000001</v>
      </c>
      <c r="E150" s="46">
        <v>2838.13</v>
      </c>
      <c r="F150" s="46">
        <v>8979.68</v>
      </c>
      <c r="G150" s="46">
        <v>2710.9</v>
      </c>
      <c r="H150" s="46">
        <v>542.17999999999995</v>
      </c>
      <c r="I150" s="46">
        <v>21.69</v>
      </c>
      <c r="J150" s="46">
        <v>2147.0300000000002</v>
      </c>
      <c r="K150" s="46">
        <v>438347.45999999996</v>
      </c>
      <c r="L150" s="46">
        <v>87669.55</v>
      </c>
      <c r="M150" s="47">
        <v>350677.91</v>
      </c>
      <c r="N150" s="30">
        <f t="shared" si="2"/>
        <v>361804.62</v>
      </c>
    </row>
    <row r="151" spans="1:14" ht="13" x14ac:dyDescent="0.3">
      <c r="A151" s="53">
        <v>140</v>
      </c>
      <c r="B151" s="44" t="s">
        <v>169</v>
      </c>
      <c r="C151" s="45">
        <v>0.128132</v>
      </c>
      <c r="D151" s="46">
        <v>34868.76</v>
      </c>
      <c r="E151" s="46">
        <v>5489.27</v>
      </c>
      <c r="F151" s="46">
        <v>29379.49</v>
      </c>
      <c r="G151" s="46">
        <v>3948.11</v>
      </c>
      <c r="H151" s="46">
        <v>789.62</v>
      </c>
      <c r="I151" s="46">
        <v>31.58</v>
      </c>
      <c r="J151" s="46">
        <v>3126.91</v>
      </c>
      <c r="K151" s="46">
        <v>638405.19999999995</v>
      </c>
      <c r="L151" s="46">
        <v>127680.98</v>
      </c>
      <c r="M151" s="47">
        <v>510724.22</v>
      </c>
      <c r="N151" s="30">
        <f t="shared" si="2"/>
        <v>543230.62</v>
      </c>
    </row>
    <row r="152" spans="1:14" ht="13" x14ac:dyDescent="0.3">
      <c r="A152" s="53">
        <v>141</v>
      </c>
      <c r="B152" s="44" t="s">
        <v>170</v>
      </c>
      <c r="C152" s="45">
        <v>0.1553168</v>
      </c>
      <c r="D152" s="46">
        <v>96718.670000000013</v>
      </c>
      <c r="E152" s="46">
        <v>20068.46</v>
      </c>
      <c r="F152" s="46">
        <v>76650.210000000006</v>
      </c>
      <c r="G152" s="46">
        <v>4785.75</v>
      </c>
      <c r="H152" s="46">
        <v>957.15</v>
      </c>
      <c r="I152" s="46">
        <v>38.29</v>
      </c>
      <c r="J152" s="46">
        <v>3790.31</v>
      </c>
      <c r="K152" s="46">
        <v>773850.91999999993</v>
      </c>
      <c r="L152" s="46">
        <v>154770.19</v>
      </c>
      <c r="M152" s="47">
        <v>619080.73</v>
      </c>
      <c r="N152" s="30">
        <f t="shared" si="2"/>
        <v>699521.25</v>
      </c>
    </row>
    <row r="153" spans="1:14" ht="13" x14ac:dyDescent="0.3">
      <c r="A153" s="53">
        <v>142</v>
      </c>
      <c r="B153" s="44" t="s">
        <v>171</v>
      </c>
      <c r="C153" s="45">
        <v>0.11093740000000001</v>
      </c>
      <c r="D153" s="46">
        <v>2639.49</v>
      </c>
      <c r="E153" s="46">
        <v>527.89</v>
      </c>
      <c r="F153" s="46">
        <v>2111.6</v>
      </c>
      <c r="G153" s="46">
        <v>3418.3</v>
      </c>
      <c r="H153" s="46">
        <v>683.66</v>
      </c>
      <c r="I153" s="46">
        <v>27.35</v>
      </c>
      <c r="J153" s="46">
        <v>2707.29</v>
      </c>
      <c r="K153" s="46">
        <v>552734.82000000007</v>
      </c>
      <c r="L153" s="46">
        <v>110546.94</v>
      </c>
      <c r="M153" s="47">
        <v>442187.88</v>
      </c>
      <c r="N153" s="30">
        <f t="shared" si="2"/>
        <v>447006.77</v>
      </c>
    </row>
    <row r="154" spans="1:14" ht="13" x14ac:dyDescent="0.3">
      <c r="A154" s="53">
        <v>143</v>
      </c>
      <c r="B154" s="44" t="s">
        <v>172</v>
      </c>
      <c r="C154" s="45">
        <v>0.50325229999999999</v>
      </c>
      <c r="D154" s="46">
        <v>273204.34999999998</v>
      </c>
      <c r="E154" s="46">
        <v>47462.53</v>
      </c>
      <c r="F154" s="46">
        <v>225741.82</v>
      </c>
      <c r="G154" s="46">
        <v>15506.6</v>
      </c>
      <c r="H154" s="46">
        <v>3101.32</v>
      </c>
      <c r="I154" s="46">
        <v>124.05</v>
      </c>
      <c r="J154" s="46">
        <v>12281.23</v>
      </c>
      <c r="K154" s="46">
        <v>2507405.73</v>
      </c>
      <c r="L154" s="46">
        <v>501481.25</v>
      </c>
      <c r="M154" s="47">
        <v>2005924.48</v>
      </c>
      <c r="N154" s="30">
        <f t="shared" si="2"/>
        <v>2243947.5299999998</v>
      </c>
    </row>
    <row r="155" spans="1:14" ht="13" x14ac:dyDescent="0.3">
      <c r="A155" s="53">
        <v>144</v>
      </c>
      <c r="B155" s="44" t="s">
        <v>173</v>
      </c>
      <c r="C155" s="45">
        <v>1.3719075000000001</v>
      </c>
      <c r="D155" s="46">
        <v>1067221.76</v>
      </c>
      <c r="E155" s="46">
        <v>221834.25</v>
      </c>
      <c r="F155" s="46">
        <v>845387.51</v>
      </c>
      <c r="G155" s="46">
        <v>42272.29</v>
      </c>
      <c r="H155" s="46">
        <v>8454.4599999999991</v>
      </c>
      <c r="I155" s="46">
        <v>338.18</v>
      </c>
      <c r="J155" s="46">
        <v>33479.65</v>
      </c>
      <c r="K155" s="46">
        <v>6835396</v>
      </c>
      <c r="L155" s="46">
        <v>1367079.28</v>
      </c>
      <c r="M155" s="47">
        <v>5468316.7199999997</v>
      </c>
      <c r="N155" s="30">
        <f t="shared" si="2"/>
        <v>6347183.8799999999</v>
      </c>
    </row>
    <row r="156" spans="1:14" ht="13" x14ac:dyDescent="0.3">
      <c r="A156" s="53">
        <v>145</v>
      </c>
      <c r="B156" s="44" t="s">
        <v>174</v>
      </c>
      <c r="C156" s="45">
        <v>6.3770300000000002E-2</v>
      </c>
      <c r="D156" s="46">
        <v>6949.25</v>
      </c>
      <c r="E156" s="46">
        <v>1414.25</v>
      </c>
      <c r="F156" s="46">
        <v>5535</v>
      </c>
      <c r="G156" s="46">
        <v>1964.94</v>
      </c>
      <c r="H156" s="46">
        <v>392.99</v>
      </c>
      <c r="I156" s="46">
        <v>15.72</v>
      </c>
      <c r="J156" s="46">
        <v>1556.23</v>
      </c>
      <c r="K156" s="46">
        <v>317729.39999999997</v>
      </c>
      <c r="L156" s="46">
        <v>63545.85</v>
      </c>
      <c r="M156" s="47">
        <v>254183.55</v>
      </c>
      <c r="N156" s="30">
        <f t="shared" si="2"/>
        <v>261274.78</v>
      </c>
    </row>
    <row r="157" spans="1:14" ht="13" x14ac:dyDescent="0.3">
      <c r="A157" s="53">
        <v>146</v>
      </c>
      <c r="B157" s="44" t="s">
        <v>175</v>
      </c>
      <c r="C157" s="45">
        <v>0.10760889999999999</v>
      </c>
      <c r="D157" s="46">
        <v>19396.8</v>
      </c>
      <c r="E157" s="46">
        <v>3279.84</v>
      </c>
      <c r="F157" s="46">
        <v>16116.96</v>
      </c>
      <c r="G157" s="46">
        <v>3315.73</v>
      </c>
      <c r="H157" s="46">
        <v>663.15</v>
      </c>
      <c r="I157" s="46">
        <v>26.53</v>
      </c>
      <c r="J157" s="46">
        <v>2626.05</v>
      </c>
      <c r="K157" s="46">
        <v>536150.92999999993</v>
      </c>
      <c r="L157" s="46">
        <v>107230.13</v>
      </c>
      <c r="M157" s="47">
        <v>428920.8</v>
      </c>
      <c r="N157" s="30">
        <f t="shared" si="2"/>
        <v>447663.81</v>
      </c>
    </row>
    <row r="158" spans="1:14" ht="13" x14ac:dyDescent="0.3">
      <c r="A158" s="53">
        <v>147</v>
      </c>
      <c r="B158" s="44" t="s">
        <v>176</v>
      </c>
      <c r="C158" s="45">
        <v>0.27646510000000002</v>
      </c>
      <c r="D158" s="46">
        <v>45472.99</v>
      </c>
      <c r="E158" s="46">
        <v>8517.2800000000007</v>
      </c>
      <c r="F158" s="46">
        <v>36955.71</v>
      </c>
      <c r="G158" s="46">
        <v>8518.65</v>
      </c>
      <c r="H158" s="46">
        <v>1703.73</v>
      </c>
      <c r="I158" s="46">
        <v>68.150000000000006</v>
      </c>
      <c r="J158" s="46">
        <v>6746.77</v>
      </c>
      <c r="K158" s="46">
        <v>1377460.48</v>
      </c>
      <c r="L158" s="46">
        <v>275492.06</v>
      </c>
      <c r="M158" s="47">
        <v>1101968.42</v>
      </c>
      <c r="N158" s="30">
        <f t="shared" si="2"/>
        <v>1145670.8999999999</v>
      </c>
    </row>
    <row r="159" spans="1:14" ht="13" x14ac:dyDescent="0.3">
      <c r="A159" s="53">
        <v>148</v>
      </c>
      <c r="B159" s="44" t="s">
        <v>177</v>
      </c>
      <c r="C159" s="45">
        <v>0.68012459999999997</v>
      </c>
      <c r="D159" s="46">
        <v>136280</v>
      </c>
      <c r="E159" s="46">
        <v>28184.880000000001</v>
      </c>
      <c r="F159" s="46">
        <v>108095.12</v>
      </c>
      <c r="G159" s="46">
        <v>20956.509999999998</v>
      </c>
      <c r="H159" s="46">
        <v>4191.3</v>
      </c>
      <c r="I159" s="46">
        <v>167.65</v>
      </c>
      <c r="J159" s="46">
        <v>16597.560000000001</v>
      </c>
      <c r="K159" s="46">
        <v>3388654.8</v>
      </c>
      <c r="L159" s="46">
        <v>677730.96</v>
      </c>
      <c r="M159" s="47">
        <v>2710923.84</v>
      </c>
      <c r="N159" s="30">
        <f t="shared" si="2"/>
        <v>2835616.52</v>
      </c>
    </row>
    <row r="160" spans="1:14" ht="13" x14ac:dyDescent="0.3">
      <c r="A160" s="53">
        <v>149</v>
      </c>
      <c r="B160" s="44" t="s">
        <v>178</v>
      </c>
      <c r="C160" s="45">
        <v>0.1074357</v>
      </c>
      <c r="D160" s="46">
        <v>15094.64</v>
      </c>
      <c r="E160" s="46">
        <v>3129.67</v>
      </c>
      <c r="F160" s="46">
        <v>11964.97</v>
      </c>
      <c r="G160" s="46">
        <v>3310.39</v>
      </c>
      <c r="H160" s="46">
        <v>662.08</v>
      </c>
      <c r="I160" s="46">
        <v>26.48</v>
      </c>
      <c r="J160" s="46">
        <v>2621.83</v>
      </c>
      <c r="K160" s="46">
        <v>535287.98</v>
      </c>
      <c r="L160" s="46">
        <v>107057.65</v>
      </c>
      <c r="M160" s="47">
        <v>428230.33</v>
      </c>
      <c r="N160" s="30">
        <f t="shared" si="2"/>
        <v>442817.13</v>
      </c>
    </row>
    <row r="161" spans="1:14" ht="13" x14ac:dyDescent="0.3">
      <c r="A161" s="53">
        <v>150</v>
      </c>
      <c r="B161" s="44" t="s">
        <v>179</v>
      </c>
      <c r="C161" s="45">
        <v>0.73126420000000003</v>
      </c>
      <c r="D161" s="46">
        <v>507559.41000000003</v>
      </c>
      <c r="E161" s="46">
        <v>102798.2</v>
      </c>
      <c r="F161" s="46">
        <v>404761.21</v>
      </c>
      <c r="G161" s="46">
        <v>22532.29</v>
      </c>
      <c r="H161" s="46">
        <v>4506.46</v>
      </c>
      <c r="I161" s="46">
        <v>180.26</v>
      </c>
      <c r="J161" s="46">
        <v>17845.57</v>
      </c>
      <c r="K161" s="46">
        <v>3643452.8499999996</v>
      </c>
      <c r="L161" s="46">
        <v>728690.55</v>
      </c>
      <c r="M161" s="47">
        <v>2914762.3</v>
      </c>
      <c r="N161" s="30">
        <f t="shared" si="2"/>
        <v>3337369.08</v>
      </c>
    </row>
    <row r="162" spans="1:14" ht="13" x14ac:dyDescent="0.3">
      <c r="A162" s="53">
        <v>151</v>
      </c>
      <c r="B162" s="44" t="s">
        <v>180</v>
      </c>
      <c r="C162" s="45">
        <v>7.6661599999999996E-2</v>
      </c>
      <c r="D162" s="46">
        <v>22871.07</v>
      </c>
      <c r="E162" s="46">
        <v>5038</v>
      </c>
      <c r="F162" s="46">
        <v>17833.07</v>
      </c>
      <c r="G162" s="46">
        <v>2362.16</v>
      </c>
      <c r="H162" s="46">
        <v>472.43</v>
      </c>
      <c r="I162" s="46">
        <v>18.899999999999999</v>
      </c>
      <c r="J162" s="46">
        <v>1870.83</v>
      </c>
      <c r="K162" s="46">
        <v>381958.95</v>
      </c>
      <c r="L162" s="46">
        <v>76391.8</v>
      </c>
      <c r="M162" s="47">
        <v>305567.15000000002</v>
      </c>
      <c r="N162" s="30">
        <f t="shared" si="2"/>
        <v>325271.05000000005</v>
      </c>
    </row>
    <row r="163" spans="1:14" ht="13" x14ac:dyDescent="0.3">
      <c r="A163" s="53">
        <v>152</v>
      </c>
      <c r="B163" s="44" t="s">
        <v>181</v>
      </c>
      <c r="C163" s="45">
        <v>0.12702040000000001</v>
      </c>
      <c r="D163" s="46">
        <v>28901.93</v>
      </c>
      <c r="E163" s="46">
        <v>5626.85</v>
      </c>
      <c r="F163" s="46">
        <v>23275.08</v>
      </c>
      <c r="G163" s="46">
        <v>3913.85</v>
      </c>
      <c r="H163" s="46">
        <v>782.77</v>
      </c>
      <c r="I163" s="46">
        <v>31.31</v>
      </c>
      <c r="J163" s="46">
        <v>3099.77</v>
      </c>
      <c r="K163" s="46">
        <v>632866.77</v>
      </c>
      <c r="L163" s="46">
        <v>126573.41</v>
      </c>
      <c r="M163" s="47">
        <v>506293.36</v>
      </c>
      <c r="N163" s="30">
        <f t="shared" si="2"/>
        <v>532668.21</v>
      </c>
    </row>
    <row r="164" spans="1:14" ht="13" x14ac:dyDescent="0.3">
      <c r="A164" s="53">
        <v>153</v>
      </c>
      <c r="B164" s="44" t="s">
        <v>182</v>
      </c>
      <c r="C164" s="45">
        <v>0.35414410000000002</v>
      </c>
      <c r="D164" s="46">
        <v>137358.73000000001</v>
      </c>
      <c r="E164" s="46">
        <v>27109.99</v>
      </c>
      <c r="F164" s="46">
        <v>110248.74</v>
      </c>
      <c r="G164" s="46">
        <v>10912.18</v>
      </c>
      <c r="H164" s="46">
        <v>2182.44</v>
      </c>
      <c r="I164" s="46">
        <v>87.3</v>
      </c>
      <c r="J164" s="46">
        <v>8642.44</v>
      </c>
      <c r="K164" s="46">
        <v>1764488.56</v>
      </c>
      <c r="L164" s="46">
        <v>352897.7</v>
      </c>
      <c r="M164" s="47">
        <v>1411590.86</v>
      </c>
      <c r="N164" s="30">
        <f t="shared" si="2"/>
        <v>1530482.04</v>
      </c>
    </row>
    <row r="165" spans="1:14" ht="13" x14ac:dyDescent="0.3">
      <c r="A165" s="53">
        <v>154</v>
      </c>
      <c r="B165" s="44" t="s">
        <v>183</v>
      </c>
      <c r="C165" s="45">
        <v>0.15921750000000001</v>
      </c>
      <c r="D165" s="46">
        <v>32797.090000000004</v>
      </c>
      <c r="E165" s="46">
        <v>6574.76</v>
      </c>
      <c r="F165" s="46">
        <v>26222.33</v>
      </c>
      <c r="G165" s="46">
        <v>4905.9399999999996</v>
      </c>
      <c r="H165" s="46">
        <v>981.19</v>
      </c>
      <c r="I165" s="46">
        <v>39.25</v>
      </c>
      <c r="J165" s="46">
        <v>3885.5</v>
      </c>
      <c r="K165" s="46">
        <v>793285.59</v>
      </c>
      <c r="L165" s="46">
        <v>158657</v>
      </c>
      <c r="M165" s="47">
        <v>634628.59</v>
      </c>
      <c r="N165" s="30">
        <f t="shared" si="2"/>
        <v>664736.41999999993</v>
      </c>
    </row>
    <row r="166" spans="1:14" ht="13" x14ac:dyDescent="0.3">
      <c r="A166" s="53">
        <v>155</v>
      </c>
      <c r="B166" s="44" t="s">
        <v>184</v>
      </c>
      <c r="C166" s="45">
        <v>9.8830799999999996E-2</v>
      </c>
      <c r="D166" s="46">
        <v>26262.93</v>
      </c>
      <c r="E166" s="46">
        <v>4795.5200000000004</v>
      </c>
      <c r="F166" s="46">
        <v>21467.41</v>
      </c>
      <c r="G166" s="46">
        <v>3045.25</v>
      </c>
      <c r="H166" s="46">
        <v>609.04999999999995</v>
      </c>
      <c r="I166" s="46">
        <v>24.36</v>
      </c>
      <c r="J166" s="46">
        <v>2411.84</v>
      </c>
      <c r="K166" s="46">
        <v>492414.83999999997</v>
      </c>
      <c r="L166" s="46">
        <v>98483.05</v>
      </c>
      <c r="M166" s="47">
        <v>393931.79</v>
      </c>
      <c r="N166" s="30">
        <f t="shared" si="2"/>
        <v>417811.04</v>
      </c>
    </row>
    <row r="167" spans="1:14" ht="13" x14ac:dyDescent="0.3">
      <c r="A167" s="53">
        <v>156</v>
      </c>
      <c r="B167" s="44" t="s">
        <v>185</v>
      </c>
      <c r="C167" s="45">
        <v>0.2245683</v>
      </c>
      <c r="D167" s="46">
        <v>46538.409999999996</v>
      </c>
      <c r="E167" s="46">
        <v>8978.0300000000007</v>
      </c>
      <c r="F167" s="46">
        <v>37560.379999999997</v>
      </c>
      <c r="G167" s="46">
        <v>6919.59</v>
      </c>
      <c r="H167" s="46">
        <v>1383.92</v>
      </c>
      <c r="I167" s="46">
        <v>55.36</v>
      </c>
      <c r="J167" s="46">
        <v>5480.31</v>
      </c>
      <c r="K167" s="46">
        <v>1118889.83</v>
      </c>
      <c r="L167" s="46">
        <v>223778</v>
      </c>
      <c r="M167" s="47">
        <v>895111.83</v>
      </c>
      <c r="N167" s="30">
        <f t="shared" si="2"/>
        <v>938152.5199999999</v>
      </c>
    </row>
    <row r="168" spans="1:14" ht="13" x14ac:dyDescent="0.3">
      <c r="A168" s="53">
        <v>157</v>
      </c>
      <c r="B168" s="44" t="s">
        <v>186</v>
      </c>
      <c r="C168" s="45">
        <v>0.57895379999999996</v>
      </c>
      <c r="D168" s="46">
        <v>232861.28000000003</v>
      </c>
      <c r="E168" s="46">
        <v>47040.36</v>
      </c>
      <c r="F168" s="46">
        <v>185820.92</v>
      </c>
      <c r="G168" s="46">
        <v>17839.18</v>
      </c>
      <c r="H168" s="46">
        <v>3567.84</v>
      </c>
      <c r="I168" s="46">
        <v>142.71</v>
      </c>
      <c r="J168" s="46">
        <v>14128.63</v>
      </c>
      <c r="K168" s="46">
        <v>2884581.07</v>
      </c>
      <c r="L168" s="46">
        <v>576916.23</v>
      </c>
      <c r="M168" s="47">
        <v>2307664.84</v>
      </c>
      <c r="N168" s="30">
        <f t="shared" si="2"/>
        <v>2507614.3899999997</v>
      </c>
    </row>
    <row r="169" spans="1:14" ht="13" x14ac:dyDescent="0.3">
      <c r="A169" s="53">
        <v>158</v>
      </c>
      <c r="B169" s="44" t="s">
        <v>187</v>
      </c>
      <c r="C169" s="45">
        <v>0.52223909999999996</v>
      </c>
      <c r="D169" s="46">
        <v>273956.73</v>
      </c>
      <c r="E169" s="46">
        <v>56130.17</v>
      </c>
      <c r="F169" s="46">
        <v>217826.56</v>
      </c>
      <c r="G169" s="46">
        <v>16091.64</v>
      </c>
      <c r="H169" s="46">
        <v>3218.33</v>
      </c>
      <c r="I169" s="46">
        <v>128.72999999999999</v>
      </c>
      <c r="J169" s="46">
        <v>12744.58</v>
      </c>
      <c r="K169" s="46">
        <v>2602005.5099999998</v>
      </c>
      <c r="L169" s="46">
        <v>520401.03</v>
      </c>
      <c r="M169" s="47">
        <v>2081604.48</v>
      </c>
      <c r="N169" s="30">
        <f t="shared" si="2"/>
        <v>2312175.62</v>
      </c>
    </row>
    <row r="170" spans="1:14" ht="13" x14ac:dyDescent="0.3">
      <c r="A170" s="53">
        <v>159</v>
      </c>
      <c r="B170" s="44" t="s">
        <v>188</v>
      </c>
      <c r="C170" s="45">
        <v>7.3736800000000005E-2</v>
      </c>
      <c r="D170" s="46">
        <v>13876.93</v>
      </c>
      <c r="E170" s="46">
        <v>2395.79</v>
      </c>
      <c r="F170" s="46">
        <v>11481.14</v>
      </c>
      <c r="G170" s="46">
        <v>2272.04</v>
      </c>
      <c r="H170" s="46">
        <v>454.41</v>
      </c>
      <c r="I170" s="46">
        <v>18.18</v>
      </c>
      <c r="J170" s="46">
        <v>1799.45</v>
      </c>
      <c r="K170" s="46">
        <v>367386.44999999995</v>
      </c>
      <c r="L170" s="46">
        <v>73477.23</v>
      </c>
      <c r="M170" s="47">
        <v>293909.21999999997</v>
      </c>
      <c r="N170" s="30">
        <f t="shared" si="2"/>
        <v>307189.81</v>
      </c>
    </row>
    <row r="171" spans="1:14" ht="13" x14ac:dyDescent="0.3">
      <c r="A171" s="53">
        <v>160</v>
      </c>
      <c r="B171" s="44" t="s">
        <v>189</v>
      </c>
      <c r="C171" s="45">
        <v>8.4525299999999998E-2</v>
      </c>
      <c r="D171" s="46">
        <v>10003.379999999999</v>
      </c>
      <c r="E171" s="46">
        <v>2104.98</v>
      </c>
      <c r="F171" s="46">
        <v>7898.4</v>
      </c>
      <c r="G171" s="46">
        <v>2604.46</v>
      </c>
      <c r="H171" s="46">
        <v>520.89</v>
      </c>
      <c r="I171" s="46">
        <v>20.84</v>
      </c>
      <c r="J171" s="46">
        <v>2062.73</v>
      </c>
      <c r="K171" s="46">
        <v>421139.13999999996</v>
      </c>
      <c r="L171" s="46">
        <v>84227.92</v>
      </c>
      <c r="M171" s="47">
        <v>336911.22</v>
      </c>
      <c r="N171" s="30">
        <f t="shared" si="2"/>
        <v>346872.35</v>
      </c>
    </row>
    <row r="172" spans="1:14" ht="13" x14ac:dyDescent="0.3">
      <c r="A172" s="53">
        <v>161</v>
      </c>
      <c r="B172" s="44" t="s">
        <v>190</v>
      </c>
      <c r="C172" s="45">
        <v>0.4005842</v>
      </c>
      <c r="D172" s="46">
        <v>90738.5</v>
      </c>
      <c r="E172" s="46">
        <v>17506.310000000001</v>
      </c>
      <c r="F172" s="46">
        <v>73232.19</v>
      </c>
      <c r="G172" s="46">
        <v>12343.1</v>
      </c>
      <c r="H172" s="46">
        <v>2468.62</v>
      </c>
      <c r="I172" s="46">
        <v>98.74</v>
      </c>
      <c r="J172" s="46">
        <v>9775.74</v>
      </c>
      <c r="K172" s="46">
        <v>1995871.81</v>
      </c>
      <c r="L172" s="46">
        <v>399174.39</v>
      </c>
      <c r="M172" s="47">
        <v>1596697.42</v>
      </c>
      <c r="N172" s="30">
        <f t="shared" si="2"/>
        <v>1679705.3499999999</v>
      </c>
    </row>
    <row r="173" spans="1:14" ht="13" x14ac:dyDescent="0.3">
      <c r="A173" s="53">
        <v>162</v>
      </c>
      <c r="B173" s="44" t="s">
        <v>191</v>
      </c>
      <c r="C173" s="45">
        <v>9.0099200000000004E-2</v>
      </c>
      <c r="D173" s="46">
        <v>50377.11</v>
      </c>
      <c r="E173" s="46">
        <v>10413.030000000001</v>
      </c>
      <c r="F173" s="46">
        <v>39964.080000000002</v>
      </c>
      <c r="G173" s="46">
        <v>2776.21</v>
      </c>
      <c r="H173" s="46">
        <v>555.24</v>
      </c>
      <c r="I173" s="46">
        <v>22.21</v>
      </c>
      <c r="J173" s="46">
        <v>2198.7600000000002</v>
      </c>
      <c r="K173" s="46">
        <v>448910.49</v>
      </c>
      <c r="L173" s="46">
        <v>89782.04</v>
      </c>
      <c r="M173" s="47">
        <v>359128.45</v>
      </c>
      <c r="N173" s="30">
        <f t="shared" si="2"/>
        <v>401291.29000000004</v>
      </c>
    </row>
    <row r="174" spans="1:14" ht="13" x14ac:dyDescent="0.3">
      <c r="A174" s="53">
        <v>163</v>
      </c>
      <c r="B174" s="44" t="s">
        <v>192</v>
      </c>
      <c r="C174" s="45">
        <v>5.8076599999999999E-2</v>
      </c>
      <c r="D174" s="46">
        <v>25227.41</v>
      </c>
      <c r="E174" s="46">
        <v>4934.3</v>
      </c>
      <c r="F174" s="46">
        <v>20293.11</v>
      </c>
      <c r="G174" s="46">
        <v>1789.51</v>
      </c>
      <c r="H174" s="46">
        <v>357.9</v>
      </c>
      <c r="I174" s="46">
        <v>14.32</v>
      </c>
      <c r="J174" s="46">
        <v>1417.29</v>
      </c>
      <c r="K174" s="46">
        <v>289361.01</v>
      </c>
      <c r="L174" s="46">
        <v>57872.2</v>
      </c>
      <c r="M174" s="47">
        <v>231488.81</v>
      </c>
      <c r="N174" s="30">
        <f t="shared" si="2"/>
        <v>253199.21</v>
      </c>
    </row>
    <row r="175" spans="1:14" ht="13" x14ac:dyDescent="0.3">
      <c r="A175" s="53">
        <v>164</v>
      </c>
      <c r="B175" s="44" t="s">
        <v>193</v>
      </c>
      <c r="C175" s="45">
        <v>9.1995400000000005E-2</v>
      </c>
      <c r="D175" s="46">
        <v>12523.619999999999</v>
      </c>
      <c r="E175" s="46">
        <v>2075.89</v>
      </c>
      <c r="F175" s="46">
        <v>10447.73</v>
      </c>
      <c r="G175" s="46">
        <v>2834.63</v>
      </c>
      <c r="H175" s="46">
        <v>566.92999999999995</v>
      </c>
      <c r="I175" s="46">
        <v>22.68</v>
      </c>
      <c r="J175" s="46">
        <v>2245.02</v>
      </c>
      <c r="K175" s="46">
        <v>458358.16000000003</v>
      </c>
      <c r="L175" s="46">
        <v>91671.6</v>
      </c>
      <c r="M175" s="47">
        <v>366686.56</v>
      </c>
      <c r="N175" s="30">
        <f t="shared" si="2"/>
        <v>379379.31</v>
      </c>
    </row>
    <row r="176" spans="1:14" ht="13" x14ac:dyDescent="0.3">
      <c r="A176" s="53">
        <v>165</v>
      </c>
      <c r="B176" s="44" t="s">
        <v>194</v>
      </c>
      <c r="C176" s="45">
        <v>0.1129247</v>
      </c>
      <c r="D176" s="46">
        <v>89184.69</v>
      </c>
      <c r="E176" s="46">
        <v>17985.77</v>
      </c>
      <c r="F176" s="46">
        <v>71198.92</v>
      </c>
      <c r="G176" s="46">
        <v>3479.53</v>
      </c>
      <c r="H176" s="46">
        <v>695.91</v>
      </c>
      <c r="I176" s="46">
        <v>27.84</v>
      </c>
      <c r="J176" s="46">
        <v>2755.78</v>
      </c>
      <c r="K176" s="46">
        <v>562636.29</v>
      </c>
      <c r="L176" s="46">
        <v>112527.26</v>
      </c>
      <c r="M176" s="47">
        <v>450109.03</v>
      </c>
      <c r="N176" s="30">
        <f t="shared" si="2"/>
        <v>524063.73000000004</v>
      </c>
    </row>
    <row r="177" spans="1:14" ht="13" x14ac:dyDescent="0.3">
      <c r="A177" s="53">
        <v>166</v>
      </c>
      <c r="B177" s="44" t="s">
        <v>195</v>
      </c>
      <c r="C177" s="45">
        <v>0.1016276</v>
      </c>
      <c r="D177" s="46">
        <v>17350.150000000001</v>
      </c>
      <c r="E177" s="46">
        <v>3254.67</v>
      </c>
      <c r="F177" s="46">
        <v>14095.48</v>
      </c>
      <c r="G177" s="46">
        <v>3131.43</v>
      </c>
      <c r="H177" s="46">
        <v>626.29</v>
      </c>
      <c r="I177" s="46">
        <v>25.05</v>
      </c>
      <c r="J177" s="46">
        <v>2480.09</v>
      </c>
      <c r="K177" s="46">
        <v>506349.7</v>
      </c>
      <c r="L177" s="46">
        <v>101269.96</v>
      </c>
      <c r="M177" s="47">
        <v>405079.74</v>
      </c>
      <c r="N177" s="30">
        <f t="shared" si="2"/>
        <v>421655.31</v>
      </c>
    </row>
    <row r="178" spans="1:14" ht="13" x14ac:dyDescent="0.3">
      <c r="A178" s="53">
        <v>167</v>
      </c>
      <c r="B178" s="44" t="s">
        <v>196</v>
      </c>
      <c r="C178" s="45">
        <v>0.15541869999999999</v>
      </c>
      <c r="D178" s="46">
        <v>237292.01</v>
      </c>
      <c r="E178" s="46">
        <v>47459</v>
      </c>
      <c r="F178" s="46">
        <v>189833.01</v>
      </c>
      <c r="G178" s="46">
        <v>4788.8900000000003</v>
      </c>
      <c r="H178" s="46">
        <v>957.78</v>
      </c>
      <c r="I178" s="46">
        <v>38.31</v>
      </c>
      <c r="J178" s="46">
        <v>3792.8</v>
      </c>
      <c r="K178" s="46">
        <v>774358.52999999991</v>
      </c>
      <c r="L178" s="46">
        <v>154871.71</v>
      </c>
      <c r="M178" s="47">
        <v>619486.81999999995</v>
      </c>
      <c r="N178" s="30">
        <f t="shared" si="2"/>
        <v>813112.62999999989</v>
      </c>
    </row>
    <row r="179" spans="1:14" ht="13" x14ac:dyDescent="0.3">
      <c r="A179" s="53">
        <v>168</v>
      </c>
      <c r="B179" s="44" t="s">
        <v>197</v>
      </c>
      <c r="C179" s="45">
        <v>0.12617</v>
      </c>
      <c r="D179" s="46">
        <v>30563.599999999999</v>
      </c>
      <c r="E179" s="46">
        <v>5767.8</v>
      </c>
      <c r="F179" s="46">
        <v>24795.8</v>
      </c>
      <c r="G179" s="46">
        <v>3887.65</v>
      </c>
      <c r="H179" s="46">
        <v>777.53</v>
      </c>
      <c r="I179" s="46">
        <v>31.1</v>
      </c>
      <c r="J179" s="46">
        <v>3079.02</v>
      </c>
      <c r="K179" s="46">
        <v>628629.80000000005</v>
      </c>
      <c r="L179" s="46">
        <v>125725.97</v>
      </c>
      <c r="M179" s="47">
        <v>502903.83</v>
      </c>
      <c r="N179" s="30">
        <f t="shared" si="2"/>
        <v>530778.65</v>
      </c>
    </row>
    <row r="180" spans="1:14" ht="13" x14ac:dyDescent="0.3">
      <c r="A180" s="53">
        <v>169</v>
      </c>
      <c r="B180" s="44" t="s">
        <v>198</v>
      </c>
      <c r="C180" s="45">
        <v>0.33378239999999998</v>
      </c>
      <c r="D180" s="46">
        <v>165086.76</v>
      </c>
      <c r="E180" s="46">
        <v>31861.31</v>
      </c>
      <c r="F180" s="46">
        <v>133225.45000000001</v>
      </c>
      <c r="G180" s="46">
        <v>10284.76</v>
      </c>
      <c r="H180" s="46">
        <v>2056.9499999999998</v>
      </c>
      <c r="I180" s="46">
        <v>82.28</v>
      </c>
      <c r="J180" s="46">
        <v>8145.53</v>
      </c>
      <c r="K180" s="46">
        <v>1663038.2999999998</v>
      </c>
      <c r="L180" s="46">
        <v>332607.65999999997</v>
      </c>
      <c r="M180" s="47">
        <v>1330430.6399999999</v>
      </c>
      <c r="N180" s="30">
        <f t="shared" si="2"/>
        <v>1471801.6199999999</v>
      </c>
    </row>
    <row r="181" spans="1:14" ht="13" x14ac:dyDescent="0.3">
      <c r="A181" s="53">
        <v>170</v>
      </c>
      <c r="B181" s="44" t="s">
        <v>199</v>
      </c>
      <c r="C181" s="45">
        <v>9.6596699999999994E-2</v>
      </c>
      <c r="D181" s="46">
        <v>18022.46</v>
      </c>
      <c r="E181" s="46">
        <v>2941.71</v>
      </c>
      <c r="F181" s="46">
        <v>15080.75</v>
      </c>
      <c r="G181" s="46">
        <v>2976.41</v>
      </c>
      <c r="H181" s="46">
        <v>595.28</v>
      </c>
      <c r="I181" s="46">
        <v>23.81</v>
      </c>
      <c r="J181" s="46">
        <v>2357.3200000000002</v>
      </c>
      <c r="K181" s="46">
        <v>481283.68</v>
      </c>
      <c r="L181" s="46">
        <v>96256.73</v>
      </c>
      <c r="M181" s="47">
        <v>385026.95</v>
      </c>
      <c r="N181" s="30">
        <f t="shared" si="2"/>
        <v>402465.02</v>
      </c>
    </row>
    <row r="182" spans="1:14" ht="13" x14ac:dyDescent="0.3">
      <c r="A182" s="53">
        <v>171</v>
      </c>
      <c r="B182" s="44" t="s">
        <v>200</v>
      </c>
      <c r="C182" s="45">
        <v>0.49733129999999998</v>
      </c>
      <c r="D182" s="46">
        <v>46218.559999999998</v>
      </c>
      <c r="E182" s="46">
        <v>8773.7099999999991</v>
      </c>
      <c r="F182" s="46">
        <v>37444.85</v>
      </c>
      <c r="G182" s="46">
        <v>15324.16</v>
      </c>
      <c r="H182" s="46">
        <v>3064.83</v>
      </c>
      <c r="I182" s="46">
        <v>122.59</v>
      </c>
      <c r="J182" s="46">
        <v>12136.74</v>
      </c>
      <c r="K182" s="46">
        <v>2477904.94</v>
      </c>
      <c r="L182" s="46">
        <v>495581.03</v>
      </c>
      <c r="M182" s="47">
        <v>1982323.91</v>
      </c>
      <c r="N182" s="30">
        <f t="shared" si="2"/>
        <v>2031905.5</v>
      </c>
    </row>
    <row r="183" spans="1:14" ht="13" x14ac:dyDescent="0.3">
      <c r="A183" s="53">
        <v>172</v>
      </c>
      <c r="B183" s="44" t="s">
        <v>201</v>
      </c>
      <c r="C183" s="45">
        <v>0.31579040000000003</v>
      </c>
      <c r="D183" s="46">
        <v>97651.16</v>
      </c>
      <c r="E183" s="46">
        <v>21132.53</v>
      </c>
      <c r="F183" s="46">
        <v>76518.63</v>
      </c>
      <c r="G183" s="46">
        <v>9730.3799999999992</v>
      </c>
      <c r="H183" s="46">
        <v>1946.08</v>
      </c>
      <c r="I183" s="46">
        <v>77.84</v>
      </c>
      <c r="J183" s="46">
        <v>7706.46</v>
      </c>
      <c r="K183" s="46">
        <v>1573395.08</v>
      </c>
      <c r="L183" s="46">
        <v>314679.06</v>
      </c>
      <c r="M183" s="47">
        <v>1258716.02</v>
      </c>
      <c r="N183" s="30">
        <f t="shared" si="2"/>
        <v>1342941.11</v>
      </c>
    </row>
    <row r="184" spans="1:14" ht="13" x14ac:dyDescent="0.3">
      <c r="A184" s="53">
        <v>173</v>
      </c>
      <c r="B184" s="44" t="s">
        <v>202</v>
      </c>
      <c r="C184" s="45">
        <v>0.13537179999999999</v>
      </c>
      <c r="D184" s="46">
        <v>12476.8</v>
      </c>
      <c r="E184" s="46">
        <v>2436.58</v>
      </c>
      <c r="F184" s="46">
        <v>10040.219999999999</v>
      </c>
      <c r="G184" s="46">
        <v>4171.18</v>
      </c>
      <c r="H184" s="46">
        <v>834.24</v>
      </c>
      <c r="I184" s="46">
        <v>33.369999999999997</v>
      </c>
      <c r="J184" s="46">
        <v>3303.57</v>
      </c>
      <c r="K184" s="46">
        <v>674476.82</v>
      </c>
      <c r="L184" s="46">
        <v>134895.38</v>
      </c>
      <c r="M184" s="47">
        <v>539581.43999999994</v>
      </c>
      <c r="N184" s="30">
        <f t="shared" si="2"/>
        <v>552925.23</v>
      </c>
    </row>
    <row r="185" spans="1:14" ht="13" x14ac:dyDescent="0.3">
      <c r="A185" s="53">
        <v>174</v>
      </c>
      <c r="B185" s="44" t="s">
        <v>203</v>
      </c>
      <c r="C185" s="45">
        <v>0.81247060000000004</v>
      </c>
      <c r="D185" s="46">
        <v>253123.24</v>
      </c>
      <c r="E185" s="46">
        <v>50981.3</v>
      </c>
      <c r="F185" s="46">
        <v>202141.94</v>
      </c>
      <c r="G185" s="46">
        <v>25034.49</v>
      </c>
      <c r="H185" s="46">
        <v>5006.8999999999996</v>
      </c>
      <c r="I185" s="46">
        <v>200.28</v>
      </c>
      <c r="J185" s="46">
        <v>19827.310000000001</v>
      </c>
      <c r="K185" s="46">
        <v>4048055.84</v>
      </c>
      <c r="L185" s="46">
        <v>809611.13</v>
      </c>
      <c r="M185" s="47">
        <v>3238444.71</v>
      </c>
      <c r="N185" s="30">
        <f t="shared" si="2"/>
        <v>3460413.96</v>
      </c>
    </row>
    <row r="186" spans="1:14" ht="13" x14ac:dyDescent="0.3">
      <c r="A186" s="53">
        <v>175</v>
      </c>
      <c r="B186" s="44" t="s">
        <v>204</v>
      </c>
      <c r="C186" s="45">
        <v>6.91354E-2</v>
      </c>
      <c r="D186" s="46">
        <v>16915.8</v>
      </c>
      <c r="E186" s="46">
        <v>3108.41</v>
      </c>
      <c r="F186" s="46">
        <v>13807.39</v>
      </c>
      <c r="G186" s="46">
        <v>2130.25</v>
      </c>
      <c r="H186" s="46">
        <v>426.05</v>
      </c>
      <c r="I186" s="46">
        <v>17.04</v>
      </c>
      <c r="J186" s="46">
        <v>1687.16</v>
      </c>
      <c r="K186" s="46">
        <v>344460.27</v>
      </c>
      <c r="L186" s="46">
        <v>68892.009999999995</v>
      </c>
      <c r="M186" s="47">
        <v>275568.26</v>
      </c>
      <c r="N186" s="30">
        <f t="shared" si="2"/>
        <v>291062.81</v>
      </c>
    </row>
    <row r="187" spans="1:14" ht="13" x14ac:dyDescent="0.3">
      <c r="A187" s="53">
        <v>176</v>
      </c>
      <c r="B187" s="44" t="s">
        <v>205</v>
      </c>
      <c r="C187" s="45">
        <v>0.13316249999999999</v>
      </c>
      <c r="D187" s="46">
        <v>24940.79</v>
      </c>
      <c r="E187" s="46">
        <v>4894.84</v>
      </c>
      <c r="F187" s="46">
        <v>20045.95</v>
      </c>
      <c r="G187" s="46">
        <v>4103.1099999999997</v>
      </c>
      <c r="H187" s="46">
        <v>820.62</v>
      </c>
      <c r="I187" s="46">
        <v>32.82</v>
      </c>
      <c r="J187" s="46">
        <v>3249.67</v>
      </c>
      <c r="K187" s="46">
        <v>663469.31000000006</v>
      </c>
      <c r="L187" s="46">
        <v>132693.91</v>
      </c>
      <c r="M187" s="47">
        <v>530775.4</v>
      </c>
      <c r="N187" s="30">
        <f t="shared" si="2"/>
        <v>554071.02</v>
      </c>
    </row>
    <row r="188" spans="1:14" ht="13" x14ac:dyDescent="0.3">
      <c r="A188" s="53">
        <v>177</v>
      </c>
      <c r="B188" s="44" t="s">
        <v>206</v>
      </c>
      <c r="C188" s="45">
        <v>0.1186526</v>
      </c>
      <c r="D188" s="46">
        <v>15508.94</v>
      </c>
      <c r="E188" s="46">
        <v>3130.34</v>
      </c>
      <c r="F188" s="46">
        <v>12378.6</v>
      </c>
      <c r="G188" s="46">
        <v>3656.03</v>
      </c>
      <c r="H188" s="46">
        <v>731.21</v>
      </c>
      <c r="I188" s="46">
        <v>29.25</v>
      </c>
      <c r="J188" s="46">
        <v>2895.57</v>
      </c>
      <c r="K188" s="46">
        <v>591175.02</v>
      </c>
      <c r="L188" s="46">
        <v>118235</v>
      </c>
      <c r="M188" s="47">
        <v>472940.02</v>
      </c>
      <c r="N188" s="30">
        <f t="shared" si="2"/>
        <v>488214.19</v>
      </c>
    </row>
    <row r="189" spans="1:14" ht="13" x14ac:dyDescent="0.3">
      <c r="A189" s="53">
        <v>178</v>
      </c>
      <c r="B189" s="44" t="s">
        <v>207</v>
      </c>
      <c r="C189" s="45">
        <v>0.17180960000000001</v>
      </c>
      <c r="D189" s="46">
        <v>93539.040000000008</v>
      </c>
      <c r="E189" s="46">
        <v>19131.93</v>
      </c>
      <c r="F189" s="46">
        <v>74407.11</v>
      </c>
      <c r="G189" s="46">
        <v>5293.93</v>
      </c>
      <c r="H189" s="46">
        <v>1058.79</v>
      </c>
      <c r="I189" s="46">
        <v>42.35</v>
      </c>
      <c r="J189" s="46">
        <v>4192.79</v>
      </c>
      <c r="K189" s="46">
        <v>856024.6</v>
      </c>
      <c r="L189" s="46">
        <v>171204.91</v>
      </c>
      <c r="M189" s="47">
        <v>684819.69</v>
      </c>
      <c r="N189" s="30">
        <f t="shared" si="2"/>
        <v>763419.59</v>
      </c>
    </row>
    <row r="190" spans="1:14" ht="13" x14ac:dyDescent="0.3">
      <c r="A190" s="53">
        <v>179</v>
      </c>
      <c r="B190" s="44" t="s">
        <v>208</v>
      </c>
      <c r="C190" s="45">
        <v>0.76013249999999999</v>
      </c>
      <c r="D190" s="46">
        <v>162790.37</v>
      </c>
      <c r="E190" s="46">
        <v>32190.51</v>
      </c>
      <c r="F190" s="46">
        <v>130599.86</v>
      </c>
      <c r="G190" s="46">
        <v>23421.79</v>
      </c>
      <c r="H190" s="46">
        <v>4684.3599999999997</v>
      </c>
      <c r="I190" s="46">
        <v>187.37</v>
      </c>
      <c r="J190" s="46">
        <v>18550.060000000001</v>
      </c>
      <c r="K190" s="46">
        <v>3787286.3</v>
      </c>
      <c r="L190" s="46">
        <v>757457.25</v>
      </c>
      <c r="M190" s="47">
        <v>3029829.05</v>
      </c>
      <c r="N190" s="30">
        <f t="shared" si="2"/>
        <v>3178978.9699999997</v>
      </c>
    </row>
    <row r="191" spans="1:14" ht="13" x14ac:dyDescent="0.3">
      <c r="A191" s="53">
        <v>180</v>
      </c>
      <c r="B191" s="44" t="s">
        <v>209</v>
      </c>
      <c r="C191" s="45">
        <v>0.44801180000000002</v>
      </c>
      <c r="D191" s="46">
        <v>16970.05</v>
      </c>
      <c r="E191" s="46">
        <v>4794.24</v>
      </c>
      <c r="F191" s="46">
        <v>12175.81</v>
      </c>
      <c r="G191" s="46">
        <v>13804.5</v>
      </c>
      <c r="H191" s="46">
        <v>2760.9</v>
      </c>
      <c r="I191" s="46">
        <v>110.44</v>
      </c>
      <c r="J191" s="46">
        <v>10933.16</v>
      </c>
      <c r="K191" s="46">
        <v>2232175.29</v>
      </c>
      <c r="L191" s="46">
        <v>446435.12</v>
      </c>
      <c r="M191" s="47">
        <v>1785740.17</v>
      </c>
      <c r="N191" s="30">
        <f t="shared" si="2"/>
        <v>1808849.14</v>
      </c>
    </row>
    <row r="192" spans="1:14" ht="13" x14ac:dyDescent="0.3">
      <c r="A192" s="53">
        <v>181</v>
      </c>
      <c r="B192" s="44" t="s">
        <v>210</v>
      </c>
      <c r="C192" s="45">
        <v>0.1246022</v>
      </c>
      <c r="D192" s="46">
        <v>73691.25</v>
      </c>
      <c r="E192" s="46">
        <v>15195.06</v>
      </c>
      <c r="F192" s="46">
        <v>58496.19</v>
      </c>
      <c r="G192" s="46">
        <v>3839.34</v>
      </c>
      <c r="H192" s="46">
        <v>767.87</v>
      </c>
      <c r="I192" s="46">
        <v>30.71</v>
      </c>
      <c r="J192" s="46">
        <v>3040.76</v>
      </c>
      <c r="K192" s="46">
        <v>620818.32999999996</v>
      </c>
      <c r="L192" s="46">
        <v>124163.65</v>
      </c>
      <c r="M192" s="47">
        <v>496654.68</v>
      </c>
      <c r="N192" s="30">
        <f t="shared" si="2"/>
        <v>558191.63</v>
      </c>
    </row>
    <row r="193" spans="1:14" ht="13" x14ac:dyDescent="0.3">
      <c r="A193" s="53">
        <v>182</v>
      </c>
      <c r="B193" s="44" t="s">
        <v>211</v>
      </c>
      <c r="C193" s="45">
        <v>0.14069670000000001</v>
      </c>
      <c r="D193" s="46">
        <v>16982.64</v>
      </c>
      <c r="E193" s="46">
        <v>3291.04</v>
      </c>
      <c r="F193" s="46">
        <v>13691.6</v>
      </c>
      <c r="G193" s="46">
        <v>4335.26</v>
      </c>
      <c r="H193" s="46">
        <v>867.05</v>
      </c>
      <c r="I193" s="46">
        <v>34.68</v>
      </c>
      <c r="J193" s="46">
        <v>3433.53</v>
      </c>
      <c r="K193" s="46">
        <v>701007.65</v>
      </c>
      <c r="L193" s="46">
        <v>140201.53</v>
      </c>
      <c r="M193" s="47">
        <v>560806.12</v>
      </c>
      <c r="N193" s="30">
        <f t="shared" si="2"/>
        <v>577931.25</v>
      </c>
    </row>
    <row r="194" spans="1:14" ht="13" x14ac:dyDescent="0.3">
      <c r="A194" s="53">
        <v>183</v>
      </c>
      <c r="B194" s="44" t="s">
        <v>212</v>
      </c>
      <c r="C194" s="45">
        <v>0.4154774</v>
      </c>
      <c r="D194" s="46">
        <v>270621.14</v>
      </c>
      <c r="E194" s="46">
        <v>53281.73</v>
      </c>
      <c r="F194" s="46">
        <v>217339.41</v>
      </c>
      <c r="G194" s="46">
        <v>12802.01</v>
      </c>
      <c r="H194" s="46">
        <v>2560.4</v>
      </c>
      <c r="I194" s="46">
        <v>102.42</v>
      </c>
      <c r="J194" s="46">
        <v>10139.19</v>
      </c>
      <c r="K194" s="46">
        <v>2070075.8299999998</v>
      </c>
      <c r="L194" s="46">
        <v>414015.19</v>
      </c>
      <c r="M194" s="47">
        <v>1656060.64</v>
      </c>
      <c r="N194" s="30">
        <f t="shared" si="2"/>
        <v>1883539.24</v>
      </c>
    </row>
    <row r="195" spans="1:14" ht="13" x14ac:dyDescent="0.3">
      <c r="A195" s="53">
        <v>184</v>
      </c>
      <c r="B195" s="44" t="s">
        <v>213</v>
      </c>
      <c r="C195" s="45">
        <v>0.23732149999999999</v>
      </c>
      <c r="D195" s="46">
        <v>109209.32999999999</v>
      </c>
      <c r="E195" s="46">
        <v>23746.65</v>
      </c>
      <c r="F195" s="46">
        <v>85462.68</v>
      </c>
      <c r="G195" s="46">
        <v>7312.54</v>
      </c>
      <c r="H195" s="46">
        <v>1462.51</v>
      </c>
      <c r="I195" s="46">
        <v>58.5</v>
      </c>
      <c r="J195" s="46">
        <v>5791.53</v>
      </c>
      <c r="K195" s="46">
        <v>1182431.3999999999</v>
      </c>
      <c r="L195" s="46">
        <v>236486.33</v>
      </c>
      <c r="M195" s="47">
        <v>945945.07</v>
      </c>
      <c r="N195" s="30">
        <f t="shared" si="2"/>
        <v>1037199.2799999999</v>
      </c>
    </row>
    <row r="196" spans="1:14" ht="13" x14ac:dyDescent="0.3">
      <c r="A196" s="53">
        <v>185</v>
      </c>
      <c r="B196" s="44" t="s">
        <v>214</v>
      </c>
      <c r="C196" s="45">
        <v>0.1575338</v>
      </c>
      <c r="D196" s="46">
        <v>191937.88</v>
      </c>
      <c r="E196" s="46">
        <v>38353.19</v>
      </c>
      <c r="F196" s="46">
        <v>153584.69</v>
      </c>
      <c r="G196" s="46">
        <v>4854.05</v>
      </c>
      <c r="H196" s="46">
        <v>970.81</v>
      </c>
      <c r="I196" s="46">
        <v>38.83</v>
      </c>
      <c r="J196" s="46">
        <v>3844.41</v>
      </c>
      <c r="K196" s="46">
        <v>784896.94</v>
      </c>
      <c r="L196" s="46">
        <v>156979.37</v>
      </c>
      <c r="M196" s="47">
        <v>627917.56999999995</v>
      </c>
      <c r="N196" s="30">
        <f t="shared" si="2"/>
        <v>785346.66999999993</v>
      </c>
    </row>
    <row r="197" spans="1:14" ht="13" x14ac:dyDescent="0.3">
      <c r="A197" s="53">
        <v>186</v>
      </c>
      <c r="B197" s="44" t="s">
        <v>215</v>
      </c>
      <c r="C197" s="45">
        <v>0.61770219999999998</v>
      </c>
      <c r="D197" s="46">
        <v>346620</v>
      </c>
      <c r="E197" s="46">
        <v>68135.56</v>
      </c>
      <c r="F197" s="46">
        <v>278484.44</v>
      </c>
      <c r="G197" s="46">
        <v>19033.11</v>
      </c>
      <c r="H197" s="46">
        <v>3806.62</v>
      </c>
      <c r="I197" s="46">
        <v>152.26</v>
      </c>
      <c r="J197" s="46">
        <v>15074.23</v>
      </c>
      <c r="K197" s="46">
        <v>3077641.1500000004</v>
      </c>
      <c r="L197" s="46">
        <v>615528.19999999995</v>
      </c>
      <c r="M197" s="47">
        <v>2462112.9500000002</v>
      </c>
      <c r="N197" s="30">
        <f t="shared" si="2"/>
        <v>2755671.62</v>
      </c>
    </row>
    <row r="198" spans="1:14" ht="13" x14ac:dyDescent="0.3">
      <c r="A198" s="53">
        <v>187</v>
      </c>
      <c r="B198" s="44" t="s">
        <v>216</v>
      </c>
      <c r="C198" s="45">
        <v>0.35198960000000001</v>
      </c>
      <c r="D198" s="46">
        <v>175895.18</v>
      </c>
      <c r="E198" s="46">
        <v>35402.71</v>
      </c>
      <c r="F198" s="46">
        <v>140492.47</v>
      </c>
      <c r="G198" s="46">
        <v>10845.79</v>
      </c>
      <c r="H198" s="46">
        <v>2169.16</v>
      </c>
      <c r="I198" s="46">
        <v>86.77</v>
      </c>
      <c r="J198" s="46">
        <v>8589.86</v>
      </c>
      <c r="K198" s="46">
        <v>1753753.98</v>
      </c>
      <c r="L198" s="46">
        <v>350750.76</v>
      </c>
      <c r="M198" s="47">
        <v>1403003.22</v>
      </c>
      <c r="N198" s="30">
        <f t="shared" si="2"/>
        <v>1552085.55</v>
      </c>
    </row>
    <row r="199" spans="1:14" ht="13" x14ac:dyDescent="0.3">
      <c r="A199" s="53">
        <v>188</v>
      </c>
      <c r="B199" s="44" t="s">
        <v>217</v>
      </c>
      <c r="C199" s="45">
        <v>0.26759620000000001</v>
      </c>
      <c r="D199" s="46">
        <v>154640.88</v>
      </c>
      <c r="E199" s="46">
        <v>33460.86</v>
      </c>
      <c r="F199" s="46">
        <v>121180.02</v>
      </c>
      <c r="G199" s="46">
        <v>8245.3799999999992</v>
      </c>
      <c r="H199" s="46">
        <v>1649.08</v>
      </c>
      <c r="I199" s="46">
        <v>65.959999999999994</v>
      </c>
      <c r="J199" s="46">
        <v>6530.34</v>
      </c>
      <c r="K199" s="46">
        <v>1333272.0299999998</v>
      </c>
      <c r="L199" s="46">
        <v>266654.38</v>
      </c>
      <c r="M199" s="47">
        <v>1066617.6499999999</v>
      </c>
      <c r="N199" s="30">
        <f t="shared" si="2"/>
        <v>1194328.01</v>
      </c>
    </row>
    <row r="200" spans="1:14" ht="13" x14ac:dyDescent="0.3">
      <c r="A200" s="53">
        <v>189</v>
      </c>
      <c r="B200" s="44" t="s">
        <v>218</v>
      </c>
      <c r="C200" s="45">
        <v>0.41398649999999998</v>
      </c>
      <c r="D200" s="46">
        <v>580764.30000000005</v>
      </c>
      <c r="E200" s="46">
        <v>117113.35</v>
      </c>
      <c r="F200" s="46">
        <v>463650.95</v>
      </c>
      <c r="G200" s="46">
        <v>12756.08</v>
      </c>
      <c r="H200" s="46">
        <v>2551.2199999999998</v>
      </c>
      <c r="I200" s="46">
        <v>102.05</v>
      </c>
      <c r="J200" s="46">
        <v>10102.81</v>
      </c>
      <c r="K200" s="46">
        <v>2062647.6</v>
      </c>
      <c r="L200" s="46">
        <v>412529.53</v>
      </c>
      <c r="M200" s="47">
        <v>1650118.07</v>
      </c>
      <c r="N200" s="30">
        <f t="shared" si="2"/>
        <v>2123871.83</v>
      </c>
    </row>
    <row r="201" spans="1:14" ht="13" x14ac:dyDescent="0.3">
      <c r="A201" s="53">
        <v>190</v>
      </c>
      <c r="B201" s="44" t="s">
        <v>219</v>
      </c>
      <c r="C201" s="45">
        <v>0.1734166</v>
      </c>
      <c r="D201" s="46">
        <v>23353.31</v>
      </c>
      <c r="E201" s="46">
        <v>4189.2</v>
      </c>
      <c r="F201" s="46">
        <v>19164.11</v>
      </c>
      <c r="G201" s="46">
        <v>5343.45</v>
      </c>
      <c r="H201" s="46">
        <v>1068.69</v>
      </c>
      <c r="I201" s="46">
        <v>42.75</v>
      </c>
      <c r="J201" s="46">
        <v>4232.01</v>
      </c>
      <c r="K201" s="46">
        <v>864031.48</v>
      </c>
      <c r="L201" s="46">
        <v>172806.38</v>
      </c>
      <c r="M201" s="47">
        <v>691225.1</v>
      </c>
      <c r="N201" s="30">
        <f t="shared" si="2"/>
        <v>714621.22</v>
      </c>
    </row>
    <row r="202" spans="1:14" ht="13" x14ac:dyDescent="0.3">
      <c r="A202" s="53">
        <v>191</v>
      </c>
      <c r="B202" s="44" t="s">
        <v>220</v>
      </c>
      <c r="C202" s="45">
        <v>0.18833639999999999</v>
      </c>
      <c r="D202" s="46">
        <v>24261.45</v>
      </c>
      <c r="E202" s="46">
        <v>5360.86</v>
      </c>
      <c r="F202" s="46">
        <v>18900.59</v>
      </c>
      <c r="G202" s="46">
        <v>5803.18</v>
      </c>
      <c r="H202" s="46">
        <v>1160.6400000000001</v>
      </c>
      <c r="I202" s="46">
        <v>46.43</v>
      </c>
      <c r="J202" s="46">
        <v>4596.1099999999997</v>
      </c>
      <c r="K202" s="46">
        <v>938367.85</v>
      </c>
      <c r="L202" s="46">
        <v>187673.59</v>
      </c>
      <c r="M202" s="47">
        <v>750694.26</v>
      </c>
      <c r="N202" s="30">
        <f t="shared" si="2"/>
        <v>774190.96</v>
      </c>
    </row>
    <row r="203" spans="1:14" ht="13" x14ac:dyDescent="0.3">
      <c r="A203" s="53">
        <v>192</v>
      </c>
      <c r="B203" s="44" t="s">
        <v>221</v>
      </c>
      <c r="C203" s="45">
        <v>0.18794060000000001</v>
      </c>
      <c r="D203" s="46">
        <v>415095.11</v>
      </c>
      <c r="E203" s="46">
        <v>83850.2</v>
      </c>
      <c r="F203" s="46">
        <v>331244.90999999997</v>
      </c>
      <c r="G203" s="46">
        <v>5790.99</v>
      </c>
      <c r="H203" s="46">
        <v>1158.2</v>
      </c>
      <c r="I203" s="46">
        <v>46.33</v>
      </c>
      <c r="J203" s="46">
        <v>4586.46</v>
      </c>
      <c r="K203" s="46">
        <v>936395.9</v>
      </c>
      <c r="L203" s="46">
        <v>187279.22</v>
      </c>
      <c r="M203" s="47">
        <v>749116.68</v>
      </c>
      <c r="N203" s="30">
        <f t="shared" si="2"/>
        <v>1084948.05</v>
      </c>
    </row>
    <row r="204" spans="1:14" ht="13" x14ac:dyDescent="0.3">
      <c r="A204" s="53">
        <v>193</v>
      </c>
      <c r="B204" s="44" t="s">
        <v>222</v>
      </c>
      <c r="C204" s="45">
        <v>6.1723100000000003E-2</v>
      </c>
      <c r="D204" s="46">
        <v>18765.189999999999</v>
      </c>
      <c r="E204" s="46">
        <v>3418.47</v>
      </c>
      <c r="F204" s="46">
        <v>15346.72</v>
      </c>
      <c r="G204" s="46">
        <v>1901.85</v>
      </c>
      <c r="H204" s="46">
        <v>380.37</v>
      </c>
      <c r="I204" s="46">
        <v>15.21</v>
      </c>
      <c r="J204" s="46">
        <v>1506.27</v>
      </c>
      <c r="K204" s="46">
        <v>307529.42</v>
      </c>
      <c r="L204" s="46">
        <v>61505.95</v>
      </c>
      <c r="M204" s="47">
        <v>246023.47</v>
      </c>
      <c r="N204" s="30">
        <f t="shared" si="2"/>
        <v>262876.46000000002</v>
      </c>
    </row>
    <row r="205" spans="1:14" ht="13" x14ac:dyDescent="0.3">
      <c r="A205" s="53">
        <v>194</v>
      </c>
      <c r="B205" s="44" t="s">
        <v>223</v>
      </c>
      <c r="C205" s="45">
        <v>0.86526179999999997</v>
      </c>
      <c r="D205" s="46">
        <v>820547.95000000007</v>
      </c>
      <c r="E205" s="46">
        <v>161364.14000000001</v>
      </c>
      <c r="F205" s="46">
        <v>659183.81000000006</v>
      </c>
      <c r="G205" s="46">
        <v>26661.11</v>
      </c>
      <c r="H205" s="46">
        <v>5332.22</v>
      </c>
      <c r="I205" s="46">
        <v>213.29</v>
      </c>
      <c r="J205" s="46">
        <v>21115.599999999999</v>
      </c>
      <c r="K205" s="46">
        <v>4311082.92</v>
      </c>
      <c r="L205" s="46">
        <v>862216.57</v>
      </c>
      <c r="M205" s="47">
        <v>3448866.35</v>
      </c>
      <c r="N205" s="30">
        <f t="shared" ref="N205:N256" si="3">+F205+J205+M205</f>
        <v>4129165.7600000002</v>
      </c>
    </row>
    <row r="206" spans="1:14" ht="13" x14ac:dyDescent="0.3">
      <c r="A206" s="53">
        <v>195</v>
      </c>
      <c r="B206" s="44" t="s">
        <v>224</v>
      </c>
      <c r="C206" s="45">
        <v>0.1703327</v>
      </c>
      <c r="D206" s="46">
        <v>124469.98000000001</v>
      </c>
      <c r="E206" s="46">
        <v>24658.41</v>
      </c>
      <c r="F206" s="46">
        <v>99811.57</v>
      </c>
      <c r="G206" s="46">
        <v>5248.43</v>
      </c>
      <c r="H206" s="46">
        <v>1049.69</v>
      </c>
      <c r="I206" s="46">
        <v>41.99</v>
      </c>
      <c r="J206" s="46">
        <v>4156.75</v>
      </c>
      <c r="K206" s="46">
        <v>848666.2</v>
      </c>
      <c r="L206" s="46">
        <v>169733.32</v>
      </c>
      <c r="M206" s="47">
        <v>678932.88</v>
      </c>
      <c r="N206" s="30">
        <f t="shared" si="3"/>
        <v>782901.2</v>
      </c>
    </row>
    <row r="207" spans="1:14" ht="13" x14ac:dyDescent="0.3">
      <c r="A207" s="53">
        <v>196</v>
      </c>
      <c r="B207" s="44" t="s">
        <v>225</v>
      </c>
      <c r="C207" s="45">
        <v>7.8843700000000003E-2</v>
      </c>
      <c r="D207" s="46">
        <v>28900.14</v>
      </c>
      <c r="E207" s="46">
        <v>7001.66</v>
      </c>
      <c r="F207" s="46">
        <v>21898.48</v>
      </c>
      <c r="G207" s="46">
        <v>2429.39</v>
      </c>
      <c r="H207" s="46">
        <v>485.88</v>
      </c>
      <c r="I207" s="46">
        <v>19.440000000000001</v>
      </c>
      <c r="J207" s="46">
        <v>1924.07</v>
      </c>
      <c r="K207" s="46">
        <v>392831.08999999997</v>
      </c>
      <c r="L207" s="46">
        <v>78566.179999999993</v>
      </c>
      <c r="M207" s="47">
        <v>314264.90999999997</v>
      </c>
      <c r="N207" s="30">
        <f t="shared" si="3"/>
        <v>338087.45999999996</v>
      </c>
    </row>
    <row r="208" spans="1:14" ht="13" x14ac:dyDescent="0.3">
      <c r="A208" s="53">
        <v>197</v>
      </c>
      <c r="B208" s="44" t="s">
        <v>226</v>
      </c>
      <c r="C208" s="45">
        <v>9.4889200000000007E-2</v>
      </c>
      <c r="D208" s="46">
        <v>25222.84</v>
      </c>
      <c r="E208" s="46">
        <v>6099.09</v>
      </c>
      <c r="F208" s="46">
        <v>19123.75</v>
      </c>
      <c r="G208" s="46">
        <v>2923.8</v>
      </c>
      <c r="H208" s="46">
        <v>584.76</v>
      </c>
      <c r="I208" s="46">
        <v>23.39</v>
      </c>
      <c r="J208" s="46">
        <v>2315.65</v>
      </c>
      <c r="K208" s="46">
        <v>472776.28</v>
      </c>
      <c r="L208" s="46">
        <v>94555.26</v>
      </c>
      <c r="M208" s="47">
        <v>378221.02</v>
      </c>
      <c r="N208" s="30">
        <f t="shared" si="3"/>
        <v>399660.42000000004</v>
      </c>
    </row>
    <row r="209" spans="1:14" ht="13" x14ac:dyDescent="0.3">
      <c r="A209" s="53">
        <v>198</v>
      </c>
      <c r="B209" s="44" t="s">
        <v>227</v>
      </c>
      <c r="C209" s="45">
        <v>6.2164434000000002</v>
      </c>
      <c r="D209" s="46">
        <v>4162980.05</v>
      </c>
      <c r="E209" s="46">
        <v>829520.79</v>
      </c>
      <c r="F209" s="46">
        <v>3333459.26</v>
      </c>
      <c r="G209" s="46">
        <v>191545.9</v>
      </c>
      <c r="H209" s="46">
        <v>38309.18</v>
      </c>
      <c r="I209" s="46">
        <v>1532.37</v>
      </c>
      <c r="J209" s="46">
        <v>151704.35</v>
      </c>
      <c r="K209" s="46">
        <v>30972825.549999997</v>
      </c>
      <c r="L209" s="46">
        <v>6194565.0999999996</v>
      </c>
      <c r="M209" s="47">
        <v>24778260.449999999</v>
      </c>
      <c r="N209" s="30">
        <f t="shared" si="3"/>
        <v>28263424.059999999</v>
      </c>
    </row>
    <row r="210" spans="1:14" ht="13" x14ac:dyDescent="0.3">
      <c r="A210" s="53">
        <v>199</v>
      </c>
      <c r="B210" s="44" t="s">
        <v>228</v>
      </c>
      <c r="C210" s="45">
        <v>0.24405840000000001</v>
      </c>
      <c r="D210" s="46">
        <v>168207.83</v>
      </c>
      <c r="E210" s="46">
        <v>34145.46</v>
      </c>
      <c r="F210" s="46">
        <v>134062.37</v>
      </c>
      <c r="G210" s="46">
        <v>7520.13</v>
      </c>
      <c r="H210" s="46">
        <v>1504.03</v>
      </c>
      <c r="I210" s="46">
        <v>60.16</v>
      </c>
      <c r="J210" s="46">
        <v>5955.94</v>
      </c>
      <c r="K210" s="46">
        <v>1215997.3700000001</v>
      </c>
      <c r="L210" s="46">
        <v>243199.45</v>
      </c>
      <c r="M210" s="47">
        <v>972797.92</v>
      </c>
      <c r="N210" s="30">
        <f t="shared" si="3"/>
        <v>1112816.23</v>
      </c>
    </row>
    <row r="211" spans="1:14" ht="13" x14ac:dyDescent="0.3">
      <c r="A211" s="53">
        <v>200</v>
      </c>
      <c r="B211" s="44" t="s">
        <v>229</v>
      </c>
      <c r="C211" s="45">
        <v>9.9482100000000004E-2</v>
      </c>
      <c r="D211" s="46">
        <v>75030.42</v>
      </c>
      <c r="E211" s="46">
        <v>14448.66</v>
      </c>
      <c r="F211" s="46">
        <v>60581.760000000002</v>
      </c>
      <c r="G211" s="46">
        <v>3065.31</v>
      </c>
      <c r="H211" s="46">
        <v>613.05999999999995</v>
      </c>
      <c r="I211" s="46">
        <v>24.52</v>
      </c>
      <c r="J211" s="46">
        <v>2427.73</v>
      </c>
      <c r="K211" s="46">
        <v>495660</v>
      </c>
      <c r="L211" s="46">
        <v>99131.98</v>
      </c>
      <c r="M211" s="47">
        <v>396528.02</v>
      </c>
      <c r="N211" s="30">
        <f t="shared" si="3"/>
        <v>459537.51</v>
      </c>
    </row>
    <row r="212" spans="1:14" ht="13" x14ac:dyDescent="0.3">
      <c r="A212" s="53">
        <v>201</v>
      </c>
      <c r="B212" s="44" t="s">
        <v>230</v>
      </c>
      <c r="C212" s="45">
        <v>9.9386500000000003E-2</v>
      </c>
      <c r="D212" s="46">
        <v>34444.11</v>
      </c>
      <c r="E212" s="46">
        <v>6506.6</v>
      </c>
      <c r="F212" s="46">
        <v>27937.51</v>
      </c>
      <c r="G212" s="46">
        <v>3062.39</v>
      </c>
      <c r="H212" s="46">
        <v>612.48</v>
      </c>
      <c r="I212" s="46">
        <v>24.5</v>
      </c>
      <c r="J212" s="46">
        <v>2425.41</v>
      </c>
      <c r="K212" s="46">
        <v>495183.57999999996</v>
      </c>
      <c r="L212" s="46">
        <v>99036.66</v>
      </c>
      <c r="M212" s="47">
        <v>396146.92</v>
      </c>
      <c r="N212" s="30">
        <f t="shared" si="3"/>
        <v>426509.83999999997</v>
      </c>
    </row>
    <row r="213" spans="1:14" ht="13" x14ac:dyDescent="0.3">
      <c r="A213" s="53">
        <v>202</v>
      </c>
      <c r="B213" s="44" t="s">
        <v>231</v>
      </c>
      <c r="C213" s="45">
        <v>0.15482660000000001</v>
      </c>
      <c r="D213" s="46">
        <v>9515.0300000000007</v>
      </c>
      <c r="E213" s="46">
        <v>2174.86</v>
      </c>
      <c r="F213" s="46">
        <v>7340.17</v>
      </c>
      <c r="G213" s="46">
        <v>4770.6400000000003</v>
      </c>
      <c r="H213" s="46">
        <v>954.13</v>
      </c>
      <c r="I213" s="46">
        <v>38.17</v>
      </c>
      <c r="J213" s="46">
        <v>3778.34</v>
      </c>
      <c r="K213" s="46">
        <v>771408.46</v>
      </c>
      <c r="L213" s="46">
        <v>154281.60999999999</v>
      </c>
      <c r="M213" s="47">
        <v>617126.85</v>
      </c>
      <c r="N213" s="30">
        <f t="shared" si="3"/>
        <v>628245.36</v>
      </c>
    </row>
    <row r="214" spans="1:14" ht="13" x14ac:dyDescent="0.3">
      <c r="A214" s="53">
        <v>203</v>
      </c>
      <c r="B214" s="44" t="s">
        <v>232</v>
      </c>
      <c r="C214" s="45">
        <v>0.12816089999999999</v>
      </c>
      <c r="D214" s="46">
        <v>35910</v>
      </c>
      <c r="E214" s="46">
        <v>6696.13</v>
      </c>
      <c r="F214" s="46">
        <v>29213.87</v>
      </c>
      <c r="G214" s="46">
        <v>3948.99</v>
      </c>
      <c r="H214" s="46">
        <v>789.8</v>
      </c>
      <c r="I214" s="46">
        <v>31.59</v>
      </c>
      <c r="J214" s="46">
        <v>3127.6</v>
      </c>
      <c r="K214" s="46">
        <v>638549.27</v>
      </c>
      <c r="L214" s="46">
        <v>127709.95</v>
      </c>
      <c r="M214" s="47">
        <v>510839.32</v>
      </c>
      <c r="N214" s="30">
        <f t="shared" si="3"/>
        <v>543180.79</v>
      </c>
    </row>
    <row r="215" spans="1:14" ht="13" x14ac:dyDescent="0.3">
      <c r="A215" s="53">
        <v>204</v>
      </c>
      <c r="B215" s="44" t="s">
        <v>233</v>
      </c>
      <c r="C215" s="45">
        <v>0.67488499999999996</v>
      </c>
      <c r="D215" s="46">
        <v>542623.41</v>
      </c>
      <c r="E215" s="46">
        <v>109027.32</v>
      </c>
      <c r="F215" s="46">
        <v>433596.09</v>
      </c>
      <c r="G215" s="46">
        <v>20795.09</v>
      </c>
      <c r="H215" s="46">
        <v>4159.0200000000004</v>
      </c>
      <c r="I215" s="46">
        <v>166.36</v>
      </c>
      <c r="J215" s="46">
        <v>16469.71</v>
      </c>
      <c r="K215" s="46">
        <v>3362548.8499999996</v>
      </c>
      <c r="L215" s="46">
        <v>672509.72</v>
      </c>
      <c r="M215" s="47">
        <v>2690039.13</v>
      </c>
      <c r="N215" s="30">
        <f t="shared" si="3"/>
        <v>3140104.9299999997</v>
      </c>
    </row>
    <row r="216" spans="1:14" ht="13" x14ac:dyDescent="0.3">
      <c r="A216" s="53">
        <v>205</v>
      </c>
      <c r="B216" s="44" t="s">
        <v>234</v>
      </c>
      <c r="C216" s="45">
        <v>0.101867</v>
      </c>
      <c r="D216" s="46">
        <v>12824.9</v>
      </c>
      <c r="E216" s="46">
        <v>2392.33</v>
      </c>
      <c r="F216" s="46">
        <v>10432.57</v>
      </c>
      <c r="G216" s="46">
        <v>3138.8</v>
      </c>
      <c r="H216" s="46">
        <v>627.76</v>
      </c>
      <c r="I216" s="46">
        <v>25.11</v>
      </c>
      <c r="J216" s="46">
        <v>2485.9299999999998</v>
      </c>
      <c r="K216" s="46">
        <v>507542.54</v>
      </c>
      <c r="L216" s="46">
        <v>101508.54</v>
      </c>
      <c r="M216" s="47">
        <v>406034</v>
      </c>
      <c r="N216" s="30">
        <f t="shared" si="3"/>
        <v>418952.5</v>
      </c>
    </row>
    <row r="217" spans="1:14" ht="13" x14ac:dyDescent="0.3">
      <c r="A217" s="53">
        <v>206</v>
      </c>
      <c r="B217" s="44" t="s">
        <v>235</v>
      </c>
      <c r="C217" s="45">
        <v>0.1203206</v>
      </c>
      <c r="D217" s="46">
        <v>66217.59</v>
      </c>
      <c r="E217" s="46">
        <v>14667.5</v>
      </c>
      <c r="F217" s="46">
        <v>51550.09</v>
      </c>
      <c r="G217" s="46">
        <v>3707.41</v>
      </c>
      <c r="H217" s="46">
        <v>741.48</v>
      </c>
      <c r="I217" s="46">
        <v>29.66</v>
      </c>
      <c r="J217" s="46">
        <v>2936.27</v>
      </c>
      <c r="K217" s="46">
        <v>599485.73</v>
      </c>
      <c r="L217" s="46">
        <v>119897.14</v>
      </c>
      <c r="M217" s="47">
        <v>479588.59</v>
      </c>
      <c r="N217" s="30">
        <f t="shared" si="3"/>
        <v>534074.95000000007</v>
      </c>
    </row>
    <row r="218" spans="1:14" ht="13" x14ac:dyDescent="0.3">
      <c r="A218" s="53">
        <v>207</v>
      </c>
      <c r="B218" s="44" t="s">
        <v>236</v>
      </c>
      <c r="C218" s="45">
        <v>8.69143E-2</v>
      </c>
      <c r="D218" s="46">
        <v>7731.93</v>
      </c>
      <c r="E218" s="46">
        <v>1404.8</v>
      </c>
      <c r="F218" s="46">
        <v>6327.13</v>
      </c>
      <c r="G218" s="46">
        <v>2678.06</v>
      </c>
      <c r="H218" s="46">
        <v>535.61</v>
      </c>
      <c r="I218" s="46">
        <v>21.42</v>
      </c>
      <c r="J218" s="46">
        <v>2121.0300000000002</v>
      </c>
      <c r="K218" s="46">
        <v>433042.11</v>
      </c>
      <c r="L218" s="46">
        <v>86608.47</v>
      </c>
      <c r="M218" s="47">
        <v>346433.64</v>
      </c>
      <c r="N218" s="30">
        <f t="shared" si="3"/>
        <v>354881.8</v>
      </c>
    </row>
    <row r="219" spans="1:14" ht="13" x14ac:dyDescent="0.3">
      <c r="A219" s="53">
        <v>208</v>
      </c>
      <c r="B219" s="44" t="s">
        <v>237</v>
      </c>
      <c r="C219" s="45">
        <v>8.3008600000000002E-2</v>
      </c>
      <c r="D219" s="46">
        <v>8693.32</v>
      </c>
      <c r="E219" s="46">
        <v>2224.66</v>
      </c>
      <c r="F219" s="46">
        <v>6468.66</v>
      </c>
      <c r="G219" s="46">
        <v>2557.73</v>
      </c>
      <c r="H219" s="46">
        <v>511.55</v>
      </c>
      <c r="I219" s="46">
        <v>20.46</v>
      </c>
      <c r="J219" s="46">
        <v>2025.72</v>
      </c>
      <c r="K219" s="46">
        <v>413582.21</v>
      </c>
      <c r="L219" s="46">
        <v>82716.37</v>
      </c>
      <c r="M219" s="47">
        <v>330865.84000000003</v>
      </c>
      <c r="N219" s="30">
        <f t="shared" si="3"/>
        <v>339360.22000000003</v>
      </c>
    </row>
    <row r="220" spans="1:14" ht="13" x14ac:dyDescent="0.3">
      <c r="A220" s="53">
        <v>209</v>
      </c>
      <c r="B220" s="44" t="s">
        <v>238</v>
      </c>
      <c r="C220" s="45">
        <v>9.37032E-2</v>
      </c>
      <c r="D220" s="46">
        <v>17745.560000000001</v>
      </c>
      <c r="E220" s="46">
        <v>3586.55</v>
      </c>
      <c r="F220" s="46">
        <v>14159.01</v>
      </c>
      <c r="G220" s="46">
        <v>2887.25</v>
      </c>
      <c r="H220" s="46">
        <v>577.45000000000005</v>
      </c>
      <c r="I220" s="46">
        <v>23.1</v>
      </c>
      <c r="J220" s="46">
        <v>2286.6999999999998</v>
      </c>
      <c r="K220" s="46">
        <v>466867.02</v>
      </c>
      <c r="L220" s="46">
        <v>93373.37</v>
      </c>
      <c r="M220" s="47">
        <v>373493.65</v>
      </c>
      <c r="N220" s="30">
        <f t="shared" si="3"/>
        <v>389939.36000000004</v>
      </c>
    </row>
    <row r="221" spans="1:14" ht="13" x14ac:dyDescent="0.3">
      <c r="A221" s="53">
        <v>210</v>
      </c>
      <c r="B221" s="44" t="s">
        <v>239</v>
      </c>
      <c r="C221" s="45">
        <v>0.1085584</v>
      </c>
      <c r="D221" s="46">
        <v>82685.759999999995</v>
      </c>
      <c r="E221" s="46">
        <v>17290.38</v>
      </c>
      <c r="F221" s="46">
        <v>65395.38</v>
      </c>
      <c r="G221" s="46">
        <v>3344.99</v>
      </c>
      <c r="H221" s="46">
        <v>669</v>
      </c>
      <c r="I221" s="46">
        <v>26.76</v>
      </c>
      <c r="J221" s="46">
        <v>2649.23</v>
      </c>
      <c r="K221" s="46">
        <v>540881.82999999996</v>
      </c>
      <c r="L221" s="46">
        <v>108176.35</v>
      </c>
      <c r="M221" s="47">
        <v>432705.48</v>
      </c>
      <c r="N221" s="30">
        <f t="shared" si="3"/>
        <v>500750.08999999997</v>
      </c>
    </row>
    <row r="222" spans="1:14" ht="13" x14ac:dyDescent="0.3">
      <c r="A222" s="53">
        <v>211</v>
      </c>
      <c r="B222" s="44" t="s">
        <v>240</v>
      </c>
      <c r="C222" s="45">
        <v>0.18969939999999999</v>
      </c>
      <c r="D222" s="46">
        <v>19087.5</v>
      </c>
      <c r="E222" s="46">
        <v>3543.91</v>
      </c>
      <c r="F222" s="46">
        <v>15543.59</v>
      </c>
      <c r="G222" s="46">
        <v>5845.18</v>
      </c>
      <c r="H222" s="46">
        <v>1169.04</v>
      </c>
      <c r="I222" s="46">
        <v>46.76</v>
      </c>
      <c r="J222" s="46">
        <v>4629.38</v>
      </c>
      <c r="K222" s="46">
        <v>945158.85</v>
      </c>
      <c r="L222" s="46">
        <v>189031.77</v>
      </c>
      <c r="M222" s="47">
        <v>756127.08</v>
      </c>
      <c r="N222" s="30">
        <f t="shared" si="3"/>
        <v>776300.04999999993</v>
      </c>
    </row>
    <row r="223" spans="1:14" ht="13" x14ac:dyDescent="0.3">
      <c r="A223" s="53">
        <v>212</v>
      </c>
      <c r="B223" s="44" t="s">
        <v>241</v>
      </c>
      <c r="C223" s="45">
        <v>9.0694800000000006E-2</v>
      </c>
      <c r="D223" s="46">
        <v>52112.62</v>
      </c>
      <c r="E223" s="46">
        <v>10789.5</v>
      </c>
      <c r="F223" s="46">
        <v>41323.120000000003</v>
      </c>
      <c r="G223" s="46">
        <v>2794.56</v>
      </c>
      <c r="H223" s="46">
        <v>558.91</v>
      </c>
      <c r="I223" s="46">
        <v>22.36</v>
      </c>
      <c r="J223" s="46">
        <v>2213.29</v>
      </c>
      <c r="K223" s="46">
        <v>451878.02999999997</v>
      </c>
      <c r="L223" s="46">
        <v>90375.61</v>
      </c>
      <c r="M223" s="47">
        <v>361502.42</v>
      </c>
      <c r="N223" s="30">
        <f t="shared" si="3"/>
        <v>405038.82999999996</v>
      </c>
    </row>
    <row r="224" spans="1:14" ht="13" x14ac:dyDescent="0.3">
      <c r="A224" s="53">
        <v>213</v>
      </c>
      <c r="B224" s="44" t="s">
        <v>242</v>
      </c>
      <c r="C224" s="45">
        <v>0.12733449999999999</v>
      </c>
      <c r="D224" s="46">
        <v>94487.44</v>
      </c>
      <c r="E224" s="46">
        <v>18816.490000000002</v>
      </c>
      <c r="F224" s="46">
        <v>75670.95</v>
      </c>
      <c r="G224" s="46">
        <v>3923.54</v>
      </c>
      <c r="H224" s="46">
        <v>784.71</v>
      </c>
      <c r="I224" s="46">
        <v>31.39</v>
      </c>
      <c r="J224" s="46">
        <v>3107.44</v>
      </c>
      <c r="K224" s="46">
        <v>634431.87</v>
      </c>
      <c r="L224" s="46">
        <v>126886.38</v>
      </c>
      <c r="M224" s="47">
        <v>507545.49</v>
      </c>
      <c r="N224" s="30">
        <f t="shared" si="3"/>
        <v>586323.88</v>
      </c>
    </row>
    <row r="225" spans="1:14" ht="13" x14ac:dyDescent="0.3">
      <c r="A225" s="53">
        <v>214</v>
      </c>
      <c r="B225" s="44" t="s">
        <v>243</v>
      </c>
      <c r="C225" s="45">
        <v>0.13825689999999999</v>
      </c>
      <c r="D225" s="46">
        <v>55936.74</v>
      </c>
      <c r="E225" s="46">
        <v>11157.68</v>
      </c>
      <c r="F225" s="46">
        <v>44779.06</v>
      </c>
      <c r="G225" s="46">
        <v>4260.08</v>
      </c>
      <c r="H225" s="46">
        <v>852.02</v>
      </c>
      <c r="I225" s="46">
        <v>34.08</v>
      </c>
      <c r="J225" s="46">
        <v>3373.98</v>
      </c>
      <c r="K225" s="46">
        <v>688851.67999999993</v>
      </c>
      <c r="L225" s="46">
        <v>137770.29999999999</v>
      </c>
      <c r="M225" s="47">
        <v>551081.38</v>
      </c>
      <c r="N225" s="30">
        <f t="shared" si="3"/>
        <v>599234.42000000004</v>
      </c>
    </row>
    <row r="226" spans="1:14" ht="13" x14ac:dyDescent="0.3">
      <c r="A226" s="53">
        <v>215</v>
      </c>
      <c r="B226" s="44" t="s">
        <v>244</v>
      </c>
      <c r="C226" s="45">
        <v>0.10276490000000001</v>
      </c>
      <c r="D226" s="46">
        <v>26602.559999999998</v>
      </c>
      <c r="E226" s="46">
        <v>5926.39</v>
      </c>
      <c r="F226" s="46">
        <v>20676.169999999998</v>
      </c>
      <c r="G226" s="46">
        <v>3166.48</v>
      </c>
      <c r="H226" s="46">
        <v>633.29999999999995</v>
      </c>
      <c r="I226" s="46">
        <v>25.33</v>
      </c>
      <c r="J226" s="46">
        <v>2507.85</v>
      </c>
      <c r="K226" s="46">
        <v>512016.04000000004</v>
      </c>
      <c r="L226" s="46">
        <v>102403.15</v>
      </c>
      <c r="M226" s="47">
        <v>409612.89</v>
      </c>
      <c r="N226" s="30">
        <f t="shared" si="3"/>
        <v>432796.91000000003</v>
      </c>
    </row>
    <row r="227" spans="1:14" ht="13" x14ac:dyDescent="0.3">
      <c r="A227" s="53">
        <v>216</v>
      </c>
      <c r="B227" s="44" t="s">
        <v>245</v>
      </c>
      <c r="C227" s="45">
        <v>0.250917</v>
      </c>
      <c r="D227" s="46">
        <v>57549.119999999995</v>
      </c>
      <c r="E227" s="46">
        <v>9203.23</v>
      </c>
      <c r="F227" s="46">
        <v>48345.89</v>
      </c>
      <c r="G227" s="46">
        <v>7731.45</v>
      </c>
      <c r="H227" s="46">
        <v>1546.29</v>
      </c>
      <c r="I227" s="46">
        <v>61.85</v>
      </c>
      <c r="J227" s="46">
        <v>6123.31</v>
      </c>
      <c r="K227" s="46">
        <v>1250169.7</v>
      </c>
      <c r="L227" s="46">
        <v>250033.96</v>
      </c>
      <c r="M227" s="47">
        <v>1000135.74</v>
      </c>
      <c r="N227" s="30">
        <f t="shared" si="3"/>
        <v>1054604.94</v>
      </c>
    </row>
    <row r="228" spans="1:14" ht="13" x14ac:dyDescent="0.3">
      <c r="A228" s="53">
        <v>217</v>
      </c>
      <c r="B228" s="44" t="s">
        <v>246</v>
      </c>
      <c r="C228" s="45">
        <v>0.1095786</v>
      </c>
      <c r="D228" s="46">
        <v>15962.94</v>
      </c>
      <c r="E228" s="46">
        <v>3103.33</v>
      </c>
      <c r="F228" s="46">
        <v>12859.61</v>
      </c>
      <c r="G228" s="46">
        <v>3376.41</v>
      </c>
      <c r="H228" s="46">
        <v>675.28</v>
      </c>
      <c r="I228" s="46">
        <v>27.01</v>
      </c>
      <c r="J228" s="46">
        <v>2674.12</v>
      </c>
      <c r="K228" s="46">
        <v>545964.80999999994</v>
      </c>
      <c r="L228" s="46">
        <v>109192.95</v>
      </c>
      <c r="M228" s="47">
        <v>436771.86</v>
      </c>
      <c r="N228" s="30">
        <f t="shared" si="3"/>
        <v>452305.58999999997</v>
      </c>
    </row>
    <row r="229" spans="1:14" ht="13" x14ac:dyDescent="0.3">
      <c r="A229" s="53">
        <v>218</v>
      </c>
      <c r="B229" s="44" t="s">
        <v>247</v>
      </c>
      <c r="C229" s="45">
        <v>0.53409300000000004</v>
      </c>
      <c r="D229" s="46">
        <v>415792.92</v>
      </c>
      <c r="E229" s="46">
        <v>80707.759999999995</v>
      </c>
      <c r="F229" s="46">
        <v>335085.15999999997</v>
      </c>
      <c r="G229" s="46">
        <v>16456.89</v>
      </c>
      <c r="H229" s="46">
        <v>3291.38</v>
      </c>
      <c r="I229" s="46">
        <v>131.66</v>
      </c>
      <c r="J229" s="46">
        <v>13033.85</v>
      </c>
      <c r="K229" s="46">
        <v>2661066.5900000003</v>
      </c>
      <c r="L229" s="46">
        <v>532213.43000000005</v>
      </c>
      <c r="M229" s="47">
        <v>2128853.16</v>
      </c>
      <c r="N229" s="30">
        <f t="shared" si="3"/>
        <v>2476972.17</v>
      </c>
    </row>
    <row r="230" spans="1:14" ht="13" x14ac:dyDescent="0.3">
      <c r="A230" s="53">
        <v>219</v>
      </c>
      <c r="B230" s="44" t="s">
        <v>248</v>
      </c>
      <c r="C230" s="45">
        <v>0.14001449999999999</v>
      </c>
      <c r="D230" s="46">
        <v>22565.31</v>
      </c>
      <c r="E230" s="46">
        <v>4878.7</v>
      </c>
      <c r="F230" s="46">
        <v>17686.61</v>
      </c>
      <c r="G230" s="46">
        <v>4314.22</v>
      </c>
      <c r="H230" s="46">
        <v>862.84</v>
      </c>
      <c r="I230" s="46">
        <v>34.51</v>
      </c>
      <c r="J230" s="46">
        <v>3416.87</v>
      </c>
      <c r="K230" s="46">
        <v>697608.59</v>
      </c>
      <c r="L230" s="46">
        <v>139521.75</v>
      </c>
      <c r="M230" s="47">
        <v>558086.84</v>
      </c>
      <c r="N230" s="30">
        <f t="shared" si="3"/>
        <v>579190.31999999995</v>
      </c>
    </row>
    <row r="231" spans="1:14" ht="13" x14ac:dyDescent="0.3">
      <c r="A231" s="53">
        <v>220</v>
      </c>
      <c r="B231" s="44" t="s">
        <v>249</v>
      </c>
      <c r="C231" s="45">
        <v>0.33204260000000002</v>
      </c>
      <c r="D231" s="46">
        <v>249808.28999999998</v>
      </c>
      <c r="E231" s="46">
        <v>49256.39</v>
      </c>
      <c r="F231" s="46">
        <v>200551.9</v>
      </c>
      <c r="G231" s="46">
        <v>10231.15</v>
      </c>
      <c r="H231" s="46">
        <v>2046.23</v>
      </c>
      <c r="I231" s="46">
        <v>81.849999999999994</v>
      </c>
      <c r="J231" s="46">
        <v>8103.07</v>
      </c>
      <c r="K231" s="46">
        <v>1654369.97</v>
      </c>
      <c r="L231" s="46">
        <v>330873.95</v>
      </c>
      <c r="M231" s="47">
        <v>1323496.02</v>
      </c>
      <c r="N231" s="30">
        <f t="shared" si="3"/>
        <v>1532150.99</v>
      </c>
    </row>
    <row r="232" spans="1:14" ht="13" x14ac:dyDescent="0.3">
      <c r="A232" s="53">
        <v>221</v>
      </c>
      <c r="B232" s="44" t="s">
        <v>250</v>
      </c>
      <c r="C232" s="45">
        <v>0.13390830000000001</v>
      </c>
      <c r="D232" s="46">
        <v>31765.260000000002</v>
      </c>
      <c r="E232" s="46">
        <v>5768.88</v>
      </c>
      <c r="F232" s="46">
        <v>25996.38</v>
      </c>
      <c r="G232" s="46">
        <v>4126.09</v>
      </c>
      <c r="H232" s="46">
        <v>825.22</v>
      </c>
      <c r="I232" s="46">
        <v>33.01</v>
      </c>
      <c r="J232" s="46">
        <v>3267.86</v>
      </c>
      <c r="K232" s="46">
        <v>667185.16</v>
      </c>
      <c r="L232" s="46">
        <v>133437.04</v>
      </c>
      <c r="M232" s="47">
        <v>533748.12</v>
      </c>
      <c r="N232" s="30">
        <f t="shared" si="3"/>
        <v>563012.36</v>
      </c>
    </row>
    <row r="233" spans="1:14" ht="13" x14ac:dyDescent="0.3">
      <c r="A233" s="53">
        <v>222</v>
      </c>
      <c r="B233" s="44" t="s">
        <v>251</v>
      </c>
      <c r="C233" s="45">
        <v>0.1151075</v>
      </c>
      <c r="D233" s="46">
        <v>7381.8600000000006</v>
      </c>
      <c r="E233" s="46">
        <v>1446.15</v>
      </c>
      <c r="F233" s="46">
        <v>5935.71</v>
      </c>
      <c r="G233" s="46">
        <v>3546.78</v>
      </c>
      <c r="H233" s="46">
        <v>709.36</v>
      </c>
      <c r="I233" s="46">
        <v>28.37</v>
      </c>
      <c r="J233" s="46">
        <v>2809.05</v>
      </c>
      <c r="K233" s="46">
        <v>573511.91</v>
      </c>
      <c r="L233" s="46">
        <v>114702.34</v>
      </c>
      <c r="M233" s="47">
        <v>458809.57</v>
      </c>
      <c r="N233" s="30">
        <f t="shared" si="3"/>
        <v>467554.33</v>
      </c>
    </row>
    <row r="234" spans="1:14" ht="13" x14ac:dyDescent="0.3">
      <c r="A234" s="53">
        <v>223</v>
      </c>
      <c r="B234" s="44" t="s">
        <v>252</v>
      </c>
      <c r="C234" s="45">
        <v>0.76099709999999998</v>
      </c>
      <c r="D234" s="46">
        <v>175415.50999999998</v>
      </c>
      <c r="E234" s="46">
        <v>36627.269999999997</v>
      </c>
      <c r="F234" s="46">
        <v>138788.24</v>
      </c>
      <c r="G234" s="46">
        <v>23448.44</v>
      </c>
      <c r="H234" s="46">
        <v>4689.6899999999996</v>
      </c>
      <c r="I234" s="46">
        <v>187.59</v>
      </c>
      <c r="J234" s="46">
        <v>18571.16</v>
      </c>
      <c r="K234" s="46">
        <v>3791594.16</v>
      </c>
      <c r="L234" s="46">
        <v>758318.83</v>
      </c>
      <c r="M234" s="47">
        <v>3033275.33</v>
      </c>
      <c r="N234" s="30">
        <f t="shared" si="3"/>
        <v>3190634.73</v>
      </c>
    </row>
    <row r="235" spans="1:14" ht="13" x14ac:dyDescent="0.3">
      <c r="A235" s="53">
        <v>224</v>
      </c>
      <c r="B235" s="44" t="s">
        <v>253</v>
      </c>
      <c r="C235" s="45">
        <v>4.3136367</v>
      </c>
      <c r="D235" s="46">
        <v>972802.27</v>
      </c>
      <c r="E235" s="46">
        <v>198681.61</v>
      </c>
      <c r="F235" s="46">
        <v>774120.66</v>
      </c>
      <c r="G235" s="46">
        <v>132915.14000000001</v>
      </c>
      <c r="H235" s="46">
        <v>26583.03</v>
      </c>
      <c r="I235" s="46">
        <v>1063.32</v>
      </c>
      <c r="J235" s="46">
        <v>105268.79</v>
      </c>
      <c r="K235" s="46">
        <v>21492275.969999999</v>
      </c>
      <c r="L235" s="46">
        <v>4298455.26</v>
      </c>
      <c r="M235" s="47">
        <v>17193820.710000001</v>
      </c>
      <c r="N235" s="30">
        <f t="shared" si="3"/>
        <v>18073210.16</v>
      </c>
    </row>
    <row r="236" spans="1:14" ht="13" x14ac:dyDescent="0.3">
      <c r="A236" s="53">
        <v>225</v>
      </c>
      <c r="B236" s="44" t="s">
        <v>254</v>
      </c>
      <c r="C236" s="45">
        <v>0.41695710000000002</v>
      </c>
      <c r="D236" s="46">
        <v>65302.65</v>
      </c>
      <c r="E236" s="46">
        <v>14051.07</v>
      </c>
      <c r="F236" s="46">
        <v>51251.58</v>
      </c>
      <c r="G236" s="46">
        <v>12847.6</v>
      </c>
      <c r="H236" s="46">
        <v>2569.52</v>
      </c>
      <c r="I236" s="46">
        <v>102.78</v>
      </c>
      <c r="J236" s="46">
        <v>10175.299999999999</v>
      </c>
      <c r="K236" s="46">
        <v>2077448.3699999999</v>
      </c>
      <c r="L236" s="46">
        <v>415489.73</v>
      </c>
      <c r="M236" s="47">
        <v>1661958.64</v>
      </c>
      <c r="N236" s="30">
        <f t="shared" si="3"/>
        <v>1723385.52</v>
      </c>
    </row>
    <row r="237" spans="1:14" ht="13" x14ac:dyDescent="0.3">
      <c r="A237" s="53">
        <v>226</v>
      </c>
      <c r="B237" s="44" t="s">
        <v>255</v>
      </c>
      <c r="C237" s="45">
        <v>0.48052729999999999</v>
      </c>
      <c r="D237" s="46">
        <v>232638.59</v>
      </c>
      <c r="E237" s="46">
        <v>46389.29</v>
      </c>
      <c r="F237" s="46">
        <v>186249.3</v>
      </c>
      <c r="G237" s="46">
        <v>14806.38</v>
      </c>
      <c r="H237" s="46">
        <v>2961.28</v>
      </c>
      <c r="I237" s="46">
        <v>118.45</v>
      </c>
      <c r="J237" s="46">
        <v>11726.65</v>
      </c>
      <c r="K237" s="46">
        <v>2394180.4500000002</v>
      </c>
      <c r="L237" s="46">
        <v>478836.01</v>
      </c>
      <c r="M237" s="47">
        <v>1915344.44</v>
      </c>
      <c r="N237" s="30">
        <f t="shared" si="3"/>
        <v>2113320.39</v>
      </c>
    </row>
    <row r="238" spans="1:14" ht="13" x14ac:dyDescent="0.3">
      <c r="A238" s="53">
        <v>227</v>
      </c>
      <c r="B238" s="44" t="s">
        <v>256</v>
      </c>
      <c r="C238" s="45">
        <v>9.4650200000000004E-2</v>
      </c>
      <c r="D238" s="46">
        <v>28206.959999999999</v>
      </c>
      <c r="E238" s="46">
        <v>5541.9</v>
      </c>
      <c r="F238" s="46">
        <v>22665.06</v>
      </c>
      <c r="G238" s="46">
        <v>2916.43</v>
      </c>
      <c r="H238" s="46">
        <v>583.29</v>
      </c>
      <c r="I238" s="46">
        <v>23.33</v>
      </c>
      <c r="J238" s="46">
        <v>2309.81</v>
      </c>
      <c r="K238" s="46">
        <v>471585.41</v>
      </c>
      <c r="L238" s="46">
        <v>94317.18</v>
      </c>
      <c r="M238" s="47">
        <v>377268.23</v>
      </c>
      <c r="N238" s="30">
        <f t="shared" si="3"/>
        <v>402243.1</v>
      </c>
    </row>
    <row r="239" spans="1:14" ht="13" x14ac:dyDescent="0.3">
      <c r="A239" s="53">
        <v>228</v>
      </c>
      <c r="B239" s="44" t="s">
        <v>257</v>
      </c>
      <c r="C239" s="45">
        <v>0.1045816</v>
      </c>
      <c r="D239" s="46">
        <v>6615.77</v>
      </c>
      <c r="E239" s="46">
        <v>1462.81</v>
      </c>
      <c r="F239" s="46">
        <v>5152.96</v>
      </c>
      <c r="G239" s="46">
        <v>3222.45</v>
      </c>
      <c r="H239" s="46">
        <v>644.49</v>
      </c>
      <c r="I239" s="46">
        <v>25.78</v>
      </c>
      <c r="J239" s="46">
        <v>2552.1799999999998</v>
      </c>
      <c r="K239" s="46">
        <v>521067.73</v>
      </c>
      <c r="L239" s="46">
        <v>104213.56</v>
      </c>
      <c r="M239" s="47">
        <v>416854.17</v>
      </c>
      <c r="N239" s="30">
        <f t="shared" si="3"/>
        <v>424559.31</v>
      </c>
    </row>
    <row r="240" spans="1:14" ht="13" x14ac:dyDescent="0.3">
      <c r="A240" s="53">
        <v>229</v>
      </c>
      <c r="B240" s="44" t="s">
        <v>258</v>
      </c>
      <c r="C240" s="45">
        <v>8.4796200000000002E-2</v>
      </c>
      <c r="D240" s="46">
        <v>17619.439999999999</v>
      </c>
      <c r="E240" s="46">
        <v>3540.55</v>
      </c>
      <c r="F240" s="46">
        <v>14078.89</v>
      </c>
      <c r="G240" s="46">
        <v>2612.8000000000002</v>
      </c>
      <c r="H240" s="46">
        <v>522.55999999999995</v>
      </c>
      <c r="I240" s="46">
        <v>20.9</v>
      </c>
      <c r="J240" s="46">
        <v>2069.34</v>
      </c>
      <c r="K240" s="46">
        <v>422488.76</v>
      </c>
      <c r="L240" s="46">
        <v>84497.78</v>
      </c>
      <c r="M240" s="47">
        <v>337990.98</v>
      </c>
      <c r="N240" s="30">
        <f t="shared" si="3"/>
        <v>354139.20999999996</v>
      </c>
    </row>
    <row r="241" spans="1:14" ht="13" x14ac:dyDescent="0.3">
      <c r="A241" s="53">
        <v>230</v>
      </c>
      <c r="B241" s="44" t="s">
        <v>259</v>
      </c>
      <c r="C241" s="45">
        <v>6.7704600000000004E-2</v>
      </c>
      <c r="D241" s="46">
        <v>9661.57</v>
      </c>
      <c r="E241" s="46">
        <v>2728.61</v>
      </c>
      <c r="F241" s="46">
        <v>6932.96</v>
      </c>
      <c r="G241" s="46">
        <v>2086.16</v>
      </c>
      <c r="H241" s="46">
        <v>417.23</v>
      </c>
      <c r="I241" s="46">
        <v>16.690000000000001</v>
      </c>
      <c r="J241" s="46">
        <v>1652.24</v>
      </c>
      <c r="K241" s="46">
        <v>337331.57</v>
      </c>
      <c r="L241" s="46">
        <v>67466.240000000005</v>
      </c>
      <c r="M241" s="47">
        <v>269865.33</v>
      </c>
      <c r="N241" s="30">
        <f t="shared" si="3"/>
        <v>278450.53000000003</v>
      </c>
    </row>
    <row r="242" spans="1:14" ht="13" x14ac:dyDescent="0.3">
      <c r="A242" s="53">
        <v>231</v>
      </c>
      <c r="B242" s="44" t="s">
        <v>260</v>
      </c>
      <c r="C242" s="45">
        <v>0.1051349</v>
      </c>
      <c r="D242" s="46">
        <v>45344.61</v>
      </c>
      <c r="E242" s="46">
        <v>9257.08</v>
      </c>
      <c r="F242" s="46">
        <v>36087.53</v>
      </c>
      <c r="G242" s="46">
        <v>3239.51</v>
      </c>
      <c r="H242" s="46">
        <v>647.9</v>
      </c>
      <c r="I242" s="46">
        <v>25.92</v>
      </c>
      <c r="J242" s="46">
        <v>2565.69</v>
      </c>
      <c r="K242" s="46">
        <v>523824.37</v>
      </c>
      <c r="L242" s="46">
        <v>104764.84</v>
      </c>
      <c r="M242" s="47">
        <v>419059.53</v>
      </c>
      <c r="N242" s="30">
        <f t="shared" si="3"/>
        <v>457712.75</v>
      </c>
    </row>
    <row r="243" spans="1:14" ht="13" x14ac:dyDescent="0.3">
      <c r="A243" s="53">
        <v>232</v>
      </c>
      <c r="B243" s="44" t="s">
        <v>261</v>
      </c>
      <c r="C243" s="45">
        <v>7.5687500000000005E-2</v>
      </c>
      <c r="D243" s="46">
        <v>18607.03</v>
      </c>
      <c r="E243" s="46">
        <v>3570.63</v>
      </c>
      <c r="F243" s="46">
        <v>15036.4</v>
      </c>
      <c r="G243" s="46">
        <v>2332.15</v>
      </c>
      <c r="H243" s="46">
        <v>466.43</v>
      </c>
      <c r="I243" s="46">
        <v>18.66</v>
      </c>
      <c r="J243" s="46">
        <v>1847.06</v>
      </c>
      <c r="K243" s="46">
        <v>377105.54000000004</v>
      </c>
      <c r="L243" s="46">
        <v>75421.14</v>
      </c>
      <c r="M243" s="47">
        <v>301684.40000000002</v>
      </c>
      <c r="N243" s="30">
        <f t="shared" si="3"/>
        <v>318567.86000000004</v>
      </c>
    </row>
    <row r="244" spans="1:14" ht="13" x14ac:dyDescent="0.3">
      <c r="A244" s="53">
        <v>233</v>
      </c>
      <c r="B244" s="44" t="s">
        <v>262</v>
      </c>
      <c r="C244" s="45">
        <v>0.65673709999999996</v>
      </c>
      <c r="D244" s="46">
        <v>1042868.71</v>
      </c>
      <c r="E244" s="46">
        <v>212815.83</v>
      </c>
      <c r="F244" s="46">
        <v>830052.88</v>
      </c>
      <c r="G244" s="46">
        <v>20235.89</v>
      </c>
      <c r="H244" s="46">
        <v>4047.18</v>
      </c>
      <c r="I244" s="46">
        <v>161.88999999999999</v>
      </c>
      <c r="J244" s="46">
        <v>16026.82</v>
      </c>
      <c r="K244" s="46">
        <v>3272128.75</v>
      </c>
      <c r="L244" s="46">
        <v>654425.68999999994</v>
      </c>
      <c r="M244" s="47">
        <v>2617703.06</v>
      </c>
      <c r="N244" s="30">
        <f t="shared" si="3"/>
        <v>3463782.76</v>
      </c>
    </row>
    <row r="245" spans="1:14" ht="13" x14ac:dyDescent="0.3">
      <c r="A245" s="53">
        <v>234</v>
      </c>
      <c r="B245" s="44" t="s">
        <v>263</v>
      </c>
      <c r="C245" s="45">
        <v>9.8791299999999999E-2</v>
      </c>
      <c r="D245" s="46">
        <v>15029.55</v>
      </c>
      <c r="E245" s="46">
        <v>3003.2</v>
      </c>
      <c r="F245" s="46">
        <v>12026.35</v>
      </c>
      <c r="G245" s="46">
        <v>3044.03</v>
      </c>
      <c r="H245" s="46">
        <v>608.80999999999995</v>
      </c>
      <c r="I245" s="46">
        <v>24.35</v>
      </c>
      <c r="J245" s="46">
        <v>2410.87</v>
      </c>
      <c r="K245" s="46">
        <v>492218.01</v>
      </c>
      <c r="L245" s="46">
        <v>98443.55</v>
      </c>
      <c r="M245" s="47">
        <v>393774.46</v>
      </c>
      <c r="N245" s="30">
        <f t="shared" si="3"/>
        <v>408211.68000000005</v>
      </c>
    </row>
    <row r="246" spans="1:14" ht="13" x14ac:dyDescent="0.3">
      <c r="A246" s="53">
        <v>235</v>
      </c>
      <c r="B246" s="44" t="s">
        <v>264</v>
      </c>
      <c r="C246" s="45">
        <v>0.1398962</v>
      </c>
      <c r="D246" s="46">
        <v>38081.94</v>
      </c>
      <c r="E246" s="46">
        <v>6868.5</v>
      </c>
      <c r="F246" s="46">
        <v>31213.439999999999</v>
      </c>
      <c r="G246" s="46">
        <v>4310.59</v>
      </c>
      <c r="H246" s="46">
        <v>862.12</v>
      </c>
      <c r="I246" s="46">
        <v>34.479999999999997</v>
      </c>
      <c r="J246" s="46">
        <v>3413.99</v>
      </c>
      <c r="K246" s="46">
        <v>697019.18</v>
      </c>
      <c r="L246" s="46">
        <v>139403.76</v>
      </c>
      <c r="M246" s="47">
        <v>557615.42000000004</v>
      </c>
      <c r="N246" s="30">
        <f t="shared" si="3"/>
        <v>592242.85000000009</v>
      </c>
    </row>
    <row r="247" spans="1:14" ht="13" x14ac:dyDescent="0.3">
      <c r="A247" s="53">
        <v>236</v>
      </c>
      <c r="B247" s="44" t="s">
        <v>265</v>
      </c>
      <c r="C247" s="45">
        <v>0.26981860000000002</v>
      </c>
      <c r="D247" s="46">
        <v>35673.949999999997</v>
      </c>
      <c r="E247" s="46">
        <v>7479.32</v>
      </c>
      <c r="F247" s="46">
        <v>28194.63</v>
      </c>
      <c r="G247" s="46">
        <v>8313.86</v>
      </c>
      <c r="H247" s="46">
        <v>1662.77</v>
      </c>
      <c r="I247" s="46">
        <v>66.510000000000005</v>
      </c>
      <c r="J247" s="46">
        <v>6584.58</v>
      </c>
      <c r="K247" s="46">
        <v>1344344.91</v>
      </c>
      <c r="L247" s="46">
        <v>268869.03000000003</v>
      </c>
      <c r="M247" s="47">
        <v>1075475.8799999999</v>
      </c>
      <c r="N247" s="30">
        <f t="shared" si="3"/>
        <v>1110255.0899999999</v>
      </c>
    </row>
    <row r="248" spans="1:14" ht="13" x14ac:dyDescent="0.3">
      <c r="A248" s="53">
        <v>237</v>
      </c>
      <c r="B248" s="44" t="s">
        <v>266</v>
      </c>
      <c r="C248" s="45">
        <v>7.5902600000000001E-2</v>
      </c>
      <c r="D248" s="46">
        <v>12293.1</v>
      </c>
      <c r="E248" s="46">
        <v>2122.7600000000002</v>
      </c>
      <c r="F248" s="46">
        <v>10170.34</v>
      </c>
      <c r="G248" s="46">
        <v>2338.7600000000002</v>
      </c>
      <c r="H248" s="46">
        <v>467.75</v>
      </c>
      <c r="I248" s="46">
        <v>18.71</v>
      </c>
      <c r="J248" s="46">
        <v>1852.3</v>
      </c>
      <c r="K248" s="46">
        <v>378177.34</v>
      </c>
      <c r="L248" s="46">
        <v>75635.509999999995</v>
      </c>
      <c r="M248" s="47">
        <v>302541.83</v>
      </c>
      <c r="N248" s="30">
        <f t="shared" si="3"/>
        <v>314564.47000000003</v>
      </c>
    </row>
    <row r="249" spans="1:14" ht="13" x14ac:dyDescent="0.3">
      <c r="A249" s="53">
        <v>238</v>
      </c>
      <c r="B249" s="44" t="s">
        <v>267</v>
      </c>
      <c r="C249" s="45">
        <v>0.358796</v>
      </c>
      <c r="D249" s="46">
        <v>447664.21</v>
      </c>
      <c r="E249" s="46">
        <v>90237.71</v>
      </c>
      <c r="F249" s="46">
        <v>357426.5</v>
      </c>
      <c r="G249" s="46">
        <v>11055.5</v>
      </c>
      <c r="H249" s="46">
        <v>2211.1</v>
      </c>
      <c r="I249" s="46">
        <v>88.44</v>
      </c>
      <c r="J249" s="46">
        <v>8755.9599999999991</v>
      </c>
      <c r="K249" s="46">
        <v>1787666.24</v>
      </c>
      <c r="L249" s="46">
        <v>357533.26</v>
      </c>
      <c r="M249" s="47">
        <v>1430132.98</v>
      </c>
      <c r="N249" s="30">
        <f t="shared" si="3"/>
        <v>1796315.44</v>
      </c>
    </row>
    <row r="250" spans="1:14" ht="13" x14ac:dyDescent="0.3">
      <c r="A250" s="53">
        <v>239</v>
      </c>
      <c r="B250" s="44" t="s">
        <v>268</v>
      </c>
      <c r="C250" s="45">
        <v>0.14961659999999999</v>
      </c>
      <c r="D250" s="46">
        <v>104012.22</v>
      </c>
      <c r="E250" s="46">
        <v>22487.61</v>
      </c>
      <c r="F250" s="46">
        <v>81524.61</v>
      </c>
      <c r="G250" s="46">
        <v>4610.1000000000004</v>
      </c>
      <c r="H250" s="46">
        <v>922.02</v>
      </c>
      <c r="I250" s="46">
        <v>36.880000000000003</v>
      </c>
      <c r="J250" s="46">
        <v>3651.2</v>
      </c>
      <c r="K250" s="46">
        <v>745450.19</v>
      </c>
      <c r="L250" s="46">
        <v>149089.99</v>
      </c>
      <c r="M250" s="47">
        <v>596360.19999999995</v>
      </c>
      <c r="N250" s="30">
        <f t="shared" si="3"/>
        <v>681536.01</v>
      </c>
    </row>
    <row r="251" spans="1:14" ht="13" x14ac:dyDescent="0.3">
      <c r="A251" s="53">
        <v>240</v>
      </c>
      <c r="B251" s="44" t="s">
        <v>269</v>
      </c>
      <c r="C251" s="45">
        <v>0.11795940000000001</v>
      </c>
      <c r="D251" s="46">
        <v>21162.59</v>
      </c>
      <c r="E251" s="46">
        <v>5934.59</v>
      </c>
      <c r="F251" s="46">
        <v>15228</v>
      </c>
      <c r="G251" s="46">
        <v>3634.66</v>
      </c>
      <c r="H251" s="46">
        <v>726.93</v>
      </c>
      <c r="I251" s="46">
        <v>29.08</v>
      </c>
      <c r="J251" s="46">
        <v>2878.65</v>
      </c>
      <c r="K251" s="46">
        <v>587721.29</v>
      </c>
      <c r="L251" s="46">
        <v>117544.26</v>
      </c>
      <c r="M251" s="47">
        <v>470177.03</v>
      </c>
      <c r="N251" s="30">
        <f t="shared" si="3"/>
        <v>488283.68000000005</v>
      </c>
    </row>
    <row r="252" spans="1:14" ht="13" x14ac:dyDescent="0.3">
      <c r="A252" s="53">
        <v>241</v>
      </c>
      <c r="B252" s="44" t="s">
        <v>270</v>
      </c>
      <c r="C252" s="45">
        <v>0.38986480000000001</v>
      </c>
      <c r="D252" s="46">
        <v>792320.48</v>
      </c>
      <c r="E252" s="46">
        <v>157269.78</v>
      </c>
      <c r="F252" s="46">
        <v>635050.69999999995</v>
      </c>
      <c r="G252" s="46">
        <v>12012.81</v>
      </c>
      <c r="H252" s="46">
        <v>2402.56</v>
      </c>
      <c r="I252" s="46">
        <v>96.1</v>
      </c>
      <c r="J252" s="46">
        <v>9514.15</v>
      </c>
      <c r="K252" s="46">
        <v>1942463.52</v>
      </c>
      <c r="L252" s="46">
        <v>388492.74</v>
      </c>
      <c r="M252" s="47">
        <v>1553970.78</v>
      </c>
      <c r="N252" s="30">
        <f t="shared" si="3"/>
        <v>2198535.63</v>
      </c>
    </row>
    <row r="253" spans="1:14" ht="13" x14ac:dyDescent="0.3">
      <c r="A253" s="53">
        <v>242</v>
      </c>
      <c r="B253" s="44" t="s">
        <v>271</v>
      </c>
      <c r="C253" s="45">
        <v>9.7173200000000001E-2</v>
      </c>
      <c r="D253" s="46">
        <v>19286.510000000002</v>
      </c>
      <c r="E253" s="46">
        <v>3943.76</v>
      </c>
      <c r="F253" s="46">
        <v>15342.75</v>
      </c>
      <c r="G253" s="46">
        <v>2994.18</v>
      </c>
      <c r="H253" s="46">
        <v>598.84</v>
      </c>
      <c r="I253" s="46">
        <v>23.95</v>
      </c>
      <c r="J253" s="46">
        <v>2371.39</v>
      </c>
      <c r="K253" s="46">
        <v>484156.04000000004</v>
      </c>
      <c r="L253" s="46">
        <v>96831.16</v>
      </c>
      <c r="M253" s="47">
        <v>387324.88</v>
      </c>
      <c r="N253" s="30">
        <f t="shared" si="3"/>
        <v>405039.02</v>
      </c>
    </row>
    <row r="254" spans="1:14" ht="13" x14ac:dyDescent="0.3">
      <c r="A254" s="53">
        <v>243</v>
      </c>
      <c r="B254" s="44" t="s">
        <v>272</v>
      </c>
      <c r="C254" s="45">
        <v>0.31534000000000001</v>
      </c>
      <c r="D254" s="46">
        <v>118158.19</v>
      </c>
      <c r="E254" s="46">
        <v>26604.53</v>
      </c>
      <c r="F254" s="46">
        <v>91553.66</v>
      </c>
      <c r="G254" s="46">
        <v>9716.5</v>
      </c>
      <c r="H254" s="46">
        <v>1943.3</v>
      </c>
      <c r="I254" s="46">
        <v>77.73</v>
      </c>
      <c r="J254" s="46">
        <v>7695.47</v>
      </c>
      <c r="K254" s="46">
        <v>1571150.91</v>
      </c>
      <c r="L254" s="46">
        <v>314230.21999999997</v>
      </c>
      <c r="M254" s="47">
        <v>1256920.69</v>
      </c>
      <c r="N254" s="30">
        <f t="shared" si="3"/>
        <v>1356169.8199999998</v>
      </c>
    </row>
    <row r="255" spans="1:14" ht="13" x14ac:dyDescent="0.3">
      <c r="A255" s="53">
        <v>244</v>
      </c>
      <c r="B255" s="44" t="s">
        <v>273</v>
      </c>
      <c r="C255" s="45">
        <v>0.33338089999999998</v>
      </c>
      <c r="D255" s="46">
        <v>92887.77</v>
      </c>
      <c r="E255" s="46">
        <v>18719.03</v>
      </c>
      <c r="F255" s="46">
        <v>74168.740000000005</v>
      </c>
      <c r="G255" s="46">
        <v>10272.39</v>
      </c>
      <c r="H255" s="46">
        <v>2054.48</v>
      </c>
      <c r="I255" s="46">
        <v>82.18</v>
      </c>
      <c r="J255" s="46">
        <v>8135.73</v>
      </c>
      <c r="K255" s="46">
        <v>1661037.9200000002</v>
      </c>
      <c r="L255" s="46">
        <v>332207.58</v>
      </c>
      <c r="M255" s="47">
        <v>1328830.3400000001</v>
      </c>
      <c r="N255" s="30">
        <f t="shared" si="3"/>
        <v>1411134.81</v>
      </c>
    </row>
    <row r="256" spans="1:14" ht="13" x14ac:dyDescent="0.3">
      <c r="A256" s="53">
        <v>245</v>
      </c>
      <c r="B256" s="44" t="s">
        <v>274</v>
      </c>
      <c r="C256" s="45">
        <v>0.1065219</v>
      </c>
      <c r="D256" s="46">
        <v>13070.130000000001</v>
      </c>
      <c r="E256" s="46">
        <v>2338.0300000000002</v>
      </c>
      <c r="F256" s="46">
        <v>10732.1</v>
      </c>
      <c r="G256" s="46">
        <v>3282.24</v>
      </c>
      <c r="H256" s="46">
        <v>656.45</v>
      </c>
      <c r="I256" s="46">
        <v>26.26</v>
      </c>
      <c r="J256" s="46">
        <v>2599.5300000000002</v>
      </c>
      <c r="K256" s="46">
        <v>530734.98</v>
      </c>
      <c r="L256" s="46">
        <v>106147</v>
      </c>
      <c r="M256" s="47">
        <v>424587.98</v>
      </c>
      <c r="N256" s="30">
        <f t="shared" si="3"/>
        <v>437919.61</v>
      </c>
    </row>
    <row r="257" spans="1:14" ht="13" x14ac:dyDescent="0.3">
      <c r="A257" s="53">
        <v>246</v>
      </c>
      <c r="B257" s="48" t="s">
        <v>275</v>
      </c>
      <c r="C257" s="49">
        <v>0.32699669999999997</v>
      </c>
      <c r="D257" s="50">
        <v>15104.45</v>
      </c>
      <c r="E257" s="50">
        <v>2782.62</v>
      </c>
      <c r="F257" s="50">
        <v>12321.83</v>
      </c>
      <c r="G257" s="50">
        <v>10075.69</v>
      </c>
      <c r="H257" s="50">
        <v>2015.14</v>
      </c>
      <c r="I257" s="50">
        <v>80.61</v>
      </c>
      <c r="J257" s="50">
        <v>7979.94</v>
      </c>
      <c r="K257" s="50">
        <v>1629229.3399999999</v>
      </c>
      <c r="L257" s="50">
        <v>325845.84999999998</v>
      </c>
      <c r="M257" s="51">
        <v>1303383.49</v>
      </c>
      <c r="N257" s="31">
        <f>+F257+J257+M257</f>
        <v>1323685.26</v>
      </c>
    </row>
    <row r="258" spans="1:14" ht="20.5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82445430.439999998</v>
      </c>
      <c r="E258" s="9">
        <f t="shared" ref="E258:M258" si="4">SUM(E12:E257)</f>
        <v>16590980.629999993</v>
      </c>
      <c r="F258" s="9">
        <f t="shared" si="4"/>
        <v>65854449.810000017</v>
      </c>
      <c r="G258" s="9">
        <f t="shared" si="4"/>
        <v>3081278.1700000009</v>
      </c>
      <c r="H258" s="9">
        <f t="shared" si="4"/>
        <v>616255.88000000059</v>
      </c>
      <c r="I258" s="9">
        <f t="shared" si="4"/>
        <v>24650.189999999973</v>
      </c>
      <c r="J258" s="9">
        <f t="shared" si="4"/>
        <v>2440372.100000002</v>
      </c>
      <c r="K258" s="9">
        <f t="shared" si="4"/>
        <v>498240288.56999999</v>
      </c>
      <c r="L258" s="9">
        <f t="shared" si="4"/>
        <v>99648057.740000039</v>
      </c>
      <c r="M258" s="29">
        <f t="shared" si="4"/>
        <v>398592230.82999969</v>
      </c>
      <c r="N258" s="32">
        <f t="shared" ref="N258" si="5">+F258+J258+M258</f>
        <v>466887052.73999971</v>
      </c>
    </row>
    <row r="259" spans="1:14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4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4" ht="16.5" x14ac:dyDescent="0.3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4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4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4" ht="16.5" x14ac:dyDescent="0.3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4" ht="16.5" x14ac:dyDescent="0.3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14" ht="15.5" x14ac:dyDescent="0.35">
      <c r="A266" s="1"/>
      <c r="B266" s="17" t="s">
        <v>307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14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14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14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14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14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6"/>
  <sheetViews>
    <sheetView showGridLines="0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8.1796875" customWidth="1"/>
    <col min="12" max="12" width="18.54296875" customWidth="1"/>
    <col min="13" max="13" width="17.81640625" customWidth="1"/>
    <col min="14" max="14" width="20.269531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287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0.1424328</v>
      </c>
      <c r="D12" s="41">
        <v>77992.039999999994</v>
      </c>
      <c r="E12" s="41">
        <v>17135.259999999998</v>
      </c>
      <c r="F12" s="41">
        <v>60856.78</v>
      </c>
      <c r="G12" s="41">
        <v>6004.01</v>
      </c>
      <c r="H12" s="41">
        <v>1200.8</v>
      </c>
      <c r="I12" s="41">
        <v>48.03</v>
      </c>
      <c r="J12" s="41">
        <v>4755.18</v>
      </c>
      <c r="K12" s="41">
        <v>957001.26750000007</v>
      </c>
      <c r="L12" s="41">
        <v>191400.20749999999</v>
      </c>
      <c r="M12" s="42">
        <v>765601.06</v>
      </c>
      <c r="N12" s="43">
        <f>+F12+J12+M12</f>
        <v>831213.02</v>
      </c>
    </row>
    <row r="13" spans="1:14" ht="13" x14ac:dyDescent="0.3">
      <c r="A13" s="53">
        <v>2</v>
      </c>
      <c r="B13" s="44" t="s">
        <v>31</v>
      </c>
      <c r="C13" s="45">
        <v>0.16109509999999999</v>
      </c>
      <c r="D13" s="46">
        <v>93451.8</v>
      </c>
      <c r="E13" s="46">
        <v>19918.8</v>
      </c>
      <c r="F13" s="46">
        <v>73533</v>
      </c>
      <c r="G13" s="46">
        <v>6790.7</v>
      </c>
      <c r="H13" s="46">
        <v>1358.14</v>
      </c>
      <c r="I13" s="46">
        <v>54.33</v>
      </c>
      <c r="J13" s="46">
        <v>5378.23</v>
      </c>
      <c r="K13" s="46">
        <v>1040618.3125</v>
      </c>
      <c r="L13" s="46">
        <v>208123.6225</v>
      </c>
      <c r="M13" s="47">
        <v>832494.69</v>
      </c>
      <c r="N13" s="30">
        <f t="shared" ref="N13:N76" si="0">+F13+J13+M13</f>
        <v>911405.91999999993</v>
      </c>
    </row>
    <row r="14" spans="1:14" ht="13" x14ac:dyDescent="0.3">
      <c r="A14" s="53">
        <v>3</v>
      </c>
      <c r="B14" s="44" t="s">
        <v>32</v>
      </c>
      <c r="C14" s="45">
        <v>0.38836159999999997</v>
      </c>
      <c r="D14" s="46">
        <v>273834.33999999997</v>
      </c>
      <c r="E14" s="46">
        <v>59291.53</v>
      </c>
      <c r="F14" s="46">
        <v>214542.81</v>
      </c>
      <c r="G14" s="46">
        <v>16370.74</v>
      </c>
      <c r="H14" s="46">
        <v>3274.15</v>
      </c>
      <c r="I14" s="46">
        <v>130.97</v>
      </c>
      <c r="J14" s="46">
        <v>12965.62</v>
      </c>
      <c r="K14" s="46">
        <v>2619598.0499999998</v>
      </c>
      <c r="L14" s="46">
        <v>523919.56</v>
      </c>
      <c r="M14" s="47">
        <v>2095678.49</v>
      </c>
      <c r="N14" s="30">
        <f t="shared" si="0"/>
        <v>2323186.92</v>
      </c>
    </row>
    <row r="15" spans="1:14" ht="13" x14ac:dyDescent="0.3">
      <c r="A15" s="53">
        <v>4</v>
      </c>
      <c r="B15" s="44" t="s">
        <v>33</v>
      </c>
      <c r="C15" s="45">
        <v>7.5074100000000005E-2</v>
      </c>
      <c r="D15" s="46">
        <v>10919.44</v>
      </c>
      <c r="E15" s="46">
        <v>2460.4</v>
      </c>
      <c r="F15" s="46">
        <v>8459.0400000000009</v>
      </c>
      <c r="G15" s="46">
        <v>3164.63</v>
      </c>
      <c r="H15" s="46">
        <v>632.92999999999995</v>
      </c>
      <c r="I15" s="46">
        <v>25.32</v>
      </c>
      <c r="J15" s="46">
        <v>2506.38</v>
      </c>
      <c r="K15" s="46">
        <v>506394.02</v>
      </c>
      <c r="L15" s="46">
        <v>101278.78</v>
      </c>
      <c r="M15" s="47">
        <v>405115.24</v>
      </c>
      <c r="N15" s="30">
        <f t="shared" si="0"/>
        <v>416080.66</v>
      </c>
    </row>
    <row r="16" spans="1:14" ht="13" x14ac:dyDescent="0.3">
      <c r="A16" s="53">
        <v>5</v>
      </c>
      <c r="B16" s="44" t="s">
        <v>34</v>
      </c>
      <c r="C16" s="45">
        <v>0.2573761</v>
      </c>
      <c r="D16" s="46">
        <v>10745.17</v>
      </c>
      <c r="E16" s="46">
        <v>2035.31</v>
      </c>
      <c r="F16" s="46">
        <v>8709.86</v>
      </c>
      <c r="G16" s="46">
        <v>10849.25</v>
      </c>
      <c r="H16" s="46">
        <v>2169.85</v>
      </c>
      <c r="I16" s="46">
        <v>86.79</v>
      </c>
      <c r="J16" s="46">
        <v>8592.61</v>
      </c>
      <c r="K16" s="46">
        <v>1736067.39</v>
      </c>
      <c r="L16" s="46">
        <v>347213.47</v>
      </c>
      <c r="M16" s="47">
        <v>1388853.92</v>
      </c>
      <c r="N16" s="30">
        <f t="shared" si="0"/>
        <v>1406156.39</v>
      </c>
    </row>
    <row r="17" spans="1:14" ht="13" x14ac:dyDescent="0.3">
      <c r="A17" s="53">
        <v>6</v>
      </c>
      <c r="B17" s="44" t="s">
        <v>35</v>
      </c>
      <c r="C17" s="45">
        <v>8.6728700000000006E-2</v>
      </c>
      <c r="D17" s="46">
        <v>9494.7099999999991</v>
      </c>
      <c r="E17" s="46">
        <v>1819.76</v>
      </c>
      <c r="F17" s="46">
        <v>7674.95</v>
      </c>
      <c r="G17" s="46">
        <v>3655.91</v>
      </c>
      <c r="H17" s="46">
        <v>731.18</v>
      </c>
      <c r="I17" s="46">
        <v>29.25</v>
      </c>
      <c r="J17" s="46">
        <v>2895.48</v>
      </c>
      <c r="K17" s="46">
        <v>538998.05249999999</v>
      </c>
      <c r="L17" s="46">
        <v>107799.60249999999</v>
      </c>
      <c r="M17" s="47">
        <v>431198.45</v>
      </c>
      <c r="N17" s="30">
        <f t="shared" si="0"/>
        <v>441768.88</v>
      </c>
    </row>
    <row r="18" spans="1:14" ht="13" x14ac:dyDescent="0.3">
      <c r="A18" s="53">
        <v>7</v>
      </c>
      <c r="B18" s="44" t="s">
        <v>36</v>
      </c>
      <c r="C18" s="45">
        <v>0.31168469999999998</v>
      </c>
      <c r="D18" s="46">
        <v>340527.93000000005</v>
      </c>
      <c r="E18" s="46">
        <v>71733.84</v>
      </c>
      <c r="F18" s="46">
        <v>268794.09000000003</v>
      </c>
      <c r="G18" s="46">
        <v>13138.55</v>
      </c>
      <c r="H18" s="46">
        <v>2627.71</v>
      </c>
      <c r="I18" s="46">
        <v>105.11</v>
      </c>
      <c r="J18" s="46">
        <v>10405.73</v>
      </c>
      <c r="K18" s="46">
        <v>2056383.7625000002</v>
      </c>
      <c r="L18" s="46">
        <v>411276.6925</v>
      </c>
      <c r="M18" s="47">
        <v>1645107.07</v>
      </c>
      <c r="N18" s="30">
        <f t="shared" si="0"/>
        <v>1924306.8900000001</v>
      </c>
    </row>
    <row r="19" spans="1:14" ht="13" x14ac:dyDescent="0.3">
      <c r="A19" s="53">
        <v>8</v>
      </c>
      <c r="B19" s="44" t="s">
        <v>37</v>
      </c>
      <c r="C19" s="45">
        <v>0.54041320000000004</v>
      </c>
      <c r="D19" s="46">
        <v>178752.54</v>
      </c>
      <c r="E19" s="46">
        <v>37782.879999999997</v>
      </c>
      <c r="F19" s="46">
        <v>140969.66</v>
      </c>
      <c r="G19" s="46">
        <v>22780.21</v>
      </c>
      <c r="H19" s="46">
        <v>4556.04</v>
      </c>
      <c r="I19" s="46">
        <v>182.24</v>
      </c>
      <c r="J19" s="46">
        <v>18041.93</v>
      </c>
      <c r="K19" s="46">
        <v>3599215.9024999999</v>
      </c>
      <c r="L19" s="46">
        <v>719843.17249999999</v>
      </c>
      <c r="M19" s="47">
        <v>2879372.73</v>
      </c>
      <c r="N19" s="30">
        <f t="shared" si="0"/>
        <v>3038384.32</v>
      </c>
    </row>
    <row r="20" spans="1:14" ht="13" x14ac:dyDescent="0.3">
      <c r="A20" s="53">
        <v>9</v>
      </c>
      <c r="B20" s="44" t="s">
        <v>38</v>
      </c>
      <c r="C20" s="45">
        <v>6.2054900000000003E-2</v>
      </c>
      <c r="D20" s="46">
        <v>25149.39</v>
      </c>
      <c r="E20" s="46">
        <v>5027.5200000000004</v>
      </c>
      <c r="F20" s="46">
        <v>20121.87</v>
      </c>
      <c r="G20" s="46">
        <v>2615.83</v>
      </c>
      <c r="H20" s="46">
        <v>523.16999999999996</v>
      </c>
      <c r="I20" s="46">
        <v>20.93</v>
      </c>
      <c r="J20" s="46">
        <v>2071.73</v>
      </c>
      <c r="K20" s="46">
        <v>418576.16000000003</v>
      </c>
      <c r="L20" s="46">
        <v>83715.28</v>
      </c>
      <c r="M20" s="47">
        <v>334860.88</v>
      </c>
      <c r="N20" s="30">
        <f t="shared" si="0"/>
        <v>357054.48</v>
      </c>
    </row>
    <row r="21" spans="1:14" ht="13" x14ac:dyDescent="0.3">
      <c r="A21" s="53">
        <v>10</v>
      </c>
      <c r="B21" s="44" t="s">
        <v>39</v>
      </c>
      <c r="C21" s="45">
        <v>0.80569599999999997</v>
      </c>
      <c r="D21" s="46">
        <v>78636.100000000006</v>
      </c>
      <c r="E21" s="46">
        <v>16619.5</v>
      </c>
      <c r="F21" s="46">
        <v>62016.6</v>
      </c>
      <c r="G21" s="46">
        <v>33962.75</v>
      </c>
      <c r="H21" s="46">
        <v>6792.55</v>
      </c>
      <c r="I21" s="46">
        <v>271.7</v>
      </c>
      <c r="J21" s="46">
        <v>26898.5</v>
      </c>
      <c r="K21" s="46">
        <v>5434625.1500000004</v>
      </c>
      <c r="L21" s="46">
        <v>1086925.02</v>
      </c>
      <c r="M21" s="47">
        <v>4347700.13</v>
      </c>
      <c r="N21" s="30">
        <f t="shared" si="0"/>
        <v>4436615.2299999995</v>
      </c>
    </row>
    <row r="22" spans="1:14" ht="13" x14ac:dyDescent="0.3">
      <c r="A22" s="53">
        <v>11</v>
      </c>
      <c r="B22" s="44" t="s">
        <v>40</v>
      </c>
      <c r="C22" s="45">
        <v>0.1411085</v>
      </c>
      <c r="D22" s="46">
        <v>57336.53</v>
      </c>
      <c r="E22" s="46">
        <v>12557.79</v>
      </c>
      <c r="F22" s="46">
        <v>44778.74</v>
      </c>
      <c r="G22" s="46">
        <v>5948.19</v>
      </c>
      <c r="H22" s="46">
        <v>1189.6400000000001</v>
      </c>
      <c r="I22" s="46">
        <v>47.59</v>
      </c>
      <c r="J22" s="46">
        <v>4710.96</v>
      </c>
      <c r="K22" s="46">
        <v>948068.37750000006</v>
      </c>
      <c r="L22" s="46">
        <v>189613.58749999999</v>
      </c>
      <c r="M22" s="47">
        <v>758454.79</v>
      </c>
      <c r="N22" s="30">
        <f t="shared" si="0"/>
        <v>807944.49</v>
      </c>
    </row>
    <row r="23" spans="1:14" ht="13" x14ac:dyDescent="0.3">
      <c r="A23" s="53">
        <v>12</v>
      </c>
      <c r="B23" s="44" t="s">
        <v>41</v>
      </c>
      <c r="C23" s="45">
        <v>9.6217899999999995E-2</v>
      </c>
      <c r="D23" s="46">
        <v>51196.27</v>
      </c>
      <c r="E23" s="46">
        <v>10760.96</v>
      </c>
      <c r="F23" s="46">
        <v>40435.31</v>
      </c>
      <c r="G23" s="46">
        <v>4055.91</v>
      </c>
      <c r="H23" s="46">
        <v>811.18</v>
      </c>
      <c r="I23" s="46">
        <v>32.450000000000003</v>
      </c>
      <c r="J23" s="46">
        <v>3212.28</v>
      </c>
      <c r="K23" s="46">
        <v>603004.96250000002</v>
      </c>
      <c r="L23" s="46">
        <v>120600.9525</v>
      </c>
      <c r="M23" s="47">
        <v>482404.01</v>
      </c>
      <c r="N23" s="30">
        <f t="shared" si="0"/>
        <v>526051.6</v>
      </c>
    </row>
    <row r="24" spans="1:14" ht="13" x14ac:dyDescent="0.3">
      <c r="A24" s="53">
        <v>13</v>
      </c>
      <c r="B24" s="44" t="s">
        <v>42</v>
      </c>
      <c r="C24" s="45">
        <v>0.10827440000000001</v>
      </c>
      <c r="D24" s="46">
        <v>9500.07</v>
      </c>
      <c r="E24" s="46">
        <v>1870.2</v>
      </c>
      <c r="F24" s="46">
        <v>7629.87</v>
      </c>
      <c r="G24" s="46">
        <v>4564.13</v>
      </c>
      <c r="H24" s="46">
        <v>912.83</v>
      </c>
      <c r="I24" s="46">
        <v>36.51</v>
      </c>
      <c r="J24" s="46">
        <v>3614.79</v>
      </c>
      <c r="K24" s="46">
        <v>730338.62</v>
      </c>
      <c r="L24" s="46">
        <v>146067.75</v>
      </c>
      <c r="M24" s="47">
        <v>584270.87</v>
      </c>
      <c r="N24" s="30">
        <f t="shared" si="0"/>
        <v>595515.53</v>
      </c>
    </row>
    <row r="25" spans="1:14" ht="13" x14ac:dyDescent="0.3">
      <c r="A25" s="53">
        <v>14</v>
      </c>
      <c r="B25" s="44" t="s">
        <v>43</v>
      </c>
      <c r="C25" s="45">
        <v>6.7731E-2</v>
      </c>
      <c r="D25" s="46">
        <v>31939.519999999997</v>
      </c>
      <c r="E25" s="46">
        <v>6368.65</v>
      </c>
      <c r="F25" s="46">
        <v>25570.87</v>
      </c>
      <c r="G25" s="46">
        <v>2855.08</v>
      </c>
      <c r="H25" s="46">
        <v>571.02</v>
      </c>
      <c r="I25" s="46">
        <v>22.84</v>
      </c>
      <c r="J25" s="46">
        <v>2261.2199999999998</v>
      </c>
      <c r="K25" s="46">
        <v>456862.91</v>
      </c>
      <c r="L25" s="46">
        <v>91372.54</v>
      </c>
      <c r="M25" s="47">
        <v>365490.37</v>
      </c>
      <c r="N25" s="30">
        <f t="shared" si="0"/>
        <v>393322.46</v>
      </c>
    </row>
    <row r="26" spans="1:14" ht="13" x14ac:dyDescent="0.3">
      <c r="A26" s="53">
        <v>15</v>
      </c>
      <c r="B26" s="44" t="s">
        <v>44</v>
      </c>
      <c r="C26" s="45">
        <v>9.80708E-2</v>
      </c>
      <c r="D26" s="46">
        <v>19211.97</v>
      </c>
      <c r="E26" s="46">
        <v>4094.63</v>
      </c>
      <c r="F26" s="46">
        <v>15117.34</v>
      </c>
      <c r="G26" s="46">
        <v>4134</v>
      </c>
      <c r="H26" s="46">
        <v>826.8</v>
      </c>
      <c r="I26" s="46">
        <v>33.07</v>
      </c>
      <c r="J26" s="46">
        <v>3274.13</v>
      </c>
      <c r="K26" s="46">
        <v>661512.48</v>
      </c>
      <c r="L26" s="46">
        <v>132302.48000000001</v>
      </c>
      <c r="M26" s="47">
        <v>529210</v>
      </c>
      <c r="N26" s="30">
        <f t="shared" si="0"/>
        <v>547601.47</v>
      </c>
    </row>
    <row r="27" spans="1:14" ht="13" x14ac:dyDescent="0.3">
      <c r="A27" s="53">
        <v>16</v>
      </c>
      <c r="B27" s="44" t="s">
        <v>45</v>
      </c>
      <c r="C27" s="45">
        <v>4.982812</v>
      </c>
      <c r="D27" s="46">
        <v>6554002.4299999997</v>
      </c>
      <c r="E27" s="46">
        <v>1401785.89</v>
      </c>
      <c r="F27" s="46">
        <v>5152216.54</v>
      </c>
      <c r="G27" s="46">
        <v>210042.05</v>
      </c>
      <c r="H27" s="46">
        <v>42008.41</v>
      </c>
      <c r="I27" s="46">
        <v>1680.34</v>
      </c>
      <c r="J27" s="46">
        <v>166353.29999999999</v>
      </c>
      <c r="K27" s="46">
        <v>33610339.100000001</v>
      </c>
      <c r="L27" s="46">
        <v>6722067.8300000001</v>
      </c>
      <c r="M27" s="47">
        <v>26888271.27</v>
      </c>
      <c r="N27" s="30">
        <f t="shared" si="0"/>
        <v>32206841.109999999</v>
      </c>
    </row>
    <row r="28" spans="1:14" ht="13" x14ac:dyDescent="0.3">
      <c r="A28" s="53">
        <v>17</v>
      </c>
      <c r="B28" s="44" t="s">
        <v>46</v>
      </c>
      <c r="C28" s="45">
        <v>6.5660899999999994E-2</v>
      </c>
      <c r="D28" s="46">
        <v>8295.17</v>
      </c>
      <c r="E28" s="46">
        <v>1764.32</v>
      </c>
      <c r="F28" s="46">
        <v>6530.85</v>
      </c>
      <c r="G28" s="46">
        <v>2767.81</v>
      </c>
      <c r="H28" s="46">
        <v>553.55999999999995</v>
      </c>
      <c r="I28" s="46">
        <v>22.14</v>
      </c>
      <c r="J28" s="46">
        <v>2192.11</v>
      </c>
      <c r="K28" s="46">
        <v>442899.51</v>
      </c>
      <c r="L28" s="46">
        <v>88579.95</v>
      </c>
      <c r="M28" s="47">
        <v>354319.56</v>
      </c>
      <c r="N28" s="30">
        <f t="shared" si="0"/>
        <v>363042.52</v>
      </c>
    </row>
    <row r="29" spans="1:14" ht="13" x14ac:dyDescent="0.3">
      <c r="A29" s="53">
        <v>18</v>
      </c>
      <c r="B29" s="44" t="s">
        <v>47</v>
      </c>
      <c r="C29" s="45">
        <v>0.26413150000000002</v>
      </c>
      <c r="D29" s="46">
        <v>141923.62</v>
      </c>
      <c r="E29" s="46">
        <v>28881.71</v>
      </c>
      <c r="F29" s="46">
        <v>113041.91</v>
      </c>
      <c r="G29" s="46">
        <v>11134.01</v>
      </c>
      <c r="H29" s="46">
        <v>2226.8000000000002</v>
      </c>
      <c r="I29" s="46">
        <v>89.07</v>
      </c>
      <c r="J29" s="46">
        <v>8818.14</v>
      </c>
      <c r="K29" s="46">
        <v>1777890.0475000001</v>
      </c>
      <c r="L29" s="46">
        <v>355578.00750000001</v>
      </c>
      <c r="M29" s="47">
        <v>1422312.04</v>
      </c>
      <c r="N29" s="30">
        <f t="shared" si="0"/>
        <v>1544172.09</v>
      </c>
    </row>
    <row r="30" spans="1:14" ht="13" x14ac:dyDescent="0.3">
      <c r="A30" s="53">
        <v>19</v>
      </c>
      <c r="B30" s="44" t="s">
        <v>48</v>
      </c>
      <c r="C30" s="45">
        <v>4.9339845999999996</v>
      </c>
      <c r="D30" s="46">
        <v>5666721.6200000001</v>
      </c>
      <c r="E30" s="46">
        <v>1195066.21</v>
      </c>
      <c r="F30" s="46">
        <v>4471655.41</v>
      </c>
      <c r="G30" s="46">
        <v>207983.81</v>
      </c>
      <c r="H30" s="46">
        <v>41596.76</v>
      </c>
      <c r="I30" s="46">
        <v>1663.87</v>
      </c>
      <c r="J30" s="46">
        <v>164723.18</v>
      </c>
      <c r="K30" s="46">
        <v>33280985.870000001</v>
      </c>
      <c r="L30" s="46">
        <v>6656197.25</v>
      </c>
      <c r="M30" s="47">
        <v>26624788.620000001</v>
      </c>
      <c r="N30" s="30">
        <f t="shared" si="0"/>
        <v>31261167.210000001</v>
      </c>
    </row>
    <row r="31" spans="1:14" ht="13" x14ac:dyDescent="0.3">
      <c r="A31" s="53">
        <v>20</v>
      </c>
      <c r="B31" s="44" t="s">
        <v>49</v>
      </c>
      <c r="C31" s="45">
        <v>0.1010775</v>
      </c>
      <c r="D31" s="46">
        <v>33901.050000000003</v>
      </c>
      <c r="E31" s="46">
        <v>6979.83</v>
      </c>
      <c r="F31" s="46">
        <v>26921.22</v>
      </c>
      <c r="G31" s="46">
        <v>4260.76</v>
      </c>
      <c r="H31" s="46">
        <v>852.15</v>
      </c>
      <c r="I31" s="46">
        <v>34.090000000000003</v>
      </c>
      <c r="J31" s="46">
        <v>3374.52</v>
      </c>
      <c r="K31" s="46">
        <v>678049.17749999999</v>
      </c>
      <c r="L31" s="46">
        <v>135609.86749999999</v>
      </c>
      <c r="M31" s="47">
        <v>542439.31000000006</v>
      </c>
      <c r="N31" s="30">
        <f t="shared" si="0"/>
        <v>572735.05000000005</v>
      </c>
    </row>
    <row r="32" spans="1:14" ht="13" x14ac:dyDescent="0.3">
      <c r="A32" s="53">
        <v>21</v>
      </c>
      <c r="B32" s="44" t="s">
        <v>50</v>
      </c>
      <c r="C32" s="45">
        <v>0.25603949999999998</v>
      </c>
      <c r="D32" s="46">
        <v>41357.229999999996</v>
      </c>
      <c r="E32" s="46">
        <v>8584.91</v>
      </c>
      <c r="F32" s="46">
        <v>32772.32</v>
      </c>
      <c r="G32" s="46">
        <v>10792.91</v>
      </c>
      <c r="H32" s="46">
        <v>2158.58</v>
      </c>
      <c r="I32" s="46">
        <v>86.34</v>
      </c>
      <c r="J32" s="46">
        <v>8547.99</v>
      </c>
      <c r="K32" s="46">
        <v>1709552.0649999999</v>
      </c>
      <c r="L32" s="46">
        <v>341910.48499999999</v>
      </c>
      <c r="M32" s="47">
        <v>1367641.5799999998</v>
      </c>
      <c r="N32" s="30">
        <f t="shared" si="0"/>
        <v>1408961.89</v>
      </c>
    </row>
    <row r="33" spans="1:14" ht="13" x14ac:dyDescent="0.3">
      <c r="A33" s="53">
        <v>22</v>
      </c>
      <c r="B33" s="44" t="s">
        <v>51</v>
      </c>
      <c r="C33" s="45">
        <v>7.78166E-2</v>
      </c>
      <c r="D33" s="46">
        <v>25781.22</v>
      </c>
      <c r="E33" s="46">
        <v>5394.93</v>
      </c>
      <c r="F33" s="46">
        <v>20386.29</v>
      </c>
      <c r="G33" s="46">
        <v>3280.23</v>
      </c>
      <c r="H33" s="46">
        <v>656.05</v>
      </c>
      <c r="I33" s="46">
        <v>26.24</v>
      </c>
      <c r="J33" s="46">
        <v>2597.94</v>
      </c>
      <c r="K33" s="46">
        <v>524892.92000000004</v>
      </c>
      <c r="L33" s="46">
        <v>104978.54</v>
      </c>
      <c r="M33" s="47">
        <v>419914.38</v>
      </c>
      <c r="N33" s="30">
        <f t="shared" si="0"/>
        <v>442898.61</v>
      </c>
    </row>
    <row r="34" spans="1:14" ht="13" x14ac:dyDescent="0.3">
      <c r="A34" s="53">
        <v>23</v>
      </c>
      <c r="B34" s="44" t="s">
        <v>52</v>
      </c>
      <c r="C34" s="45">
        <v>0.1052371</v>
      </c>
      <c r="D34" s="46">
        <v>217477.86</v>
      </c>
      <c r="E34" s="46">
        <v>46504.68</v>
      </c>
      <c r="F34" s="46">
        <v>170973.18</v>
      </c>
      <c r="G34" s="46">
        <v>4436.1000000000004</v>
      </c>
      <c r="H34" s="46">
        <v>887.22</v>
      </c>
      <c r="I34" s="46">
        <v>35.49</v>
      </c>
      <c r="J34" s="46">
        <v>3513.39</v>
      </c>
      <c r="K34" s="46">
        <v>692351.31499999994</v>
      </c>
      <c r="L34" s="46">
        <v>138470.19500000001</v>
      </c>
      <c r="M34" s="47">
        <v>553881.12</v>
      </c>
      <c r="N34" s="30">
        <f t="shared" si="0"/>
        <v>728367.69</v>
      </c>
    </row>
    <row r="35" spans="1:14" ht="13" x14ac:dyDescent="0.3">
      <c r="A35" s="53">
        <v>24</v>
      </c>
      <c r="B35" s="44" t="s">
        <v>53</v>
      </c>
      <c r="C35" s="45">
        <v>9.7112599999999993E-2</v>
      </c>
      <c r="D35" s="46">
        <v>67121.649999999994</v>
      </c>
      <c r="E35" s="46">
        <v>14510.63</v>
      </c>
      <c r="F35" s="46">
        <v>52611.02</v>
      </c>
      <c r="G35" s="46">
        <v>4093.61</v>
      </c>
      <c r="H35" s="46">
        <v>818.72</v>
      </c>
      <c r="I35" s="46">
        <v>32.75</v>
      </c>
      <c r="J35" s="46">
        <v>3242.14</v>
      </c>
      <c r="K35" s="46">
        <v>637549.495</v>
      </c>
      <c r="L35" s="46">
        <v>127509.845</v>
      </c>
      <c r="M35" s="47">
        <v>510039.64999999997</v>
      </c>
      <c r="N35" s="30">
        <f t="shared" si="0"/>
        <v>565892.80999999994</v>
      </c>
    </row>
    <row r="36" spans="1:14" ht="13" x14ac:dyDescent="0.3">
      <c r="A36" s="53">
        <v>25</v>
      </c>
      <c r="B36" s="44" t="s">
        <v>54</v>
      </c>
      <c r="C36" s="45">
        <v>0.13638449999999999</v>
      </c>
      <c r="D36" s="46">
        <v>55773.35</v>
      </c>
      <c r="E36" s="46">
        <v>11348.11</v>
      </c>
      <c r="F36" s="46">
        <v>44425.24</v>
      </c>
      <c r="G36" s="46">
        <v>5749.06</v>
      </c>
      <c r="H36" s="46">
        <v>1149.81</v>
      </c>
      <c r="I36" s="46">
        <v>45.99</v>
      </c>
      <c r="J36" s="46">
        <v>4553.26</v>
      </c>
      <c r="K36" s="46">
        <v>873938.97250000003</v>
      </c>
      <c r="L36" s="46">
        <v>174787.8425</v>
      </c>
      <c r="M36" s="47">
        <v>699151.13</v>
      </c>
      <c r="N36" s="30">
        <f t="shared" si="0"/>
        <v>748129.63</v>
      </c>
    </row>
    <row r="37" spans="1:14" ht="13" x14ac:dyDescent="0.3">
      <c r="A37" s="53">
        <v>26</v>
      </c>
      <c r="B37" s="44" t="s">
        <v>55</v>
      </c>
      <c r="C37" s="45">
        <v>0.13014829999999999</v>
      </c>
      <c r="D37" s="46">
        <v>27487.379999999997</v>
      </c>
      <c r="E37" s="46">
        <v>5890.78</v>
      </c>
      <c r="F37" s="46">
        <v>21596.6</v>
      </c>
      <c r="G37" s="46">
        <v>5486.19</v>
      </c>
      <c r="H37" s="46">
        <v>1097.24</v>
      </c>
      <c r="I37" s="46">
        <v>43.89</v>
      </c>
      <c r="J37" s="46">
        <v>4345.0600000000004</v>
      </c>
      <c r="K37" s="46">
        <v>877883.48</v>
      </c>
      <c r="L37" s="46">
        <v>175576.63</v>
      </c>
      <c r="M37" s="47">
        <v>702306.85</v>
      </c>
      <c r="N37" s="30">
        <f t="shared" si="0"/>
        <v>728248.51</v>
      </c>
    </row>
    <row r="38" spans="1:14" ht="13" x14ac:dyDescent="0.3">
      <c r="A38" s="53">
        <v>27</v>
      </c>
      <c r="B38" s="44" t="s">
        <v>56</v>
      </c>
      <c r="C38" s="45">
        <v>0.15733759999999999</v>
      </c>
      <c r="D38" s="46">
        <v>137074.88</v>
      </c>
      <c r="E38" s="46">
        <v>27909.18</v>
      </c>
      <c r="F38" s="46">
        <v>109165.7</v>
      </c>
      <c r="G38" s="46">
        <v>6632.3</v>
      </c>
      <c r="H38" s="46">
        <v>1326.46</v>
      </c>
      <c r="I38" s="46">
        <v>53.06</v>
      </c>
      <c r="J38" s="46">
        <v>5252.78</v>
      </c>
      <c r="K38" s="46">
        <v>1015273.025</v>
      </c>
      <c r="L38" s="46">
        <v>203054.655</v>
      </c>
      <c r="M38" s="47">
        <v>812218.37</v>
      </c>
      <c r="N38" s="30">
        <f t="shared" si="0"/>
        <v>926636.85</v>
      </c>
    </row>
    <row r="39" spans="1:14" ht="13" x14ac:dyDescent="0.3">
      <c r="A39" s="53">
        <v>28</v>
      </c>
      <c r="B39" s="44" t="s">
        <v>57</v>
      </c>
      <c r="C39" s="45">
        <v>9.6098699999999995E-2</v>
      </c>
      <c r="D39" s="46">
        <v>15621.95</v>
      </c>
      <c r="E39" s="46">
        <v>3239.5</v>
      </c>
      <c r="F39" s="46">
        <v>12382.45</v>
      </c>
      <c r="G39" s="46">
        <v>4050.88</v>
      </c>
      <c r="H39" s="46">
        <v>810.18</v>
      </c>
      <c r="I39" s="46">
        <v>32.409999999999997</v>
      </c>
      <c r="J39" s="46">
        <v>3208.29</v>
      </c>
      <c r="K39" s="46">
        <v>648210.17999999993</v>
      </c>
      <c r="L39" s="46">
        <v>129642.07</v>
      </c>
      <c r="M39" s="47">
        <v>518568.11</v>
      </c>
      <c r="N39" s="30">
        <f t="shared" si="0"/>
        <v>534158.85</v>
      </c>
    </row>
    <row r="40" spans="1:14" ht="13" x14ac:dyDescent="0.3">
      <c r="A40" s="53">
        <v>29</v>
      </c>
      <c r="B40" s="44" t="s">
        <v>58</v>
      </c>
      <c r="C40" s="45">
        <v>8.1784099999999998E-2</v>
      </c>
      <c r="D40" s="46">
        <v>23971.050000000003</v>
      </c>
      <c r="E40" s="46">
        <v>4608.49</v>
      </c>
      <c r="F40" s="46">
        <v>19362.560000000001</v>
      </c>
      <c r="G40" s="46">
        <v>3447.46</v>
      </c>
      <c r="H40" s="46">
        <v>689.49</v>
      </c>
      <c r="I40" s="46">
        <v>27.58</v>
      </c>
      <c r="J40" s="46">
        <v>2730.39</v>
      </c>
      <c r="K40" s="46">
        <v>551654.63</v>
      </c>
      <c r="L40" s="46">
        <v>110331</v>
      </c>
      <c r="M40" s="47">
        <v>441323.63</v>
      </c>
      <c r="N40" s="30">
        <f t="shared" si="0"/>
        <v>463416.58</v>
      </c>
    </row>
    <row r="41" spans="1:14" ht="13" x14ac:dyDescent="0.3">
      <c r="A41" s="53">
        <v>30</v>
      </c>
      <c r="B41" s="44" t="s">
        <v>59</v>
      </c>
      <c r="C41" s="45">
        <v>0.1042559</v>
      </c>
      <c r="D41" s="46">
        <v>13265.41</v>
      </c>
      <c r="E41" s="46">
        <v>3003.3</v>
      </c>
      <c r="F41" s="46">
        <v>10262.11</v>
      </c>
      <c r="G41" s="46">
        <v>4394.74</v>
      </c>
      <c r="H41" s="46">
        <v>878.95</v>
      </c>
      <c r="I41" s="46">
        <v>35.159999999999997</v>
      </c>
      <c r="J41" s="46">
        <v>3480.63</v>
      </c>
      <c r="K41" s="46">
        <v>685732.77749999997</v>
      </c>
      <c r="L41" s="46">
        <v>137146.57750000001</v>
      </c>
      <c r="M41" s="47">
        <v>548586.19999999995</v>
      </c>
      <c r="N41" s="30">
        <f t="shared" si="0"/>
        <v>562328.93999999994</v>
      </c>
    </row>
    <row r="42" spans="1:14" ht="13" x14ac:dyDescent="0.3">
      <c r="A42" s="53">
        <v>31</v>
      </c>
      <c r="B42" s="44" t="s">
        <v>60</v>
      </c>
      <c r="C42" s="45">
        <v>1.0739855</v>
      </c>
      <c r="D42" s="46">
        <v>142296.29</v>
      </c>
      <c r="E42" s="46">
        <v>28731.46</v>
      </c>
      <c r="F42" s="46">
        <v>113564.83</v>
      </c>
      <c r="G42" s="46">
        <v>45272.06</v>
      </c>
      <c r="H42" s="46">
        <v>9054.41</v>
      </c>
      <c r="I42" s="46">
        <v>362.18</v>
      </c>
      <c r="J42" s="46">
        <v>35855.47</v>
      </c>
      <c r="K42" s="46">
        <v>7240562.2199999997</v>
      </c>
      <c r="L42" s="46">
        <v>1448112.46</v>
      </c>
      <c r="M42" s="47">
        <v>5792449.7599999998</v>
      </c>
      <c r="N42" s="30">
        <f t="shared" si="0"/>
        <v>5941870.0599999996</v>
      </c>
    </row>
    <row r="43" spans="1:14" ht="13" x14ac:dyDescent="0.3">
      <c r="A43" s="53">
        <v>32</v>
      </c>
      <c r="B43" s="44" t="s">
        <v>61</v>
      </c>
      <c r="C43" s="45">
        <v>0.62196039999999997</v>
      </c>
      <c r="D43" s="46">
        <v>269764.15000000002</v>
      </c>
      <c r="E43" s="46">
        <v>57410.74</v>
      </c>
      <c r="F43" s="46">
        <v>212353.41</v>
      </c>
      <c r="G43" s="46">
        <v>26217.69</v>
      </c>
      <c r="H43" s="46">
        <v>5243.54</v>
      </c>
      <c r="I43" s="46">
        <v>209.74</v>
      </c>
      <c r="J43" s="46">
        <v>20764.41</v>
      </c>
      <c r="K43" s="46">
        <v>4195281.62</v>
      </c>
      <c r="L43" s="46">
        <v>839056.31</v>
      </c>
      <c r="M43" s="47">
        <v>3356225.31</v>
      </c>
      <c r="N43" s="30">
        <f t="shared" si="0"/>
        <v>3589343.13</v>
      </c>
    </row>
    <row r="44" spans="1:14" ht="13" x14ac:dyDescent="0.3">
      <c r="A44" s="53">
        <v>33</v>
      </c>
      <c r="B44" s="44" t="s">
        <v>62</v>
      </c>
      <c r="C44" s="45">
        <v>0.15785920000000001</v>
      </c>
      <c r="D44" s="46">
        <v>55987.740000000005</v>
      </c>
      <c r="E44" s="46">
        <v>12226.08</v>
      </c>
      <c r="F44" s="46">
        <v>43761.66</v>
      </c>
      <c r="G44" s="46">
        <v>6654.29</v>
      </c>
      <c r="H44" s="46">
        <v>1330.86</v>
      </c>
      <c r="I44" s="46">
        <v>53.23</v>
      </c>
      <c r="J44" s="46">
        <v>5270.2</v>
      </c>
      <c r="K44" s="46">
        <v>1064800.6100000001</v>
      </c>
      <c r="L44" s="46">
        <v>212960.18</v>
      </c>
      <c r="M44" s="47">
        <v>851840.43</v>
      </c>
      <c r="N44" s="30">
        <f t="shared" si="0"/>
        <v>900872.29</v>
      </c>
    </row>
    <row r="45" spans="1:14" ht="13" x14ac:dyDescent="0.3">
      <c r="A45" s="53">
        <v>34</v>
      </c>
      <c r="B45" s="44" t="s">
        <v>63</v>
      </c>
      <c r="C45" s="45">
        <v>0.48569240000000002</v>
      </c>
      <c r="D45" s="46">
        <v>295604.90000000002</v>
      </c>
      <c r="E45" s="46">
        <v>62126.47</v>
      </c>
      <c r="F45" s="46">
        <v>233478.43</v>
      </c>
      <c r="G45" s="46">
        <v>20473.54</v>
      </c>
      <c r="H45" s="46">
        <v>4094.71</v>
      </c>
      <c r="I45" s="46">
        <v>163.79</v>
      </c>
      <c r="J45" s="46">
        <v>16215.04</v>
      </c>
      <c r="K45" s="46">
        <v>3230109.9350000005</v>
      </c>
      <c r="L45" s="46">
        <v>646021.96500000008</v>
      </c>
      <c r="M45" s="47">
        <v>2584087.9700000002</v>
      </c>
      <c r="N45" s="30">
        <f t="shared" si="0"/>
        <v>2833781.4400000004</v>
      </c>
    </row>
    <row r="46" spans="1:14" ht="13" x14ac:dyDescent="0.3">
      <c r="A46" s="53">
        <v>35</v>
      </c>
      <c r="B46" s="44" t="s">
        <v>64</v>
      </c>
      <c r="C46" s="45">
        <v>8.7539699999999998E-2</v>
      </c>
      <c r="D46" s="46">
        <v>75489.72</v>
      </c>
      <c r="E46" s="46">
        <v>15650.36</v>
      </c>
      <c r="F46" s="46">
        <v>59839.360000000001</v>
      </c>
      <c r="G46" s="46">
        <v>3690.09</v>
      </c>
      <c r="H46" s="46">
        <v>738.02</v>
      </c>
      <c r="I46" s="46">
        <v>29.52</v>
      </c>
      <c r="J46" s="46">
        <v>2922.55</v>
      </c>
      <c r="K46" s="46">
        <v>556146.92500000005</v>
      </c>
      <c r="L46" s="46">
        <v>111229.345</v>
      </c>
      <c r="M46" s="47">
        <v>444917.58</v>
      </c>
      <c r="N46" s="30">
        <f t="shared" si="0"/>
        <v>507679.49</v>
      </c>
    </row>
    <row r="47" spans="1:14" ht="13" x14ac:dyDescent="0.3">
      <c r="A47" s="53">
        <v>36</v>
      </c>
      <c r="B47" s="44" t="s">
        <v>65</v>
      </c>
      <c r="C47" s="45">
        <v>0.15031949999999999</v>
      </c>
      <c r="D47" s="46">
        <v>15432.22</v>
      </c>
      <c r="E47" s="46">
        <v>3538.51</v>
      </c>
      <c r="F47" s="46">
        <v>11893.71</v>
      </c>
      <c r="G47" s="46">
        <v>6336.46</v>
      </c>
      <c r="H47" s="46">
        <v>1267.29</v>
      </c>
      <c r="I47" s="46">
        <v>50.69</v>
      </c>
      <c r="J47" s="46">
        <v>5018.4799999999996</v>
      </c>
      <c r="K47" s="46">
        <v>1013943.4400000001</v>
      </c>
      <c r="L47" s="46">
        <v>202788.67</v>
      </c>
      <c r="M47" s="47">
        <v>811154.77</v>
      </c>
      <c r="N47" s="30">
        <f t="shared" si="0"/>
        <v>828066.96</v>
      </c>
    </row>
    <row r="48" spans="1:14" ht="13" x14ac:dyDescent="0.3">
      <c r="A48" s="53">
        <v>37</v>
      </c>
      <c r="B48" s="44" t="s">
        <v>66</v>
      </c>
      <c r="C48" s="45">
        <v>6.3964199999999999E-2</v>
      </c>
      <c r="D48" s="46">
        <v>22149.5</v>
      </c>
      <c r="E48" s="46">
        <v>4688.93</v>
      </c>
      <c r="F48" s="46">
        <v>17460.57</v>
      </c>
      <c r="G48" s="46">
        <v>2696.31</v>
      </c>
      <c r="H48" s="46">
        <v>539.26</v>
      </c>
      <c r="I48" s="46">
        <v>21.57</v>
      </c>
      <c r="J48" s="46">
        <v>2135.48</v>
      </c>
      <c r="K48" s="46">
        <v>431454.91</v>
      </c>
      <c r="L48" s="46">
        <v>86290.93</v>
      </c>
      <c r="M48" s="47">
        <v>345163.98</v>
      </c>
      <c r="N48" s="30">
        <f t="shared" si="0"/>
        <v>364760.02999999997</v>
      </c>
    </row>
    <row r="49" spans="1:14" ht="13" x14ac:dyDescent="0.3">
      <c r="A49" s="53">
        <v>38</v>
      </c>
      <c r="B49" s="44" t="s">
        <v>67</v>
      </c>
      <c r="C49" s="45">
        <v>0.1500582</v>
      </c>
      <c r="D49" s="46">
        <v>51578.3</v>
      </c>
      <c r="E49" s="46">
        <v>10885.73</v>
      </c>
      <c r="F49" s="46">
        <v>40692.57</v>
      </c>
      <c r="G49" s="46">
        <v>6325.45</v>
      </c>
      <c r="H49" s="46">
        <v>1265.0899999999999</v>
      </c>
      <c r="I49" s="46">
        <v>50.6</v>
      </c>
      <c r="J49" s="46">
        <v>5009.76</v>
      </c>
      <c r="K49" s="46">
        <v>966171.61499999999</v>
      </c>
      <c r="L49" s="46">
        <v>193234.315</v>
      </c>
      <c r="M49" s="47">
        <v>772937.3</v>
      </c>
      <c r="N49" s="30">
        <f t="shared" si="0"/>
        <v>818639.63</v>
      </c>
    </row>
    <row r="50" spans="1:14" ht="13" x14ac:dyDescent="0.3">
      <c r="A50" s="53">
        <v>39</v>
      </c>
      <c r="B50" s="44" t="s">
        <v>68</v>
      </c>
      <c r="C50" s="45">
        <v>0.22929099999999999</v>
      </c>
      <c r="D50" s="46">
        <v>111137.65000000001</v>
      </c>
      <c r="E50" s="46">
        <v>23385.13</v>
      </c>
      <c r="F50" s="46">
        <v>87752.52</v>
      </c>
      <c r="G50" s="46">
        <v>9665.36</v>
      </c>
      <c r="H50" s="46">
        <v>1933.07</v>
      </c>
      <c r="I50" s="46">
        <v>77.319999999999993</v>
      </c>
      <c r="J50" s="46">
        <v>7654.97</v>
      </c>
      <c r="K50" s="46">
        <v>1546626.32</v>
      </c>
      <c r="L50" s="46">
        <v>309325.2</v>
      </c>
      <c r="M50" s="47">
        <v>1237301.1200000001</v>
      </c>
      <c r="N50" s="30">
        <f t="shared" si="0"/>
        <v>1332708.6100000001</v>
      </c>
    </row>
    <row r="51" spans="1:14" ht="13" x14ac:dyDescent="0.3">
      <c r="A51" s="53">
        <v>40</v>
      </c>
      <c r="B51" s="44" t="s">
        <v>69</v>
      </c>
      <c r="C51" s="45">
        <v>7.8272400000000006E-2</v>
      </c>
      <c r="D51" s="46">
        <v>20858.509999999998</v>
      </c>
      <c r="E51" s="46">
        <v>4590.96</v>
      </c>
      <c r="F51" s="46">
        <v>16267.55</v>
      </c>
      <c r="G51" s="46">
        <v>3299.44</v>
      </c>
      <c r="H51" s="46">
        <v>659.89</v>
      </c>
      <c r="I51" s="46">
        <v>26.4</v>
      </c>
      <c r="J51" s="46">
        <v>2613.15</v>
      </c>
      <c r="K51" s="46">
        <v>493636.505</v>
      </c>
      <c r="L51" s="46">
        <v>98727.315000000002</v>
      </c>
      <c r="M51" s="47">
        <v>394909.19</v>
      </c>
      <c r="N51" s="30">
        <f t="shared" si="0"/>
        <v>413789.89</v>
      </c>
    </row>
    <row r="52" spans="1:14" ht="13" x14ac:dyDescent="0.3">
      <c r="A52" s="53">
        <v>41</v>
      </c>
      <c r="B52" s="44" t="s">
        <v>70</v>
      </c>
      <c r="C52" s="45">
        <v>8.0653699999999995E-2</v>
      </c>
      <c r="D52" s="46">
        <v>10993.02</v>
      </c>
      <c r="E52" s="46">
        <v>2591.85</v>
      </c>
      <c r="F52" s="46">
        <v>8401.17</v>
      </c>
      <c r="G52" s="46">
        <v>3399.83</v>
      </c>
      <c r="H52" s="46">
        <v>679.97</v>
      </c>
      <c r="I52" s="46">
        <v>27.2</v>
      </c>
      <c r="J52" s="46">
        <v>2692.66</v>
      </c>
      <c r="K52" s="46">
        <v>540285.54</v>
      </c>
      <c r="L52" s="46">
        <v>108057.13</v>
      </c>
      <c r="M52" s="47">
        <v>432228.41000000003</v>
      </c>
      <c r="N52" s="30">
        <f t="shared" si="0"/>
        <v>443322.24000000005</v>
      </c>
    </row>
    <row r="53" spans="1:14" ht="13" x14ac:dyDescent="0.3">
      <c r="A53" s="53">
        <v>42</v>
      </c>
      <c r="B53" s="44" t="s">
        <v>71</v>
      </c>
      <c r="C53" s="45">
        <v>0.28202450000000001</v>
      </c>
      <c r="D53" s="46">
        <v>51554.04</v>
      </c>
      <c r="E53" s="46">
        <v>11292.46</v>
      </c>
      <c r="F53" s="46">
        <v>40261.58</v>
      </c>
      <c r="G53" s="46">
        <v>11888.26</v>
      </c>
      <c r="H53" s="46">
        <v>2377.65</v>
      </c>
      <c r="I53" s="46">
        <v>95.11</v>
      </c>
      <c r="J53" s="46">
        <v>9415.5</v>
      </c>
      <c r="K53" s="46">
        <v>1896506.03</v>
      </c>
      <c r="L53" s="46">
        <v>379301.29</v>
      </c>
      <c r="M53" s="47">
        <v>1517204.74</v>
      </c>
      <c r="N53" s="30">
        <f t="shared" si="0"/>
        <v>1566881.82</v>
      </c>
    </row>
    <row r="54" spans="1:14" ht="13" x14ac:dyDescent="0.3">
      <c r="A54" s="53">
        <v>43</v>
      </c>
      <c r="B54" s="44" t="s">
        <v>72</v>
      </c>
      <c r="C54" s="45">
        <v>0.21947729999999999</v>
      </c>
      <c r="D54" s="46">
        <v>103340.58</v>
      </c>
      <c r="E54" s="46">
        <v>21509.439999999999</v>
      </c>
      <c r="F54" s="46">
        <v>81831.14</v>
      </c>
      <c r="G54" s="46">
        <v>9251.7000000000007</v>
      </c>
      <c r="H54" s="46">
        <v>1850.34</v>
      </c>
      <c r="I54" s="46">
        <v>74.010000000000005</v>
      </c>
      <c r="J54" s="46">
        <v>7327.35</v>
      </c>
      <c r="K54" s="46">
        <v>1476685.97</v>
      </c>
      <c r="L54" s="46">
        <v>295337.17</v>
      </c>
      <c r="M54" s="47">
        <v>1181348.8</v>
      </c>
      <c r="N54" s="30">
        <f t="shared" si="0"/>
        <v>1270507.29</v>
      </c>
    </row>
    <row r="55" spans="1:14" ht="13" x14ac:dyDescent="0.3">
      <c r="A55" s="53">
        <v>44</v>
      </c>
      <c r="B55" s="44" t="s">
        <v>73</v>
      </c>
      <c r="C55" s="45">
        <v>8.0729999999999996E-2</v>
      </c>
      <c r="D55" s="46">
        <v>4498.2299999999996</v>
      </c>
      <c r="E55" s="46">
        <v>738.51</v>
      </c>
      <c r="F55" s="46">
        <v>3759.72</v>
      </c>
      <c r="G55" s="46">
        <v>3403.04</v>
      </c>
      <c r="H55" s="46">
        <v>680.61</v>
      </c>
      <c r="I55" s="46">
        <v>27.22</v>
      </c>
      <c r="J55" s="46">
        <v>2695.21</v>
      </c>
      <c r="K55" s="46">
        <v>498535.35499999998</v>
      </c>
      <c r="L55" s="46">
        <v>99707.134999999995</v>
      </c>
      <c r="M55" s="47">
        <v>398828.22</v>
      </c>
      <c r="N55" s="30">
        <f t="shared" si="0"/>
        <v>405283.14999999997</v>
      </c>
    </row>
    <row r="56" spans="1:14" ht="13" x14ac:dyDescent="0.3">
      <c r="A56" s="53">
        <v>45</v>
      </c>
      <c r="B56" s="44" t="s">
        <v>74</v>
      </c>
      <c r="C56" s="45">
        <v>0.40653689999999998</v>
      </c>
      <c r="D56" s="46">
        <v>77374.06</v>
      </c>
      <c r="E56" s="46">
        <v>16395.12</v>
      </c>
      <c r="F56" s="46">
        <v>60978.94</v>
      </c>
      <c r="G56" s="46">
        <v>17136.89</v>
      </c>
      <c r="H56" s="46">
        <v>3427.38</v>
      </c>
      <c r="I56" s="46">
        <v>137.1</v>
      </c>
      <c r="J56" s="46">
        <v>13572.41</v>
      </c>
      <c r="K56" s="46">
        <v>2742195.2600000002</v>
      </c>
      <c r="L56" s="46">
        <v>548439.04000000004</v>
      </c>
      <c r="M56" s="47">
        <v>2193756.2200000002</v>
      </c>
      <c r="N56" s="30">
        <f t="shared" si="0"/>
        <v>2268307.5700000003</v>
      </c>
    </row>
    <row r="57" spans="1:14" ht="13" x14ac:dyDescent="0.3">
      <c r="A57" s="53">
        <v>46</v>
      </c>
      <c r="B57" s="44" t="s">
        <v>75</v>
      </c>
      <c r="C57" s="45">
        <v>0.4176935</v>
      </c>
      <c r="D57" s="46">
        <v>182205.27</v>
      </c>
      <c r="E57" s="46">
        <v>36641.440000000002</v>
      </c>
      <c r="F57" s="46">
        <v>145563.82999999999</v>
      </c>
      <c r="G57" s="46">
        <v>17607.18</v>
      </c>
      <c r="H57" s="46">
        <v>3521.44</v>
      </c>
      <c r="I57" s="46">
        <v>140.86000000000001</v>
      </c>
      <c r="J57" s="46">
        <v>13944.88</v>
      </c>
      <c r="K57" s="46">
        <v>2817449.29</v>
      </c>
      <c r="L57" s="46">
        <v>563489.91</v>
      </c>
      <c r="M57" s="47">
        <v>2253959.38</v>
      </c>
      <c r="N57" s="30">
        <f t="shared" si="0"/>
        <v>2413468.09</v>
      </c>
    </row>
    <row r="58" spans="1:14" ht="13" x14ac:dyDescent="0.3">
      <c r="A58" s="53">
        <v>47</v>
      </c>
      <c r="B58" s="44" t="s">
        <v>76</v>
      </c>
      <c r="C58" s="45">
        <v>0.54801409999999995</v>
      </c>
      <c r="D58" s="46">
        <v>203230.38999999998</v>
      </c>
      <c r="E58" s="46">
        <v>41644.089999999997</v>
      </c>
      <c r="F58" s="46">
        <v>161586.29999999999</v>
      </c>
      <c r="G58" s="46">
        <v>23100.6</v>
      </c>
      <c r="H58" s="46">
        <v>4620.12</v>
      </c>
      <c r="I58" s="46">
        <v>184.8</v>
      </c>
      <c r="J58" s="46">
        <v>18295.68</v>
      </c>
      <c r="K58" s="46">
        <v>3696494.95</v>
      </c>
      <c r="L58" s="46">
        <v>739298.96</v>
      </c>
      <c r="M58" s="47">
        <v>2957195.99</v>
      </c>
      <c r="N58" s="30">
        <f t="shared" si="0"/>
        <v>3137077.97</v>
      </c>
    </row>
    <row r="59" spans="1:14" ht="13" x14ac:dyDescent="0.3">
      <c r="A59" s="53">
        <v>48</v>
      </c>
      <c r="B59" s="44" t="s">
        <v>77</v>
      </c>
      <c r="C59" s="45">
        <v>0.55312669999999997</v>
      </c>
      <c r="D59" s="46">
        <v>1081218.17</v>
      </c>
      <c r="E59" s="46">
        <v>231130.47</v>
      </c>
      <c r="F59" s="46">
        <v>850087.7</v>
      </c>
      <c r="G59" s="46">
        <v>23316.13</v>
      </c>
      <c r="H59" s="46">
        <v>4663.2299999999996</v>
      </c>
      <c r="I59" s="46">
        <v>186.53</v>
      </c>
      <c r="J59" s="46">
        <v>18466.37</v>
      </c>
      <c r="K59" s="46">
        <v>3727236.43</v>
      </c>
      <c r="L59" s="46">
        <v>745447.25</v>
      </c>
      <c r="M59" s="47">
        <v>2981789.18</v>
      </c>
      <c r="N59" s="30">
        <f t="shared" si="0"/>
        <v>3850343.25</v>
      </c>
    </row>
    <row r="60" spans="1:14" ht="13" x14ac:dyDescent="0.3">
      <c r="A60" s="53">
        <v>49</v>
      </c>
      <c r="B60" s="44" t="s">
        <v>78</v>
      </c>
      <c r="C60" s="45">
        <v>7.9055299999999995E-2</v>
      </c>
      <c r="D60" s="46">
        <v>27427.46</v>
      </c>
      <c r="E60" s="46">
        <v>5231.6499999999996</v>
      </c>
      <c r="F60" s="46">
        <v>22195.81</v>
      </c>
      <c r="G60" s="46">
        <v>3332.45</v>
      </c>
      <c r="H60" s="46">
        <v>666.49</v>
      </c>
      <c r="I60" s="46">
        <v>26.66</v>
      </c>
      <c r="J60" s="46">
        <v>2639.3</v>
      </c>
      <c r="K60" s="46">
        <v>533248.08000000007</v>
      </c>
      <c r="L60" s="46">
        <v>106649.55</v>
      </c>
      <c r="M60" s="47">
        <v>426598.53</v>
      </c>
      <c r="N60" s="30">
        <f t="shared" si="0"/>
        <v>451433.64</v>
      </c>
    </row>
    <row r="61" spans="1:14" ht="13" x14ac:dyDescent="0.3">
      <c r="A61" s="53">
        <v>50</v>
      </c>
      <c r="B61" s="44" t="s">
        <v>79</v>
      </c>
      <c r="C61" s="45">
        <v>7.9620300000000005E-2</v>
      </c>
      <c r="D61" s="46">
        <v>31393.23</v>
      </c>
      <c r="E61" s="46">
        <v>6509.25</v>
      </c>
      <c r="F61" s="46">
        <v>24883.98</v>
      </c>
      <c r="G61" s="46">
        <v>3356.26</v>
      </c>
      <c r="H61" s="46">
        <v>671.25</v>
      </c>
      <c r="I61" s="46">
        <v>26.85</v>
      </c>
      <c r="J61" s="46">
        <v>2658.16</v>
      </c>
      <c r="K61" s="46">
        <v>531238</v>
      </c>
      <c r="L61" s="46">
        <v>106247.64</v>
      </c>
      <c r="M61" s="47">
        <v>424990.36000000004</v>
      </c>
      <c r="N61" s="30">
        <f t="shared" si="0"/>
        <v>452532.50000000006</v>
      </c>
    </row>
    <row r="62" spans="1:14" ht="13" x14ac:dyDescent="0.3">
      <c r="A62" s="53">
        <v>51</v>
      </c>
      <c r="B62" s="44" t="s">
        <v>80</v>
      </c>
      <c r="C62" s="45">
        <v>0.1006529</v>
      </c>
      <c r="D62" s="46">
        <v>24727.97</v>
      </c>
      <c r="E62" s="46">
        <v>5112.6499999999996</v>
      </c>
      <c r="F62" s="46">
        <v>19615.32</v>
      </c>
      <c r="G62" s="46">
        <v>4242.8500000000004</v>
      </c>
      <c r="H62" s="46">
        <v>848.57</v>
      </c>
      <c r="I62" s="46">
        <v>33.94</v>
      </c>
      <c r="J62" s="46">
        <v>3360.34</v>
      </c>
      <c r="K62" s="46">
        <v>678929.3</v>
      </c>
      <c r="L62" s="46">
        <v>135785.82</v>
      </c>
      <c r="M62" s="47">
        <v>543143.48</v>
      </c>
      <c r="N62" s="30">
        <f t="shared" si="0"/>
        <v>566119.14</v>
      </c>
    </row>
    <row r="63" spans="1:14" ht="13" x14ac:dyDescent="0.3">
      <c r="A63" s="53">
        <v>52</v>
      </c>
      <c r="B63" s="44" t="s">
        <v>81</v>
      </c>
      <c r="C63" s="45">
        <v>0.13352410000000001</v>
      </c>
      <c r="D63" s="46">
        <v>140359.14000000001</v>
      </c>
      <c r="E63" s="46">
        <v>29202.28</v>
      </c>
      <c r="F63" s="46">
        <v>111156.86</v>
      </c>
      <c r="G63" s="46">
        <v>5628.49</v>
      </c>
      <c r="H63" s="46">
        <v>1125.7</v>
      </c>
      <c r="I63" s="46">
        <v>45.03</v>
      </c>
      <c r="J63" s="46">
        <v>4457.76</v>
      </c>
      <c r="K63" s="46">
        <v>900654.12999999989</v>
      </c>
      <c r="L63" s="46">
        <v>180130.8</v>
      </c>
      <c r="M63" s="47">
        <v>720523.33</v>
      </c>
      <c r="N63" s="30">
        <f t="shared" si="0"/>
        <v>836137.95</v>
      </c>
    </row>
    <row r="64" spans="1:14" ht="13" x14ac:dyDescent="0.3">
      <c r="A64" s="53">
        <v>53</v>
      </c>
      <c r="B64" s="44" t="s">
        <v>82</v>
      </c>
      <c r="C64" s="45">
        <v>0.341306</v>
      </c>
      <c r="D64" s="46">
        <v>58887.55</v>
      </c>
      <c r="E64" s="46">
        <v>15263.29</v>
      </c>
      <c r="F64" s="46">
        <v>43624.26</v>
      </c>
      <c r="G64" s="46">
        <v>14387.19</v>
      </c>
      <c r="H64" s="46">
        <v>2877.44</v>
      </c>
      <c r="I64" s="46">
        <v>115.1</v>
      </c>
      <c r="J64" s="46">
        <v>11394.65</v>
      </c>
      <c r="K64" s="46">
        <v>2302196.15</v>
      </c>
      <c r="L64" s="46">
        <v>460439.24</v>
      </c>
      <c r="M64" s="47">
        <v>1841756.91</v>
      </c>
      <c r="N64" s="30">
        <f t="shared" si="0"/>
        <v>1896775.8199999998</v>
      </c>
    </row>
    <row r="65" spans="1:14" ht="13" x14ac:dyDescent="0.3">
      <c r="A65" s="53">
        <v>54</v>
      </c>
      <c r="B65" s="44" t="s">
        <v>83</v>
      </c>
      <c r="C65" s="45">
        <v>0.14023330000000001</v>
      </c>
      <c r="D65" s="46">
        <v>56566.75</v>
      </c>
      <c r="E65" s="46">
        <v>14088.15</v>
      </c>
      <c r="F65" s="46">
        <v>42478.6</v>
      </c>
      <c r="G65" s="46">
        <v>5911.3</v>
      </c>
      <c r="H65" s="46">
        <v>1182.26</v>
      </c>
      <c r="I65" s="46">
        <v>47.29</v>
      </c>
      <c r="J65" s="46">
        <v>4681.75</v>
      </c>
      <c r="K65" s="46">
        <v>928409.60749999993</v>
      </c>
      <c r="L65" s="46">
        <v>185681.95750000002</v>
      </c>
      <c r="M65" s="47">
        <v>742727.64999999991</v>
      </c>
      <c r="N65" s="30">
        <f t="shared" si="0"/>
        <v>789887.99999999988</v>
      </c>
    </row>
    <row r="66" spans="1:14" ht="13" x14ac:dyDescent="0.3">
      <c r="A66" s="53">
        <v>55</v>
      </c>
      <c r="B66" s="44" t="s">
        <v>84</v>
      </c>
      <c r="C66" s="45">
        <v>0.1354571</v>
      </c>
      <c r="D66" s="46">
        <v>168200.32000000001</v>
      </c>
      <c r="E66" s="46">
        <v>37028.75</v>
      </c>
      <c r="F66" s="46">
        <v>131171.57</v>
      </c>
      <c r="G66" s="46">
        <v>5709.96</v>
      </c>
      <c r="H66" s="46">
        <v>1141.99</v>
      </c>
      <c r="I66" s="46">
        <v>45.68</v>
      </c>
      <c r="J66" s="46">
        <v>4522.29</v>
      </c>
      <c r="K66" s="46">
        <v>913692.73</v>
      </c>
      <c r="L66" s="46">
        <v>182738.54</v>
      </c>
      <c r="M66" s="47">
        <v>730954.19</v>
      </c>
      <c r="N66" s="30">
        <f t="shared" si="0"/>
        <v>866648.04999999993</v>
      </c>
    </row>
    <row r="67" spans="1:14" ht="13" x14ac:dyDescent="0.3">
      <c r="A67" s="53">
        <v>56</v>
      </c>
      <c r="B67" s="44" t="s">
        <v>85</v>
      </c>
      <c r="C67" s="45">
        <v>8.0030500000000004E-2</v>
      </c>
      <c r="D67" s="46">
        <v>27231.98</v>
      </c>
      <c r="E67" s="46">
        <v>6210.44</v>
      </c>
      <c r="F67" s="46">
        <v>21021.54</v>
      </c>
      <c r="G67" s="46">
        <v>3373.56</v>
      </c>
      <c r="H67" s="46">
        <v>674.71</v>
      </c>
      <c r="I67" s="46">
        <v>26.99</v>
      </c>
      <c r="J67" s="46">
        <v>2671.86</v>
      </c>
      <c r="K67" s="46">
        <v>493816.79499999998</v>
      </c>
      <c r="L67" s="46">
        <v>98763.315000000002</v>
      </c>
      <c r="M67" s="47">
        <v>395053.48</v>
      </c>
      <c r="N67" s="30">
        <f t="shared" si="0"/>
        <v>418746.88</v>
      </c>
    </row>
    <row r="68" spans="1:14" ht="13" x14ac:dyDescent="0.3">
      <c r="A68" s="53">
        <v>57</v>
      </c>
      <c r="B68" s="44" t="s">
        <v>86</v>
      </c>
      <c r="C68" s="45">
        <v>0.19298979999999999</v>
      </c>
      <c r="D68" s="46">
        <v>65619.149999999994</v>
      </c>
      <c r="E68" s="46">
        <v>14561.8</v>
      </c>
      <c r="F68" s="46">
        <v>51057.35</v>
      </c>
      <c r="G68" s="46">
        <v>8135.16</v>
      </c>
      <c r="H68" s="46">
        <v>1627.03</v>
      </c>
      <c r="I68" s="46">
        <v>65.08</v>
      </c>
      <c r="J68" s="46">
        <v>6443.05</v>
      </c>
      <c r="K68" s="46">
        <v>1298021.1000000001</v>
      </c>
      <c r="L68" s="46">
        <v>259604.24</v>
      </c>
      <c r="M68" s="47">
        <v>1038416.86</v>
      </c>
      <c r="N68" s="30">
        <f t="shared" si="0"/>
        <v>1095917.26</v>
      </c>
    </row>
    <row r="69" spans="1:14" ht="13" x14ac:dyDescent="0.3">
      <c r="A69" s="53">
        <v>58</v>
      </c>
      <c r="B69" s="44" t="s">
        <v>87</v>
      </c>
      <c r="C69" s="45">
        <v>0.1067143</v>
      </c>
      <c r="D69" s="46">
        <v>26794.019999999997</v>
      </c>
      <c r="E69" s="46">
        <v>5562.35</v>
      </c>
      <c r="F69" s="46">
        <v>21231.67</v>
      </c>
      <c r="G69" s="46">
        <v>4498.3500000000004</v>
      </c>
      <c r="H69" s="46">
        <v>899.67</v>
      </c>
      <c r="I69" s="46">
        <v>35.99</v>
      </c>
      <c r="J69" s="46">
        <v>3562.69</v>
      </c>
      <c r="K69" s="46">
        <v>719815.08</v>
      </c>
      <c r="L69" s="46">
        <v>143962.96</v>
      </c>
      <c r="M69" s="47">
        <v>575852.12</v>
      </c>
      <c r="N69" s="30">
        <f t="shared" si="0"/>
        <v>600646.48</v>
      </c>
    </row>
    <row r="70" spans="1:14" ht="13" x14ac:dyDescent="0.3">
      <c r="A70" s="53">
        <v>59</v>
      </c>
      <c r="B70" s="44" t="s">
        <v>88</v>
      </c>
      <c r="C70" s="45">
        <v>3.1235707000000001</v>
      </c>
      <c r="D70" s="46">
        <v>2046835.45</v>
      </c>
      <c r="E70" s="46">
        <v>438948.93</v>
      </c>
      <c r="F70" s="46">
        <v>1607886.52</v>
      </c>
      <c r="G70" s="46">
        <v>131668.85</v>
      </c>
      <c r="H70" s="46">
        <v>26333.77</v>
      </c>
      <c r="I70" s="46">
        <v>1053.3499999999999</v>
      </c>
      <c r="J70" s="46">
        <v>104281.73</v>
      </c>
      <c r="K70" s="46">
        <v>21069281.960000001</v>
      </c>
      <c r="L70" s="46">
        <v>4213856.41</v>
      </c>
      <c r="M70" s="47">
        <v>16855425.550000001</v>
      </c>
      <c r="N70" s="30">
        <f t="shared" si="0"/>
        <v>18567593.800000001</v>
      </c>
    </row>
    <row r="71" spans="1:14" ht="13" x14ac:dyDescent="0.3">
      <c r="A71" s="53">
        <v>60</v>
      </c>
      <c r="B71" s="44" t="s">
        <v>89</v>
      </c>
      <c r="C71" s="45">
        <v>0.1026873</v>
      </c>
      <c r="D71" s="46">
        <v>28743.86</v>
      </c>
      <c r="E71" s="46">
        <v>5824.15</v>
      </c>
      <c r="F71" s="46">
        <v>22919.71</v>
      </c>
      <c r="G71" s="46">
        <v>4328.6099999999997</v>
      </c>
      <c r="H71" s="46">
        <v>865.72</v>
      </c>
      <c r="I71" s="46">
        <v>34.630000000000003</v>
      </c>
      <c r="J71" s="46">
        <v>3428.26</v>
      </c>
      <c r="K71" s="46">
        <v>675152.27749999997</v>
      </c>
      <c r="L71" s="46">
        <v>135030.42749999999</v>
      </c>
      <c r="M71" s="47">
        <v>540121.85</v>
      </c>
      <c r="N71" s="30">
        <f t="shared" si="0"/>
        <v>566469.81999999995</v>
      </c>
    </row>
    <row r="72" spans="1:14" ht="13" x14ac:dyDescent="0.3">
      <c r="A72" s="53">
        <v>61</v>
      </c>
      <c r="B72" s="44" t="s">
        <v>90</v>
      </c>
      <c r="C72" s="45">
        <v>0.28139930000000002</v>
      </c>
      <c r="D72" s="46">
        <v>36737.449999999997</v>
      </c>
      <c r="E72" s="46">
        <v>7309.49</v>
      </c>
      <c r="F72" s="46">
        <v>29427.96</v>
      </c>
      <c r="G72" s="46">
        <v>11861.93</v>
      </c>
      <c r="H72" s="46">
        <v>2372.39</v>
      </c>
      <c r="I72" s="46">
        <v>94.9</v>
      </c>
      <c r="J72" s="46">
        <v>9394.64</v>
      </c>
      <c r="K72" s="46">
        <v>1863779.5149999997</v>
      </c>
      <c r="L72" s="46">
        <v>372755.95499999996</v>
      </c>
      <c r="M72" s="47">
        <v>1491023.5599999998</v>
      </c>
      <c r="N72" s="30">
        <f t="shared" si="0"/>
        <v>1529846.16</v>
      </c>
    </row>
    <row r="73" spans="1:14" ht="13" x14ac:dyDescent="0.3">
      <c r="A73" s="53">
        <v>62</v>
      </c>
      <c r="B73" s="44" t="s">
        <v>91</v>
      </c>
      <c r="C73" s="45">
        <v>0.1621118</v>
      </c>
      <c r="D73" s="46">
        <v>356310.27</v>
      </c>
      <c r="E73" s="46">
        <v>73579.460000000006</v>
      </c>
      <c r="F73" s="46">
        <v>282730.81</v>
      </c>
      <c r="G73" s="46">
        <v>6833.55</v>
      </c>
      <c r="H73" s="46">
        <v>1366.71</v>
      </c>
      <c r="I73" s="46">
        <v>54.67</v>
      </c>
      <c r="J73" s="46">
        <v>5412.17</v>
      </c>
      <c r="K73" s="46">
        <v>1093485.51</v>
      </c>
      <c r="L73" s="46">
        <v>218697.04</v>
      </c>
      <c r="M73" s="47">
        <v>874788.47</v>
      </c>
      <c r="N73" s="30">
        <f t="shared" si="0"/>
        <v>1162931.45</v>
      </c>
    </row>
    <row r="74" spans="1:14" ht="13" x14ac:dyDescent="0.3">
      <c r="A74" s="53">
        <v>63</v>
      </c>
      <c r="B74" s="44" t="s">
        <v>92</v>
      </c>
      <c r="C74" s="45">
        <v>0.27124540000000003</v>
      </c>
      <c r="D74" s="46">
        <v>67662.58</v>
      </c>
      <c r="E74" s="46">
        <v>14974.41</v>
      </c>
      <c r="F74" s="46">
        <v>52688.17</v>
      </c>
      <c r="G74" s="46">
        <v>11433.89</v>
      </c>
      <c r="H74" s="46">
        <v>2286.7800000000002</v>
      </c>
      <c r="I74" s="46">
        <v>91.47</v>
      </c>
      <c r="J74" s="46">
        <v>9055.64</v>
      </c>
      <c r="K74" s="46">
        <v>1812119.7575000001</v>
      </c>
      <c r="L74" s="46">
        <v>362423.97749999998</v>
      </c>
      <c r="M74" s="47">
        <v>1449695.78</v>
      </c>
      <c r="N74" s="30">
        <f t="shared" si="0"/>
        <v>1511439.59</v>
      </c>
    </row>
    <row r="75" spans="1:14" ht="13" x14ac:dyDescent="0.3">
      <c r="A75" s="53">
        <v>64</v>
      </c>
      <c r="B75" s="44" t="s">
        <v>93</v>
      </c>
      <c r="C75" s="45">
        <v>1.1090850999999999</v>
      </c>
      <c r="D75" s="46">
        <v>227616.75</v>
      </c>
      <c r="E75" s="46">
        <v>48187.77</v>
      </c>
      <c r="F75" s="46">
        <v>179428.98</v>
      </c>
      <c r="G75" s="46">
        <v>46751.61</v>
      </c>
      <c r="H75" s="46">
        <v>9350.32</v>
      </c>
      <c r="I75" s="46">
        <v>374.01</v>
      </c>
      <c r="J75" s="46">
        <v>37027.279999999999</v>
      </c>
      <c r="K75" s="46">
        <v>7481062.04</v>
      </c>
      <c r="L75" s="46">
        <v>1496212.38</v>
      </c>
      <c r="M75" s="47">
        <v>5984849.6600000001</v>
      </c>
      <c r="N75" s="30">
        <f t="shared" si="0"/>
        <v>6201305.9199999999</v>
      </c>
    </row>
    <row r="76" spans="1:14" ht="13" x14ac:dyDescent="0.3">
      <c r="A76" s="53">
        <v>65</v>
      </c>
      <c r="B76" s="44" t="s">
        <v>94</v>
      </c>
      <c r="C76" s="45">
        <v>0.2308424</v>
      </c>
      <c r="D76" s="46">
        <v>162865.96</v>
      </c>
      <c r="E76" s="46">
        <v>35611.57</v>
      </c>
      <c r="F76" s="46">
        <v>127254.39</v>
      </c>
      <c r="G76" s="46">
        <v>9730.7900000000009</v>
      </c>
      <c r="H76" s="46">
        <v>1946.16</v>
      </c>
      <c r="I76" s="46">
        <v>77.849999999999994</v>
      </c>
      <c r="J76" s="46">
        <v>7706.78</v>
      </c>
      <c r="K76" s="46">
        <v>1522760.2050000001</v>
      </c>
      <c r="L76" s="46">
        <v>304552.02500000002</v>
      </c>
      <c r="M76" s="47">
        <v>1218208.18</v>
      </c>
      <c r="N76" s="30">
        <f t="shared" si="0"/>
        <v>1353169.3499999999</v>
      </c>
    </row>
    <row r="77" spans="1:14" ht="13" x14ac:dyDescent="0.3">
      <c r="A77" s="53">
        <v>66</v>
      </c>
      <c r="B77" s="44" t="s">
        <v>95</v>
      </c>
      <c r="C77" s="45">
        <v>0.18025099999999999</v>
      </c>
      <c r="D77" s="46">
        <v>86859.46</v>
      </c>
      <c r="E77" s="46">
        <v>18038.75</v>
      </c>
      <c r="F77" s="46">
        <v>68820.710000000006</v>
      </c>
      <c r="G77" s="46">
        <v>7598.19</v>
      </c>
      <c r="H77" s="46">
        <v>1519.64</v>
      </c>
      <c r="I77" s="46">
        <v>60.79</v>
      </c>
      <c r="J77" s="46">
        <v>6017.76</v>
      </c>
      <c r="K77" s="46">
        <v>1215838.94</v>
      </c>
      <c r="L77" s="46">
        <v>243167.84</v>
      </c>
      <c r="M77" s="47">
        <v>972671.1</v>
      </c>
      <c r="N77" s="30">
        <f t="shared" ref="N77:N140" si="1">+F77+J77+M77</f>
        <v>1047509.57</v>
      </c>
    </row>
    <row r="78" spans="1:14" ht="13" x14ac:dyDescent="0.3">
      <c r="A78" s="53">
        <v>67</v>
      </c>
      <c r="B78" s="44" t="s">
        <v>96</v>
      </c>
      <c r="C78" s="45">
        <v>8.59491E-2</v>
      </c>
      <c r="D78" s="46">
        <v>15429.34</v>
      </c>
      <c r="E78" s="46">
        <v>2833.22</v>
      </c>
      <c r="F78" s="46">
        <v>12596.12</v>
      </c>
      <c r="G78" s="46">
        <v>3623.03</v>
      </c>
      <c r="H78" s="46">
        <v>724.61</v>
      </c>
      <c r="I78" s="46">
        <v>28.98</v>
      </c>
      <c r="J78" s="46">
        <v>2869.44</v>
      </c>
      <c r="K78" s="46">
        <v>533739.27500000002</v>
      </c>
      <c r="L78" s="46">
        <v>106747.83499999999</v>
      </c>
      <c r="M78" s="47">
        <v>426991.44</v>
      </c>
      <c r="N78" s="30">
        <f t="shared" si="1"/>
        <v>442457</v>
      </c>
    </row>
    <row r="79" spans="1:14" ht="13" x14ac:dyDescent="0.3">
      <c r="A79" s="53">
        <v>68</v>
      </c>
      <c r="B79" s="44" t="s">
        <v>97</v>
      </c>
      <c r="C79" s="45">
        <v>9.03727E-2</v>
      </c>
      <c r="D79" s="46">
        <v>14510.52</v>
      </c>
      <c r="E79" s="46">
        <v>3063.28</v>
      </c>
      <c r="F79" s="46">
        <v>11447.24</v>
      </c>
      <c r="G79" s="46">
        <v>3809.51</v>
      </c>
      <c r="H79" s="46">
        <v>761.9</v>
      </c>
      <c r="I79" s="46">
        <v>30.48</v>
      </c>
      <c r="J79" s="46">
        <v>3017.13</v>
      </c>
      <c r="K79" s="46">
        <v>609587.01</v>
      </c>
      <c r="L79" s="46">
        <v>121917.4</v>
      </c>
      <c r="M79" s="47">
        <v>487669.61</v>
      </c>
      <c r="N79" s="30">
        <f t="shared" si="1"/>
        <v>502133.98</v>
      </c>
    </row>
    <row r="80" spans="1:14" ht="13" x14ac:dyDescent="0.3">
      <c r="A80" s="53">
        <v>69</v>
      </c>
      <c r="B80" s="44" t="s">
        <v>98</v>
      </c>
      <c r="C80" s="45">
        <v>0.1240689</v>
      </c>
      <c r="D80" s="46">
        <v>58694.11</v>
      </c>
      <c r="E80" s="46">
        <v>12921.58</v>
      </c>
      <c r="F80" s="46">
        <v>45772.53</v>
      </c>
      <c r="G80" s="46">
        <v>5229.93</v>
      </c>
      <c r="H80" s="46">
        <v>1045.99</v>
      </c>
      <c r="I80" s="46">
        <v>41.84</v>
      </c>
      <c r="J80" s="46">
        <v>4142.1000000000004</v>
      </c>
      <c r="K80" s="46">
        <v>819376.58749999991</v>
      </c>
      <c r="L80" s="46">
        <v>163875.29749999999</v>
      </c>
      <c r="M80" s="47">
        <v>655501.28999999992</v>
      </c>
      <c r="N80" s="30">
        <f t="shared" si="1"/>
        <v>705415.91999999993</v>
      </c>
    </row>
    <row r="81" spans="1:14" ht="13" x14ac:dyDescent="0.3">
      <c r="A81" s="53">
        <v>70</v>
      </c>
      <c r="B81" s="44" t="s">
        <v>99</v>
      </c>
      <c r="C81" s="45">
        <v>0.4040821</v>
      </c>
      <c r="D81" s="46">
        <v>70506.27</v>
      </c>
      <c r="E81" s="46">
        <v>14838.58</v>
      </c>
      <c r="F81" s="46">
        <v>55667.69</v>
      </c>
      <c r="G81" s="46">
        <v>17033.400000000001</v>
      </c>
      <c r="H81" s="46">
        <v>3406.68</v>
      </c>
      <c r="I81" s="46">
        <v>136.27000000000001</v>
      </c>
      <c r="J81" s="46">
        <v>13490.45</v>
      </c>
      <c r="K81" s="46">
        <v>2691306.0950000002</v>
      </c>
      <c r="L81" s="46">
        <v>538261.26500000001</v>
      </c>
      <c r="M81" s="47">
        <v>2153044.83</v>
      </c>
      <c r="N81" s="30">
        <f t="shared" si="1"/>
        <v>2222202.9700000002</v>
      </c>
    </row>
    <row r="82" spans="1:14" ht="13" x14ac:dyDescent="0.3">
      <c r="A82" s="53">
        <v>71</v>
      </c>
      <c r="B82" s="44" t="s">
        <v>100</v>
      </c>
      <c r="C82" s="45">
        <v>1.7454160000000001</v>
      </c>
      <c r="D82" s="46">
        <v>691657.24</v>
      </c>
      <c r="E82" s="46">
        <v>147087.65</v>
      </c>
      <c r="F82" s="46">
        <v>544569.59</v>
      </c>
      <c r="G82" s="46">
        <v>73575.06</v>
      </c>
      <c r="H82" s="46">
        <v>14715.01</v>
      </c>
      <c r="I82" s="46">
        <v>588.6</v>
      </c>
      <c r="J82" s="46">
        <v>58271.45</v>
      </c>
      <c r="K82" s="46">
        <v>11769532.279999997</v>
      </c>
      <c r="L82" s="46">
        <v>2353906.4699999997</v>
      </c>
      <c r="M82" s="47">
        <v>9415625.8099999987</v>
      </c>
      <c r="N82" s="30">
        <f t="shared" si="1"/>
        <v>10018466.849999998</v>
      </c>
    </row>
    <row r="83" spans="1:14" ht="13" x14ac:dyDescent="0.3">
      <c r="A83" s="53">
        <v>72</v>
      </c>
      <c r="B83" s="44" t="s">
        <v>101</v>
      </c>
      <c r="C83" s="45">
        <v>9.0640700000000005E-2</v>
      </c>
      <c r="D83" s="46">
        <v>44488.81</v>
      </c>
      <c r="E83" s="46">
        <v>9496.48</v>
      </c>
      <c r="F83" s="46">
        <v>34992.33</v>
      </c>
      <c r="G83" s="46">
        <v>3820.81</v>
      </c>
      <c r="H83" s="46">
        <v>764.16</v>
      </c>
      <c r="I83" s="46">
        <v>30.57</v>
      </c>
      <c r="J83" s="46">
        <v>3026.08</v>
      </c>
      <c r="K83" s="46">
        <v>565385.36499999999</v>
      </c>
      <c r="L83" s="46">
        <v>113077.02499999999</v>
      </c>
      <c r="M83" s="47">
        <v>452308.33999999997</v>
      </c>
      <c r="N83" s="30">
        <f t="shared" si="1"/>
        <v>490326.75</v>
      </c>
    </row>
    <row r="84" spans="1:14" ht="13" x14ac:dyDescent="0.3">
      <c r="A84" s="53">
        <v>73</v>
      </c>
      <c r="B84" s="44" t="s">
        <v>102</v>
      </c>
      <c r="C84" s="45">
        <v>0.37923970000000001</v>
      </c>
      <c r="D84" s="46">
        <v>151080.1</v>
      </c>
      <c r="E84" s="46">
        <v>32150.76</v>
      </c>
      <c r="F84" s="46">
        <v>118929.34</v>
      </c>
      <c r="G84" s="46">
        <v>15986.21</v>
      </c>
      <c r="H84" s="46">
        <v>3197.24</v>
      </c>
      <c r="I84" s="46">
        <v>127.89</v>
      </c>
      <c r="J84" s="46">
        <v>12661.08</v>
      </c>
      <c r="K84" s="46">
        <v>2558068.5700000003</v>
      </c>
      <c r="L84" s="46">
        <v>511613.72</v>
      </c>
      <c r="M84" s="47">
        <v>2046454.85</v>
      </c>
      <c r="N84" s="30">
        <f t="shared" si="1"/>
        <v>2178045.27</v>
      </c>
    </row>
    <row r="85" spans="1:14" ht="13" x14ac:dyDescent="0.3">
      <c r="A85" s="53">
        <v>74</v>
      </c>
      <c r="B85" s="44" t="s">
        <v>103</v>
      </c>
      <c r="C85" s="45">
        <v>9.0242299999999998E-2</v>
      </c>
      <c r="D85" s="46">
        <v>34952.78</v>
      </c>
      <c r="E85" s="46">
        <v>7354.92</v>
      </c>
      <c r="F85" s="46">
        <v>27597.86</v>
      </c>
      <c r="G85" s="46">
        <v>3804.01</v>
      </c>
      <c r="H85" s="46">
        <v>760.8</v>
      </c>
      <c r="I85" s="46">
        <v>30.43</v>
      </c>
      <c r="J85" s="46">
        <v>3012.78</v>
      </c>
      <c r="K85" s="46">
        <v>591207.59750000003</v>
      </c>
      <c r="L85" s="46">
        <v>118241.53750000001</v>
      </c>
      <c r="M85" s="47">
        <v>472966.06</v>
      </c>
      <c r="N85" s="30">
        <f t="shared" si="1"/>
        <v>503576.7</v>
      </c>
    </row>
    <row r="86" spans="1:14" ht="13" x14ac:dyDescent="0.3">
      <c r="A86" s="53">
        <v>75</v>
      </c>
      <c r="B86" s="44" t="s">
        <v>104</v>
      </c>
      <c r="C86" s="45">
        <v>9.16159E-2</v>
      </c>
      <c r="D86" s="46">
        <v>20950.16</v>
      </c>
      <c r="E86" s="46">
        <v>4701.75</v>
      </c>
      <c r="F86" s="46">
        <v>16248.41</v>
      </c>
      <c r="G86" s="46">
        <v>3861.91</v>
      </c>
      <c r="H86" s="46">
        <v>772.38</v>
      </c>
      <c r="I86" s="46">
        <v>30.9</v>
      </c>
      <c r="J86" s="46">
        <v>3058.63</v>
      </c>
      <c r="K86" s="46">
        <v>617972.74</v>
      </c>
      <c r="L86" s="46">
        <v>123594.53</v>
      </c>
      <c r="M86" s="47">
        <v>494378.21</v>
      </c>
      <c r="N86" s="30">
        <f t="shared" si="1"/>
        <v>513685.25</v>
      </c>
    </row>
    <row r="87" spans="1:14" ht="13" x14ac:dyDescent="0.3">
      <c r="A87" s="53">
        <v>76</v>
      </c>
      <c r="B87" s="44" t="s">
        <v>105</v>
      </c>
      <c r="C87" s="45">
        <v>7.1442699999999998E-2</v>
      </c>
      <c r="D87" s="46">
        <v>8259.3700000000008</v>
      </c>
      <c r="E87" s="46">
        <v>1767.41</v>
      </c>
      <c r="F87" s="46">
        <v>6491.96</v>
      </c>
      <c r="G87" s="46">
        <v>3011.54</v>
      </c>
      <c r="H87" s="46">
        <v>602.30999999999995</v>
      </c>
      <c r="I87" s="46">
        <v>24.09</v>
      </c>
      <c r="J87" s="46">
        <v>2385.14</v>
      </c>
      <c r="K87" s="46">
        <v>481899.27999999997</v>
      </c>
      <c r="L87" s="46">
        <v>96379.86</v>
      </c>
      <c r="M87" s="47">
        <v>385519.42</v>
      </c>
      <c r="N87" s="30">
        <f t="shared" si="1"/>
        <v>394396.51999999996</v>
      </c>
    </row>
    <row r="88" spans="1:14" ht="13" x14ac:dyDescent="0.3">
      <c r="A88" s="53">
        <v>77</v>
      </c>
      <c r="B88" s="44" t="s">
        <v>106</v>
      </c>
      <c r="C88" s="45">
        <v>7.6952699999999999E-2</v>
      </c>
      <c r="D88" s="46">
        <v>13737.67</v>
      </c>
      <c r="E88" s="46">
        <v>2997.77</v>
      </c>
      <c r="F88" s="46">
        <v>10739.9</v>
      </c>
      <c r="G88" s="46">
        <v>3243.81</v>
      </c>
      <c r="H88" s="46">
        <v>648.76</v>
      </c>
      <c r="I88" s="46">
        <v>25.95</v>
      </c>
      <c r="J88" s="46">
        <v>2569.1</v>
      </c>
      <c r="K88" s="46">
        <v>519065.61</v>
      </c>
      <c r="L88" s="46">
        <v>103813.12</v>
      </c>
      <c r="M88" s="47">
        <v>415252.49</v>
      </c>
      <c r="N88" s="30">
        <f t="shared" si="1"/>
        <v>428561.49</v>
      </c>
    </row>
    <row r="89" spans="1:14" ht="13" x14ac:dyDescent="0.3">
      <c r="A89" s="53">
        <v>78</v>
      </c>
      <c r="B89" s="44" t="s">
        <v>107</v>
      </c>
      <c r="C89" s="45">
        <v>0.23002500000000001</v>
      </c>
      <c r="D89" s="46">
        <v>12072.08</v>
      </c>
      <c r="E89" s="46">
        <v>2404.7199999999998</v>
      </c>
      <c r="F89" s="46">
        <v>9667.36</v>
      </c>
      <c r="G89" s="46">
        <v>9696.31</v>
      </c>
      <c r="H89" s="46">
        <v>1939.26</v>
      </c>
      <c r="I89" s="46">
        <v>77.569999999999993</v>
      </c>
      <c r="J89" s="46">
        <v>7679.48</v>
      </c>
      <c r="K89" s="46">
        <v>1551577.49</v>
      </c>
      <c r="L89" s="46">
        <v>310315.53999999998</v>
      </c>
      <c r="M89" s="47">
        <v>1241261.95</v>
      </c>
      <c r="N89" s="30">
        <f t="shared" si="1"/>
        <v>1258608.79</v>
      </c>
    </row>
    <row r="90" spans="1:14" ht="13" x14ac:dyDescent="0.3">
      <c r="A90" s="53">
        <v>79</v>
      </c>
      <c r="B90" s="44" t="s">
        <v>108</v>
      </c>
      <c r="C90" s="45">
        <v>9.53986E-2</v>
      </c>
      <c r="D90" s="46">
        <v>10695.029999999999</v>
      </c>
      <c r="E90" s="46">
        <v>2046.4</v>
      </c>
      <c r="F90" s="46">
        <v>8648.6299999999992</v>
      </c>
      <c r="G90" s="46">
        <v>4021.36</v>
      </c>
      <c r="H90" s="46">
        <v>804.27</v>
      </c>
      <c r="I90" s="46">
        <v>32.17</v>
      </c>
      <c r="J90" s="46">
        <v>3184.92</v>
      </c>
      <c r="K90" s="46">
        <v>625988.0575</v>
      </c>
      <c r="L90" s="46">
        <v>125197.61750000001</v>
      </c>
      <c r="M90" s="47">
        <v>500790.44</v>
      </c>
      <c r="N90" s="30">
        <f t="shared" si="1"/>
        <v>512623.99</v>
      </c>
    </row>
    <row r="91" spans="1:14" ht="13" x14ac:dyDescent="0.3">
      <c r="A91" s="53">
        <v>80</v>
      </c>
      <c r="B91" s="44" t="s">
        <v>109</v>
      </c>
      <c r="C91" s="45">
        <v>9.2318300000000006E-2</v>
      </c>
      <c r="D91" s="46">
        <v>11266.189999999999</v>
      </c>
      <c r="E91" s="46">
        <v>2401.73</v>
      </c>
      <c r="F91" s="46">
        <v>8864.4599999999991</v>
      </c>
      <c r="G91" s="46">
        <v>3891.51</v>
      </c>
      <c r="H91" s="46">
        <v>778.3</v>
      </c>
      <c r="I91" s="46">
        <v>31.13</v>
      </c>
      <c r="J91" s="46">
        <v>3082.08</v>
      </c>
      <c r="K91" s="46">
        <v>622710.62</v>
      </c>
      <c r="L91" s="46">
        <v>124542.11</v>
      </c>
      <c r="M91" s="47">
        <v>498168.51</v>
      </c>
      <c r="N91" s="30">
        <f t="shared" si="1"/>
        <v>510115.05</v>
      </c>
    </row>
    <row r="92" spans="1:14" ht="13" x14ac:dyDescent="0.3">
      <c r="A92" s="53">
        <v>81</v>
      </c>
      <c r="B92" s="44" t="s">
        <v>110</v>
      </c>
      <c r="C92" s="45">
        <v>0.21145410000000001</v>
      </c>
      <c r="D92" s="46">
        <v>86190.13</v>
      </c>
      <c r="E92" s="46">
        <v>16645.21</v>
      </c>
      <c r="F92" s="46">
        <v>69544.92</v>
      </c>
      <c r="G92" s="46">
        <v>8913.49</v>
      </c>
      <c r="H92" s="46">
        <v>1782.7</v>
      </c>
      <c r="I92" s="46">
        <v>71.31</v>
      </c>
      <c r="J92" s="46">
        <v>7059.48</v>
      </c>
      <c r="K92" s="46">
        <v>1408812.1475</v>
      </c>
      <c r="L92" s="46">
        <v>281762.44750000001</v>
      </c>
      <c r="M92" s="47">
        <v>1127049.7</v>
      </c>
      <c r="N92" s="30">
        <f t="shared" si="1"/>
        <v>1203654.0999999999</v>
      </c>
    </row>
    <row r="93" spans="1:14" ht="13" x14ac:dyDescent="0.3">
      <c r="A93" s="53">
        <v>82</v>
      </c>
      <c r="B93" s="44" t="s">
        <v>111</v>
      </c>
      <c r="C93" s="45">
        <v>0.25058609999999998</v>
      </c>
      <c r="D93" s="46">
        <v>45305.06</v>
      </c>
      <c r="E93" s="46">
        <v>9875.18</v>
      </c>
      <c r="F93" s="46">
        <v>35429.879999999997</v>
      </c>
      <c r="G93" s="46">
        <v>10563.03</v>
      </c>
      <c r="H93" s="46">
        <v>2112.61</v>
      </c>
      <c r="I93" s="46">
        <v>84.5</v>
      </c>
      <c r="J93" s="46">
        <v>8365.92</v>
      </c>
      <c r="K93" s="46">
        <v>1655936.5149999999</v>
      </c>
      <c r="L93" s="46">
        <v>331187.36499999999</v>
      </c>
      <c r="M93" s="47">
        <v>1324749.1499999999</v>
      </c>
      <c r="N93" s="30">
        <f t="shared" si="1"/>
        <v>1368544.95</v>
      </c>
    </row>
    <row r="94" spans="1:14" ht="13" x14ac:dyDescent="0.3">
      <c r="A94" s="53">
        <v>83</v>
      </c>
      <c r="B94" s="44" t="s">
        <v>112</v>
      </c>
      <c r="C94" s="45">
        <v>0.52810950000000001</v>
      </c>
      <c r="D94" s="46">
        <v>157669.09</v>
      </c>
      <c r="E94" s="46">
        <v>34142.949999999997</v>
      </c>
      <c r="F94" s="46">
        <v>123526.14</v>
      </c>
      <c r="G94" s="46">
        <v>22261.58</v>
      </c>
      <c r="H94" s="46">
        <v>4452.32</v>
      </c>
      <c r="I94" s="46">
        <v>178.09</v>
      </c>
      <c r="J94" s="46">
        <v>17631.169999999998</v>
      </c>
      <c r="K94" s="46">
        <v>3562233.44</v>
      </c>
      <c r="L94" s="46">
        <v>712446.71</v>
      </c>
      <c r="M94" s="47">
        <v>2849786.73</v>
      </c>
      <c r="N94" s="30">
        <f t="shared" si="1"/>
        <v>2990944.04</v>
      </c>
    </row>
    <row r="95" spans="1:14" ht="13" x14ac:dyDescent="0.3">
      <c r="A95" s="53">
        <v>84</v>
      </c>
      <c r="B95" s="44" t="s">
        <v>113</v>
      </c>
      <c r="C95" s="45">
        <v>8.8983300000000001E-2</v>
      </c>
      <c r="D95" s="46">
        <v>21863.719999999998</v>
      </c>
      <c r="E95" s="46">
        <v>5197.21</v>
      </c>
      <c r="F95" s="46">
        <v>16666.509999999998</v>
      </c>
      <c r="G95" s="46">
        <v>3750.95</v>
      </c>
      <c r="H95" s="46">
        <v>750.19</v>
      </c>
      <c r="I95" s="46">
        <v>30.01</v>
      </c>
      <c r="J95" s="46">
        <v>2970.75</v>
      </c>
      <c r="K95" s="46">
        <v>600215.02</v>
      </c>
      <c r="L95" s="46">
        <v>120043.05</v>
      </c>
      <c r="M95" s="47">
        <v>480171.97</v>
      </c>
      <c r="N95" s="30">
        <f t="shared" si="1"/>
        <v>499809.23</v>
      </c>
    </row>
    <row r="96" spans="1:14" ht="13" x14ac:dyDescent="0.3">
      <c r="A96" s="53">
        <v>85</v>
      </c>
      <c r="B96" s="44" t="s">
        <v>114</v>
      </c>
      <c r="C96" s="45">
        <v>0.122308</v>
      </c>
      <c r="D96" s="46">
        <v>41961.42</v>
      </c>
      <c r="E96" s="46">
        <v>9486.2099999999991</v>
      </c>
      <c r="F96" s="46">
        <v>32475.21</v>
      </c>
      <c r="G96" s="46">
        <v>5155.6899999999996</v>
      </c>
      <c r="H96" s="46">
        <v>1031.1400000000001</v>
      </c>
      <c r="I96" s="46">
        <v>41.25</v>
      </c>
      <c r="J96" s="46">
        <v>4083.3</v>
      </c>
      <c r="K96" s="46">
        <v>790667.83499999996</v>
      </c>
      <c r="L96" s="46">
        <v>158133.505</v>
      </c>
      <c r="M96" s="47">
        <v>632534.32999999996</v>
      </c>
      <c r="N96" s="30">
        <f t="shared" si="1"/>
        <v>669092.84</v>
      </c>
    </row>
    <row r="97" spans="1:14" ht="13" x14ac:dyDescent="0.3">
      <c r="A97" s="53">
        <v>86</v>
      </c>
      <c r="B97" s="44" t="s">
        <v>115</v>
      </c>
      <c r="C97" s="45">
        <v>0.13356080000000001</v>
      </c>
      <c r="D97" s="46">
        <v>38917.300000000003</v>
      </c>
      <c r="E97" s="46">
        <v>8452.68</v>
      </c>
      <c r="F97" s="46">
        <v>30464.62</v>
      </c>
      <c r="G97" s="46">
        <v>5630.03</v>
      </c>
      <c r="H97" s="46">
        <v>1126.01</v>
      </c>
      <c r="I97" s="46">
        <v>45.04</v>
      </c>
      <c r="J97" s="46">
        <v>4458.9799999999996</v>
      </c>
      <c r="K97" s="46">
        <v>900901.66999999993</v>
      </c>
      <c r="L97" s="46">
        <v>180180.35</v>
      </c>
      <c r="M97" s="47">
        <v>720721.32</v>
      </c>
      <c r="N97" s="30">
        <f t="shared" si="1"/>
        <v>755644.91999999993</v>
      </c>
    </row>
    <row r="98" spans="1:14" ht="13" x14ac:dyDescent="0.3">
      <c r="A98" s="53">
        <v>87</v>
      </c>
      <c r="B98" s="44" t="s">
        <v>116</v>
      </c>
      <c r="C98" s="45">
        <v>0.12584999999999999</v>
      </c>
      <c r="D98" s="46">
        <v>112181.94</v>
      </c>
      <c r="E98" s="46">
        <v>23984.22</v>
      </c>
      <c r="F98" s="46">
        <v>88197.72</v>
      </c>
      <c r="G98" s="46">
        <v>5305</v>
      </c>
      <c r="H98" s="46">
        <v>1061</v>
      </c>
      <c r="I98" s="46">
        <v>42.44</v>
      </c>
      <c r="J98" s="46">
        <v>4201.5600000000004</v>
      </c>
      <c r="K98" s="46">
        <v>814559.60499999998</v>
      </c>
      <c r="L98" s="46">
        <v>162911.94500000001</v>
      </c>
      <c r="M98" s="47">
        <v>651647.66</v>
      </c>
      <c r="N98" s="30">
        <f t="shared" si="1"/>
        <v>744046.94000000006</v>
      </c>
    </row>
    <row r="99" spans="1:14" ht="13" x14ac:dyDescent="0.3">
      <c r="A99" s="53">
        <v>88</v>
      </c>
      <c r="B99" s="44" t="s">
        <v>117</v>
      </c>
      <c r="C99" s="45">
        <v>0.1463499</v>
      </c>
      <c r="D99" s="46">
        <v>19910.560000000001</v>
      </c>
      <c r="E99" s="46">
        <v>4345.7</v>
      </c>
      <c r="F99" s="46">
        <v>15564.86</v>
      </c>
      <c r="G99" s="46">
        <v>6169.13</v>
      </c>
      <c r="H99" s="46">
        <v>1233.83</v>
      </c>
      <c r="I99" s="46">
        <v>49.35</v>
      </c>
      <c r="J99" s="46">
        <v>4885.95</v>
      </c>
      <c r="K99" s="46">
        <v>987167.36</v>
      </c>
      <c r="L99" s="46">
        <v>197433.48</v>
      </c>
      <c r="M99" s="47">
        <v>789733.88</v>
      </c>
      <c r="N99" s="30">
        <f t="shared" si="1"/>
        <v>810184.69000000006</v>
      </c>
    </row>
    <row r="100" spans="1:14" ht="13" x14ac:dyDescent="0.3">
      <c r="A100" s="53">
        <v>89</v>
      </c>
      <c r="B100" s="44" t="s">
        <v>118</v>
      </c>
      <c r="C100" s="45">
        <v>0.97484749999999998</v>
      </c>
      <c r="D100" s="46">
        <v>1133926.06</v>
      </c>
      <c r="E100" s="46">
        <v>235884.22</v>
      </c>
      <c r="F100" s="46">
        <v>898041.84</v>
      </c>
      <c r="G100" s="46">
        <v>41093.050000000003</v>
      </c>
      <c r="H100" s="46">
        <v>8218.61</v>
      </c>
      <c r="I100" s="46">
        <v>328.74</v>
      </c>
      <c r="J100" s="46">
        <v>32545.7</v>
      </c>
      <c r="K100" s="46">
        <v>6529585.9649999999</v>
      </c>
      <c r="L100" s="46">
        <v>1305917.2450000001</v>
      </c>
      <c r="M100" s="47">
        <v>5223668.72</v>
      </c>
      <c r="N100" s="30">
        <f t="shared" si="1"/>
        <v>6154256.2599999998</v>
      </c>
    </row>
    <row r="101" spans="1:14" ht="13" x14ac:dyDescent="0.3">
      <c r="A101" s="53">
        <v>90</v>
      </c>
      <c r="B101" s="44" t="s">
        <v>119</v>
      </c>
      <c r="C101" s="45">
        <v>9.1170799999999996E-2</v>
      </c>
      <c r="D101" s="46">
        <v>38359.729999999996</v>
      </c>
      <c r="E101" s="46">
        <v>7908.91</v>
      </c>
      <c r="F101" s="46">
        <v>30450.82</v>
      </c>
      <c r="G101" s="46">
        <v>3843.15</v>
      </c>
      <c r="H101" s="46">
        <v>768.63</v>
      </c>
      <c r="I101" s="46">
        <v>30.75</v>
      </c>
      <c r="J101" s="46">
        <v>3043.77</v>
      </c>
      <c r="K101" s="46">
        <v>609148.92000000004</v>
      </c>
      <c r="L101" s="46">
        <v>121829.73000000001</v>
      </c>
      <c r="M101" s="47">
        <v>487319.19</v>
      </c>
      <c r="N101" s="30">
        <f t="shared" si="1"/>
        <v>520813.78</v>
      </c>
    </row>
    <row r="102" spans="1:14" ht="13" x14ac:dyDescent="0.3">
      <c r="A102" s="53">
        <v>91</v>
      </c>
      <c r="B102" s="44" t="s">
        <v>120</v>
      </c>
      <c r="C102" s="45">
        <v>0.16046450000000001</v>
      </c>
      <c r="D102" s="46">
        <v>23146.85</v>
      </c>
      <c r="E102" s="46">
        <v>4763.16</v>
      </c>
      <c r="F102" s="46">
        <v>18383.689999999999</v>
      </c>
      <c r="G102" s="46">
        <v>6764.1</v>
      </c>
      <c r="H102" s="46">
        <v>1352.82</v>
      </c>
      <c r="I102" s="46">
        <v>54.11</v>
      </c>
      <c r="J102" s="46">
        <v>5357.17</v>
      </c>
      <c r="K102" s="46">
        <v>1082374.06</v>
      </c>
      <c r="L102" s="46">
        <v>216474.83</v>
      </c>
      <c r="M102" s="47">
        <v>865899.23</v>
      </c>
      <c r="N102" s="30">
        <f t="shared" si="1"/>
        <v>889640.09</v>
      </c>
    </row>
    <row r="103" spans="1:14" ht="13" x14ac:dyDescent="0.3">
      <c r="A103" s="53">
        <v>92</v>
      </c>
      <c r="B103" s="44" t="s">
        <v>121</v>
      </c>
      <c r="C103" s="45">
        <v>0.20049929999999999</v>
      </c>
      <c r="D103" s="46">
        <v>113567.53</v>
      </c>
      <c r="E103" s="46">
        <v>25187.03</v>
      </c>
      <c r="F103" s="46">
        <v>88380.5</v>
      </c>
      <c r="G103" s="46">
        <v>8451.7099999999991</v>
      </c>
      <c r="H103" s="46">
        <v>1690.34</v>
      </c>
      <c r="I103" s="46">
        <v>67.61</v>
      </c>
      <c r="J103" s="46">
        <v>6693.76</v>
      </c>
      <c r="K103" s="46">
        <v>1306409.615</v>
      </c>
      <c r="L103" s="46">
        <v>261281.95499999999</v>
      </c>
      <c r="M103" s="47">
        <v>1045127.66</v>
      </c>
      <c r="N103" s="30">
        <f t="shared" si="1"/>
        <v>1140201.92</v>
      </c>
    </row>
    <row r="104" spans="1:14" ht="13" x14ac:dyDescent="0.3">
      <c r="A104" s="53">
        <v>93</v>
      </c>
      <c r="B104" s="44" t="s">
        <v>122</v>
      </c>
      <c r="C104" s="45">
        <v>9.8491999999999996E-2</v>
      </c>
      <c r="D104" s="46">
        <v>38811.03</v>
      </c>
      <c r="E104" s="46">
        <v>7818.38</v>
      </c>
      <c r="F104" s="46">
        <v>30992.65</v>
      </c>
      <c r="G104" s="46">
        <v>4151.76</v>
      </c>
      <c r="H104" s="46">
        <v>830.35</v>
      </c>
      <c r="I104" s="46">
        <v>33.21</v>
      </c>
      <c r="J104" s="46">
        <v>3288.2</v>
      </c>
      <c r="K104" s="46">
        <v>660609.31999999995</v>
      </c>
      <c r="L104" s="46">
        <v>132121.84</v>
      </c>
      <c r="M104" s="47">
        <v>528487.48</v>
      </c>
      <c r="N104" s="30">
        <f t="shared" si="1"/>
        <v>562768.32999999996</v>
      </c>
    </row>
    <row r="105" spans="1:14" ht="13" x14ac:dyDescent="0.3">
      <c r="A105" s="53">
        <v>94</v>
      </c>
      <c r="B105" s="44" t="s">
        <v>123</v>
      </c>
      <c r="C105" s="45">
        <v>0.81110320000000002</v>
      </c>
      <c r="D105" s="46">
        <v>803393.05</v>
      </c>
      <c r="E105" s="46">
        <v>169158.63</v>
      </c>
      <c r="F105" s="46">
        <v>634234.42000000004</v>
      </c>
      <c r="G105" s="46">
        <v>34190.69</v>
      </c>
      <c r="H105" s="46">
        <v>6838.14</v>
      </c>
      <c r="I105" s="46">
        <v>273.52999999999997</v>
      </c>
      <c r="J105" s="46">
        <v>27079.02</v>
      </c>
      <c r="K105" s="46">
        <v>5436767.5250000004</v>
      </c>
      <c r="L105" s="46">
        <v>1087353.575</v>
      </c>
      <c r="M105" s="47">
        <v>4349413.95</v>
      </c>
      <c r="N105" s="30">
        <f t="shared" si="1"/>
        <v>5010727.3900000006</v>
      </c>
    </row>
    <row r="106" spans="1:14" ht="13" x14ac:dyDescent="0.3">
      <c r="A106" s="53">
        <v>95</v>
      </c>
      <c r="B106" s="44" t="s">
        <v>124</v>
      </c>
      <c r="C106" s="45">
        <v>13.330432399999999</v>
      </c>
      <c r="D106" s="46">
        <v>31743036.620000001</v>
      </c>
      <c r="E106" s="46">
        <v>6789463.0899999999</v>
      </c>
      <c r="F106" s="46">
        <v>24953573.530000001</v>
      </c>
      <c r="G106" s="46">
        <v>561922.01</v>
      </c>
      <c r="H106" s="46">
        <v>112384.4</v>
      </c>
      <c r="I106" s="46">
        <v>4495.38</v>
      </c>
      <c r="J106" s="46">
        <v>445042.23</v>
      </c>
      <c r="K106" s="46">
        <v>89917169.780000001</v>
      </c>
      <c r="L106" s="46">
        <v>17983433.629999999</v>
      </c>
      <c r="M106" s="47">
        <v>71933736.150000006</v>
      </c>
      <c r="N106" s="30">
        <f t="shared" si="1"/>
        <v>97332351.910000011</v>
      </c>
    </row>
    <row r="107" spans="1:14" ht="13" x14ac:dyDescent="0.3">
      <c r="A107" s="53">
        <v>96</v>
      </c>
      <c r="B107" s="44" t="s">
        <v>125</v>
      </c>
      <c r="C107" s="45">
        <v>0.33034350000000001</v>
      </c>
      <c r="D107" s="46">
        <v>396019.34</v>
      </c>
      <c r="E107" s="46">
        <v>81404.320000000007</v>
      </c>
      <c r="F107" s="46">
        <v>314615.02</v>
      </c>
      <c r="G107" s="46">
        <v>13925.08</v>
      </c>
      <c r="H107" s="46">
        <v>2785.02</v>
      </c>
      <c r="I107" s="46">
        <v>111.4</v>
      </c>
      <c r="J107" s="46">
        <v>11028.66</v>
      </c>
      <c r="K107" s="46">
        <v>2228251.2400000002</v>
      </c>
      <c r="L107" s="46">
        <v>445650.21</v>
      </c>
      <c r="M107" s="47">
        <v>1782601.03</v>
      </c>
      <c r="N107" s="30">
        <f t="shared" si="1"/>
        <v>2108244.71</v>
      </c>
    </row>
    <row r="108" spans="1:14" ht="13" x14ac:dyDescent="0.3">
      <c r="A108" s="53">
        <v>97</v>
      </c>
      <c r="B108" s="44" t="s">
        <v>126</v>
      </c>
      <c r="C108" s="45">
        <v>0.25656309999999999</v>
      </c>
      <c r="D108" s="46">
        <v>182237.4</v>
      </c>
      <c r="E108" s="46">
        <v>38873.22</v>
      </c>
      <c r="F108" s="46">
        <v>143364.18</v>
      </c>
      <c r="G108" s="46">
        <v>10814.99</v>
      </c>
      <c r="H108" s="46">
        <v>2163</v>
      </c>
      <c r="I108" s="46">
        <v>86.52</v>
      </c>
      <c r="J108" s="46">
        <v>8565.4699999999993</v>
      </c>
      <c r="K108" s="46">
        <v>1684574.375</v>
      </c>
      <c r="L108" s="46">
        <v>336914.84500000003</v>
      </c>
      <c r="M108" s="47">
        <v>1347659.53</v>
      </c>
      <c r="N108" s="30">
        <f t="shared" si="1"/>
        <v>1499589.18</v>
      </c>
    </row>
    <row r="109" spans="1:14" ht="13" x14ac:dyDescent="0.3">
      <c r="A109" s="53">
        <v>98</v>
      </c>
      <c r="B109" s="44" t="s">
        <v>127</v>
      </c>
      <c r="C109" s="45">
        <v>0.91603880000000004</v>
      </c>
      <c r="D109" s="46">
        <v>510616.92</v>
      </c>
      <c r="E109" s="46">
        <v>110825.11</v>
      </c>
      <c r="F109" s="46">
        <v>399791.81</v>
      </c>
      <c r="G109" s="46">
        <v>38614.080000000002</v>
      </c>
      <c r="H109" s="46">
        <v>7722.82</v>
      </c>
      <c r="I109" s="46">
        <v>308.91000000000003</v>
      </c>
      <c r="J109" s="46">
        <v>30582.35</v>
      </c>
      <c r="K109" s="46">
        <v>6178915.6399999997</v>
      </c>
      <c r="L109" s="46">
        <v>1235783.17</v>
      </c>
      <c r="M109" s="47">
        <v>4943132.47</v>
      </c>
      <c r="N109" s="30">
        <f t="shared" si="1"/>
        <v>5373506.6299999999</v>
      </c>
    </row>
    <row r="110" spans="1:14" ht="13" x14ac:dyDescent="0.3">
      <c r="A110" s="53">
        <v>99</v>
      </c>
      <c r="B110" s="44" t="s">
        <v>128</v>
      </c>
      <c r="C110" s="45">
        <v>0.18647079999999999</v>
      </c>
      <c r="D110" s="46">
        <v>28262.809999999998</v>
      </c>
      <c r="E110" s="46">
        <v>5986.03</v>
      </c>
      <c r="F110" s="46">
        <v>22276.78</v>
      </c>
      <c r="G110" s="46">
        <v>7860.36</v>
      </c>
      <c r="H110" s="46">
        <v>1572.07</v>
      </c>
      <c r="I110" s="46">
        <v>62.88</v>
      </c>
      <c r="J110" s="46">
        <v>6225.41</v>
      </c>
      <c r="K110" s="46">
        <v>1257793.05</v>
      </c>
      <c r="L110" s="46">
        <v>251558.58</v>
      </c>
      <c r="M110" s="47">
        <v>1006234.47</v>
      </c>
      <c r="N110" s="30">
        <f t="shared" si="1"/>
        <v>1034736.6599999999</v>
      </c>
    </row>
    <row r="111" spans="1:14" ht="13" x14ac:dyDescent="0.3">
      <c r="A111" s="53">
        <v>100</v>
      </c>
      <c r="B111" s="44" t="s">
        <v>129</v>
      </c>
      <c r="C111" s="45">
        <v>0.14236860000000001</v>
      </c>
      <c r="D111" s="46">
        <v>124620.45</v>
      </c>
      <c r="E111" s="46">
        <v>25834.26</v>
      </c>
      <c r="F111" s="46">
        <v>98786.19</v>
      </c>
      <c r="G111" s="46">
        <v>6001.31</v>
      </c>
      <c r="H111" s="46">
        <v>1200.26</v>
      </c>
      <c r="I111" s="46">
        <v>48.01</v>
      </c>
      <c r="J111" s="46">
        <v>4753.04</v>
      </c>
      <c r="K111" s="46">
        <v>960312.6100000001</v>
      </c>
      <c r="L111" s="46">
        <v>192062.56</v>
      </c>
      <c r="M111" s="47">
        <v>768250.05</v>
      </c>
      <c r="N111" s="30">
        <f t="shared" si="1"/>
        <v>871789.28</v>
      </c>
    </row>
    <row r="112" spans="1:14" ht="13" x14ac:dyDescent="0.3">
      <c r="A112" s="53">
        <v>101</v>
      </c>
      <c r="B112" s="44" t="s">
        <v>130</v>
      </c>
      <c r="C112" s="45">
        <v>6.0114000000000001E-2</v>
      </c>
      <c r="D112" s="46">
        <v>28472.260000000002</v>
      </c>
      <c r="E112" s="46">
        <v>5626.67</v>
      </c>
      <c r="F112" s="46">
        <v>22845.59</v>
      </c>
      <c r="G112" s="46">
        <v>2534</v>
      </c>
      <c r="H112" s="46">
        <v>506.8</v>
      </c>
      <c r="I112" s="46">
        <v>20.27</v>
      </c>
      <c r="J112" s="46">
        <v>2006.93</v>
      </c>
      <c r="K112" s="46">
        <v>399662.97000000003</v>
      </c>
      <c r="L112" s="46">
        <v>79932.560000000012</v>
      </c>
      <c r="M112" s="47">
        <v>319730.41000000003</v>
      </c>
      <c r="N112" s="30">
        <f t="shared" si="1"/>
        <v>344582.93000000005</v>
      </c>
    </row>
    <row r="113" spans="1:14" ht="13" x14ac:dyDescent="0.3">
      <c r="A113" s="53">
        <v>102</v>
      </c>
      <c r="B113" s="44" t="s">
        <v>131</v>
      </c>
      <c r="C113" s="45">
        <v>0.1107146</v>
      </c>
      <c r="D113" s="46">
        <v>10444.99</v>
      </c>
      <c r="E113" s="46">
        <v>2307.0700000000002</v>
      </c>
      <c r="F113" s="46">
        <v>8137.92</v>
      </c>
      <c r="G113" s="46">
        <v>4666.99</v>
      </c>
      <c r="H113" s="46">
        <v>933.4</v>
      </c>
      <c r="I113" s="46">
        <v>37.340000000000003</v>
      </c>
      <c r="J113" s="46">
        <v>3696.25</v>
      </c>
      <c r="K113" s="46">
        <v>746798.24</v>
      </c>
      <c r="L113" s="46">
        <v>149359.71</v>
      </c>
      <c r="M113" s="47">
        <v>597438.53</v>
      </c>
      <c r="N113" s="30">
        <f t="shared" si="1"/>
        <v>609272.70000000007</v>
      </c>
    </row>
    <row r="114" spans="1:14" ht="13" x14ac:dyDescent="0.3">
      <c r="A114" s="53">
        <v>103</v>
      </c>
      <c r="B114" s="44" t="s">
        <v>132</v>
      </c>
      <c r="C114" s="45">
        <v>7.2399400000000003E-2</v>
      </c>
      <c r="D114" s="46">
        <v>9254.89</v>
      </c>
      <c r="E114" s="46">
        <v>1941.17</v>
      </c>
      <c r="F114" s="46">
        <v>7313.72</v>
      </c>
      <c r="G114" s="46">
        <v>3051.89</v>
      </c>
      <c r="H114" s="46">
        <v>610.38</v>
      </c>
      <c r="I114" s="46">
        <v>24.42</v>
      </c>
      <c r="J114" s="46">
        <v>2417.09</v>
      </c>
      <c r="K114" s="46">
        <v>470852.6275</v>
      </c>
      <c r="L114" s="46">
        <v>94170.4375</v>
      </c>
      <c r="M114" s="47">
        <v>376682.19</v>
      </c>
      <c r="N114" s="30">
        <f t="shared" si="1"/>
        <v>386413</v>
      </c>
    </row>
    <row r="115" spans="1:14" ht="13" x14ac:dyDescent="0.3">
      <c r="A115" s="53">
        <v>104</v>
      </c>
      <c r="B115" s="44" t="s">
        <v>133</v>
      </c>
      <c r="C115" s="45">
        <v>8.5173600000000002E-2</v>
      </c>
      <c r="D115" s="46">
        <v>21830.73</v>
      </c>
      <c r="E115" s="46">
        <v>4413.9799999999996</v>
      </c>
      <c r="F115" s="46">
        <v>17416.75</v>
      </c>
      <c r="G115" s="46">
        <v>3590.35</v>
      </c>
      <c r="H115" s="46">
        <v>718.07</v>
      </c>
      <c r="I115" s="46">
        <v>28.72</v>
      </c>
      <c r="J115" s="46">
        <v>2843.56</v>
      </c>
      <c r="K115" s="46">
        <v>574517.90999999992</v>
      </c>
      <c r="L115" s="46">
        <v>114903.67999999999</v>
      </c>
      <c r="M115" s="47">
        <v>459614.23</v>
      </c>
      <c r="N115" s="30">
        <f t="shared" si="1"/>
        <v>479874.54</v>
      </c>
    </row>
    <row r="116" spans="1:14" ht="13" x14ac:dyDescent="0.3">
      <c r="A116" s="53">
        <v>105</v>
      </c>
      <c r="B116" s="44" t="s">
        <v>134</v>
      </c>
      <c r="C116" s="45">
        <v>0.4734197</v>
      </c>
      <c r="D116" s="46">
        <v>306562.21999999997</v>
      </c>
      <c r="E116" s="46">
        <v>64508.35</v>
      </c>
      <c r="F116" s="46">
        <v>242053.87</v>
      </c>
      <c r="G116" s="46">
        <v>19956.21</v>
      </c>
      <c r="H116" s="46">
        <v>3991.24</v>
      </c>
      <c r="I116" s="46">
        <v>159.65</v>
      </c>
      <c r="J116" s="46">
        <v>15805.32</v>
      </c>
      <c r="K116" s="46">
        <v>3193336.69</v>
      </c>
      <c r="L116" s="46">
        <v>638667.31999999995</v>
      </c>
      <c r="M116" s="47">
        <v>2554669.37</v>
      </c>
      <c r="N116" s="30">
        <f t="shared" si="1"/>
        <v>2812528.56</v>
      </c>
    </row>
    <row r="117" spans="1:14" ht="13" x14ac:dyDescent="0.3">
      <c r="A117" s="53">
        <v>106</v>
      </c>
      <c r="B117" s="44" t="s">
        <v>135</v>
      </c>
      <c r="C117" s="45">
        <v>8.5478399999999996E-2</v>
      </c>
      <c r="D117" s="46">
        <v>31679.81</v>
      </c>
      <c r="E117" s="46">
        <v>6550.88</v>
      </c>
      <c r="F117" s="46">
        <v>25128.93</v>
      </c>
      <c r="G117" s="46">
        <v>3603.21</v>
      </c>
      <c r="H117" s="46">
        <v>720.64</v>
      </c>
      <c r="I117" s="46">
        <v>28.83</v>
      </c>
      <c r="J117" s="46">
        <v>2853.74</v>
      </c>
      <c r="K117" s="46">
        <v>576573.59</v>
      </c>
      <c r="L117" s="46">
        <v>115314.65</v>
      </c>
      <c r="M117" s="47">
        <v>461258.94</v>
      </c>
      <c r="N117" s="30">
        <f t="shared" si="1"/>
        <v>489241.61</v>
      </c>
    </row>
    <row r="118" spans="1:14" ht="13" x14ac:dyDescent="0.3">
      <c r="A118" s="53">
        <v>107</v>
      </c>
      <c r="B118" s="44" t="s">
        <v>136</v>
      </c>
      <c r="C118" s="45">
        <v>0.1226236</v>
      </c>
      <c r="D118" s="46">
        <v>77435.69</v>
      </c>
      <c r="E118" s="46">
        <v>16753.650000000001</v>
      </c>
      <c r="F118" s="46">
        <v>60682.04</v>
      </c>
      <c r="G118" s="46">
        <v>5168.99</v>
      </c>
      <c r="H118" s="46">
        <v>1033.8</v>
      </c>
      <c r="I118" s="46">
        <v>41.35</v>
      </c>
      <c r="J118" s="46">
        <v>4093.84</v>
      </c>
      <c r="K118" s="46">
        <v>809627.64749999996</v>
      </c>
      <c r="L118" s="46">
        <v>161925.48749999999</v>
      </c>
      <c r="M118" s="47">
        <v>647702.15999999992</v>
      </c>
      <c r="N118" s="30">
        <f t="shared" si="1"/>
        <v>712478.03999999992</v>
      </c>
    </row>
    <row r="119" spans="1:14" ht="13" x14ac:dyDescent="0.3">
      <c r="A119" s="53">
        <v>108</v>
      </c>
      <c r="B119" s="44" t="s">
        <v>137</v>
      </c>
      <c r="C119" s="45">
        <v>0.16156200000000001</v>
      </c>
      <c r="D119" s="46">
        <v>45659.979999999996</v>
      </c>
      <c r="E119" s="46">
        <v>10480.02</v>
      </c>
      <c r="F119" s="46">
        <v>35179.96</v>
      </c>
      <c r="G119" s="46">
        <v>6810.36</v>
      </c>
      <c r="H119" s="46">
        <v>1362.07</v>
      </c>
      <c r="I119" s="46">
        <v>54.48</v>
      </c>
      <c r="J119" s="46">
        <v>5393.81</v>
      </c>
      <c r="K119" s="46">
        <v>1089776.97</v>
      </c>
      <c r="L119" s="46">
        <v>217955.36</v>
      </c>
      <c r="M119" s="47">
        <v>871821.61</v>
      </c>
      <c r="N119" s="30">
        <f t="shared" si="1"/>
        <v>912395.38</v>
      </c>
    </row>
    <row r="120" spans="1:14" ht="13" x14ac:dyDescent="0.3">
      <c r="A120" s="53">
        <v>109</v>
      </c>
      <c r="B120" s="44" t="s">
        <v>138</v>
      </c>
      <c r="C120" s="45">
        <v>0.3202409</v>
      </c>
      <c r="D120" s="46">
        <v>184012.68</v>
      </c>
      <c r="E120" s="46">
        <v>38154.28</v>
      </c>
      <c r="F120" s="46">
        <v>145858.4</v>
      </c>
      <c r="G120" s="46">
        <v>13499.21</v>
      </c>
      <c r="H120" s="46">
        <v>2699.84</v>
      </c>
      <c r="I120" s="46">
        <v>107.99</v>
      </c>
      <c r="J120" s="46">
        <v>10691.38</v>
      </c>
      <c r="K120" s="46">
        <v>2125776.0249999999</v>
      </c>
      <c r="L120" s="46">
        <v>425155.245</v>
      </c>
      <c r="M120" s="47">
        <v>1700620.7799999998</v>
      </c>
      <c r="N120" s="30">
        <f t="shared" si="1"/>
        <v>1857170.5599999998</v>
      </c>
    </row>
    <row r="121" spans="1:14" ht="13" x14ac:dyDescent="0.3">
      <c r="A121" s="53">
        <v>110</v>
      </c>
      <c r="B121" s="44" t="s">
        <v>139</v>
      </c>
      <c r="C121" s="45">
        <v>0.35244609999999998</v>
      </c>
      <c r="D121" s="46">
        <v>766661.6</v>
      </c>
      <c r="E121" s="46">
        <v>164038.53</v>
      </c>
      <c r="F121" s="46">
        <v>602623.06999999995</v>
      </c>
      <c r="G121" s="46">
        <v>14856.78</v>
      </c>
      <c r="H121" s="46">
        <v>2971.36</v>
      </c>
      <c r="I121" s="46">
        <v>118.85</v>
      </c>
      <c r="J121" s="46">
        <v>11766.57</v>
      </c>
      <c r="K121" s="46">
        <v>2377338.84</v>
      </c>
      <c r="L121" s="46">
        <v>475467.74</v>
      </c>
      <c r="M121" s="47">
        <v>1901871.1</v>
      </c>
      <c r="N121" s="30">
        <f t="shared" si="1"/>
        <v>2516260.7400000002</v>
      </c>
    </row>
    <row r="122" spans="1:14" ht="13" x14ac:dyDescent="0.3">
      <c r="A122" s="53">
        <v>111</v>
      </c>
      <c r="B122" s="44" t="s">
        <v>140</v>
      </c>
      <c r="C122" s="45">
        <v>0.92211449999999995</v>
      </c>
      <c r="D122" s="46">
        <v>226013.47</v>
      </c>
      <c r="E122" s="46">
        <v>46422.66</v>
      </c>
      <c r="F122" s="46">
        <v>179590.81</v>
      </c>
      <c r="G122" s="46">
        <v>38870.18</v>
      </c>
      <c r="H122" s="46">
        <v>7774.04</v>
      </c>
      <c r="I122" s="46">
        <v>310.95999999999998</v>
      </c>
      <c r="J122" s="46">
        <v>30785.18</v>
      </c>
      <c r="K122" s="46">
        <v>6216153.3399999999</v>
      </c>
      <c r="L122" s="46">
        <v>1243230.7</v>
      </c>
      <c r="M122" s="47">
        <v>4972922.6399999997</v>
      </c>
      <c r="N122" s="30">
        <f t="shared" si="1"/>
        <v>5183298.63</v>
      </c>
    </row>
    <row r="123" spans="1:14" ht="13" x14ac:dyDescent="0.3">
      <c r="A123" s="53">
        <v>112</v>
      </c>
      <c r="B123" s="44" t="s">
        <v>141</v>
      </c>
      <c r="C123" s="45">
        <v>7.5922299999999998E-2</v>
      </c>
      <c r="D123" s="46">
        <v>20155.080000000002</v>
      </c>
      <c r="E123" s="46">
        <v>4232.51</v>
      </c>
      <c r="F123" s="46">
        <v>15922.57</v>
      </c>
      <c r="G123" s="46">
        <v>3200.38</v>
      </c>
      <c r="H123" s="46">
        <v>640.08000000000004</v>
      </c>
      <c r="I123" s="46">
        <v>25.6</v>
      </c>
      <c r="J123" s="46">
        <v>2534.6999999999998</v>
      </c>
      <c r="K123" s="46">
        <v>506293.92000000004</v>
      </c>
      <c r="L123" s="46">
        <v>101258.73000000001</v>
      </c>
      <c r="M123" s="47">
        <v>405035.19</v>
      </c>
      <c r="N123" s="30">
        <f t="shared" si="1"/>
        <v>423492.46</v>
      </c>
    </row>
    <row r="124" spans="1:14" ht="13" x14ac:dyDescent="0.3">
      <c r="A124" s="53">
        <v>113</v>
      </c>
      <c r="B124" s="44" t="s">
        <v>142</v>
      </c>
      <c r="C124" s="45">
        <v>0.21447089999999999</v>
      </c>
      <c r="D124" s="46">
        <v>524776.53</v>
      </c>
      <c r="E124" s="46">
        <v>108272.54</v>
      </c>
      <c r="F124" s="46">
        <v>416503.99</v>
      </c>
      <c r="G124" s="46">
        <v>9040.66</v>
      </c>
      <c r="H124" s="46">
        <v>1808.13</v>
      </c>
      <c r="I124" s="46">
        <v>72.33</v>
      </c>
      <c r="J124" s="46">
        <v>7160.2</v>
      </c>
      <c r="K124" s="46">
        <v>1446660.8800000001</v>
      </c>
      <c r="L124" s="46">
        <v>289332.09000000003</v>
      </c>
      <c r="M124" s="47">
        <v>1157328.79</v>
      </c>
      <c r="N124" s="30">
        <f t="shared" si="1"/>
        <v>1580992.98</v>
      </c>
    </row>
    <row r="125" spans="1:14" ht="13" x14ac:dyDescent="0.3">
      <c r="A125" s="53">
        <v>114</v>
      </c>
      <c r="B125" s="44" t="s">
        <v>143</v>
      </c>
      <c r="C125" s="45">
        <v>8.2530500000000007E-2</v>
      </c>
      <c r="D125" s="46">
        <v>14415.759999999998</v>
      </c>
      <c r="E125" s="46">
        <v>3297.63</v>
      </c>
      <c r="F125" s="46">
        <v>11118.13</v>
      </c>
      <c r="G125" s="46">
        <v>3478.94</v>
      </c>
      <c r="H125" s="46">
        <v>695.79</v>
      </c>
      <c r="I125" s="46">
        <v>27.83</v>
      </c>
      <c r="J125" s="46">
        <v>2755.32</v>
      </c>
      <c r="K125" s="46">
        <v>556689.44999999995</v>
      </c>
      <c r="L125" s="46">
        <v>111337.97</v>
      </c>
      <c r="M125" s="47">
        <v>445351.48</v>
      </c>
      <c r="N125" s="30">
        <f t="shared" si="1"/>
        <v>459224.93</v>
      </c>
    </row>
    <row r="126" spans="1:14" ht="13" x14ac:dyDescent="0.3">
      <c r="A126" s="53">
        <v>115</v>
      </c>
      <c r="B126" s="44" t="s">
        <v>144</v>
      </c>
      <c r="C126" s="45">
        <v>0.72531299999999999</v>
      </c>
      <c r="D126" s="46">
        <v>521810.9</v>
      </c>
      <c r="E126" s="46">
        <v>110211.08</v>
      </c>
      <c r="F126" s="46">
        <v>411599.82</v>
      </c>
      <c r="G126" s="46">
        <v>30574.34</v>
      </c>
      <c r="H126" s="46">
        <v>6114.87</v>
      </c>
      <c r="I126" s="46">
        <v>244.59</v>
      </c>
      <c r="J126" s="46">
        <v>24214.880000000001</v>
      </c>
      <c r="K126" s="46">
        <v>4858090.5549999997</v>
      </c>
      <c r="L126" s="46">
        <v>971618.05499999993</v>
      </c>
      <c r="M126" s="47">
        <v>3886472.5</v>
      </c>
      <c r="N126" s="30">
        <f t="shared" si="1"/>
        <v>4322287.2</v>
      </c>
    </row>
    <row r="127" spans="1:14" ht="13" x14ac:dyDescent="0.3">
      <c r="A127" s="53">
        <v>116</v>
      </c>
      <c r="B127" s="44" t="s">
        <v>145</v>
      </c>
      <c r="C127" s="45">
        <v>8.38449E-2</v>
      </c>
      <c r="D127" s="46">
        <v>36754.479999999996</v>
      </c>
      <c r="E127" s="46">
        <v>7503.27</v>
      </c>
      <c r="F127" s="46">
        <v>29251.21</v>
      </c>
      <c r="G127" s="46">
        <v>3534.34</v>
      </c>
      <c r="H127" s="46">
        <v>706.87</v>
      </c>
      <c r="I127" s="46">
        <v>28.27</v>
      </c>
      <c r="J127" s="46">
        <v>2799.2</v>
      </c>
      <c r="K127" s="46">
        <v>548055.52749999997</v>
      </c>
      <c r="L127" s="46">
        <v>109611.17750000001</v>
      </c>
      <c r="M127" s="47">
        <v>438444.35</v>
      </c>
      <c r="N127" s="30">
        <f t="shared" si="1"/>
        <v>470494.75999999995</v>
      </c>
    </row>
    <row r="128" spans="1:14" ht="13" x14ac:dyDescent="0.3">
      <c r="A128" s="53">
        <v>117</v>
      </c>
      <c r="B128" s="44" t="s">
        <v>146</v>
      </c>
      <c r="C128" s="45">
        <v>8.2907700000000001E-2</v>
      </c>
      <c r="D128" s="46">
        <v>34141.93</v>
      </c>
      <c r="E128" s="46">
        <v>7193.48</v>
      </c>
      <c r="F128" s="46">
        <v>26948.45</v>
      </c>
      <c r="G128" s="46">
        <v>3494.84</v>
      </c>
      <c r="H128" s="46">
        <v>698.97</v>
      </c>
      <c r="I128" s="46">
        <v>27.96</v>
      </c>
      <c r="J128" s="46">
        <v>2767.91</v>
      </c>
      <c r="K128" s="46">
        <v>524902.79500000004</v>
      </c>
      <c r="L128" s="46">
        <v>104980.52499999999</v>
      </c>
      <c r="M128" s="47">
        <v>419922.27</v>
      </c>
      <c r="N128" s="30">
        <f t="shared" si="1"/>
        <v>449638.63</v>
      </c>
    </row>
    <row r="129" spans="1:14" ht="13" x14ac:dyDescent="0.3">
      <c r="A129" s="53">
        <v>118</v>
      </c>
      <c r="B129" s="44" t="s">
        <v>147</v>
      </c>
      <c r="C129" s="45">
        <v>0.12574250000000001</v>
      </c>
      <c r="D129" s="46">
        <v>57689.31</v>
      </c>
      <c r="E129" s="46">
        <v>12322.84</v>
      </c>
      <c r="F129" s="46">
        <v>45366.47</v>
      </c>
      <c r="G129" s="46">
        <v>5300.45</v>
      </c>
      <c r="H129" s="46">
        <v>1060.0899999999999</v>
      </c>
      <c r="I129" s="46">
        <v>42.4</v>
      </c>
      <c r="J129" s="46">
        <v>4197.96</v>
      </c>
      <c r="K129" s="46">
        <v>848165.23</v>
      </c>
      <c r="L129" s="46">
        <v>169632.95</v>
      </c>
      <c r="M129" s="47">
        <v>678532.28</v>
      </c>
      <c r="N129" s="30">
        <f t="shared" si="1"/>
        <v>728096.71000000008</v>
      </c>
    </row>
    <row r="130" spans="1:14" ht="13" x14ac:dyDescent="0.3">
      <c r="A130" s="53">
        <v>119</v>
      </c>
      <c r="B130" s="44" t="s">
        <v>148</v>
      </c>
      <c r="C130" s="45">
        <v>0.25486219999999998</v>
      </c>
      <c r="D130" s="46">
        <v>172521.3</v>
      </c>
      <c r="E130" s="46">
        <v>37640.089999999997</v>
      </c>
      <c r="F130" s="46">
        <v>134881.21</v>
      </c>
      <c r="G130" s="46">
        <v>10743.3</v>
      </c>
      <c r="H130" s="46">
        <v>2148.66</v>
      </c>
      <c r="I130" s="46">
        <v>85.95</v>
      </c>
      <c r="J130" s="46">
        <v>8508.69</v>
      </c>
      <c r="K130" s="46">
        <v>1673101.395</v>
      </c>
      <c r="L130" s="46">
        <v>334620.29500000004</v>
      </c>
      <c r="M130" s="47">
        <v>1338481.1000000001</v>
      </c>
      <c r="N130" s="30">
        <f t="shared" si="1"/>
        <v>1481871</v>
      </c>
    </row>
    <row r="131" spans="1:14" ht="13" x14ac:dyDescent="0.3">
      <c r="A131" s="53">
        <v>120</v>
      </c>
      <c r="B131" s="44" t="s">
        <v>149</v>
      </c>
      <c r="C131" s="45">
        <v>0.16690079999999999</v>
      </c>
      <c r="D131" s="46">
        <v>71970.91</v>
      </c>
      <c r="E131" s="46">
        <v>14563.21</v>
      </c>
      <c r="F131" s="46">
        <v>57407.7</v>
      </c>
      <c r="G131" s="46">
        <v>7035.41</v>
      </c>
      <c r="H131" s="46">
        <v>1407.08</v>
      </c>
      <c r="I131" s="46">
        <v>56.28</v>
      </c>
      <c r="J131" s="46">
        <v>5572.05</v>
      </c>
      <c r="K131" s="46">
        <v>1079779.345</v>
      </c>
      <c r="L131" s="46">
        <v>215955.86499999999</v>
      </c>
      <c r="M131" s="47">
        <v>863823.48</v>
      </c>
      <c r="N131" s="30">
        <f t="shared" si="1"/>
        <v>926803.23</v>
      </c>
    </row>
    <row r="132" spans="1:14" ht="13" x14ac:dyDescent="0.3">
      <c r="A132" s="53">
        <v>121</v>
      </c>
      <c r="B132" s="44" t="s">
        <v>150</v>
      </c>
      <c r="C132" s="45">
        <v>0.18969520000000001</v>
      </c>
      <c r="D132" s="46">
        <v>259343.02</v>
      </c>
      <c r="E132" s="46">
        <v>56255.68</v>
      </c>
      <c r="F132" s="46">
        <v>203087.34</v>
      </c>
      <c r="G132" s="46">
        <v>7996.28</v>
      </c>
      <c r="H132" s="46">
        <v>1599.26</v>
      </c>
      <c r="I132" s="46">
        <v>63.97</v>
      </c>
      <c r="J132" s="46">
        <v>6333.05</v>
      </c>
      <c r="K132" s="46">
        <v>1275798.25</v>
      </c>
      <c r="L132" s="46">
        <v>255159.71</v>
      </c>
      <c r="M132" s="47">
        <v>1020638.54</v>
      </c>
      <c r="N132" s="30">
        <f t="shared" si="1"/>
        <v>1230058.93</v>
      </c>
    </row>
    <row r="133" spans="1:14" ht="13" x14ac:dyDescent="0.3">
      <c r="A133" s="53">
        <v>122</v>
      </c>
      <c r="B133" s="44" t="s">
        <v>151</v>
      </c>
      <c r="C133" s="45">
        <v>0.21204100000000001</v>
      </c>
      <c r="D133" s="46">
        <v>71894.040000000008</v>
      </c>
      <c r="E133" s="46">
        <v>13310.86</v>
      </c>
      <c r="F133" s="46">
        <v>58583.18</v>
      </c>
      <c r="G133" s="46">
        <v>8938.24</v>
      </c>
      <c r="H133" s="46">
        <v>1787.65</v>
      </c>
      <c r="I133" s="46">
        <v>71.510000000000005</v>
      </c>
      <c r="J133" s="46">
        <v>7079.08</v>
      </c>
      <c r="K133" s="46">
        <v>1430270.83</v>
      </c>
      <c r="L133" s="46">
        <v>286054.24</v>
      </c>
      <c r="M133" s="47">
        <v>1144216.5900000001</v>
      </c>
      <c r="N133" s="30">
        <f t="shared" si="1"/>
        <v>1209878.8500000001</v>
      </c>
    </row>
    <row r="134" spans="1:14" ht="13" x14ac:dyDescent="0.3">
      <c r="A134" s="53">
        <v>123</v>
      </c>
      <c r="B134" s="44" t="s">
        <v>152</v>
      </c>
      <c r="C134" s="45">
        <v>0.1886902</v>
      </c>
      <c r="D134" s="46">
        <v>69000.91</v>
      </c>
      <c r="E134" s="46">
        <v>14061.22</v>
      </c>
      <c r="F134" s="46">
        <v>54939.69</v>
      </c>
      <c r="G134" s="46">
        <v>7953.93</v>
      </c>
      <c r="H134" s="46">
        <v>1590.79</v>
      </c>
      <c r="I134" s="46">
        <v>63.63</v>
      </c>
      <c r="J134" s="46">
        <v>6299.51</v>
      </c>
      <c r="K134" s="46">
        <v>1269019.24</v>
      </c>
      <c r="L134" s="46">
        <v>253803.89</v>
      </c>
      <c r="M134" s="47">
        <v>1015215.35</v>
      </c>
      <c r="N134" s="30">
        <f t="shared" si="1"/>
        <v>1076454.55</v>
      </c>
    </row>
    <row r="135" spans="1:14" ht="13" x14ac:dyDescent="0.3">
      <c r="A135" s="53">
        <v>124</v>
      </c>
      <c r="B135" s="44" t="s">
        <v>153</v>
      </c>
      <c r="C135" s="45">
        <v>1.7023953999999999</v>
      </c>
      <c r="D135" s="46">
        <v>2102258.1</v>
      </c>
      <c r="E135" s="46">
        <v>448209.11</v>
      </c>
      <c r="F135" s="46">
        <v>1654048.99</v>
      </c>
      <c r="G135" s="46">
        <v>71761.600000000006</v>
      </c>
      <c r="H135" s="46">
        <v>14352.32</v>
      </c>
      <c r="I135" s="46">
        <v>574.09</v>
      </c>
      <c r="J135" s="46">
        <v>56835.19</v>
      </c>
      <c r="K135" s="46">
        <v>11483091.640000001</v>
      </c>
      <c r="L135" s="46">
        <v>2296618.33</v>
      </c>
      <c r="M135" s="47">
        <v>9186473.3100000005</v>
      </c>
      <c r="N135" s="30">
        <f t="shared" si="1"/>
        <v>10897357.49</v>
      </c>
    </row>
    <row r="136" spans="1:14" ht="13" x14ac:dyDescent="0.3">
      <c r="A136" s="53">
        <v>125</v>
      </c>
      <c r="B136" s="44" t="s">
        <v>154</v>
      </c>
      <c r="C136" s="45">
        <v>0.1279158</v>
      </c>
      <c r="D136" s="46">
        <v>13310.259999999998</v>
      </c>
      <c r="E136" s="46">
        <v>2935.7</v>
      </c>
      <c r="F136" s="46">
        <v>10374.56</v>
      </c>
      <c r="G136" s="46">
        <v>5392.08</v>
      </c>
      <c r="H136" s="46">
        <v>1078.42</v>
      </c>
      <c r="I136" s="46">
        <v>43.14</v>
      </c>
      <c r="J136" s="46">
        <v>4270.5200000000004</v>
      </c>
      <c r="K136" s="46">
        <v>816815.42500000005</v>
      </c>
      <c r="L136" s="46">
        <v>163363.01499999998</v>
      </c>
      <c r="M136" s="47">
        <v>653452.41</v>
      </c>
      <c r="N136" s="30">
        <f t="shared" si="1"/>
        <v>668097.49</v>
      </c>
    </row>
    <row r="137" spans="1:14" ht="13" x14ac:dyDescent="0.3">
      <c r="A137" s="53">
        <v>126</v>
      </c>
      <c r="B137" s="44" t="s">
        <v>155</v>
      </c>
      <c r="C137" s="45">
        <v>0.25345649999999997</v>
      </c>
      <c r="D137" s="46">
        <v>55693.08</v>
      </c>
      <c r="E137" s="46">
        <v>11265.86</v>
      </c>
      <c r="F137" s="46">
        <v>44427.22</v>
      </c>
      <c r="G137" s="46">
        <v>10684.03</v>
      </c>
      <c r="H137" s="46">
        <v>2136.81</v>
      </c>
      <c r="I137" s="46">
        <v>85.47</v>
      </c>
      <c r="J137" s="46">
        <v>8461.75</v>
      </c>
      <c r="K137" s="46">
        <v>1705884.52</v>
      </c>
      <c r="L137" s="46">
        <v>341176.97000000003</v>
      </c>
      <c r="M137" s="47">
        <v>1364707.55</v>
      </c>
      <c r="N137" s="30">
        <f t="shared" si="1"/>
        <v>1417596.52</v>
      </c>
    </row>
    <row r="138" spans="1:14" ht="13" x14ac:dyDescent="0.3">
      <c r="A138" s="53">
        <v>127</v>
      </c>
      <c r="B138" s="44" t="s">
        <v>156</v>
      </c>
      <c r="C138" s="45">
        <v>0.2442684</v>
      </c>
      <c r="D138" s="46">
        <v>295541.68</v>
      </c>
      <c r="E138" s="46">
        <v>63234.66</v>
      </c>
      <c r="F138" s="46">
        <v>232307.02</v>
      </c>
      <c r="G138" s="46">
        <v>10296.709999999999</v>
      </c>
      <c r="H138" s="46">
        <v>2059.34</v>
      </c>
      <c r="I138" s="46">
        <v>82.37</v>
      </c>
      <c r="J138" s="46">
        <v>8155</v>
      </c>
      <c r="K138" s="46">
        <v>1643908.3599999999</v>
      </c>
      <c r="L138" s="46">
        <v>328781.7</v>
      </c>
      <c r="M138" s="47">
        <v>1315126.6599999999</v>
      </c>
      <c r="N138" s="30">
        <f t="shared" si="1"/>
        <v>1555588.68</v>
      </c>
    </row>
    <row r="139" spans="1:14" ht="13" x14ac:dyDescent="0.3">
      <c r="A139" s="53">
        <v>128</v>
      </c>
      <c r="B139" s="44" t="s">
        <v>157</v>
      </c>
      <c r="C139" s="45">
        <v>2.9082474999999999</v>
      </c>
      <c r="D139" s="46">
        <v>2252626.34</v>
      </c>
      <c r="E139" s="46">
        <v>471744.25</v>
      </c>
      <c r="F139" s="46">
        <v>1780882.09</v>
      </c>
      <c r="G139" s="46">
        <v>122592.28</v>
      </c>
      <c r="H139" s="46">
        <v>24518.46</v>
      </c>
      <c r="I139" s="46">
        <v>980.74</v>
      </c>
      <c r="J139" s="46">
        <v>97093.08</v>
      </c>
      <c r="K139" s="46">
        <v>19616871.849999998</v>
      </c>
      <c r="L139" s="46">
        <v>3923374.4</v>
      </c>
      <c r="M139" s="47">
        <v>15693497.449999999</v>
      </c>
      <c r="N139" s="30">
        <f t="shared" si="1"/>
        <v>17571472.620000001</v>
      </c>
    </row>
    <row r="140" spans="1:14" ht="13" x14ac:dyDescent="0.3">
      <c r="A140" s="53">
        <v>129</v>
      </c>
      <c r="B140" s="44" t="s">
        <v>158</v>
      </c>
      <c r="C140" s="45">
        <v>6.1892500000000003E-2</v>
      </c>
      <c r="D140" s="46">
        <v>13733.84</v>
      </c>
      <c r="E140" s="46">
        <v>2549.15</v>
      </c>
      <c r="F140" s="46">
        <v>11184.69</v>
      </c>
      <c r="G140" s="46">
        <v>2608.96</v>
      </c>
      <c r="H140" s="46">
        <v>521.79</v>
      </c>
      <c r="I140" s="46">
        <v>20.87</v>
      </c>
      <c r="J140" s="46">
        <v>2066.3000000000002</v>
      </c>
      <c r="K140" s="46">
        <v>417480.77</v>
      </c>
      <c r="L140" s="46">
        <v>83496.2</v>
      </c>
      <c r="M140" s="47">
        <v>333984.57</v>
      </c>
      <c r="N140" s="30">
        <f t="shared" si="1"/>
        <v>347235.56</v>
      </c>
    </row>
    <row r="141" spans="1:14" ht="13" x14ac:dyDescent="0.3">
      <c r="A141" s="53">
        <v>130</v>
      </c>
      <c r="B141" s="44" t="s">
        <v>159</v>
      </c>
      <c r="C141" s="45">
        <v>7.0591699999999993E-2</v>
      </c>
      <c r="D141" s="46">
        <v>13602.96</v>
      </c>
      <c r="E141" s="46">
        <v>3036.39</v>
      </c>
      <c r="F141" s="46">
        <v>10566.57</v>
      </c>
      <c r="G141" s="46">
        <v>2975.68</v>
      </c>
      <c r="H141" s="46">
        <v>595.14</v>
      </c>
      <c r="I141" s="46">
        <v>23.81</v>
      </c>
      <c r="J141" s="46">
        <v>2356.73</v>
      </c>
      <c r="K141" s="46">
        <v>476159.16</v>
      </c>
      <c r="L141" s="46">
        <v>95231.75</v>
      </c>
      <c r="M141" s="47">
        <v>380927.41</v>
      </c>
      <c r="N141" s="30">
        <f t="shared" ref="N141:N204" si="2">+F141+J141+M141</f>
        <v>393850.70999999996</v>
      </c>
    </row>
    <row r="142" spans="1:14" ht="13" x14ac:dyDescent="0.3">
      <c r="A142" s="53">
        <v>131</v>
      </c>
      <c r="B142" s="44" t="s">
        <v>160</v>
      </c>
      <c r="C142" s="45">
        <v>0.1760592</v>
      </c>
      <c r="D142" s="46">
        <v>121441.40999999999</v>
      </c>
      <c r="E142" s="46">
        <v>24789.98</v>
      </c>
      <c r="F142" s="46">
        <v>96651.43</v>
      </c>
      <c r="G142" s="46">
        <v>7421.48</v>
      </c>
      <c r="H142" s="46">
        <v>1484.3</v>
      </c>
      <c r="I142" s="46">
        <v>59.37</v>
      </c>
      <c r="J142" s="46">
        <v>5877.81</v>
      </c>
      <c r="K142" s="46">
        <v>1187564.1499999999</v>
      </c>
      <c r="L142" s="46">
        <v>237512.82</v>
      </c>
      <c r="M142" s="47">
        <v>950051.33</v>
      </c>
      <c r="N142" s="30">
        <f t="shared" si="2"/>
        <v>1052580.5699999998</v>
      </c>
    </row>
    <row r="143" spans="1:14" ht="13" x14ac:dyDescent="0.3">
      <c r="A143" s="53">
        <v>132</v>
      </c>
      <c r="B143" s="44" t="s">
        <v>161</v>
      </c>
      <c r="C143" s="45">
        <v>0.33306590000000003</v>
      </c>
      <c r="D143" s="46">
        <v>269226.78000000003</v>
      </c>
      <c r="E143" s="46">
        <v>55215.12</v>
      </c>
      <c r="F143" s="46">
        <v>214011.66</v>
      </c>
      <c r="G143" s="46">
        <v>14039.84</v>
      </c>
      <c r="H143" s="46">
        <v>2807.97</v>
      </c>
      <c r="I143" s="46">
        <v>112.32</v>
      </c>
      <c r="J143" s="46">
        <v>11119.55</v>
      </c>
      <c r="K143" s="46">
        <v>2246614.62</v>
      </c>
      <c r="L143" s="46">
        <v>449323.01</v>
      </c>
      <c r="M143" s="47">
        <v>1797291.61</v>
      </c>
      <c r="N143" s="30">
        <f t="shared" si="2"/>
        <v>2022422.82</v>
      </c>
    </row>
    <row r="144" spans="1:14" ht="13" x14ac:dyDescent="0.3">
      <c r="A144" s="53">
        <v>133</v>
      </c>
      <c r="B144" s="44" t="s">
        <v>162</v>
      </c>
      <c r="C144" s="45">
        <v>8.0516199999999996E-2</v>
      </c>
      <c r="D144" s="46">
        <v>14282.449999999999</v>
      </c>
      <c r="E144" s="46">
        <v>2929.15</v>
      </c>
      <c r="F144" s="46">
        <v>11353.3</v>
      </c>
      <c r="G144" s="46">
        <v>3394.03</v>
      </c>
      <c r="H144" s="46">
        <v>678.81</v>
      </c>
      <c r="I144" s="46">
        <v>27.15</v>
      </c>
      <c r="J144" s="46">
        <v>2688.07</v>
      </c>
      <c r="K144" s="46">
        <v>508771.625</v>
      </c>
      <c r="L144" s="46">
        <v>101754.27499999999</v>
      </c>
      <c r="M144" s="47">
        <v>407017.35</v>
      </c>
      <c r="N144" s="30">
        <f t="shared" si="2"/>
        <v>421058.72</v>
      </c>
    </row>
    <row r="145" spans="1:14" ht="13" x14ac:dyDescent="0.3">
      <c r="A145" s="53">
        <v>134</v>
      </c>
      <c r="B145" s="44" t="s">
        <v>163</v>
      </c>
      <c r="C145" s="45">
        <v>0.20646680000000001</v>
      </c>
      <c r="D145" s="46">
        <v>54686.020000000004</v>
      </c>
      <c r="E145" s="46">
        <v>11542.73</v>
      </c>
      <c r="F145" s="46">
        <v>43143.29</v>
      </c>
      <c r="G145" s="46">
        <v>8703.26</v>
      </c>
      <c r="H145" s="46">
        <v>1740.65</v>
      </c>
      <c r="I145" s="46">
        <v>69.63</v>
      </c>
      <c r="J145" s="46">
        <v>6892.98</v>
      </c>
      <c r="K145" s="46">
        <v>1392671.3699999999</v>
      </c>
      <c r="L145" s="46">
        <v>278534.24</v>
      </c>
      <c r="M145" s="47">
        <v>1114137.1299999999</v>
      </c>
      <c r="N145" s="30">
        <f t="shared" si="2"/>
        <v>1164173.3999999999</v>
      </c>
    </row>
    <row r="146" spans="1:14" ht="13" x14ac:dyDescent="0.3">
      <c r="A146" s="53">
        <v>135</v>
      </c>
      <c r="B146" s="44" t="s">
        <v>164</v>
      </c>
      <c r="C146" s="45">
        <v>1.439921</v>
      </c>
      <c r="D146" s="46">
        <v>1075403.9300000002</v>
      </c>
      <c r="E146" s="46">
        <v>229514.14</v>
      </c>
      <c r="F146" s="46">
        <v>845889.79</v>
      </c>
      <c r="G146" s="46">
        <v>60697.440000000002</v>
      </c>
      <c r="H146" s="46">
        <v>12139.49</v>
      </c>
      <c r="I146" s="46">
        <v>485.58</v>
      </c>
      <c r="J146" s="46">
        <v>48072.37</v>
      </c>
      <c r="K146" s="46">
        <v>9712634.9199999999</v>
      </c>
      <c r="L146" s="46">
        <v>1942526.89</v>
      </c>
      <c r="M146" s="47">
        <v>7770108.0300000003</v>
      </c>
      <c r="N146" s="30">
        <f t="shared" si="2"/>
        <v>8664070.1899999995</v>
      </c>
    </row>
    <row r="147" spans="1:14" ht="13" x14ac:dyDescent="0.3">
      <c r="A147" s="53">
        <v>136</v>
      </c>
      <c r="B147" s="44" t="s">
        <v>165</v>
      </c>
      <c r="C147" s="45">
        <v>9.9080100000000004E-2</v>
      </c>
      <c r="D147" s="46">
        <v>16357.83</v>
      </c>
      <c r="E147" s="46">
        <v>3357.18</v>
      </c>
      <c r="F147" s="46">
        <v>13000.65</v>
      </c>
      <c r="G147" s="46">
        <v>4176.55</v>
      </c>
      <c r="H147" s="46">
        <v>835.31</v>
      </c>
      <c r="I147" s="46">
        <v>33.409999999999997</v>
      </c>
      <c r="J147" s="46">
        <v>3307.83</v>
      </c>
      <c r="K147" s="46">
        <v>662499.28</v>
      </c>
      <c r="L147" s="46">
        <v>132499.91</v>
      </c>
      <c r="M147" s="47">
        <v>529999.37</v>
      </c>
      <c r="N147" s="30">
        <f t="shared" si="2"/>
        <v>546307.85</v>
      </c>
    </row>
    <row r="148" spans="1:14" ht="13" x14ac:dyDescent="0.3">
      <c r="A148" s="53">
        <v>137</v>
      </c>
      <c r="B148" s="44" t="s">
        <v>166</v>
      </c>
      <c r="C148" s="45">
        <v>8.8428800000000002E-2</v>
      </c>
      <c r="D148" s="46">
        <v>60682.63</v>
      </c>
      <c r="E148" s="46">
        <v>12823.03</v>
      </c>
      <c r="F148" s="46">
        <v>47859.6</v>
      </c>
      <c r="G148" s="46">
        <v>3727.58</v>
      </c>
      <c r="H148" s="46">
        <v>745.52</v>
      </c>
      <c r="I148" s="46">
        <v>29.82</v>
      </c>
      <c r="J148" s="46">
        <v>2952.24</v>
      </c>
      <c r="K148" s="46">
        <v>550465.65500000003</v>
      </c>
      <c r="L148" s="46">
        <v>110093.22500000001</v>
      </c>
      <c r="M148" s="47">
        <v>440372.43</v>
      </c>
      <c r="N148" s="30">
        <f t="shared" si="2"/>
        <v>491184.27</v>
      </c>
    </row>
    <row r="149" spans="1:14" ht="13" x14ac:dyDescent="0.3">
      <c r="A149" s="53">
        <v>138</v>
      </c>
      <c r="B149" s="44" t="s">
        <v>167</v>
      </c>
      <c r="C149" s="45">
        <v>0.17616699999999999</v>
      </c>
      <c r="D149" s="46">
        <v>87945.32</v>
      </c>
      <c r="E149" s="46">
        <v>19488.16</v>
      </c>
      <c r="F149" s="46">
        <v>68457.16</v>
      </c>
      <c r="G149" s="46">
        <v>7426.01</v>
      </c>
      <c r="H149" s="46">
        <v>1485.2</v>
      </c>
      <c r="I149" s="46">
        <v>59.41</v>
      </c>
      <c r="J149" s="46">
        <v>5881.4</v>
      </c>
      <c r="K149" s="46">
        <v>1142282.2349999999</v>
      </c>
      <c r="L149" s="46">
        <v>228456.535</v>
      </c>
      <c r="M149" s="47">
        <v>913825.7</v>
      </c>
      <c r="N149" s="30">
        <f t="shared" si="2"/>
        <v>988164.26</v>
      </c>
    </row>
    <row r="150" spans="1:14" ht="13" x14ac:dyDescent="0.3">
      <c r="A150" s="53">
        <v>139</v>
      </c>
      <c r="B150" s="44" t="s">
        <v>168</v>
      </c>
      <c r="C150" s="45">
        <v>8.7979100000000005E-2</v>
      </c>
      <c r="D150" s="46">
        <v>18114.14</v>
      </c>
      <c r="E150" s="46">
        <v>3271.55</v>
      </c>
      <c r="F150" s="46">
        <v>14842.59</v>
      </c>
      <c r="G150" s="46">
        <v>3708.61</v>
      </c>
      <c r="H150" s="46">
        <v>741.72</v>
      </c>
      <c r="I150" s="46">
        <v>29.67</v>
      </c>
      <c r="J150" s="46">
        <v>2937.22</v>
      </c>
      <c r="K150" s="46">
        <v>593441.48</v>
      </c>
      <c r="L150" s="46">
        <v>118688.32000000001</v>
      </c>
      <c r="M150" s="47">
        <v>474753.16</v>
      </c>
      <c r="N150" s="30">
        <f t="shared" si="2"/>
        <v>492532.97</v>
      </c>
    </row>
    <row r="151" spans="1:14" ht="13" x14ac:dyDescent="0.3">
      <c r="A151" s="53">
        <v>140</v>
      </c>
      <c r="B151" s="44" t="s">
        <v>169</v>
      </c>
      <c r="C151" s="45">
        <v>0.128132</v>
      </c>
      <c r="D151" s="46">
        <v>36145.69</v>
      </c>
      <c r="E151" s="46">
        <v>9171.39</v>
      </c>
      <c r="F151" s="46">
        <v>26974.3</v>
      </c>
      <c r="G151" s="46">
        <v>5401.19</v>
      </c>
      <c r="H151" s="46">
        <v>1080.24</v>
      </c>
      <c r="I151" s="46">
        <v>43.21</v>
      </c>
      <c r="J151" s="46">
        <v>4277.74</v>
      </c>
      <c r="K151" s="46">
        <v>858461.73</v>
      </c>
      <c r="L151" s="46">
        <v>171692.38</v>
      </c>
      <c r="M151" s="47">
        <v>686769.35</v>
      </c>
      <c r="N151" s="30">
        <f t="shared" si="2"/>
        <v>718021.39</v>
      </c>
    </row>
    <row r="152" spans="1:14" ht="13" x14ac:dyDescent="0.3">
      <c r="A152" s="53">
        <v>141</v>
      </c>
      <c r="B152" s="44" t="s">
        <v>170</v>
      </c>
      <c r="C152" s="45">
        <v>0.1553168</v>
      </c>
      <c r="D152" s="46">
        <v>95346.299999999988</v>
      </c>
      <c r="E152" s="46">
        <v>19333.82</v>
      </c>
      <c r="F152" s="46">
        <v>76012.479999999996</v>
      </c>
      <c r="G152" s="46">
        <v>6547.13</v>
      </c>
      <c r="H152" s="46">
        <v>1309.43</v>
      </c>
      <c r="I152" s="46">
        <v>52.38</v>
      </c>
      <c r="J152" s="46">
        <v>5185.32</v>
      </c>
      <c r="K152" s="46">
        <v>1041830.1399999999</v>
      </c>
      <c r="L152" s="46">
        <v>208365.97</v>
      </c>
      <c r="M152" s="47">
        <v>833464.16999999993</v>
      </c>
      <c r="N152" s="30">
        <f t="shared" si="2"/>
        <v>914661.97</v>
      </c>
    </row>
    <row r="153" spans="1:14" ht="13" x14ac:dyDescent="0.3">
      <c r="A153" s="53">
        <v>142</v>
      </c>
      <c r="B153" s="44" t="s">
        <v>171</v>
      </c>
      <c r="C153" s="45">
        <v>0.11093740000000001</v>
      </c>
      <c r="D153" s="46">
        <v>6252.96</v>
      </c>
      <c r="E153" s="46">
        <v>1220.32</v>
      </c>
      <c r="F153" s="46">
        <v>5032.6400000000003</v>
      </c>
      <c r="G153" s="46">
        <v>4676.3900000000003</v>
      </c>
      <c r="H153" s="46">
        <v>935.28</v>
      </c>
      <c r="I153" s="46">
        <v>37.409999999999997</v>
      </c>
      <c r="J153" s="46">
        <v>3703.7</v>
      </c>
      <c r="K153" s="46">
        <v>748301.17999999993</v>
      </c>
      <c r="L153" s="46">
        <v>149660.22</v>
      </c>
      <c r="M153" s="47">
        <v>598640.96</v>
      </c>
      <c r="N153" s="30">
        <f t="shared" si="2"/>
        <v>607377.29999999993</v>
      </c>
    </row>
    <row r="154" spans="1:14" ht="13" x14ac:dyDescent="0.3">
      <c r="A154" s="53">
        <v>143</v>
      </c>
      <c r="B154" s="44" t="s">
        <v>172</v>
      </c>
      <c r="C154" s="45">
        <v>0.50325229999999999</v>
      </c>
      <c r="D154" s="46">
        <v>303128.78000000003</v>
      </c>
      <c r="E154" s="46">
        <v>71771.19</v>
      </c>
      <c r="F154" s="46">
        <v>231357.59</v>
      </c>
      <c r="G154" s="46">
        <v>21213.75</v>
      </c>
      <c r="H154" s="46">
        <v>4242.75</v>
      </c>
      <c r="I154" s="46">
        <v>169.71</v>
      </c>
      <c r="J154" s="46">
        <v>16801.29</v>
      </c>
      <c r="K154" s="46">
        <v>3394565.05</v>
      </c>
      <c r="L154" s="46">
        <v>678912.99</v>
      </c>
      <c r="M154" s="47">
        <v>2715652.06</v>
      </c>
      <c r="N154" s="30">
        <f t="shared" si="2"/>
        <v>2963810.94</v>
      </c>
    </row>
    <row r="155" spans="1:14" ht="13" x14ac:dyDescent="0.3">
      <c r="A155" s="53">
        <v>144</v>
      </c>
      <c r="B155" s="44" t="s">
        <v>173</v>
      </c>
      <c r="C155" s="45">
        <v>1.3719075000000001</v>
      </c>
      <c r="D155" s="46">
        <v>1165240.82</v>
      </c>
      <c r="E155" s="46">
        <v>242444.4</v>
      </c>
      <c r="F155" s="46">
        <v>922796.42</v>
      </c>
      <c r="G155" s="46">
        <v>57830.45</v>
      </c>
      <c r="H155" s="46">
        <v>11566.09</v>
      </c>
      <c r="I155" s="46">
        <v>462.64</v>
      </c>
      <c r="J155" s="46">
        <v>45801.72</v>
      </c>
      <c r="K155" s="46">
        <v>9207857.1050000004</v>
      </c>
      <c r="L155" s="46">
        <v>1841571.4350000001</v>
      </c>
      <c r="M155" s="47">
        <v>7366285.6699999999</v>
      </c>
      <c r="N155" s="30">
        <f t="shared" si="2"/>
        <v>8334883.8099999996</v>
      </c>
    </row>
    <row r="156" spans="1:14" ht="13" x14ac:dyDescent="0.3">
      <c r="A156" s="53">
        <v>145</v>
      </c>
      <c r="B156" s="44" t="s">
        <v>174</v>
      </c>
      <c r="C156" s="45">
        <v>6.3770300000000002E-2</v>
      </c>
      <c r="D156" s="46">
        <v>9584.01</v>
      </c>
      <c r="E156" s="46">
        <v>1885.12</v>
      </c>
      <c r="F156" s="46">
        <v>7698.89</v>
      </c>
      <c r="G156" s="46">
        <v>2688.14</v>
      </c>
      <c r="H156" s="46">
        <v>537.63</v>
      </c>
      <c r="I156" s="46">
        <v>21.51</v>
      </c>
      <c r="J156" s="46">
        <v>2129</v>
      </c>
      <c r="K156" s="46">
        <v>430147.01999999996</v>
      </c>
      <c r="L156" s="46">
        <v>86029.42</v>
      </c>
      <c r="M156" s="47">
        <v>344117.6</v>
      </c>
      <c r="N156" s="30">
        <f t="shared" si="2"/>
        <v>353945.49</v>
      </c>
    </row>
    <row r="157" spans="1:14" ht="13" x14ac:dyDescent="0.3">
      <c r="A157" s="53">
        <v>146</v>
      </c>
      <c r="B157" s="44" t="s">
        <v>175</v>
      </c>
      <c r="C157" s="45">
        <v>0.10760889999999999</v>
      </c>
      <c r="D157" s="46">
        <v>22239.119999999999</v>
      </c>
      <c r="E157" s="46">
        <v>5205.6099999999997</v>
      </c>
      <c r="F157" s="46">
        <v>17033.509999999998</v>
      </c>
      <c r="G157" s="46">
        <v>4536.08</v>
      </c>
      <c r="H157" s="46">
        <v>907.22</v>
      </c>
      <c r="I157" s="46">
        <v>36.29</v>
      </c>
      <c r="J157" s="46">
        <v>3592.57</v>
      </c>
      <c r="K157" s="46">
        <v>725849.66</v>
      </c>
      <c r="L157" s="46">
        <v>145170.01999999999</v>
      </c>
      <c r="M157" s="47">
        <v>580679.64</v>
      </c>
      <c r="N157" s="30">
        <f t="shared" si="2"/>
        <v>601305.72</v>
      </c>
    </row>
    <row r="158" spans="1:14" ht="13" x14ac:dyDescent="0.3">
      <c r="A158" s="53">
        <v>147</v>
      </c>
      <c r="B158" s="44" t="s">
        <v>176</v>
      </c>
      <c r="C158" s="45">
        <v>0.27646510000000002</v>
      </c>
      <c r="D158" s="46">
        <v>83989.38</v>
      </c>
      <c r="E158" s="46">
        <v>16088.77</v>
      </c>
      <c r="F158" s="46">
        <v>67900.61</v>
      </c>
      <c r="G158" s="46">
        <v>11653.93</v>
      </c>
      <c r="H158" s="46">
        <v>2330.79</v>
      </c>
      <c r="I158" s="46">
        <v>93.23</v>
      </c>
      <c r="J158" s="46">
        <v>9229.91</v>
      </c>
      <c r="K158" s="46">
        <v>1864827.69</v>
      </c>
      <c r="L158" s="46">
        <v>372965.52</v>
      </c>
      <c r="M158" s="47">
        <v>1491862.17</v>
      </c>
      <c r="N158" s="30">
        <f t="shared" si="2"/>
        <v>1568992.69</v>
      </c>
    </row>
    <row r="159" spans="1:14" ht="13" x14ac:dyDescent="0.3">
      <c r="A159" s="53">
        <v>148</v>
      </c>
      <c r="B159" s="44" t="s">
        <v>177</v>
      </c>
      <c r="C159" s="45">
        <v>0.68012459999999997</v>
      </c>
      <c r="D159" s="46">
        <v>168822.66</v>
      </c>
      <c r="E159" s="46">
        <v>35273.760000000002</v>
      </c>
      <c r="F159" s="46">
        <v>133548.9</v>
      </c>
      <c r="G159" s="46">
        <v>28669.51</v>
      </c>
      <c r="H159" s="46">
        <v>5733.9</v>
      </c>
      <c r="I159" s="46">
        <v>229.36</v>
      </c>
      <c r="J159" s="46">
        <v>22706.25</v>
      </c>
      <c r="K159" s="46">
        <v>4587614.03</v>
      </c>
      <c r="L159" s="46">
        <v>917522.89</v>
      </c>
      <c r="M159" s="47">
        <v>3670091.14</v>
      </c>
      <c r="N159" s="30">
        <f t="shared" si="2"/>
        <v>3826346.29</v>
      </c>
    </row>
    <row r="160" spans="1:14" ht="13" x14ac:dyDescent="0.3">
      <c r="A160" s="53">
        <v>149</v>
      </c>
      <c r="B160" s="44" t="s">
        <v>178</v>
      </c>
      <c r="C160" s="45">
        <v>0.1074357</v>
      </c>
      <c r="D160" s="46">
        <v>21068.86</v>
      </c>
      <c r="E160" s="46">
        <v>4346.21</v>
      </c>
      <c r="F160" s="46">
        <v>16722.650000000001</v>
      </c>
      <c r="G160" s="46">
        <v>4528.78</v>
      </c>
      <c r="H160" s="46">
        <v>905.76</v>
      </c>
      <c r="I160" s="46">
        <v>36.229999999999997</v>
      </c>
      <c r="J160" s="46">
        <v>3586.79</v>
      </c>
      <c r="K160" s="46">
        <v>724681.3</v>
      </c>
      <c r="L160" s="46">
        <v>144936.26</v>
      </c>
      <c r="M160" s="47">
        <v>579745.04</v>
      </c>
      <c r="N160" s="30">
        <f t="shared" si="2"/>
        <v>600054.48</v>
      </c>
    </row>
    <row r="161" spans="1:14" ht="13" x14ac:dyDescent="0.3">
      <c r="A161" s="53">
        <v>150</v>
      </c>
      <c r="B161" s="44" t="s">
        <v>179</v>
      </c>
      <c r="C161" s="45">
        <v>0.73126420000000003</v>
      </c>
      <c r="D161" s="46">
        <v>538334.94000000006</v>
      </c>
      <c r="E161" s="46">
        <v>113902.91</v>
      </c>
      <c r="F161" s="46">
        <v>424432.03</v>
      </c>
      <c r="G161" s="46">
        <v>30825.200000000001</v>
      </c>
      <c r="H161" s="46">
        <v>6165.04</v>
      </c>
      <c r="I161" s="46">
        <v>246.6</v>
      </c>
      <c r="J161" s="46">
        <v>24413.56</v>
      </c>
      <c r="K161" s="46">
        <v>4932563.68</v>
      </c>
      <c r="L161" s="46">
        <v>986512.69</v>
      </c>
      <c r="M161" s="47">
        <v>3946050.99</v>
      </c>
      <c r="N161" s="30">
        <f t="shared" si="2"/>
        <v>4394896.58</v>
      </c>
    </row>
    <row r="162" spans="1:14" ht="13" x14ac:dyDescent="0.3">
      <c r="A162" s="53">
        <v>151</v>
      </c>
      <c r="B162" s="44" t="s">
        <v>180</v>
      </c>
      <c r="C162" s="45">
        <v>7.6661599999999996E-2</v>
      </c>
      <c r="D162" s="46">
        <v>18463.849999999999</v>
      </c>
      <c r="E162" s="46">
        <v>3672.12</v>
      </c>
      <c r="F162" s="46">
        <v>14791.73</v>
      </c>
      <c r="G162" s="46">
        <v>3231.54</v>
      </c>
      <c r="H162" s="46">
        <v>646.30999999999995</v>
      </c>
      <c r="I162" s="46">
        <v>25.85</v>
      </c>
      <c r="J162" s="46">
        <v>2559.38</v>
      </c>
      <c r="K162" s="46">
        <v>471092.875</v>
      </c>
      <c r="L162" s="46">
        <v>94218.554999999993</v>
      </c>
      <c r="M162" s="47">
        <v>376874.32</v>
      </c>
      <c r="N162" s="30">
        <f t="shared" si="2"/>
        <v>394225.43</v>
      </c>
    </row>
    <row r="163" spans="1:14" ht="13" x14ac:dyDescent="0.3">
      <c r="A163" s="53">
        <v>152</v>
      </c>
      <c r="B163" s="44" t="s">
        <v>181</v>
      </c>
      <c r="C163" s="45">
        <v>0.12702040000000001</v>
      </c>
      <c r="D163" s="46">
        <v>48151.4</v>
      </c>
      <c r="E163" s="46">
        <v>10365.44</v>
      </c>
      <c r="F163" s="46">
        <v>37785.96</v>
      </c>
      <c r="G163" s="46">
        <v>5354.33</v>
      </c>
      <c r="H163" s="46">
        <v>1070.8699999999999</v>
      </c>
      <c r="I163" s="46">
        <v>42.83</v>
      </c>
      <c r="J163" s="46">
        <v>4240.63</v>
      </c>
      <c r="K163" s="46">
        <v>856785.1</v>
      </c>
      <c r="L163" s="46">
        <v>171357.03</v>
      </c>
      <c r="M163" s="47">
        <v>685428.07</v>
      </c>
      <c r="N163" s="30">
        <f t="shared" si="2"/>
        <v>727454.65999999992</v>
      </c>
    </row>
    <row r="164" spans="1:14" ht="13" x14ac:dyDescent="0.3">
      <c r="A164" s="53">
        <v>153</v>
      </c>
      <c r="B164" s="44" t="s">
        <v>182</v>
      </c>
      <c r="C164" s="45">
        <v>0.35414410000000002</v>
      </c>
      <c r="D164" s="46">
        <v>130047.69</v>
      </c>
      <c r="E164" s="46">
        <v>27722.04</v>
      </c>
      <c r="F164" s="46">
        <v>102325.65</v>
      </c>
      <c r="G164" s="46">
        <v>14928.36</v>
      </c>
      <c r="H164" s="46">
        <v>2985.67</v>
      </c>
      <c r="I164" s="46">
        <v>119.43</v>
      </c>
      <c r="J164" s="46">
        <v>11823.26</v>
      </c>
      <c r="K164" s="46">
        <v>2354461.5249999999</v>
      </c>
      <c r="L164" s="46">
        <v>470892.29500000004</v>
      </c>
      <c r="M164" s="47">
        <v>1883569.23</v>
      </c>
      <c r="N164" s="30">
        <f t="shared" si="2"/>
        <v>1997718.14</v>
      </c>
    </row>
    <row r="165" spans="1:14" ht="13" x14ac:dyDescent="0.3">
      <c r="A165" s="53">
        <v>154</v>
      </c>
      <c r="B165" s="44" t="s">
        <v>183</v>
      </c>
      <c r="C165" s="45">
        <v>0.15921750000000001</v>
      </c>
      <c r="D165" s="46">
        <v>35875.520000000004</v>
      </c>
      <c r="E165" s="46">
        <v>6943.25</v>
      </c>
      <c r="F165" s="46">
        <v>28932.27</v>
      </c>
      <c r="G165" s="46">
        <v>6711.54</v>
      </c>
      <c r="H165" s="46">
        <v>1342.31</v>
      </c>
      <c r="I165" s="46">
        <v>53.69</v>
      </c>
      <c r="J165" s="46">
        <v>5315.54</v>
      </c>
      <c r="K165" s="46">
        <v>1073962.67</v>
      </c>
      <c r="L165" s="46">
        <v>214792.55</v>
      </c>
      <c r="M165" s="47">
        <v>859170.12</v>
      </c>
      <c r="N165" s="30">
        <f t="shared" si="2"/>
        <v>893417.92999999993</v>
      </c>
    </row>
    <row r="166" spans="1:14" ht="13" x14ac:dyDescent="0.3">
      <c r="A166" s="53">
        <v>155</v>
      </c>
      <c r="B166" s="44" t="s">
        <v>184</v>
      </c>
      <c r="C166" s="45">
        <v>9.8830799999999996E-2</v>
      </c>
      <c r="D166" s="46">
        <v>30524.3</v>
      </c>
      <c r="E166" s="46">
        <v>6649.19</v>
      </c>
      <c r="F166" s="46">
        <v>23875.11</v>
      </c>
      <c r="G166" s="46">
        <v>4166.05</v>
      </c>
      <c r="H166" s="46">
        <v>833.21</v>
      </c>
      <c r="I166" s="46">
        <v>33.33</v>
      </c>
      <c r="J166" s="46">
        <v>3299.51</v>
      </c>
      <c r="K166" s="46">
        <v>649139.09750000003</v>
      </c>
      <c r="L166" s="46">
        <v>129827.75749999999</v>
      </c>
      <c r="M166" s="47">
        <v>519311.34</v>
      </c>
      <c r="N166" s="30">
        <f t="shared" si="2"/>
        <v>546485.96000000008</v>
      </c>
    </row>
    <row r="167" spans="1:14" ht="13" x14ac:dyDescent="0.3">
      <c r="A167" s="53">
        <v>156</v>
      </c>
      <c r="B167" s="44" t="s">
        <v>185</v>
      </c>
      <c r="C167" s="45">
        <v>0.2245683</v>
      </c>
      <c r="D167" s="46">
        <v>58422.87</v>
      </c>
      <c r="E167" s="46">
        <v>11859.9</v>
      </c>
      <c r="F167" s="46">
        <v>46562.97</v>
      </c>
      <c r="G167" s="46">
        <v>9466.2999999999993</v>
      </c>
      <c r="H167" s="46">
        <v>1893.26</v>
      </c>
      <c r="I167" s="46">
        <v>75.73</v>
      </c>
      <c r="J167" s="46">
        <v>7497.31</v>
      </c>
      <c r="K167" s="46">
        <v>1497270.7874999999</v>
      </c>
      <c r="L167" s="46">
        <v>299454.17749999999</v>
      </c>
      <c r="M167" s="47">
        <v>1197816.6099999999</v>
      </c>
      <c r="N167" s="30">
        <f t="shared" si="2"/>
        <v>1251876.8899999999</v>
      </c>
    </row>
    <row r="168" spans="1:14" ht="13" x14ac:dyDescent="0.3">
      <c r="A168" s="53">
        <v>157</v>
      </c>
      <c r="B168" s="44" t="s">
        <v>186</v>
      </c>
      <c r="C168" s="45">
        <v>0.57895379999999996</v>
      </c>
      <c r="D168" s="46">
        <v>239533.27</v>
      </c>
      <c r="E168" s="46">
        <v>50488.62</v>
      </c>
      <c r="F168" s="46">
        <v>189044.65</v>
      </c>
      <c r="G168" s="46">
        <v>24404.81</v>
      </c>
      <c r="H168" s="46">
        <v>4880.96</v>
      </c>
      <c r="I168" s="46">
        <v>195.24</v>
      </c>
      <c r="J168" s="46">
        <v>19328.61</v>
      </c>
      <c r="K168" s="46">
        <v>3901446.92</v>
      </c>
      <c r="L168" s="46">
        <v>780289.45</v>
      </c>
      <c r="M168" s="47">
        <v>3121157.47</v>
      </c>
      <c r="N168" s="30">
        <f t="shared" si="2"/>
        <v>3329530.7300000004</v>
      </c>
    </row>
    <row r="169" spans="1:14" ht="13" x14ac:dyDescent="0.3">
      <c r="A169" s="53">
        <v>158</v>
      </c>
      <c r="B169" s="44" t="s">
        <v>187</v>
      </c>
      <c r="C169" s="45">
        <v>0.52223909999999996</v>
      </c>
      <c r="D169" s="46">
        <v>285194.03000000003</v>
      </c>
      <c r="E169" s="46">
        <v>60307.21</v>
      </c>
      <c r="F169" s="46">
        <v>224886.82</v>
      </c>
      <c r="G169" s="46">
        <v>22014.1</v>
      </c>
      <c r="H169" s="46">
        <v>4402.82</v>
      </c>
      <c r="I169" s="46">
        <v>176.11</v>
      </c>
      <c r="J169" s="46">
        <v>17435.169999999998</v>
      </c>
      <c r="K169" s="46">
        <v>3488305.415</v>
      </c>
      <c r="L169" s="46">
        <v>697661.20499999996</v>
      </c>
      <c r="M169" s="47">
        <v>2790644.21</v>
      </c>
      <c r="N169" s="30">
        <f t="shared" si="2"/>
        <v>3032966.2</v>
      </c>
    </row>
    <row r="170" spans="1:14" ht="13" x14ac:dyDescent="0.3">
      <c r="A170" s="53">
        <v>159</v>
      </c>
      <c r="B170" s="44" t="s">
        <v>188</v>
      </c>
      <c r="C170" s="45">
        <v>7.3736800000000005E-2</v>
      </c>
      <c r="D170" s="46">
        <v>9289.2800000000007</v>
      </c>
      <c r="E170" s="46">
        <v>2265.27</v>
      </c>
      <c r="F170" s="46">
        <v>7024.01</v>
      </c>
      <c r="G170" s="46">
        <v>3108.26</v>
      </c>
      <c r="H170" s="46">
        <v>621.65</v>
      </c>
      <c r="I170" s="46">
        <v>24.87</v>
      </c>
      <c r="J170" s="46">
        <v>2461.7399999999998</v>
      </c>
      <c r="K170" s="46">
        <v>463042.76500000001</v>
      </c>
      <c r="L170" s="46">
        <v>92608.555000000008</v>
      </c>
      <c r="M170" s="47">
        <v>370434.21</v>
      </c>
      <c r="N170" s="30">
        <f t="shared" si="2"/>
        <v>379919.96</v>
      </c>
    </row>
    <row r="171" spans="1:14" ht="13" x14ac:dyDescent="0.3">
      <c r="A171" s="53">
        <v>160</v>
      </c>
      <c r="B171" s="44" t="s">
        <v>189</v>
      </c>
      <c r="C171" s="45">
        <v>8.4525299999999998E-2</v>
      </c>
      <c r="D171" s="46">
        <v>11363.99</v>
      </c>
      <c r="E171" s="46">
        <v>2396.91</v>
      </c>
      <c r="F171" s="46">
        <v>8967.08</v>
      </c>
      <c r="G171" s="46">
        <v>3563.03</v>
      </c>
      <c r="H171" s="46">
        <v>712.61</v>
      </c>
      <c r="I171" s="46">
        <v>28.5</v>
      </c>
      <c r="J171" s="46">
        <v>2821.92</v>
      </c>
      <c r="K171" s="46">
        <v>570144.71</v>
      </c>
      <c r="L171" s="46">
        <v>114028.97</v>
      </c>
      <c r="M171" s="47">
        <v>456115.74</v>
      </c>
      <c r="N171" s="30">
        <f t="shared" si="2"/>
        <v>467904.74</v>
      </c>
    </row>
    <row r="172" spans="1:14" ht="13" x14ac:dyDescent="0.3">
      <c r="A172" s="53">
        <v>161</v>
      </c>
      <c r="B172" s="44" t="s">
        <v>190</v>
      </c>
      <c r="C172" s="45">
        <v>0.4005842</v>
      </c>
      <c r="D172" s="46">
        <v>98746.559999999998</v>
      </c>
      <c r="E172" s="46">
        <v>22252.55</v>
      </c>
      <c r="F172" s="46">
        <v>76494.009999999995</v>
      </c>
      <c r="G172" s="46">
        <v>16885.95</v>
      </c>
      <c r="H172" s="46">
        <v>3377.19</v>
      </c>
      <c r="I172" s="46">
        <v>135.09</v>
      </c>
      <c r="J172" s="46">
        <v>13373.67</v>
      </c>
      <c r="K172" s="46">
        <v>2656033.4350000001</v>
      </c>
      <c r="L172" s="46">
        <v>531206.68500000006</v>
      </c>
      <c r="M172" s="47">
        <v>2124826.75</v>
      </c>
      <c r="N172" s="30">
        <f t="shared" si="2"/>
        <v>2214694.4300000002</v>
      </c>
    </row>
    <row r="173" spans="1:14" ht="13" x14ac:dyDescent="0.3">
      <c r="A173" s="53">
        <v>162</v>
      </c>
      <c r="B173" s="44" t="s">
        <v>191</v>
      </c>
      <c r="C173" s="45">
        <v>9.0099200000000004E-2</v>
      </c>
      <c r="D173" s="46">
        <v>59566.11</v>
      </c>
      <c r="E173" s="46">
        <v>12100.98</v>
      </c>
      <c r="F173" s="46">
        <v>47465.13</v>
      </c>
      <c r="G173" s="46">
        <v>3797.98</v>
      </c>
      <c r="H173" s="46">
        <v>759.6</v>
      </c>
      <c r="I173" s="46">
        <v>30.38</v>
      </c>
      <c r="J173" s="46">
        <v>3008</v>
      </c>
      <c r="K173" s="46">
        <v>607742.04999999993</v>
      </c>
      <c r="L173" s="46">
        <v>121548.39</v>
      </c>
      <c r="M173" s="47">
        <v>486193.66</v>
      </c>
      <c r="N173" s="30">
        <f t="shared" si="2"/>
        <v>536666.78999999992</v>
      </c>
    </row>
    <row r="174" spans="1:14" ht="13" x14ac:dyDescent="0.3">
      <c r="A174" s="53">
        <v>163</v>
      </c>
      <c r="B174" s="44" t="s">
        <v>192</v>
      </c>
      <c r="C174" s="45">
        <v>5.8076599999999999E-2</v>
      </c>
      <c r="D174" s="46">
        <v>23198.07</v>
      </c>
      <c r="E174" s="46">
        <v>4998.58</v>
      </c>
      <c r="F174" s="46">
        <v>18199.490000000002</v>
      </c>
      <c r="G174" s="46">
        <v>2448.14</v>
      </c>
      <c r="H174" s="46">
        <v>489.63</v>
      </c>
      <c r="I174" s="46">
        <v>19.59</v>
      </c>
      <c r="J174" s="46">
        <v>1938.92</v>
      </c>
      <c r="K174" s="46">
        <v>391741.41000000003</v>
      </c>
      <c r="L174" s="46">
        <v>78348.28</v>
      </c>
      <c r="M174" s="47">
        <v>313393.13</v>
      </c>
      <c r="N174" s="30">
        <f t="shared" si="2"/>
        <v>333531.54000000004</v>
      </c>
    </row>
    <row r="175" spans="1:14" ht="13" x14ac:dyDescent="0.3">
      <c r="A175" s="53">
        <v>164</v>
      </c>
      <c r="B175" s="44" t="s">
        <v>193</v>
      </c>
      <c r="C175" s="45">
        <v>9.1995400000000005E-2</v>
      </c>
      <c r="D175" s="46">
        <v>15373.439999999999</v>
      </c>
      <c r="E175" s="46">
        <v>3712.31</v>
      </c>
      <c r="F175" s="46">
        <v>11661.13</v>
      </c>
      <c r="G175" s="46">
        <v>3877.9</v>
      </c>
      <c r="H175" s="46">
        <v>775.58</v>
      </c>
      <c r="I175" s="46">
        <v>31.02</v>
      </c>
      <c r="J175" s="46">
        <v>3071.3</v>
      </c>
      <c r="K175" s="46">
        <v>586201.70499999996</v>
      </c>
      <c r="L175" s="46">
        <v>117240.345</v>
      </c>
      <c r="M175" s="47">
        <v>468961.36</v>
      </c>
      <c r="N175" s="30">
        <f t="shared" si="2"/>
        <v>483693.79</v>
      </c>
    </row>
    <row r="176" spans="1:14" ht="13" x14ac:dyDescent="0.3">
      <c r="A176" s="53">
        <v>165</v>
      </c>
      <c r="B176" s="44" t="s">
        <v>194</v>
      </c>
      <c r="C176" s="45">
        <v>0.1129247</v>
      </c>
      <c r="D176" s="46">
        <v>90639.29</v>
      </c>
      <c r="E176" s="46">
        <v>20080.169999999998</v>
      </c>
      <c r="F176" s="46">
        <v>70559.12</v>
      </c>
      <c r="G176" s="46">
        <v>4760.1499999999996</v>
      </c>
      <c r="H176" s="46">
        <v>952.03</v>
      </c>
      <c r="I176" s="46">
        <v>38.08</v>
      </c>
      <c r="J176" s="46">
        <v>3770.04</v>
      </c>
      <c r="K176" s="46">
        <v>761705.79999999993</v>
      </c>
      <c r="L176" s="46">
        <v>152341.10999999999</v>
      </c>
      <c r="M176" s="47">
        <v>609364.68999999994</v>
      </c>
      <c r="N176" s="30">
        <f t="shared" si="2"/>
        <v>683693.85</v>
      </c>
    </row>
    <row r="177" spans="1:14" ht="13" x14ac:dyDescent="0.3">
      <c r="A177" s="53">
        <v>166</v>
      </c>
      <c r="B177" s="44" t="s">
        <v>195</v>
      </c>
      <c r="C177" s="45">
        <v>0.1016276</v>
      </c>
      <c r="D177" s="46">
        <v>16495.28</v>
      </c>
      <c r="E177" s="46">
        <v>3864.18</v>
      </c>
      <c r="F177" s="46">
        <v>12631.1</v>
      </c>
      <c r="G177" s="46">
        <v>4283.9399999999996</v>
      </c>
      <c r="H177" s="46">
        <v>856.79</v>
      </c>
      <c r="I177" s="46">
        <v>34.270000000000003</v>
      </c>
      <c r="J177" s="46">
        <v>3392.88</v>
      </c>
      <c r="K177" s="46">
        <v>685504.07000000007</v>
      </c>
      <c r="L177" s="46">
        <v>137100.78</v>
      </c>
      <c r="M177" s="47">
        <v>548403.29</v>
      </c>
      <c r="N177" s="30">
        <f t="shared" si="2"/>
        <v>564427.27</v>
      </c>
    </row>
    <row r="178" spans="1:14" ht="13" x14ac:dyDescent="0.3">
      <c r="A178" s="53">
        <v>167</v>
      </c>
      <c r="B178" s="44" t="s">
        <v>196</v>
      </c>
      <c r="C178" s="45">
        <v>0.15541869999999999</v>
      </c>
      <c r="D178" s="46">
        <v>236419.91</v>
      </c>
      <c r="E178" s="46">
        <v>49665.16</v>
      </c>
      <c r="F178" s="46">
        <v>186754.75</v>
      </c>
      <c r="G178" s="46">
        <v>6551.41</v>
      </c>
      <c r="H178" s="46">
        <v>1310.28</v>
      </c>
      <c r="I178" s="46">
        <v>52.41</v>
      </c>
      <c r="J178" s="46">
        <v>5188.72</v>
      </c>
      <c r="K178" s="46">
        <v>1048338.88</v>
      </c>
      <c r="L178" s="46">
        <v>209667.83</v>
      </c>
      <c r="M178" s="47">
        <v>838671.05</v>
      </c>
      <c r="N178" s="30">
        <f t="shared" si="2"/>
        <v>1030614.52</v>
      </c>
    </row>
    <row r="179" spans="1:14" ht="13" x14ac:dyDescent="0.3">
      <c r="A179" s="53">
        <v>168</v>
      </c>
      <c r="B179" s="44" t="s">
        <v>197</v>
      </c>
      <c r="C179" s="45">
        <v>0.12617</v>
      </c>
      <c r="D179" s="46">
        <v>31085.13</v>
      </c>
      <c r="E179" s="46">
        <v>6908.98</v>
      </c>
      <c r="F179" s="46">
        <v>24176.15</v>
      </c>
      <c r="G179" s="46">
        <v>5318.49</v>
      </c>
      <c r="H179" s="46">
        <v>1063.7</v>
      </c>
      <c r="I179" s="46">
        <v>42.55</v>
      </c>
      <c r="J179" s="46">
        <v>4212.24</v>
      </c>
      <c r="K179" s="46">
        <v>851048.84</v>
      </c>
      <c r="L179" s="46">
        <v>170209.9</v>
      </c>
      <c r="M179" s="47">
        <v>680838.94</v>
      </c>
      <c r="N179" s="30">
        <f t="shared" si="2"/>
        <v>709227.33</v>
      </c>
    </row>
    <row r="180" spans="1:14" ht="13" x14ac:dyDescent="0.3">
      <c r="A180" s="53">
        <v>169</v>
      </c>
      <c r="B180" s="44" t="s">
        <v>198</v>
      </c>
      <c r="C180" s="45">
        <v>0.33378239999999998</v>
      </c>
      <c r="D180" s="46">
        <v>145344.70000000001</v>
      </c>
      <c r="E180" s="46">
        <v>30891.15</v>
      </c>
      <c r="F180" s="46">
        <v>114453.55</v>
      </c>
      <c r="G180" s="46">
        <v>14070.04</v>
      </c>
      <c r="H180" s="46">
        <v>2814.01</v>
      </c>
      <c r="I180" s="46">
        <v>112.56</v>
      </c>
      <c r="J180" s="46">
        <v>11143.47</v>
      </c>
      <c r="K180" s="46">
        <v>2251447.4699999997</v>
      </c>
      <c r="L180" s="46">
        <v>450289.52</v>
      </c>
      <c r="M180" s="47">
        <v>1801157.95</v>
      </c>
      <c r="N180" s="30">
        <f t="shared" si="2"/>
        <v>1926754.97</v>
      </c>
    </row>
    <row r="181" spans="1:14" ht="13" x14ac:dyDescent="0.3">
      <c r="A181" s="53">
        <v>170</v>
      </c>
      <c r="B181" s="44" t="s">
        <v>199</v>
      </c>
      <c r="C181" s="45">
        <v>9.6596699999999994E-2</v>
      </c>
      <c r="D181" s="46">
        <v>26685.920000000002</v>
      </c>
      <c r="E181" s="46">
        <v>5420.81</v>
      </c>
      <c r="F181" s="46">
        <v>21265.11</v>
      </c>
      <c r="G181" s="46">
        <v>4071.86</v>
      </c>
      <c r="H181" s="46">
        <v>814.37</v>
      </c>
      <c r="I181" s="46">
        <v>32.57</v>
      </c>
      <c r="J181" s="46">
        <v>3224.92</v>
      </c>
      <c r="K181" s="46">
        <v>617238.76500000001</v>
      </c>
      <c r="L181" s="46">
        <v>123447.875</v>
      </c>
      <c r="M181" s="47">
        <v>493790.89</v>
      </c>
      <c r="N181" s="30">
        <f t="shared" si="2"/>
        <v>518280.92000000004</v>
      </c>
    </row>
    <row r="182" spans="1:14" ht="13" x14ac:dyDescent="0.3">
      <c r="A182" s="53">
        <v>171</v>
      </c>
      <c r="B182" s="44" t="s">
        <v>200</v>
      </c>
      <c r="C182" s="45">
        <v>0.49733129999999998</v>
      </c>
      <c r="D182" s="46">
        <v>44447.229999999996</v>
      </c>
      <c r="E182" s="46">
        <v>9798.2800000000007</v>
      </c>
      <c r="F182" s="46">
        <v>34648.949999999997</v>
      </c>
      <c r="G182" s="46">
        <v>20964.16</v>
      </c>
      <c r="H182" s="46">
        <v>4192.83</v>
      </c>
      <c r="I182" s="46">
        <v>167.71</v>
      </c>
      <c r="J182" s="46">
        <v>16603.62</v>
      </c>
      <c r="K182" s="46">
        <v>3354626.5999999996</v>
      </c>
      <c r="L182" s="46">
        <v>670925.34</v>
      </c>
      <c r="M182" s="47">
        <v>2683701.2599999998</v>
      </c>
      <c r="N182" s="30">
        <f t="shared" si="2"/>
        <v>2734953.8299999996</v>
      </c>
    </row>
    <row r="183" spans="1:14" ht="13" x14ac:dyDescent="0.3">
      <c r="A183" s="53">
        <v>172</v>
      </c>
      <c r="B183" s="44" t="s">
        <v>201</v>
      </c>
      <c r="C183" s="45">
        <v>0.31579040000000003</v>
      </c>
      <c r="D183" s="46">
        <v>96629.21</v>
      </c>
      <c r="E183" s="46">
        <v>20458.41</v>
      </c>
      <c r="F183" s="46">
        <v>76170.8</v>
      </c>
      <c r="G183" s="46">
        <v>13311.61</v>
      </c>
      <c r="H183" s="46">
        <v>2662.32</v>
      </c>
      <c r="I183" s="46">
        <v>106.49</v>
      </c>
      <c r="J183" s="46">
        <v>10542.8</v>
      </c>
      <c r="K183" s="46">
        <v>2084077.645</v>
      </c>
      <c r="L183" s="46">
        <v>416815.505</v>
      </c>
      <c r="M183" s="47">
        <v>1667262.1400000001</v>
      </c>
      <c r="N183" s="30">
        <f t="shared" si="2"/>
        <v>1753975.7400000002</v>
      </c>
    </row>
    <row r="184" spans="1:14" ht="13" x14ac:dyDescent="0.3">
      <c r="A184" s="53">
        <v>173</v>
      </c>
      <c r="B184" s="44" t="s">
        <v>202</v>
      </c>
      <c r="C184" s="45">
        <v>0.13537179999999999</v>
      </c>
      <c r="D184" s="46">
        <v>18275.560000000001</v>
      </c>
      <c r="E184" s="46">
        <v>3882.12</v>
      </c>
      <c r="F184" s="46">
        <v>14393.44</v>
      </c>
      <c r="G184" s="46">
        <v>5706.36</v>
      </c>
      <c r="H184" s="46">
        <v>1141.27</v>
      </c>
      <c r="I184" s="46">
        <v>45.65</v>
      </c>
      <c r="J184" s="46">
        <v>4519.4399999999996</v>
      </c>
      <c r="K184" s="46">
        <v>913117.23</v>
      </c>
      <c r="L184" s="46">
        <v>182623.41</v>
      </c>
      <c r="M184" s="47">
        <v>730493.82</v>
      </c>
      <c r="N184" s="30">
        <f t="shared" si="2"/>
        <v>749406.7</v>
      </c>
    </row>
    <row r="185" spans="1:14" ht="13" x14ac:dyDescent="0.3">
      <c r="A185" s="53">
        <v>174</v>
      </c>
      <c r="B185" s="44" t="s">
        <v>203</v>
      </c>
      <c r="C185" s="45">
        <v>0.81247060000000004</v>
      </c>
      <c r="D185" s="46">
        <v>293288.89</v>
      </c>
      <c r="E185" s="46">
        <v>62556.94</v>
      </c>
      <c r="F185" s="46">
        <v>230731.95</v>
      </c>
      <c r="G185" s="46">
        <v>34248.339999999997</v>
      </c>
      <c r="H185" s="46">
        <v>6849.67</v>
      </c>
      <c r="I185" s="46">
        <v>273.99</v>
      </c>
      <c r="J185" s="46">
        <v>27124.68</v>
      </c>
      <c r="K185" s="46">
        <v>5476577.1199999992</v>
      </c>
      <c r="L185" s="46">
        <v>1095315.3499999999</v>
      </c>
      <c r="M185" s="47">
        <v>4381261.7699999996</v>
      </c>
      <c r="N185" s="30">
        <f t="shared" si="2"/>
        <v>4639118.3999999994</v>
      </c>
    </row>
    <row r="186" spans="1:14" ht="13" x14ac:dyDescent="0.3">
      <c r="A186" s="53">
        <v>175</v>
      </c>
      <c r="B186" s="44" t="s">
        <v>204</v>
      </c>
      <c r="C186" s="45">
        <v>6.91354E-2</v>
      </c>
      <c r="D186" s="46">
        <v>13806.63</v>
      </c>
      <c r="E186" s="46">
        <v>3207.25</v>
      </c>
      <c r="F186" s="46">
        <v>10599.38</v>
      </c>
      <c r="G186" s="46">
        <v>2914.29</v>
      </c>
      <c r="H186" s="46">
        <v>582.86</v>
      </c>
      <c r="I186" s="46">
        <v>23.31</v>
      </c>
      <c r="J186" s="46">
        <v>2308.12</v>
      </c>
      <c r="K186" s="46">
        <v>466336.01</v>
      </c>
      <c r="L186" s="46">
        <v>93267.26</v>
      </c>
      <c r="M186" s="47">
        <v>373068.75</v>
      </c>
      <c r="N186" s="30">
        <f t="shared" si="2"/>
        <v>385976.25</v>
      </c>
    </row>
    <row r="187" spans="1:14" ht="13" x14ac:dyDescent="0.3">
      <c r="A187" s="53">
        <v>176</v>
      </c>
      <c r="B187" s="44" t="s">
        <v>205</v>
      </c>
      <c r="C187" s="45">
        <v>0.13316249999999999</v>
      </c>
      <c r="D187" s="46">
        <v>37274.06</v>
      </c>
      <c r="E187" s="46">
        <v>6962.12</v>
      </c>
      <c r="F187" s="46">
        <v>30311.94</v>
      </c>
      <c r="G187" s="46">
        <v>5613.25</v>
      </c>
      <c r="H187" s="46">
        <v>1122.6500000000001</v>
      </c>
      <c r="I187" s="46">
        <v>44.91</v>
      </c>
      <c r="J187" s="46">
        <v>4445.6899999999996</v>
      </c>
      <c r="K187" s="46">
        <v>863884.29500000004</v>
      </c>
      <c r="L187" s="46">
        <v>172776.785</v>
      </c>
      <c r="M187" s="47">
        <v>691107.51</v>
      </c>
      <c r="N187" s="30">
        <f t="shared" si="2"/>
        <v>725865.14</v>
      </c>
    </row>
    <row r="188" spans="1:14" ht="13" x14ac:dyDescent="0.3">
      <c r="A188" s="53">
        <v>177</v>
      </c>
      <c r="B188" s="44" t="s">
        <v>206</v>
      </c>
      <c r="C188" s="45">
        <v>0.1186526</v>
      </c>
      <c r="D188" s="46">
        <v>19927.260000000002</v>
      </c>
      <c r="E188" s="46">
        <v>3722.32</v>
      </c>
      <c r="F188" s="46">
        <v>16204.94</v>
      </c>
      <c r="G188" s="46">
        <v>5001.59</v>
      </c>
      <c r="H188" s="46">
        <v>1000.32</v>
      </c>
      <c r="I188" s="46">
        <v>40.01</v>
      </c>
      <c r="J188" s="46">
        <v>3961.26</v>
      </c>
      <c r="K188" s="46">
        <v>800342.15</v>
      </c>
      <c r="L188" s="46">
        <v>160068.49</v>
      </c>
      <c r="M188" s="47">
        <v>640273.66</v>
      </c>
      <c r="N188" s="30">
        <f t="shared" si="2"/>
        <v>660439.86</v>
      </c>
    </row>
    <row r="189" spans="1:14" ht="13" x14ac:dyDescent="0.3">
      <c r="A189" s="53">
        <v>178</v>
      </c>
      <c r="B189" s="44" t="s">
        <v>207</v>
      </c>
      <c r="C189" s="45">
        <v>0.17180960000000001</v>
      </c>
      <c r="D189" s="46">
        <v>81020.37</v>
      </c>
      <c r="E189" s="46">
        <v>17812.52</v>
      </c>
      <c r="F189" s="46">
        <v>63207.85</v>
      </c>
      <c r="G189" s="46">
        <v>7242.35</v>
      </c>
      <c r="H189" s="46">
        <v>1448.47</v>
      </c>
      <c r="I189" s="46">
        <v>57.94</v>
      </c>
      <c r="J189" s="46">
        <v>5735.94</v>
      </c>
      <c r="K189" s="46">
        <v>1112890.4350000001</v>
      </c>
      <c r="L189" s="46">
        <v>222578.05499999999</v>
      </c>
      <c r="M189" s="47">
        <v>890312.38</v>
      </c>
      <c r="N189" s="30">
        <f t="shared" si="2"/>
        <v>959256.17</v>
      </c>
    </row>
    <row r="190" spans="1:14" ht="13" x14ac:dyDescent="0.3">
      <c r="A190" s="53">
        <v>179</v>
      </c>
      <c r="B190" s="44" t="s">
        <v>208</v>
      </c>
      <c r="C190" s="45">
        <v>0.76013249999999999</v>
      </c>
      <c r="D190" s="46">
        <v>167019.42000000001</v>
      </c>
      <c r="E190" s="46">
        <v>34910.76</v>
      </c>
      <c r="F190" s="46">
        <v>132108.66</v>
      </c>
      <c r="G190" s="46">
        <v>32042.11</v>
      </c>
      <c r="H190" s="46">
        <v>6408.42</v>
      </c>
      <c r="I190" s="46">
        <v>256.33999999999997</v>
      </c>
      <c r="J190" s="46">
        <v>25377.35</v>
      </c>
      <c r="K190" s="46">
        <v>5123543.38</v>
      </c>
      <c r="L190" s="46">
        <v>1024708.77</v>
      </c>
      <c r="M190" s="47">
        <v>4098834.61</v>
      </c>
      <c r="N190" s="30">
        <f t="shared" si="2"/>
        <v>4256320.62</v>
      </c>
    </row>
    <row r="191" spans="1:14" ht="13" x14ac:dyDescent="0.3">
      <c r="A191" s="53">
        <v>180</v>
      </c>
      <c r="B191" s="44" t="s">
        <v>209</v>
      </c>
      <c r="C191" s="45">
        <v>0.44801180000000002</v>
      </c>
      <c r="D191" s="46">
        <v>51615.97</v>
      </c>
      <c r="E191" s="46">
        <v>9837.35</v>
      </c>
      <c r="F191" s="46">
        <v>41778.620000000003</v>
      </c>
      <c r="G191" s="46">
        <v>18885.18</v>
      </c>
      <c r="H191" s="46">
        <v>3777.04</v>
      </c>
      <c r="I191" s="46">
        <v>151.08000000000001</v>
      </c>
      <c r="J191" s="46">
        <v>14957.06</v>
      </c>
      <c r="K191" s="46">
        <v>3021954.05</v>
      </c>
      <c r="L191" s="46">
        <v>604390.88</v>
      </c>
      <c r="M191" s="47">
        <v>2417563.17</v>
      </c>
      <c r="N191" s="30">
        <f t="shared" si="2"/>
        <v>2474298.85</v>
      </c>
    </row>
    <row r="192" spans="1:14" ht="13" x14ac:dyDescent="0.3">
      <c r="A192" s="53">
        <v>181</v>
      </c>
      <c r="B192" s="44" t="s">
        <v>210</v>
      </c>
      <c r="C192" s="45">
        <v>0.1246022</v>
      </c>
      <c r="D192" s="46">
        <v>66512.36</v>
      </c>
      <c r="E192" s="46">
        <v>12947.73</v>
      </c>
      <c r="F192" s="46">
        <v>53564.63</v>
      </c>
      <c r="G192" s="46">
        <v>5252.4</v>
      </c>
      <c r="H192" s="46">
        <v>1050.48</v>
      </c>
      <c r="I192" s="46">
        <v>42.02</v>
      </c>
      <c r="J192" s="46">
        <v>4159.8999999999996</v>
      </c>
      <c r="K192" s="46">
        <v>840473.58</v>
      </c>
      <c r="L192" s="46">
        <v>168094.63</v>
      </c>
      <c r="M192" s="47">
        <v>672378.95</v>
      </c>
      <c r="N192" s="30">
        <f t="shared" si="2"/>
        <v>730103.48</v>
      </c>
    </row>
    <row r="193" spans="1:14" ht="13" x14ac:dyDescent="0.3">
      <c r="A193" s="53">
        <v>182</v>
      </c>
      <c r="B193" s="44" t="s">
        <v>211</v>
      </c>
      <c r="C193" s="45">
        <v>0.14069670000000001</v>
      </c>
      <c r="D193" s="46">
        <v>14419.529999999999</v>
      </c>
      <c r="E193" s="46">
        <v>2712.2</v>
      </c>
      <c r="F193" s="46">
        <v>11707.33</v>
      </c>
      <c r="G193" s="46">
        <v>5930.83</v>
      </c>
      <c r="H193" s="46">
        <v>1186.17</v>
      </c>
      <c r="I193" s="46">
        <v>47.45</v>
      </c>
      <c r="J193" s="46">
        <v>4697.21</v>
      </c>
      <c r="K193" s="46">
        <v>949035.22</v>
      </c>
      <c r="L193" s="46">
        <v>189807.08</v>
      </c>
      <c r="M193" s="47">
        <v>759228.14</v>
      </c>
      <c r="N193" s="30">
        <f t="shared" si="2"/>
        <v>775632.68</v>
      </c>
    </row>
    <row r="194" spans="1:14" ht="13" x14ac:dyDescent="0.3">
      <c r="A194" s="53">
        <v>183</v>
      </c>
      <c r="B194" s="44" t="s">
        <v>212</v>
      </c>
      <c r="C194" s="45">
        <v>0.4154774</v>
      </c>
      <c r="D194" s="46">
        <v>296538.92</v>
      </c>
      <c r="E194" s="46">
        <v>62408.54</v>
      </c>
      <c r="F194" s="46">
        <v>234130.38</v>
      </c>
      <c r="G194" s="46">
        <v>17513.740000000002</v>
      </c>
      <c r="H194" s="46">
        <v>3502.75</v>
      </c>
      <c r="I194" s="46">
        <v>140.11000000000001</v>
      </c>
      <c r="J194" s="46">
        <v>13870.88</v>
      </c>
      <c r="K194" s="46">
        <v>2798756.77</v>
      </c>
      <c r="L194" s="46">
        <v>559751.25</v>
      </c>
      <c r="M194" s="47">
        <v>2239005.52</v>
      </c>
      <c r="N194" s="30">
        <f t="shared" si="2"/>
        <v>2487006.7800000003</v>
      </c>
    </row>
    <row r="195" spans="1:14" ht="13" x14ac:dyDescent="0.3">
      <c r="A195" s="53">
        <v>184</v>
      </c>
      <c r="B195" s="44" t="s">
        <v>213</v>
      </c>
      <c r="C195" s="45">
        <v>0.23732149999999999</v>
      </c>
      <c r="D195" s="46">
        <v>109128.17</v>
      </c>
      <c r="E195" s="46">
        <v>23194.17</v>
      </c>
      <c r="F195" s="46">
        <v>85934</v>
      </c>
      <c r="G195" s="46">
        <v>10003.89</v>
      </c>
      <c r="H195" s="46">
        <v>2000.78</v>
      </c>
      <c r="I195" s="46">
        <v>80.03</v>
      </c>
      <c r="J195" s="46">
        <v>7923.08</v>
      </c>
      <c r="K195" s="46">
        <v>1583294.2574999998</v>
      </c>
      <c r="L195" s="46">
        <v>316658.8175</v>
      </c>
      <c r="M195" s="47">
        <v>1266635.44</v>
      </c>
      <c r="N195" s="30">
        <f t="shared" si="2"/>
        <v>1360492.52</v>
      </c>
    </row>
    <row r="196" spans="1:14" ht="13" x14ac:dyDescent="0.3">
      <c r="A196" s="53">
        <v>185</v>
      </c>
      <c r="B196" s="44" t="s">
        <v>214</v>
      </c>
      <c r="C196" s="45">
        <v>0.1575338</v>
      </c>
      <c r="D196" s="46">
        <v>213734.59</v>
      </c>
      <c r="E196" s="46">
        <v>41583.230000000003</v>
      </c>
      <c r="F196" s="46">
        <v>172151.36</v>
      </c>
      <c r="G196" s="46">
        <v>6640.56</v>
      </c>
      <c r="H196" s="46">
        <v>1328.11</v>
      </c>
      <c r="I196" s="46">
        <v>53.12</v>
      </c>
      <c r="J196" s="46">
        <v>5259.33</v>
      </c>
      <c r="K196" s="46">
        <v>1028274.925</v>
      </c>
      <c r="L196" s="46">
        <v>205655.02499999999</v>
      </c>
      <c r="M196" s="47">
        <v>822619.9</v>
      </c>
      <c r="N196" s="30">
        <f t="shared" si="2"/>
        <v>1000030.59</v>
      </c>
    </row>
    <row r="197" spans="1:14" ht="13" x14ac:dyDescent="0.3">
      <c r="A197" s="53">
        <v>186</v>
      </c>
      <c r="B197" s="44" t="s">
        <v>215</v>
      </c>
      <c r="C197" s="45">
        <v>0.61770219999999998</v>
      </c>
      <c r="D197" s="46">
        <v>455615.08</v>
      </c>
      <c r="E197" s="46">
        <v>96073.38</v>
      </c>
      <c r="F197" s="46">
        <v>359541.7</v>
      </c>
      <c r="G197" s="46">
        <v>26038.2</v>
      </c>
      <c r="H197" s="46">
        <v>5207.6400000000003</v>
      </c>
      <c r="I197" s="46">
        <v>208.31</v>
      </c>
      <c r="J197" s="46">
        <v>20622.25</v>
      </c>
      <c r="K197" s="46">
        <v>4166559.05</v>
      </c>
      <c r="L197" s="46">
        <v>833311.8</v>
      </c>
      <c r="M197" s="47">
        <v>3333247.25</v>
      </c>
      <c r="N197" s="30">
        <f t="shared" si="2"/>
        <v>3713411.2</v>
      </c>
    </row>
    <row r="198" spans="1:14" ht="13" x14ac:dyDescent="0.3">
      <c r="A198" s="53">
        <v>187</v>
      </c>
      <c r="B198" s="44" t="s">
        <v>216</v>
      </c>
      <c r="C198" s="45">
        <v>0.35198960000000001</v>
      </c>
      <c r="D198" s="46">
        <v>150021.98000000001</v>
      </c>
      <c r="E198" s="46">
        <v>32001.31</v>
      </c>
      <c r="F198" s="46">
        <v>118020.67</v>
      </c>
      <c r="G198" s="46">
        <v>14837.54</v>
      </c>
      <c r="H198" s="46">
        <v>2967.51</v>
      </c>
      <c r="I198" s="46">
        <v>118.7</v>
      </c>
      <c r="J198" s="46">
        <v>11751.33</v>
      </c>
      <c r="K198" s="46">
        <v>2356759.8875000002</v>
      </c>
      <c r="L198" s="46">
        <v>471351.84749999997</v>
      </c>
      <c r="M198" s="47">
        <v>1885408.04</v>
      </c>
      <c r="N198" s="30">
        <f t="shared" si="2"/>
        <v>2015180.04</v>
      </c>
    </row>
    <row r="199" spans="1:14" ht="13" x14ac:dyDescent="0.3">
      <c r="A199" s="53">
        <v>188</v>
      </c>
      <c r="B199" s="44" t="s">
        <v>217</v>
      </c>
      <c r="C199" s="45">
        <v>0.26759620000000001</v>
      </c>
      <c r="D199" s="46">
        <v>190090.34000000003</v>
      </c>
      <c r="E199" s="46">
        <v>39518.639999999999</v>
      </c>
      <c r="F199" s="46">
        <v>150571.70000000001</v>
      </c>
      <c r="G199" s="46">
        <v>11280.06</v>
      </c>
      <c r="H199" s="46">
        <v>2256.0100000000002</v>
      </c>
      <c r="I199" s="46">
        <v>90.24</v>
      </c>
      <c r="J199" s="46">
        <v>8933.81</v>
      </c>
      <c r="K199" s="46">
        <v>1758995.415</v>
      </c>
      <c r="L199" s="46">
        <v>351799.04500000004</v>
      </c>
      <c r="M199" s="47">
        <v>1407196.37</v>
      </c>
      <c r="N199" s="30">
        <f t="shared" si="2"/>
        <v>1566701.8800000001</v>
      </c>
    </row>
    <row r="200" spans="1:14" ht="13" x14ac:dyDescent="0.3">
      <c r="A200" s="53">
        <v>189</v>
      </c>
      <c r="B200" s="44" t="s">
        <v>218</v>
      </c>
      <c r="C200" s="45">
        <v>0.41398649999999998</v>
      </c>
      <c r="D200" s="46">
        <v>578851.24</v>
      </c>
      <c r="E200" s="46">
        <v>118129.61</v>
      </c>
      <c r="F200" s="46">
        <v>460721.63</v>
      </c>
      <c r="G200" s="46">
        <v>17450.91</v>
      </c>
      <c r="H200" s="46">
        <v>3490.18</v>
      </c>
      <c r="I200" s="46">
        <v>139.61000000000001</v>
      </c>
      <c r="J200" s="46">
        <v>13821.12</v>
      </c>
      <c r="K200" s="46">
        <v>2746435.4249999998</v>
      </c>
      <c r="L200" s="46">
        <v>549287.005</v>
      </c>
      <c r="M200" s="47">
        <v>2197148.42</v>
      </c>
      <c r="N200" s="30">
        <f t="shared" si="2"/>
        <v>2671691.17</v>
      </c>
    </row>
    <row r="201" spans="1:14" ht="13" x14ac:dyDescent="0.3">
      <c r="A201" s="53">
        <v>190</v>
      </c>
      <c r="B201" s="44" t="s">
        <v>219</v>
      </c>
      <c r="C201" s="45">
        <v>0.1734166</v>
      </c>
      <c r="D201" s="46">
        <v>41378.58</v>
      </c>
      <c r="E201" s="46">
        <v>8904.26</v>
      </c>
      <c r="F201" s="46">
        <v>32474.32</v>
      </c>
      <c r="G201" s="46">
        <v>7310.09</v>
      </c>
      <c r="H201" s="46">
        <v>1462.02</v>
      </c>
      <c r="I201" s="46">
        <v>58.48</v>
      </c>
      <c r="J201" s="46">
        <v>5789.59</v>
      </c>
      <c r="K201" s="46">
        <v>1123729.9849999999</v>
      </c>
      <c r="L201" s="46">
        <v>224745.995</v>
      </c>
      <c r="M201" s="47">
        <v>898983.99</v>
      </c>
      <c r="N201" s="30">
        <f t="shared" si="2"/>
        <v>937247.9</v>
      </c>
    </row>
    <row r="202" spans="1:14" ht="13" x14ac:dyDescent="0.3">
      <c r="A202" s="53">
        <v>191</v>
      </c>
      <c r="B202" s="44" t="s">
        <v>220</v>
      </c>
      <c r="C202" s="45">
        <v>0.18833639999999999</v>
      </c>
      <c r="D202" s="46">
        <v>37727.230000000003</v>
      </c>
      <c r="E202" s="46">
        <v>7244.53</v>
      </c>
      <c r="F202" s="46">
        <v>30482.7</v>
      </c>
      <c r="G202" s="46">
        <v>7939</v>
      </c>
      <c r="H202" s="46">
        <v>1587.8</v>
      </c>
      <c r="I202" s="46">
        <v>63.51</v>
      </c>
      <c r="J202" s="46">
        <v>6287.69</v>
      </c>
      <c r="K202" s="46">
        <v>1252877.2974999999</v>
      </c>
      <c r="L202" s="46">
        <v>250575.46750000003</v>
      </c>
      <c r="M202" s="47">
        <v>1002301.83</v>
      </c>
      <c r="N202" s="30">
        <f t="shared" si="2"/>
        <v>1039072.22</v>
      </c>
    </row>
    <row r="203" spans="1:14" ht="13" x14ac:dyDescent="0.3">
      <c r="A203" s="53">
        <v>192</v>
      </c>
      <c r="B203" s="44" t="s">
        <v>221</v>
      </c>
      <c r="C203" s="45">
        <v>0.18794060000000001</v>
      </c>
      <c r="D203" s="46">
        <v>449326.65</v>
      </c>
      <c r="E203" s="46">
        <v>93927.97</v>
      </c>
      <c r="F203" s="46">
        <v>355398.68</v>
      </c>
      <c r="G203" s="46">
        <v>7922.33</v>
      </c>
      <c r="H203" s="46">
        <v>1584.47</v>
      </c>
      <c r="I203" s="46">
        <v>63.38</v>
      </c>
      <c r="J203" s="46">
        <v>6274.48</v>
      </c>
      <c r="K203" s="46">
        <v>1263962.96</v>
      </c>
      <c r="L203" s="46">
        <v>252792.56</v>
      </c>
      <c r="M203" s="47">
        <v>1011170.4</v>
      </c>
      <c r="N203" s="30">
        <f t="shared" si="2"/>
        <v>1372843.56</v>
      </c>
    </row>
    <row r="204" spans="1:14" ht="13" x14ac:dyDescent="0.3">
      <c r="A204" s="53">
        <v>193</v>
      </c>
      <c r="B204" s="44" t="s">
        <v>222</v>
      </c>
      <c r="C204" s="45">
        <v>6.1723100000000003E-2</v>
      </c>
      <c r="D204" s="46">
        <v>19093.900000000001</v>
      </c>
      <c r="E204" s="46">
        <v>4222.57</v>
      </c>
      <c r="F204" s="46">
        <v>14871.33</v>
      </c>
      <c r="G204" s="46">
        <v>2601.83</v>
      </c>
      <c r="H204" s="46">
        <v>520.37</v>
      </c>
      <c r="I204" s="46">
        <v>20.81</v>
      </c>
      <c r="J204" s="46">
        <v>2060.65</v>
      </c>
      <c r="K204" s="46">
        <v>416338.02</v>
      </c>
      <c r="L204" s="46">
        <v>83267.570000000007</v>
      </c>
      <c r="M204" s="47">
        <v>333070.45</v>
      </c>
      <c r="N204" s="30">
        <f t="shared" si="2"/>
        <v>350002.43</v>
      </c>
    </row>
    <row r="205" spans="1:14" ht="13" x14ac:dyDescent="0.3">
      <c r="A205" s="53">
        <v>194</v>
      </c>
      <c r="B205" s="44" t="s">
        <v>223</v>
      </c>
      <c r="C205" s="45">
        <v>0.86526179999999997</v>
      </c>
      <c r="D205" s="46">
        <v>797821.09000000008</v>
      </c>
      <c r="E205" s="46">
        <v>171146.43</v>
      </c>
      <c r="F205" s="46">
        <v>626674.66</v>
      </c>
      <c r="G205" s="46">
        <v>36473.65</v>
      </c>
      <c r="H205" s="46">
        <v>7294.73</v>
      </c>
      <c r="I205" s="46">
        <v>291.79000000000002</v>
      </c>
      <c r="J205" s="46">
        <v>28887.13</v>
      </c>
      <c r="K205" s="46">
        <v>5836411.7699999996</v>
      </c>
      <c r="L205" s="46">
        <v>1167282.3500000001</v>
      </c>
      <c r="M205" s="47">
        <v>4669129.42</v>
      </c>
      <c r="N205" s="30">
        <f t="shared" ref="N205:N259" si="3">+F205+J205+M205</f>
        <v>5324691.21</v>
      </c>
    </row>
    <row r="206" spans="1:14" ht="13" x14ac:dyDescent="0.3">
      <c r="A206" s="53">
        <v>195</v>
      </c>
      <c r="B206" s="44" t="s">
        <v>224</v>
      </c>
      <c r="C206" s="45">
        <v>0.1703327</v>
      </c>
      <c r="D206" s="46">
        <v>130185.7</v>
      </c>
      <c r="E206" s="46">
        <v>27728.89</v>
      </c>
      <c r="F206" s="46">
        <v>102456.81</v>
      </c>
      <c r="G206" s="46">
        <v>7180.08</v>
      </c>
      <c r="H206" s="46">
        <v>1436.02</v>
      </c>
      <c r="I206" s="46">
        <v>57.44</v>
      </c>
      <c r="J206" s="46">
        <v>5686.62</v>
      </c>
      <c r="K206" s="46">
        <v>1148937.45</v>
      </c>
      <c r="L206" s="46">
        <v>229787.44</v>
      </c>
      <c r="M206" s="47">
        <v>919150.01</v>
      </c>
      <c r="N206" s="30">
        <f t="shared" si="3"/>
        <v>1027293.44</v>
      </c>
    </row>
    <row r="207" spans="1:14" ht="13" x14ac:dyDescent="0.3">
      <c r="A207" s="53">
        <v>196</v>
      </c>
      <c r="B207" s="44" t="s">
        <v>225</v>
      </c>
      <c r="C207" s="45">
        <v>7.8843700000000003E-2</v>
      </c>
      <c r="D207" s="46">
        <v>24356.35</v>
      </c>
      <c r="E207" s="46">
        <v>4972.41</v>
      </c>
      <c r="F207" s="46">
        <v>19383.939999999999</v>
      </c>
      <c r="G207" s="46">
        <v>3323.54</v>
      </c>
      <c r="H207" s="46">
        <v>664.71</v>
      </c>
      <c r="I207" s="46">
        <v>26.59</v>
      </c>
      <c r="J207" s="46">
        <v>2632.24</v>
      </c>
      <c r="K207" s="46">
        <v>514321.11749999999</v>
      </c>
      <c r="L207" s="46">
        <v>102864.1375</v>
      </c>
      <c r="M207" s="47">
        <v>411456.98</v>
      </c>
      <c r="N207" s="30">
        <f t="shared" si="3"/>
        <v>433473.16</v>
      </c>
    </row>
    <row r="208" spans="1:14" ht="13" x14ac:dyDescent="0.3">
      <c r="A208" s="53">
        <v>197</v>
      </c>
      <c r="B208" s="44" t="s">
        <v>226</v>
      </c>
      <c r="C208" s="45">
        <v>9.4889200000000007E-2</v>
      </c>
      <c r="D208" s="46">
        <v>32864.29</v>
      </c>
      <c r="E208" s="46">
        <v>6351.76</v>
      </c>
      <c r="F208" s="46">
        <v>26512.53</v>
      </c>
      <c r="G208" s="46">
        <v>3999.9</v>
      </c>
      <c r="H208" s="46">
        <v>799.98</v>
      </c>
      <c r="I208" s="46">
        <v>32</v>
      </c>
      <c r="J208" s="46">
        <v>3167.92</v>
      </c>
      <c r="K208" s="46">
        <v>636307.51</v>
      </c>
      <c r="L208" s="46">
        <v>127261.51000000001</v>
      </c>
      <c r="M208" s="47">
        <v>509046</v>
      </c>
      <c r="N208" s="30">
        <f t="shared" si="3"/>
        <v>538726.44999999995</v>
      </c>
    </row>
    <row r="209" spans="1:14" ht="13" x14ac:dyDescent="0.3">
      <c r="A209" s="53">
        <v>198</v>
      </c>
      <c r="B209" s="44" t="s">
        <v>227</v>
      </c>
      <c r="C209" s="45">
        <v>6.2164434000000002</v>
      </c>
      <c r="D209" s="46">
        <v>4533185.38</v>
      </c>
      <c r="E209" s="46">
        <v>962906.16</v>
      </c>
      <c r="F209" s="46">
        <v>3570279.22</v>
      </c>
      <c r="G209" s="46">
        <v>262043.7</v>
      </c>
      <c r="H209" s="46">
        <v>52408.74</v>
      </c>
      <c r="I209" s="46">
        <v>2096.35</v>
      </c>
      <c r="J209" s="46">
        <v>207538.61</v>
      </c>
      <c r="K209" s="46">
        <v>41927753.5</v>
      </c>
      <c r="L209" s="46">
        <v>8385550.7199999997</v>
      </c>
      <c r="M209" s="47">
        <v>33542202.780000001</v>
      </c>
      <c r="N209" s="30">
        <f t="shared" si="3"/>
        <v>37320020.609999999</v>
      </c>
    </row>
    <row r="210" spans="1:14" ht="13" x14ac:dyDescent="0.3">
      <c r="A210" s="53">
        <v>199</v>
      </c>
      <c r="B210" s="44" t="s">
        <v>228</v>
      </c>
      <c r="C210" s="45">
        <v>0.24405840000000001</v>
      </c>
      <c r="D210" s="46">
        <v>172379.39</v>
      </c>
      <c r="E210" s="46">
        <v>37147.33</v>
      </c>
      <c r="F210" s="46">
        <v>135232.06</v>
      </c>
      <c r="G210" s="46">
        <v>10287.879999999999</v>
      </c>
      <c r="H210" s="46">
        <v>2057.58</v>
      </c>
      <c r="I210" s="46">
        <v>82.3</v>
      </c>
      <c r="J210" s="46">
        <v>8148</v>
      </c>
      <c r="K210" s="46">
        <v>1646236.14</v>
      </c>
      <c r="L210" s="46">
        <v>329247.21000000002</v>
      </c>
      <c r="M210" s="47">
        <v>1316988.93</v>
      </c>
      <c r="N210" s="30">
        <f t="shared" si="3"/>
        <v>1460368.99</v>
      </c>
    </row>
    <row r="211" spans="1:14" ht="13" x14ac:dyDescent="0.3">
      <c r="A211" s="53">
        <v>200</v>
      </c>
      <c r="B211" s="44" t="s">
        <v>229</v>
      </c>
      <c r="C211" s="45">
        <v>9.9482100000000004E-2</v>
      </c>
      <c r="D211" s="46">
        <v>87923.450000000012</v>
      </c>
      <c r="E211" s="46">
        <v>18761.71</v>
      </c>
      <c r="F211" s="46">
        <v>69161.740000000005</v>
      </c>
      <c r="G211" s="46">
        <v>4193.5</v>
      </c>
      <c r="H211" s="46">
        <v>838.7</v>
      </c>
      <c r="I211" s="46">
        <v>33.549999999999997</v>
      </c>
      <c r="J211" s="46">
        <v>3321.25</v>
      </c>
      <c r="K211" s="46">
        <v>625023.01500000001</v>
      </c>
      <c r="L211" s="46">
        <v>125004.655</v>
      </c>
      <c r="M211" s="47">
        <v>500018.36</v>
      </c>
      <c r="N211" s="30">
        <f t="shared" si="3"/>
        <v>572501.35</v>
      </c>
    </row>
    <row r="212" spans="1:14" ht="13" x14ac:dyDescent="0.3">
      <c r="A212" s="53">
        <v>201</v>
      </c>
      <c r="B212" s="44" t="s">
        <v>230</v>
      </c>
      <c r="C212" s="45">
        <v>9.9386500000000003E-2</v>
      </c>
      <c r="D212" s="46">
        <v>51316.09</v>
      </c>
      <c r="E212" s="46">
        <v>11105.66</v>
      </c>
      <c r="F212" s="46">
        <v>40210.43</v>
      </c>
      <c r="G212" s="46">
        <v>4189.4799999999996</v>
      </c>
      <c r="H212" s="46">
        <v>837.9</v>
      </c>
      <c r="I212" s="46">
        <v>33.520000000000003</v>
      </c>
      <c r="J212" s="46">
        <v>3318.06</v>
      </c>
      <c r="K212" s="46">
        <v>670387.46</v>
      </c>
      <c r="L212" s="46">
        <v>134077.57999999999</v>
      </c>
      <c r="M212" s="47">
        <v>536309.88</v>
      </c>
      <c r="N212" s="30">
        <f t="shared" si="3"/>
        <v>579838.37</v>
      </c>
    </row>
    <row r="213" spans="1:14" ht="13" x14ac:dyDescent="0.3">
      <c r="A213" s="53">
        <v>202</v>
      </c>
      <c r="B213" s="44" t="s">
        <v>231</v>
      </c>
      <c r="C213" s="45">
        <v>0.15482660000000001</v>
      </c>
      <c r="D213" s="46">
        <v>8875.06</v>
      </c>
      <c r="E213" s="46">
        <v>1393.34</v>
      </c>
      <c r="F213" s="46">
        <v>7481.72</v>
      </c>
      <c r="G213" s="46">
        <v>6526.45</v>
      </c>
      <c r="H213" s="46">
        <v>1305.29</v>
      </c>
      <c r="I213" s="46">
        <v>52.21</v>
      </c>
      <c r="J213" s="46">
        <v>5168.95</v>
      </c>
      <c r="K213" s="46">
        <v>1044345.1</v>
      </c>
      <c r="L213" s="46">
        <v>208869.11</v>
      </c>
      <c r="M213" s="47">
        <v>835475.99</v>
      </c>
      <c r="N213" s="30">
        <f t="shared" si="3"/>
        <v>848126.66</v>
      </c>
    </row>
    <row r="214" spans="1:14" ht="13" x14ac:dyDescent="0.3">
      <c r="A214" s="53">
        <v>203</v>
      </c>
      <c r="B214" s="44" t="s">
        <v>232</v>
      </c>
      <c r="C214" s="45">
        <v>0.12816089999999999</v>
      </c>
      <c r="D214" s="46">
        <v>46936.43</v>
      </c>
      <c r="E214" s="46">
        <v>9991.4699999999993</v>
      </c>
      <c r="F214" s="46">
        <v>36944.959999999999</v>
      </c>
      <c r="G214" s="46">
        <v>5402.4</v>
      </c>
      <c r="H214" s="46">
        <v>1080.48</v>
      </c>
      <c r="I214" s="46">
        <v>43.22</v>
      </c>
      <c r="J214" s="46">
        <v>4278.7</v>
      </c>
      <c r="K214" s="46">
        <v>864478.1100000001</v>
      </c>
      <c r="L214" s="46">
        <v>172895.69</v>
      </c>
      <c r="M214" s="47">
        <v>691582.42</v>
      </c>
      <c r="N214" s="30">
        <f t="shared" si="3"/>
        <v>732806.08000000007</v>
      </c>
    </row>
    <row r="215" spans="1:14" ht="13" x14ac:dyDescent="0.3">
      <c r="A215" s="53">
        <v>204</v>
      </c>
      <c r="B215" s="44" t="s">
        <v>233</v>
      </c>
      <c r="C215" s="45">
        <v>0.67488499999999996</v>
      </c>
      <c r="D215" s="46">
        <v>558302.24</v>
      </c>
      <c r="E215" s="46">
        <v>118966.25</v>
      </c>
      <c r="F215" s="46">
        <v>439335.99</v>
      </c>
      <c r="G215" s="46">
        <v>28448.639999999999</v>
      </c>
      <c r="H215" s="46">
        <v>5689.73</v>
      </c>
      <c r="I215" s="46">
        <v>227.59</v>
      </c>
      <c r="J215" s="46">
        <v>22531.32</v>
      </c>
      <c r="K215" s="46">
        <v>4552271.6100000003</v>
      </c>
      <c r="L215" s="46">
        <v>910454.3</v>
      </c>
      <c r="M215" s="47">
        <v>3641817.31</v>
      </c>
      <c r="N215" s="30">
        <f t="shared" si="3"/>
        <v>4103684.62</v>
      </c>
    </row>
    <row r="216" spans="1:14" ht="13" x14ac:dyDescent="0.3">
      <c r="A216" s="53">
        <v>205</v>
      </c>
      <c r="B216" s="44" t="s">
        <v>234</v>
      </c>
      <c r="C216" s="45">
        <v>0.101867</v>
      </c>
      <c r="D216" s="46">
        <v>30722.720000000001</v>
      </c>
      <c r="E216" s="46">
        <v>5756.07</v>
      </c>
      <c r="F216" s="46">
        <v>24966.65</v>
      </c>
      <c r="G216" s="46">
        <v>4294.03</v>
      </c>
      <c r="H216" s="46">
        <v>858.81</v>
      </c>
      <c r="I216" s="46">
        <v>34.35</v>
      </c>
      <c r="J216" s="46">
        <v>3400.87</v>
      </c>
      <c r="K216" s="46">
        <v>687118.95</v>
      </c>
      <c r="L216" s="46">
        <v>137423.79999999999</v>
      </c>
      <c r="M216" s="47">
        <v>549695.15</v>
      </c>
      <c r="N216" s="30">
        <f t="shared" si="3"/>
        <v>578062.67000000004</v>
      </c>
    </row>
    <row r="217" spans="1:14" ht="13" x14ac:dyDescent="0.3">
      <c r="A217" s="53">
        <v>206</v>
      </c>
      <c r="B217" s="44" t="s">
        <v>235</v>
      </c>
      <c r="C217" s="45">
        <v>0.1203206</v>
      </c>
      <c r="D217" s="46">
        <v>65237.83</v>
      </c>
      <c r="E217" s="46">
        <v>13679.59</v>
      </c>
      <c r="F217" s="46">
        <v>51558.239999999998</v>
      </c>
      <c r="G217" s="46">
        <v>5071.93</v>
      </c>
      <c r="H217" s="46">
        <v>1014.39</v>
      </c>
      <c r="I217" s="46">
        <v>40.58</v>
      </c>
      <c r="J217" s="46">
        <v>4016.96</v>
      </c>
      <c r="K217" s="46">
        <v>765583.97499999998</v>
      </c>
      <c r="L217" s="46">
        <v>153116.755</v>
      </c>
      <c r="M217" s="47">
        <v>612467.22</v>
      </c>
      <c r="N217" s="30">
        <f t="shared" si="3"/>
        <v>668042.41999999993</v>
      </c>
    </row>
    <row r="218" spans="1:14" ht="13" x14ac:dyDescent="0.3">
      <c r="A218" s="53">
        <v>207</v>
      </c>
      <c r="B218" s="44" t="s">
        <v>236</v>
      </c>
      <c r="C218" s="45">
        <v>8.69143E-2</v>
      </c>
      <c r="D218" s="46">
        <v>14044.09</v>
      </c>
      <c r="E218" s="46">
        <v>3005.75</v>
      </c>
      <c r="F218" s="46">
        <v>11038.34</v>
      </c>
      <c r="G218" s="46">
        <v>3663.73</v>
      </c>
      <c r="H218" s="46">
        <v>732.75</v>
      </c>
      <c r="I218" s="46">
        <v>29.31</v>
      </c>
      <c r="J218" s="46">
        <v>2901.67</v>
      </c>
      <c r="K218" s="46">
        <v>586259.19999999995</v>
      </c>
      <c r="L218" s="46">
        <v>117251.88</v>
      </c>
      <c r="M218" s="47">
        <v>469007.32</v>
      </c>
      <c r="N218" s="30">
        <f t="shared" si="3"/>
        <v>482947.33</v>
      </c>
    </row>
    <row r="219" spans="1:14" ht="13" x14ac:dyDescent="0.3">
      <c r="A219" s="53">
        <v>208</v>
      </c>
      <c r="B219" s="44" t="s">
        <v>237</v>
      </c>
      <c r="C219" s="45">
        <v>8.3008600000000002E-2</v>
      </c>
      <c r="D219" s="46">
        <v>16821.02</v>
      </c>
      <c r="E219" s="46">
        <v>3311.59</v>
      </c>
      <c r="F219" s="46">
        <v>13509.43</v>
      </c>
      <c r="G219" s="46">
        <v>3499.08</v>
      </c>
      <c r="H219" s="46">
        <v>699.82</v>
      </c>
      <c r="I219" s="46">
        <v>27.99</v>
      </c>
      <c r="J219" s="46">
        <v>2771.27</v>
      </c>
      <c r="K219" s="46">
        <v>556169.85000000009</v>
      </c>
      <c r="L219" s="46">
        <v>111234.01000000001</v>
      </c>
      <c r="M219" s="47">
        <v>444935.84</v>
      </c>
      <c r="N219" s="30">
        <f t="shared" si="3"/>
        <v>461216.54000000004</v>
      </c>
    </row>
    <row r="220" spans="1:14" ht="13" x14ac:dyDescent="0.3">
      <c r="A220" s="53">
        <v>209</v>
      </c>
      <c r="B220" s="44" t="s">
        <v>238</v>
      </c>
      <c r="C220" s="45">
        <v>9.37032E-2</v>
      </c>
      <c r="D220" s="46">
        <v>20193.18</v>
      </c>
      <c r="E220" s="46">
        <v>4230.01</v>
      </c>
      <c r="F220" s="46">
        <v>15963.17</v>
      </c>
      <c r="G220" s="46">
        <v>3949.9</v>
      </c>
      <c r="H220" s="46">
        <v>789.98</v>
      </c>
      <c r="I220" s="46">
        <v>31.6</v>
      </c>
      <c r="J220" s="46">
        <v>3128.32</v>
      </c>
      <c r="K220" s="46">
        <v>628307.52</v>
      </c>
      <c r="L220" s="46">
        <v>125661.41</v>
      </c>
      <c r="M220" s="47">
        <v>502646.11000000004</v>
      </c>
      <c r="N220" s="30">
        <f t="shared" si="3"/>
        <v>521737.60000000003</v>
      </c>
    </row>
    <row r="221" spans="1:14" ht="13" x14ac:dyDescent="0.3">
      <c r="A221" s="53">
        <v>210</v>
      </c>
      <c r="B221" s="44" t="s">
        <v>239</v>
      </c>
      <c r="C221" s="45">
        <v>0.1085584</v>
      </c>
      <c r="D221" s="46">
        <v>112838.43</v>
      </c>
      <c r="E221" s="46">
        <v>23159.56</v>
      </c>
      <c r="F221" s="46">
        <v>89678.87</v>
      </c>
      <c r="G221" s="46">
        <v>4576.1000000000004</v>
      </c>
      <c r="H221" s="46">
        <v>915.22</v>
      </c>
      <c r="I221" s="46">
        <v>36.61</v>
      </c>
      <c r="J221" s="46">
        <v>3624.27</v>
      </c>
      <c r="K221" s="46">
        <v>732254.07000000007</v>
      </c>
      <c r="L221" s="46">
        <v>146450.79</v>
      </c>
      <c r="M221" s="47">
        <v>585803.28</v>
      </c>
      <c r="N221" s="30">
        <f t="shared" si="3"/>
        <v>679106.42</v>
      </c>
    </row>
    <row r="222" spans="1:14" ht="13" x14ac:dyDescent="0.3">
      <c r="A222" s="53">
        <v>211</v>
      </c>
      <c r="B222" s="44" t="s">
        <v>240</v>
      </c>
      <c r="C222" s="45">
        <v>0.18969939999999999</v>
      </c>
      <c r="D222" s="46">
        <v>35688.620000000003</v>
      </c>
      <c r="E222" s="46">
        <v>8342.4</v>
      </c>
      <c r="F222" s="46">
        <v>27346.22</v>
      </c>
      <c r="G222" s="46">
        <v>7996.45</v>
      </c>
      <c r="H222" s="46">
        <v>1599.29</v>
      </c>
      <c r="I222" s="46">
        <v>63.97</v>
      </c>
      <c r="J222" s="46">
        <v>6333.19</v>
      </c>
      <c r="K222" s="46">
        <v>1279570.98</v>
      </c>
      <c r="L222" s="46">
        <v>255914.29</v>
      </c>
      <c r="M222" s="47">
        <v>1023656.69</v>
      </c>
      <c r="N222" s="30">
        <f t="shared" si="3"/>
        <v>1057336.0999999999</v>
      </c>
    </row>
    <row r="223" spans="1:14" ht="13" x14ac:dyDescent="0.3">
      <c r="A223" s="53">
        <v>212</v>
      </c>
      <c r="B223" s="44" t="s">
        <v>241</v>
      </c>
      <c r="C223" s="45">
        <v>9.0694800000000006E-2</v>
      </c>
      <c r="D223" s="46">
        <v>66239.679999999993</v>
      </c>
      <c r="E223" s="46">
        <v>13697.18</v>
      </c>
      <c r="F223" s="46">
        <v>52542.5</v>
      </c>
      <c r="G223" s="46">
        <v>3823.08</v>
      </c>
      <c r="H223" s="46">
        <v>764.62</v>
      </c>
      <c r="I223" s="46">
        <v>30.58</v>
      </c>
      <c r="J223" s="46">
        <v>3027.88</v>
      </c>
      <c r="K223" s="46">
        <v>611759.6</v>
      </c>
      <c r="L223" s="46">
        <v>122352</v>
      </c>
      <c r="M223" s="47">
        <v>489407.6</v>
      </c>
      <c r="N223" s="30">
        <f t="shared" si="3"/>
        <v>544977.98</v>
      </c>
    </row>
    <row r="224" spans="1:14" ht="13" x14ac:dyDescent="0.3">
      <c r="A224" s="53">
        <v>213</v>
      </c>
      <c r="B224" s="44" t="s">
        <v>242</v>
      </c>
      <c r="C224" s="45">
        <v>0.12733449999999999</v>
      </c>
      <c r="D224" s="46">
        <v>141993.01999999999</v>
      </c>
      <c r="E224" s="46">
        <v>30093.98</v>
      </c>
      <c r="F224" s="46">
        <v>111899.04</v>
      </c>
      <c r="G224" s="46">
        <v>5367.58</v>
      </c>
      <c r="H224" s="46">
        <v>1073.52</v>
      </c>
      <c r="I224" s="46">
        <v>42.94</v>
      </c>
      <c r="J224" s="46">
        <v>4251.12</v>
      </c>
      <c r="K224" s="46">
        <v>855159.38000000012</v>
      </c>
      <c r="L224" s="46">
        <v>171031.83000000002</v>
      </c>
      <c r="M224" s="47">
        <v>684127.55</v>
      </c>
      <c r="N224" s="30">
        <f t="shared" si="3"/>
        <v>800277.71000000008</v>
      </c>
    </row>
    <row r="225" spans="1:14" ht="13" x14ac:dyDescent="0.3">
      <c r="A225" s="53">
        <v>214</v>
      </c>
      <c r="B225" s="44" t="s">
        <v>243</v>
      </c>
      <c r="C225" s="45">
        <v>0.13825689999999999</v>
      </c>
      <c r="D225" s="46">
        <v>32941.35</v>
      </c>
      <c r="E225" s="46">
        <v>6937.44</v>
      </c>
      <c r="F225" s="46">
        <v>26003.91</v>
      </c>
      <c r="G225" s="46">
        <v>5827.98</v>
      </c>
      <c r="H225" s="46">
        <v>1165.5999999999999</v>
      </c>
      <c r="I225" s="46">
        <v>46.62</v>
      </c>
      <c r="J225" s="46">
        <v>4615.76</v>
      </c>
      <c r="K225" s="46">
        <v>886568.92500000005</v>
      </c>
      <c r="L225" s="46">
        <v>177313.815</v>
      </c>
      <c r="M225" s="47">
        <v>709255.11</v>
      </c>
      <c r="N225" s="30">
        <f t="shared" si="3"/>
        <v>739874.78</v>
      </c>
    </row>
    <row r="226" spans="1:14" ht="13" x14ac:dyDescent="0.3">
      <c r="A226" s="53">
        <v>215</v>
      </c>
      <c r="B226" s="44" t="s">
        <v>244</v>
      </c>
      <c r="C226" s="45">
        <v>0.10276490000000001</v>
      </c>
      <c r="D226" s="46">
        <v>27836.289999999997</v>
      </c>
      <c r="E226" s="46">
        <v>5381.87</v>
      </c>
      <c r="F226" s="46">
        <v>22454.42</v>
      </c>
      <c r="G226" s="46">
        <v>4331.8999999999996</v>
      </c>
      <c r="H226" s="46">
        <v>866.38</v>
      </c>
      <c r="I226" s="46">
        <v>34.659999999999997</v>
      </c>
      <c r="J226" s="46">
        <v>3430.86</v>
      </c>
      <c r="K226" s="46">
        <v>675675.77749999985</v>
      </c>
      <c r="L226" s="46">
        <v>135135.1275</v>
      </c>
      <c r="M226" s="47">
        <v>540540.64999999991</v>
      </c>
      <c r="N226" s="30">
        <f t="shared" si="3"/>
        <v>566425.92999999993</v>
      </c>
    </row>
    <row r="227" spans="1:14" ht="13" x14ac:dyDescent="0.3">
      <c r="A227" s="53">
        <v>216</v>
      </c>
      <c r="B227" s="44" t="s">
        <v>245</v>
      </c>
      <c r="C227" s="45">
        <v>0.250917</v>
      </c>
      <c r="D227" s="46">
        <v>64056.32</v>
      </c>
      <c r="E227" s="46">
        <v>14990.9</v>
      </c>
      <c r="F227" s="46">
        <v>49065.42</v>
      </c>
      <c r="G227" s="46">
        <v>10576.99</v>
      </c>
      <c r="H227" s="46">
        <v>2115.4</v>
      </c>
      <c r="I227" s="46">
        <v>84.62</v>
      </c>
      <c r="J227" s="46">
        <v>8376.9699999999993</v>
      </c>
      <c r="K227" s="46">
        <v>1674999.5774999999</v>
      </c>
      <c r="L227" s="46">
        <v>334999.95749999996</v>
      </c>
      <c r="M227" s="47">
        <v>1339999.6199999999</v>
      </c>
      <c r="N227" s="30">
        <f t="shared" si="3"/>
        <v>1397442.0099999998</v>
      </c>
    </row>
    <row r="228" spans="1:14" ht="13" x14ac:dyDescent="0.3">
      <c r="A228" s="53">
        <v>217</v>
      </c>
      <c r="B228" s="44" t="s">
        <v>246</v>
      </c>
      <c r="C228" s="45">
        <v>0.1095786</v>
      </c>
      <c r="D228" s="46">
        <v>32347.010000000002</v>
      </c>
      <c r="E228" s="46">
        <v>6608.33</v>
      </c>
      <c r="F228" s="46">
        <v>25738.68</v>
      </c>
      <c r="G228" s="46">
        <v>4619.09</v>
      </c>
      <c r="H228" s="46">
        <v>923.82</v>
      </c>
      <c r="I228" s="46">
        <v>36.950000000000003</v>
      </c>
      <c r="J228" s="46">
        <v>3658.32</v>
      </c>
      <c r="K228" s="46">
        <v>721635.9375</v>
      </c>
      <c r="L228" s="46">
        <v>144327.19750000001</v>
      </c>
      <c r="M228" s="47">
        <v>577308.74</v>
      </c>
      <c r="N228" s="30">
        <f t="shared" si="3"/>
        <v>606705.74</v>
      </c>
    </row>
    <row r="229" spans="1:14" ht="13" x14ac:dyDescent="0.3">
      <c r="A229" s="53">
        <v>218</v>
      </c>
      <c r="B229" s="44" t="s">
        <v>247</v>
      </c>
      <c r="C229" s="45">
        <v>0.53409300000000004</v>
      </c>
      <c r="D229" s="46">
        <v>464094.89</v>
      </c>
      <c r="E229" s="46">
        <v>99453.63</v>
      </c>
      <c r="F229" s="46">
        <v>364641.26</v>
      </c>
      <c r="G229" s="46">
        <v>22513.79</v>
      </c>
      <c r="H229" s="46">
        <v>4502.76</v>
      </c>
      <c r="I229" s="46">
        <v>180.11</v>
      </c>
      <c r="J229" s="46">
        <v>17830.919999999998</v>
      </c>
      <c r="K229" s="46">
        <v>3556584.5550000002</v>
      </c>
      <c r="L229" s="46">
        <v>711317.02500000002</v>
      </c>
      <c r="M229" s="47">
        <v>2845267.5300000003</v>
      </c>
      <c r="N229" s="30">
        <f t="shared" si="3"/>
        <v>3227739.7100000004</v>
      </c>
    </row>
    <row r="230" spans="1:14" ht="13" x14ac:dyDescent="0.3">
      <c r="A230" s="53">
        <v>219</v>
      </c>
      <c r="B230" s="44" t="s">
        <v>248</v>
      </c>
      <c r="C230" s="45">
        <v>0.14001449999999999</v>
      </c>
      <c r="D230" s="46">
        <v>21616.04</v>
      </c>
      <c r="E230" s="46">
        <v>5049.83</v>
      </c>
      <c r="F230" s="46">
        <v>16566.21</v>
      </c>
      <c r="G230" s="46">
        <v>5902.08</v>
      </c>
      <c r="H230" s="46">
        <v>1180.42</v>
      </c>
      <c r="I230" s="46">
        <v>47.22</v>
      </c>
      <c r="J230" s="46">
        <v>4674.4399999999996</v>
      </c>
      <c r="K230" s="46">
        <v>910102.78499999992</v>
      </c>
      <c r="L230" s="46">
        <v>182020.565</v>
      </c>
      <c r="M230" s="47">
        <v>728082.22</v>
      </c>
      <c r="N230" s="30">
        <f t="shared" si="3"/>
        <v>749322.87</v>
      </c>
    </row>
    <row r="231" spans="1:14" ht="13" x14ac:dyDescent="0.3">
      <c r="A231" s="53">
        <v>220</v>
      </c>
      <c r="B231" s="44" t="s">
        <v>249</v>
      </c>
      <c r="C231" s="45">
        <v>0.33204260000000002</v>
      </c>
      <c r="D231" s="46">
        <v>305393.62</v>
      </c>
      <c r="E231" s="46">
        <v>64871.22</v>
      </c>
      <c r="F231" s="46">
        <v>240522.4</v>
      </c>
      <c r="G231" s="46">
        <v>13996.7</v>
      </c>
      <c r="H231" s="46">
        <v>2799.34</v>
      </c>
      <c r="I231" s="46">
        <v>111.97</v>
      </c>
      <c r="J231" s="46">
        <v>11085.39</v>
      </c>
      <c r="K231" s="46">
        <v>2235967.69</v>
      </c>
      <c r="L231" s="46">
        <v>447193.51</v>
      </c>
      <c r="M231" s="47">
        <v>1788774.18</v>
      </c>
      <c r="N231" s="30">
        <f t="shared" si="3"/>
        <v>2040381.97</v>
      </c>
    </row>
    <row r="232" spans="1:14" ht="13" x14ac:dyDescent="0.3">
      <c r="A232" s="53">
        <v>221</v>
      </c>
      <c r="B232" s="44" t="s">
        <v>250</v>
      </c>
      <c r="C232" s="45">
        <v>0.13390830000000001</v>
      </c>
      <c r="D232" s="46">
        <v>17566.59</v>
      </c>
      <c r="E232" s="46">
        <v>3934.9</v>
      </c>
      <c r="F232" s="46">
        <v>13631.69</v>
      </c>
      <c r="G232" s="46">
        <v>5644.68</v>
      </c>
      <c r="H232" s="46">
        <v>1128.94</v>
      </c>
      <c r="I232" s="46">
        <v>45.16</v>
      </c>
      <c r="J232" s="46">
        <v>4470.58</v>
      </c>
      <c r="K232" s="46">
        <v>903245.82000000007</v>
      </c>
      <c r="L232" s="46">
        <v>180649.2</v>
      </c>
      <c r="M232" s="47">
        <v>722596.62</v>
      </c>
      <c r="N232" s="30">
        <f t="shared" si="3"/>
        <v>740698.89</v>
      </c>
    </row>
    <row r="233" spans="1:14" ht="13" x14ac:dyDescent="0.3">
      <c r="A233" s="53">
        <v>222</v>
      </c>
      <c r="B233" s="44" t="s">
        <v>251</v>
      </c>
      <c r="C233" s="45">
        <v>0.1151075</v>
      </c>
      <c r="D233" s="46">
        <v>12171.699999999999</v>
      </c>
      <c r="E233" s="46">
        <v>2589.9</v>
      </c>
      <c r="F233" s="46">
        <v>9581.7999999999993</v>
      </c>
      <c r="G233" s="46">
        <v>4852.16</v>
      </c>
      <c r="H233" s="46">
        <v>970.43</v>
      </c>
      <c r="I233" s="46">
        <v>38.82</v>
      </c>
      <c r="J233" s="46">
        <v>3842.91</v>
      </c>
      <c r="K233" s="46">
        <v>776429.49</v>
      </c>
      <c r="L233" s="46">
        <v>155285.87</v>
      </c>
      <c r="M233" s="47">
        <v>621143.62</v>
      </c>
      <c r="N233" s="30">
        <f t="shared" si="3"/>
        <v>634568.32999999996</v>
      </c>
    </row>
    <row r="234" spans="1:14" ht="13" x14ac:dyDescent="0.3">
      <c r="A234" s="53">
        <v>223</v>
      </c>
      <c r="B234" s="44" t="s">
        <v>252</v>
      </c>
      <c r="C234" s="45">
        <v>0.76099709999999998</v>
      </c>
      <c r="D234" s="46">
        <v>195442.84</v>
      </c>
      <c r="E234" s="46">
        <v>39872.720000000001</v>
      </c>
      <c r="F234" s="46">
        <v>155570.12</v>
      </c>
      <c r="G234" s="46">
        <v>32078.560000000001</v>
      </c>
      <c r="H234" s="46">
        <v>6415.71</v>
      </c>
      <c r="I234" s="46">
        <v>256.63</v>
      </c>
      <c r="J234" s="46">
        <v>25406.22</v>
      </c>
      <c r="K234" s="46">
        <v>5133119.5599999996</v>
      </c>
      <c r="L234" s="46">
        <v>1026623.93</v>
      </c>
      <c r="M234" s="47">
        <v>4106495.63</v>
      </c>
      <c r="N234" s="30">
        <f t="shared" si="3"/>
        <v>4287471.97</v>
      </c>
    </row>
    <row r="235" spans="1:14" ht="13" x14ac:dyDescent="0.3">
      <c r="A235" s="53">
        <v>224</v>
      </c>
      <c r="B235" s="44" t="s">
        <v>253</v>
      </c>
      <c r="C235" s="45">
        <v>4.3136367</v>
      </c>
      <c r="D235" s="46">
        <v>1189719.29</v>
      </c>
      <c r="E235" s="46">
        <v>246615.83</v>
      </c>
      <c r="F235" s="46">
        <v>943103.46</v>
      </c>
      <c r="G235" s="46">
        <v>181834.09</v>
      </c>
      <c r="H235" s="46">
        <v>36366.82</v>
      </c>
      <c r="I235" s="46">
        <v>1454.67</v>
      </c>
      <c r="J235" s="46">
        <v>144012.6</v>
      </c>
      <c r="K235" s="46">
        <v>29096580.850000001</v>
      </c>
      <c r="L235" s="46">
        <v>5819316.1600000001</v>
      </c>
      <c r="M235" s="47">
        <v>23277264.690000001</v>
      </c>
      <c r="N235" s="30">
        <f t="shared" si="3"/>
        <v>24364380.75</v>
      </c>
    </row>
    <row r="236" spans="1:14" ht="13" x14ac:dyDescent="0.3">
      <c r="A236" s="53">
        <v>225</v>
      </c>
      <c r="B236" s="44" t="s">
        <v>254</v>
      </c>
      <c r="C236" s="45">
        <v>0.41695710000000002</v>
      </c>
      <c r="D236" s="46">
        <v>61503.96</v>
      </c>
      <c r="E236" s="46">
        <v>12766.44</v>
      </c>
      <c r="F236" s="46">
        <v>48737.52</v>
      </c>
      <c r="G236" s="46">
        <v>17576.13</v>
      </c>
      <c r="H236" s="46">
        <v>3515.23</v>
      </c>
      <c r="I236" s="46">
        <v>140.61000000000001</v>
      </c>
      <c r="J236" s="46">
        <v>13920.29</v>
      </c>
      <c r="K236" s="46">
        <v>2778151.2349999999</v>
      </c>
      <c r="L236" s="46">
        <v>555630.22499999998</v>
      </c>
      <c r="M236" s="47">
        <v>2222521.0099999998</v>
      </c>
      <c r="N236" s="30">
        <f t="shared" si="3"/>
        <v>2285178.8199999998</v>
      </c>
    </row>
    <row r="237" spans="1:14" ht="13" x14ac:dyDescent="0.3">
      <c r="A237" s="53">
        <v>226</v>
      </c>
      <c r="B237" s="44" t="s">
        <v>255</v>
      </c>
      <c r="C237" s="45">
        <v>0.48052729999999999</v>
      </c>
      <c r="D237" s="46">
        <v>268622.59999999998</v>
      </c>
      <c r="E237" s="46">
        <v>56469.84</v>
      </c>
      <c r="F237" s="46">
        <v>212152.76</v>
      </c>
      <c r="G237" s="46">
        <v>20255.830000000002</v>
      </c>
      <c r="H237" s="46">
        <v>4051.17</v>
      </c>
      <c r="I237" s="46">
        <v>162.05000000000001</v>
      </c>
      <c r="J237" s="46">
        <v>16042.61</v>
      </c>
      <c r="K237" s="46">
        <v>3206948.5649999999</v>
      </c>
      <c r="L237" s="46">
        <v>641389.71499999997</v>
      </c>
      <c r="M237" s="47">
        <v>2565558.85</v>
      </c>
      <c r="N237" s="30">
        <f t="shared" si="3"/>
        <v>2793754.22</v>
      </c>
    </row>
    <row r="238" spans="1:14" ht="13" x14ac:dyDescent="0.3">
      <c r="A238" s="53">
        <v>227</v>
      </c>
      <c r="B238" s="44" t="s">
        <v>256</v>
      </c>
      <c r="C238" s="45">
        <v>9.4650200000000004E-2</v>
      </c>
      <c r="D238" s="46">
        <v>31522.399999999998</v>
      </c>
      <c r="E238" s="46">
        <v>6571.05</v>
      </c>
      <c r="F238" s="46">
        <v>24951.35</v>
      </c>
      <c r="G238" s="46">
        <v>3989.81</v>
      </c>
      <c r="H238" s="46">
        <v>797.96</v>
      </c>
      <c r="I238" s="46">
        <v>31.92</v>
      </c>
      <c r="J238" s="46">
        <v>3159.93</v>
      </c>
      <c r="K238" s="46">
        <v>638439.80000000005</v>
      </c>
      <c r="L238" s="46">
        <v>127687.91</v>
      </c>
      <c r="M238" s="47">
        <v>510751.89</v>
      </c>
      <c r="N238" s="30">
        <f t="shared" si="3"/>
        <v>538863.17000000004</v>
      </c>
    </row>
    <row r="239" spans="1:14" ht="13" x14ac:dyDescent="0.3">
      <c r="A239" s="53">
        <v>228</v>
      </c>
      <c r="B239" s="44" t="s">
        <v>257</v>
      </c>
      <c r="C239" s="45">
        <v>0.1045816</v>
      </c>
      <c r="D239" s="46">
        <v>14829.960000000001</v>
      </c>
      <c r="E239" s="46">
        <v>3061.77</v>
      </c>
      <c r="F239" s="46">
        <v>11768.19</v>
      </c>
      <c r="G239" s="46">
        <v>4408.46</v>
      </c>
      <c r="H239" s="46">
        <v>881.69</v>
      </c>
      <c r="I239" s="46">
        <v>35.270000000000003</v>
      </c>
      <c r="J239" s="46">
        <v>3491.5</v>
      </c>
      <c r="K239" s="46">
        <v>687929.8274999999</v>
      </c>
      <c r="L239" s="46">
        <v>137585.98749999999</v>
      </c>
      <c r="M239" s="47">
        <v>550343.84</v>
      </c>
      <c r="N239" s="30">
        <f t="shared" si="3"/>
        <v>565603.52999999991</v>
      </c>
    </row>
    <row r="240" spans="1:14" ht="13" x14ac:dyDescent="0.3">
      <c r="A240" s="53">
        <v>229</v>
      </c>
      <c r="B240" s="44" t="s">
        <v>258</v>
      </c>
      <c r="C240" s="45">
        <v>8.4796200000000002E-2</v>
      </c>
      <c r="D240" s="46">
        <v>22368.13</v>
      </c>
      <c r="E240" s="46">
        <v>4064.5</v>
      </c>
      <c r="F240" s="46">
        <v>18303.63</v>
      </c>
      <c r="G240" s="46">
        <v>3574.45</v>
      </c>
      <c r="H240" s="46">
        <v>714.89</v>
      </c>
      <c r="I240" s="46">
        <v>28.6</v>
      </c>
      <c r="J240" s="46">
        <v>2830.96</v>
      </c>
      <c r="K240" s="46">
        <v>554472.24749999994</v>
      </c>
      <c r="L240" s="46">
        <v>110894.44749999999</v>
      </c>
      <c r="M240" s="47">
        <v>443577.8</v>
      </c>
      <c r="N240" s="30">
        <f t="shared" si="3"/>
        <v>464712.39</v>
      </c>
    </row>
    <row r="241" spans="1:14" ht="13" x14ac:dyDescent="0.3">
      <c r="A241" s="53">
        <v>230</v>
      </c>
      <c r="B241" s="44" t="s">
        <v>259</v>
      </c>
      <c r="C241" s="45">
        <v>6.7704600000000004E-2</v>
      </c>
      <c r="D241" s="46">
        <v>6178.95</v>
      </c>
      <c r="E241" s="46">
        <v>1342.04</v>
      </c>
      <c r="F241" s="46">
        <v>4836.91</v>
      </c>
      <c r="G241" s="46">
        <v>2853.98</v>
      </c>
      <c r="H241" s="46">
        <v>570.79999999999995</v>
      </c>
      <c r="I241" s="46">
        <v>22.83</v>
      </c>
      <c r="J241" s="46">
        <v>2260.35</v>
      </c>
      <c r="K241" s="46">
        <v>410675.59499999997</v>
      </c>
      <c r="L241" s="46">
        <v>82135.095000000001</v>
      </c>
      <c r="M241" s="47">
        <v>328540.5</v>
      </c>
      <c r="N241" s="30">
        <f t="shared" si="3"/>
        <v>335637.76000000001</v>
      </c>
    </row>
    <row r="242" spans="1:14" ht="13" x14ac:dyDescent="0.3">
      <c r="A242" s="53">
        <v>231</v>
      </c>
      <c r="B242" s="44" t="s">
        <v>260</v>
      </c>
      <c r="C242" s="45">
        <v>0.1051349</v>
      </c>
      <c r="D242" s="46">
        <v>60444.15</v>
      </c>
      <c r="E242" s="46">
        <v>11449.15</v>
      </c>
      <c r="F242" s="46">
        <v>48995</v>
      </c>
      <c r="G242" s="46">
        <v>4431.78</v>
      </c>
      <c r="H242" s="46">
        <v>886.36</v>
      </c>
      <c r="I242" s="46">
        <v>35.450000000000003</v>
      </c>
      <c r="J242" s="46">
        <v>3509.97</v>
      </c>
      <c r="K242" s="46">
        <v>663152.33499999996</v>
      </c>
      <c r="L242" s="46">
        <v>132630.47500000001</v>
      </c>
      <c r="M242" s="47">
        <v>530521.86</v>
      </c>
      <c r="N242" s="30">
        <f t="shared" si="3"/>
        <v>583026.82999999996</v>
      </c>
    </row>
    <row r="243" spans="1:14" ht="13" x14ac:dyDescent="0.3">
      <c r="A243" s="53">
        <v>232</v>
      </c>
      <c r="B243" s="44" t="s">
        <v>261</v>
      </c>
      <c r="C243" s="45">
        <v>7.5687500000000005E-2</v>
      </c>
      <c r="D243" s="46">
        <v>25311.75</v>
      </c>
      <c r="E243" s="46">
        <v>5630.72</v>
      </c>
      <c r="F243" s="46">
        <v>19681.03</v>
      </c>
      <c r="G243" s="46">
        <v>3190.46</v>
      </c>
      <c r="H243" s="46">
        <v>638.09</v>
      </c>
      <c r="I243" s="46">
        <v>25.52</v>
      </c>
      <c r="J243" s="46">
        <v>2526.85</v>
      </c>
      <c r="K243" s="46">
        <v>510531.44</v>
      </c>
      <c r="L243" s="46">
        <v>102106.23</v>
      </c>
      <c r="M243" s="47">
        <v>408425.21</v>
      </c>
      <c r="N243" s="30">
        <f t="shared" si="3"/>
        <v>430633.09</v>
      </c>
    </row>
    <row r="244" spans="1:14" ht="13" x14ac:dyDescent="0.3">
      <c r="A244" s="53">
        <v>233</v>
      </c>
      <c r="B244" s="44" t="s">
        <v>262</v>
      </c>
      <c r="C244" s="45">
        <v>0.65673709999999996</v>
      </c>
      <c r="D244" s="46">
        <v>1079500.97</v>
      </c>
      <c r="E244" s="46">
        <v>232164.38</v>
      </c>
      <c r="F244" s="46">
        <v>847336.59</v>
      </c>
      <c r="G244" s="46">
        <v>27683.65</v>
      </c>
      <c r="H244" s="46">
        <v>5536.73</v>
      </c>
      <c r="I244" s="46">
        <v>221.47</v>
      </c>
      <c r="J244" s="46">
        <v>21925.45</v>
      </c>
      <c r="K244" s="46">
        <v>4426115.0199999996</v>
      </c>
      <c r="L244" s="46">
        <v>885222.97</v>
      </c>
      <c r="M244" s="47">
        <v>3540892.05</v>
      </c>
      <c r="N244" s="30">
        <f t="shared" si="3"/>
        <v>4410154.09</v>
      </c>
    </row>
    <row r="245" spans="1:14" ht="13" x14ac:dyDescent="0.3">
      <c r="A245" s="53">
        <v>234</v>
      </c>
      <c r="B245" s="44" t="s">
        <v>263</v>
      </c>
      <c r="C245" s="45">
        <v>9.8791299999999999E-2</v>
      </c>
      <c r="D245" s="46">
        <v>12284.869999999999</v>
      </c>
      <c r="E245" s="46">
        <v>2587.4499999999998</v>
      </c>
      <c r="F245" s="46">
        <v>9697.42</v>
      </c>
      <c r="G245" s="46">
        <v>4164.3900000000003</v>
      </c>
      <c r="H245" s="46">
        <v>832.88</v>
      </c>
      <c r="I245" s="46">
        <v>33.32</v>
      </c>
      <c r="J245" s="46">
        <v>3298.19</v>
      </c>
      <c r="K245" s="46">
        <v>620363.27500000002</v>
      </c>
      <c r="L245" s="46">
        <v>124072.535</v>
      </c>
      <c r="M245" s="47">
        <v>496290.74</v>
      </c>
      <c r="N245" s="30">
        <f t="shared" si="3"/>
        <v>509286.35</v>
      </c>
    </row>
    <row r="246" spans="1:14" ht="13" x14ac:dyDescent="0.3">
      <c r="A246" s="53">
        <v>235</v>
      </c>
      <c r="B246" s="44" t="s">
        <v>264</v>
      </c>
      <c r="C246" s="45">
        <v>0.1398962</v>
      </c>
      <c r="D246" s="46">
        <v>36040.6</v>
      </c>
      <c r="E246" s="46">
        <v>7776.46</v>
      </c>
      <c r="F246" s="46">
        <v>28264.14</v>
      </c>
      <c r="G246" s="46">
        <v>5897.09</v>
      </c>
      <c r="H246" s="46">
        <v>1179.42</v>
      </c>
      <c r="I246" s="46">
        <v>47.18</v>
      </c>
      <c r="J246" s="46">
        <v>4670.49</v>
      </c>
      <c r="K246" s="46">
        <v>897626.28499999992</v>
      </c>
      <c r="L246" s="46">
        <v>179525.315</v>
      </c>
      <c r="M246" s="47">
        <v>718100.97</v>
      </c>
      <c r="N246" s="30">
        <f t="shared" si="3"/>
        <v>751035.6</v>
      </c>
    </row>
    <row r="247" spans="1:14" ht="13" x14ac:dyDescent="0.3">
      <c r="A247" s="53">
        <v>236</v>
      </c>
      <c r="B247" s="44" t="s">
        <v>265</v>
      </c>
      <c r="C247" s="45">
        <v>0.26981860000000002</v>
      </c>
      <c r="D247" s="46">
        <v>45318.67</v>
      </c>
      <c r="E247" s="46">
        <v>9283</v>
      </c>
      <c r="F247" s="46">
        <v>36035.67</v>
      </c>
      <c r="G247" s="46">
        <v>11373.75</v>
      </c>
      <c r="H247" s="46">
        <v>2274.75</v>
      </c>
      <c r="I247" s="46">
        <v>90.99</v>
      </c>
      <c r="J247" s="46">
        <v>9008.01</v>
      </c>
      <c r="K247" s="46">
        <v>1773986.145</v>
      </c>
      <c r="L247" s="46">
        <v>354797.28500000003</v>
      </c>
      <c r="M247" s="47">
        <v>1419188.86</v>
      </c>
      <c r="N247" s="30">
        <f t="shared" si="3"/>
        <v>1464232.54</v>
      </c>
    </row>
    <row r="248" spans="1:14" ht="13" x14ac:dyDescent="0.3">
      <c r="A248" s="53">
        <v>237</v>
      </c>
      <c r="B248" s="44" t="s">
        <v>266</v>
      </c>
      <c r="C248" s="45">
        <v>7.5902600000000001E-2</v>
      </c>
      <c r="D248" s="46">
        <v>13116.56</v>
      </c>
      <c r="E248" s="46">
        <v>2980.97</v>
      </c>
      <c r="F248" s="46">
        <v>10135.59</v>
      </c>
      <c r="G248" s="46">
        <v>3199.55</v>
      </c>
      <c r="H248" s="46">
        <v>639.91</v>
      </c>
      <c r="I248" s="46">
        <v>25.6</v>
      </c>
      <c r="J248" s="46">
        <v>2534.04</v>
      </c>
      <c r="K248" s="46">
        <v>511982.41000000003</v>
      </c>
      <c r="L248" s="46">
        <v>102396.4</v>
      </c>
      <c r="M248" s="47">
        <v>409586.01</v>
      </c>
      <c r="N248" s="30">
        <f t="shared" si="3"/>
        <v>422255.64</v>
      </c>
    </row>
    <row r="249" spans="1:14" ht="13" x14ac:dyDescent="0.3">
      <c r="A249" s="53">
        <v>238</v>
      </c>
      <c r="B249" s="44" t="s">
        <v>267</v>
      </c>
      <c r="C249" s="45">
        <v>0.358796</v>
      </c>
      <c r="D249" s="46">
        <v>531217.74</v>
      </c>
      <c r="E249" s="46">
        <v>109857.75</v>
      </c>
      <c r="F249" s="46">
        <v>421359.99</v>
      </c>
      <c r="G249" s="46">
        <v>15124.45</v>
      </c>
      <c r="H249" s="46">
        <v>3024.89</v>
      </c>
      <c r="I249" s="46">
        <v>121</v>
      </c>
      <c r="J249" s="46">
        <v>11978.56</v>
      </c>
      <c r="K249" s="46">
        <v>2385839.835</v>
      </c>
      <c r="L249" s="46">
        <v>477167.97499999998</v>
      </c>
      <c r="M249" s="47">
        <v>1908671.8599999999</v>
      </c>
      <c r="N249" s="30">
        <f t="shared" si="3"/>
        <v>2342010.4099999997</v>
      </c>
    </row>
    <row r="250" spans="1:14" ht="13" x14ac:dyDescent="0.3">
      <c r="A250" s="53">
        <v>239</v>
      </c>
      <c r="B250" s="44" t="s">
        <v>268</v>
      </c>
      <c r="C250" s="45">
        <v>0.14961659999999999</v>
      </c>
      <c r="D250" s="46">
        <v>127876.20000000001</v>
      </c>
      <c r="E250" s="46">
        <v>26884.400000000001</v>
      </c>
      <c r="F250" s="46">
        <v>100991.8</v>
      </c>
      <c r="G250" s="46">
        <v>6306.83</v>
      </c>
      <c r="H250" s="46">
        <v>1261.3699999999999</v>
      </c>
      <c r="I250" s="46">
        <v>50.45</v>
      </c>
      <c r="J250" s="46">
        <v>4995.01</v>
      </c>
      <c r="K250" s="46">
        <v>974871.375</v>
      </c>
      <c r="L250" s="46">
        <v>194974.285</v>
      </c>
      <c r="M250" s="47">
        <v>779897.09</v>
      </c>
      <c r="N250" s="30">
        <f t="shared" si="3"/>
        <v>885883.89999999991</v>
      </c>
    </row>
    <row r="251" spans="1:14" ht="13" x14ac:dyDescent="0.3">
      <c r="A251" s="53">
        <v>240</v>
      </c>
      <c r="B251" s="44" t="s">
        <v>269</v>
      </c>
      <c r="C251" s="45">
        <v>0.11795940000000001</v>
      </c>
      <c r="D251" s="46">
        <v>21808.28</v>
      </c>
      <c r="E251" s="46">
        <v>4571.1099999999997</v>
      </c>
      <c r="F251" s="46">
        <v>17237.169999999998</v>
      </c>
      <c r="G251" s="46">
        <v>4972.38</v>
      </c>
      <c r="H251" s="46">
        <v>994.48</v>
      </c>
      <c r="I251" s="46">
        <v>39.78</v>
      </c>
      <c r="J251" s="46">
        <v>3938.12</v>
      </c>
      <c r="K251" s="46">
        <v>778166.61749999993</v>
      </c>
      <c r="L251" s="46">
        <v>155633.28749999998</v>
      </c>
      <c r="M251" s="47">
        <v>622533.32999999996</v>
      </c>
      <c r="N251" s="30">
        <f t="shared" si="3"/>
        <v>643708.62</v>
      </c>
    </row>
    <row r="252" spans="1:14" ht="13" x14ac:dyDescent="0.3">
      <c r="A252" s="53">
        <v>241</v>
      </c>
      <c r="B252" s="44" t="s">
        <v>270</v>
      </c>
      <c r="C252" s="45">
        <v>0.38986480000000001</v>
      </c>
      <c r="D252" s="46">
        <v>740570.01</v>
      </c>
      <c r="E252" s="46">
        <v>159139.12</v>
      </c>
      <c r="F252" s="46">
        <v>581430.89</v>
      </c>
      <c r="G252" s="46">
        <v>16434.099999999999</v>
      </c>
      <c r="H252" s="46">
        <v>3286.82</v>
      </c>
      <c r="I252" s="46">
        <v>131.47</v>
      </c>
      <c r="J252" s="46">
        <v>13015.81</v>
      </c>
      <c r="K252" s="46">
        <v>2583728.355</v>
      </c>
      <c r="L252" s="46">
        <v>516745.70500000007</v>
      </c>
      <c r="M252" s="47">
        <v>2066982.65</v>
      </c>
      <c r="N252" s="30">
        <f t="shared" si="3"/>
        <v>2661429.35</v>
      </c>
    </row>
    <row r="253" spans="1:14" ht="13" x14ac:dyDescent="0.3">
      <c r="A253" s="53">
        <v>242</v>
      </c>
      <c r="B253" s="44" t="s">
        <v>271</v>
      </c>
      <c r="C253" s="45">
        <v>9.7173200000000001E-2</v>
      </c>
      <c r="D253" s="46">
        <v>31452.48</v>
      </c>
      <c r="E253" s="46">
        <v>6683.41</v>
      </c>
      <c r="F253" s="46">
        <v>24769.07</v>
      </c>
      <c r="G253" s="46">
        <v>4096.16</v>
      </c>
      <c r="H253" s="46">
        <v>819.23</v>
      </c>
      <c r="I253" s="46">
        <v>32.770000000000003</v>
      </c>
      <c r="J253" s="46">
        <v>3244.16</v>
      </c>
      <c r="K253" s="46">
        <v>655458.02999999991</v>
      </c>
      <c r="L253" s="46">
        <v>131091.57999999999</v>
      </c>
      <c r="M253" s="47">
        <v>524366.44999999995</v>
      </c>
      <c r="N253" s="30">
        <f t="shared" si="3"/>
        <v>552379.67999999993</v>
      </c>
    </row>
    <row r="254" spans="1:14" ht="13" x14ac:dyDescent="0.3">
      <c r="A254" s="53">
        <v>243</v>
      </c>
      <c r="B254" s="44" t="s">
        <v>272</v>
      </c>
      <c r="C254" s="45">
        <v>0.31534000000000001</v>
      </c>
      <c r="D254" s="46">
        <v>157233.29</v>
      </c>
      <c r="E254" s="46">
        <v>33580.300000000003</v>
      </c>
      <c r="F254" s="46">
        <v>123652.99</v>
      </c>
      <c r="G254" s="46">
        <v>13292.63</v>
      </c>
      <c r="H254" s="46">
        <v>2658.53</v>
      </c>
      <c r="I254" s="46">
        <v>106.34</v>
      </c>
      <c r="J254" s="46">
        <v>10527.76</v>
      </c>
      <c r="K254" s="46">
        <v>2081039.5450000002</v>
      </c>
      <c r="L254" s="46">
        <v>416207.89500000002</v>
      </c>
      <c r="M254" s="47">
        <v>1664831.6500000001</v>
      </c>
      <c r="N254" s="30">
        <f t="shared" si="3"/>
        <v>1799012.4000000001</v>
      </c>
    </row>
    <row r="255" spans="1:14" ht="13" x14ac:dyDescent="0.3">
      <c r="A255" s="53">
        <v>244</v>
      </c>
      <c r="B255" s="44" t="s">
        <v>273</v>
      </c>
      <c r="C255" s="45">
        <v>0.33338089999999998</v>
      </c>
      <c r="D255" s="46">
        <v>109320.82</v>
      </c>
      <c r="E255" s="46">
        <v>22730.11</v>
      </c>
      <c r="F255" s="46">
        <v>86590.71</v>
      </c>
      <c r="G255" s="46">
        <v>14053.09</v>
      </c>
      <c r="H255" s="46">
        <v>2810.62</v>
      </c>
      <c r="I255" s="46">
        <v>112.42</v>
      </c>
      <c r="J255" s="46">
        <v>11130.05</v>
      </c>
      <c r="K255" s="46">
        <v>2248739.2600000002</v>
      </c>
      <c r="L255" s="46">
        <v>449747.9</v>
      </c>
      <c r="M255" s="47">
        <v>1798991.36</v>
      </c>
      <c r="N255" s="30">
        <f t="shared" si="3"/>
        <v>1896712.12</v>
      </c>
    </row>
    <row r="256" spans="1:14" ht="13" x14ac:dyDescent="0.3">
      <c r="A256" s="53">
        <v>245</v>
      </c>
      <c r="B256" s="44" t="s">
        <v>274</v>
      </c>
      <c r="C256" s="45">
        <v>0.1065219</v>
      </c>
      <c r="D256" s="46">
        <v>9126.48</v>
      </c>
      <c r="E256" s="46">
        <v>2061.75</v>
      </c>
      <c r="F256" s="46">
        <v>7064.73</v>
      </c>
      <c r="G256" s="46">
        <v>4490.25</v>
      </c>
      <c r="H256" s="46">
        <v>898.05</v>
      </c>
      <c r="I256" s="46">
        <v>35.92</v>
      </c>
      <c r="J256" s="46">
        <v>3556.28</v>
      </c>
      <c r="K256" s="46">
        <v>718517.5</v>
      </c>
      <c r="L256" s="46">
        <v>143703.59</v>
      </c>
      <c r="M256" s="47">
        <v>574813.91</v>
      </c>
      <c r="N256" s="30">
        <f t="shared" si="3"/>
        <v>585434.92000000004</v>
      </c>
    </row>
    <row r="257" spans="1:21" ht="13" x14ac:dyDescent="0.3">
      <c r="A257" s="53">
        <v>246</v>
      </c>
      <c r="B257" s="48" t="s">
        <v>275</v>
      </c>
      <c r="C257" s="49">
        <v>0.32699669999999997</v>
      </c>
      <c r="D257" s="50">
        <v>19928.75</v>
      </c>
      <c r="E257" s="50">
        <v>4303.95</v>
      </c>
      <c r="F257" s="50">
        <v>15624.8</v>
      </c>
      <c r="G257" s="50">
        <v>13783.99</v>
      </c>
      <c r="H257" s="50">
        <v>2756.8</v>
      </c>
      <c r="I257" s="50">
        <v>110.27</v>
      </c>
      <c r="J257" s="50">
        <v>10916.92</v>
      </c>
      <c r="K257" s="50">
        <v>2188176.5474999999</v>
      </c>
      <c r="L257" s="50">
        <v>437635.32749999996</v>
      </c>
      <c r="M257" s="51">
        <v>1750541.22</v>
      </c>
      <c r="N257" s="31">
        <f t="shared" si="3"/>
        <v>1777082.94</v>
      </c>
    </row>
    <row r="258" spans="1:21" ht="20.5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87802726.64000006</v>
      </c>
      <c r="E258" s="9">
        <f t="shared" ref="E258:M258" si="4">SUM(E12:E257)</f>
        <v>18655880.499999978</v>
      </c>
      <c r="F258" s="9">
        <f t="shared" si="4"/>
        <v>69146846.140000001</v>
      </c>
      <c r="G258" s="9">
        <f t="shared" si="4"/>
        <v>4215331.8100000005</v>
      </c>
      <c r="H258" s="9">
        <f t="shared" si="4"/>
        <v>843066.58000000019</v>
      </c>
      <c r="I258" s="9">
        <f t="shared" si="4"/>
        <v>33722.660000000003</v>
      </c>
      <c r="J258" s="9">
        <f t="shared" si="4"/>
        <v>3338542.5700000008</v>
      </c>
      <c r="K258" s="9">
        <f t="shared" si="4"/>
        <v>671202986.78500032</v>
      </c>
      <c r="L258" s="9">
        <f t="shared" si="4"/>
        <v>134240597.43499994</v>
      </c>
      <c r="M258" s="29">
        <f t="shared" si="4"/>
        <v>536962389.35000026</v>
      </c>
      <c r="N258" s="32">
        <f>+F258+J258+M258</f>
        <v>609447778.0600003</v>
      </c>
      <c r="U258" s="33"/>
    </row>
    <row r="259" spans="1:21" ht="20.5" x14ac:dyDescent="0.25">
      <c r="A259" s="94"/>
      <c r="B259" s="97" t="s">
        <v>308</v>
      </c>
      <c r="C259" s="95"/>
      <c r="D259" s="96"/>
      <c r="E259" s="96"/>
      <c r="F259" s="96"/>
      <c r="G259" s="96"/>
      <c r="H259" s="96"/>
      <c r="I259" s="96"/>
      <c r="J259" s="96"/>
      <c r="K259" s="103">
        <v>3322544.33</v>
      </c>
      <c r="L259" s="103">
        <v>664508.87</v>
      </c>
      <c r="M259" s="104">
        <v>2658035.46</v>
      </c>
      <c r="N259" s="31">
        <f t="shared" si="3"/>
        <v>2658035.46</v>
      </c>
      <c r="U259" s="33"/>
    </row>
    <row r="260" spans="1:21" ht="20.5" x14ac:dyDescent="0.25">
      <c r="A260" s="79" t="s">
        <v>302</v>
      </c>
      <c r="B260" s="80" t="s">
        <v>303</v>
      </c>
      <c r="C260" s="77"/>
      <c r="D260" s="78">
        <f>SUM(D258:D259)</f>
        <v>87802726.64000006</v>
      </c>
      <c r="E260" s="78">
        <f t="shared" ref="E260:N260" si="5">SUM(E258:E259)</f>
        <v>18655880.499999978</v>
      </c>
      <c r="F260" s="78">
        <f t="shared" si="5"/>
        <v>69146846.140000001</v>
      </c>
      <c r="G260" s="78">
        <f t="shared" si="5"/>
        <v>4215331.8100000005</v>
      </c>
      <c r="H260" s="78">
        <f t="shared" si="5"/>
        <v>843066.58000000019</v>
      </c>
      <c r="I260" s="78">
        <f t="shared" si="5"/>
        <v>33722.660000000003</v>
      </c>
      <c r="J260" s="78">
        <f t="shared" si="5"/>
        <v>3338542.5700000008</v>
      </c>
      <c r="K260" s="78">
        <f>SUM(K258:K259)</f>
        <v>674525531.11500037</v>
      </c>
      <c r="L260" s="78">
        <f>SUM(L258:L259)</f>
        <v>134905106.30499995</v>
      </c>
      <c r="M260" s="78">
        <f t="shared" si="5"/>
        <v>539620424.8100003</v>
      </c>
      <c r="N260" s="78">
        <f t="shared" si="5"/>
        <v>612105813.52000034</v>
      </c>
      <c r="U260" s="33"/>
    </row>
    <row r="261" spans="1:21" ht="13" x14ac:dyDescent="0.3">
      <c r="A261" s="1"/>
      <c r="B261" s="10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</row>
    <row r="262" spans="1:21" ht="16.5" x14ac:dyDescent="0.3">
      <c r="A262" s="6"/>
      <c r="B262" s="13" t="s">
        <v>17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4"/>
    </row>
    <row r="263" spans="1:21" ht="16.5" x14ac:dyDescent="0.3">
      <c r="A263" s="6"/>
      <c r="B263" s="13" t="s">
        <v>15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21" ht="16.5" x14ac:dyDescent="0.3">
      <c r="A264" s="6"/>
      <c r="B264" s="13" t="s">
        <v>18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5"/>
    </row>
    <row r="265" spans="1:21" ht="16.5" x14ac:dyDescent="0.35">
      <c r="A265" s="6"/>
      <c r="B265" s="14" t="s">
        <v>14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5"/>
    </row>
    <row r="266" spans="1:21" ht="16.5" x14ac:dyDescent="0.3">
      <c r="A266" s="6"/>
      <c r="B266" s="16" t="s">
        <v>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2"/>
    </row>
    <row r="267" spans="1:21" ht="16.5" x14ac:dyDescent="0.3">
      <c r="A267" s="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5" x14ac:dyDescent="0.35">
      <c r="A268" s="1"/>
      <c r="B268" s="17" t="s">
        <v>309</v>
      </c>
      <c r="C268" s="5"/>
      <c r="D268" s="1"/>
      <c r="E268" s="1"/>
      <c r="F268" s="1"/>
      <c r="G268" s="1"/>
      <c r="H268" s="125"/>
      <c r="I268" s="125"/>
      <c r="J268" s="125"/>
      <c r="K268" s="125"/>
      <c r="L268" s="125"/>
      <c r="M268" s="6"/>
      <c r="N268" s="18"/>
    </row>
    <row r="269" spans="1:21" ht="15.5" x14ac:dyDescent="0.35">
      <c r="A269" s="1"/>
      <c r="B269" s="1"/>
      <c r="C269" s="5"/>
      <c r="D269" s="1"/>
      <c r="E269" s="1"/>
      <c r="F269" s="1"/>
      <c r="G269" s="121"/>
      <c r="H269" s="121"/>
      <c r="I269" s="121"/>
      <c r="J269" s="121"/>
      <c r="K269" s="18"/>
      <c r="L269" s="125"/>
      <c r="M269" s="125"/>
      <c r="N269" s="125"/>
    </row>
    <row r="270" spans="1:21" ht="16.5" x14ac:dyDescent="0.35">
      <c r="A270" s="1"/>
      <c r="B270" s="1"/>
      <c r="C270" s="5"/>
      <c r="D270" s="1"/>
      <c r="E270" s="1"/>
      <c r="F270" s="1"/>
      <c r="G270" s="126"/>
      <c r="H270" s="126"/>
      <c r="I270" s="126"/>
      <c r="J270" s="126"/>
      <c r="K270" s="19"/>
      <c r="L270" s="124"/>
      <c r="M270" s="124"/>
      <c r="N270" s="124"/>
    </row>
    <row r="271" spans="1:21" ht="15" x14ac:dyDescent="0.35">
      <c r="A271" s="1"/>
      <c r="B271" s="1"/>
      <c r="C271" s="5"/>
      <c r="D271" s="1"/>
      <c r="E271" s="1"/>
      <c r="F271" s="1"/>
      <c r="G271" s="120"/>
      <c r="H271" s="120"/>
      <c r="I271" s="120"/>
      <c r="J271" s="120"/>
      <c r="K271" s="20"/>
      <c r="L271" s="120"/>
      <c r="M271" s="120"/>
      <c r="N271" s="120"/>
    </row>
    <row r="272" spans="1:21" ht="16.5" x14ac:dyDescent="0.35">
      <c r="A272" s="6"/>
      <c r="B272" s="16"/>
      <c r="C272" s="16"/>
      <c r="D272" s="24"/>
      <c r="E272" s="16"/>
      <c r="F272" s="16"/>
      <c r="G272" s="16"/>
      <c r="H272" s="120"/>
      <c r="I272" s="120"/>
      <c r="J272" s="120"/>
      <c r="K272" s="120"/>
      <c r="L272" s="120"/>
      <c r="M272" s="16"/>
      <c r="N272" s="12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3:14" x14ac:dyDescent="0.2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  <row r="276" spans="3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</sheetData>
  <mergeCells count="12">
    <mergeCell ref="H272:L272"/>
    <mergeCell ref="H268:L268"/>
    <mergeCell ref="G269:J269"/>
    <mergeCell ref="L269:N269"/>
    <mergeCell ref="G270:J270"/>
    <mergeCell ref="L270:N270"/>
    <mergeCell ref="A10:A11"/>
    <mergeCell ref="B10:B11"/>
    <mergeCell ref="C10:C11"/>
    <mergeCell ref="N10:N11"/>
    <mergeCell ref="G271:J271"/>
    <mergeCell ref="L271:N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U279"/>
  <sheetViews>
    <sheetView showGridLines="0" view="pageBreakPreview" topLeftCell="A4" zoomScale="80" zoomScaleNormal="75" zoomScaleSheetLayoutView="80" workbookViewId="0">
      <pane xSplit="2" ySplit="8" topLeftCell="C231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25.7265625" customWidth="1"/>
    <col min="3" max="3" width="10.7265625" customWidth="1"/>
    <col min="4" max="4" width="17.453125" customWidth="1"/>
    <col min="5" max="5" width="16.26953125" customWidth="1"/>
    <col min="6" max="6" width="18" customWidth="1"/>
    <col min="7" max="7" width="16.54296875" customWidth="1"/>
    <col min="8" max="8" width="15" customWidth="1"/>
    <col min="9" max="9" width="15.26953125" customWidth="1"/>
    <col min="10" max="10" width="16.54296875" customWidth="1"/>
    <col min="11" max="11" width="17.26953125" customWidth="1"/>
    <col min="12" max="12" width="17.1796875" customWidth="1"/>
    <col min="13" max="13" width="17.7265625" customWidth="1"/>
    <col min="14" max="14" width="18.7265625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301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0.1424328</v>
      </c>
      <c r="D12" s="41">
        <v>94073.459999999992</v>
      </c>
      <c r="E12" s="41">
        <v>18181.32</v>
      </c>
      <c r="F12" s="41">
        <v>75892.14</v>
      </c>
      <c r="G12" s="41">
        <v>5203.9399999999996</v>
      </c>
      <c r="H12" s="41">
        <v>1040.79</v>
      </c>
      <c r="I12" s="41">
        <v>41.63</v>
      </c>
      <c r="J12" s="41">
        <v>4121.5200000000004</v>
      </c>
      <c r="K12" s="41">
        <v>664786.05250000011</v>
      </c>
      <c r="L12" s="41">
        <v>132957.20250000001</v>
      </c>
      <c r="M12" s="42">
        <v>531828.85000000009</v>
      </c>
      <c r="N12" s="43">
        <f>+F12+J12+M12</f>
        <v>611842.51000000013</v>
      </c>
    </row>
    <row r="13" spans="1:14" ht="13" x14ac:dyDescent="0.3">
      <c r="A13" s="53">
        <v>2</v>
      </c>
      <c r="B13" s="44" t="s">
        <v>31</v>
      </c>
      <c r="C13" s="45">
        <v>0.16109509999999999</v>
      </c>
      <c r="D13" s="46">
        <v>124264.22</v>
      </c>
      <c r="E13" s="46">
        <v>20770.439999999999</v>
      </c>
      <c r="F13" s="46">
        <v>103493.78</v>
      </c>
      <c r="G13" s="46">
        <v>5883.09</v>
      </c>
      <c r="H13" s="46">
        <v>1176.6199999999999</v>
      </c>
      <c r="I13" s="46">
        <v>47.06</v>
      </c>
      <c r="J13" s="46">
        <v>4659.41</v>
      </c>
      <c r="K13" s="46">
        <v>751309.59499999997</v>
      </c>
      <c r="L13" s="46">
        <v>150261.88500000001</v>
      </c>
      <c r="M13" s="47">
        <v>601047.71</v>
      </c>
      <c r="N13" s="30">
        <f t="shared" ref="N13:N76" si="0">+F13+J13+M13</f>
        <v>709200.89999999991</v>
      </c>
    </row>
    <row r="14" spans="1:14" ht="13" x14ac:dyDescent="0.3">
      <c r="A14" s="53">
        <v>3</v>
      </c>
      <c r="B14" s="44" t="s">
        <v>32</v>
      </c>
      <c r="C14" s="45">
        <v>0.38836159999999997</v>
      </c>
      <c r="D14" s="46">
        <v>240179.69</v>
      </c>
      <c r="E14" s="46">
        <v>42011.98</v>
      </c>
      <c r="F14" s="46">
        <v>198167.71</v>
      </c>
      <c r="G14" s="46">
        <v>14179.41</v>
      </c>
      <c r="H14" s="46">
        <v>2835.88</v>
      </c>
      <c r="I14" s="46">
        <v>113.44</v>
      </c>
      <c r="J14" s="46">
        <v>11230.09</v>
      </c>
      <c r="K14" s="46">
        <v>1860727.01</v>
      </c>
      <c r="L14" s="46">
        <v>372145.44</v>
      </c>
      <c r="M14" s="47">
        <v>1488581.57</v>
      </c>
      <c r="N14" s="30">
        <f t="shared" si="0"/>
        <v>1697979.37</v>
      </c>
    </row>
    <row r="15" spans="1:14" ht="13" x14ac:dyDescent="0.3">
      <c r="A15" s="53">
        <v>4</v>
      </c>
      <c r="B15" s="44" t="s">
        <v>33</v>
      </c>
      <c r="C15" s="45">
        <v>7.5074100000000005E-2</v>
      </c>
      <c r="D15" s="46">
        <v>21328.76</v>
      </c>
      <c r="E15" s="46">
        <v>4133.9799999999996</v>
      </c>
      <c r="F15" s="46">
        <v>17194.78</v>
      </c>
      <c r="G15" s="46">
        <v>2745.1</v>
      </c>
      <c r="H15" s="46">
        <v>549.02</v>
      </c>
      <c r="I15" s="46">
        <v>21.96</v>
      </c>
      <c r="J15" s="46">
        <v>2174.12</v>
      </c>
      <c r="K15" s="46">
        <v>359944.10500000004</v>
      </c>
      <c r="L15" s="46">
        <v>71988.805000000008</v>
      </c>
      <c r="M15" s="47">
        <v>287955.30000000005</v>
      </c>
      <c r="N15" s="30">
        <f t="shared" si="0"/>
        <v>307324.20000000007</v>
      </c>
    </row>
    <row r="16" spans="1:14" ht="13" x14ac:dyDescent="0.3">
      <c r="A16" s="53">
        <v>5</v>
      </c>
      <c r="B16" s="44" t="s">
        <v>34</v>
      </c>
      <c r="C16" s="45">
        <v>0.2573761</v>
      </c>
      <c r="D16" s="46">
        <v>30643.3</v>
      </c>
      <c r="E16" s="46">
        <v>6287.45</v>
      </c>
      <c r="F16" s="46">
        <v>24355.85</v>
      </c>
      <c r="G16" s="46">
        <v>9396.91</v>
      </c>
      <c r="H16" s="46">
        <v>1879.38</v>
      </c>
      <c r="I16" s="46">
        <v>75.180000000000007</v>
      </c>
      <c r="J16" s="46">
        <v>7442.35</v>
      </c>
      <c r="K16" s="46">
        <v>1233139.7475000001</v>
      </c>
      <c r="L16" s="46">
        <v>246627.88750000001</v>
      </c>
      <c r="M16" s="47">
        <v>986511.86</v>
      </c>
      <c r="N16" s="30">
        <f t="shared" si="0"/>
        <v>1018310.0599999999</v>
      </c>
    </row>
    <row r="17" spans="1:14" ht="13" x14ac:dyDescent="0.3">
      <c r="A17" s="53">
        <v>6</v>
      </c>
      <c r="B17" s="44" t="s">
        <v>35</v>
      </c>
      <c r="C17" s="45">
        <v>8.6728700000000006E-2</v>
      </c>
      <c r="D17" s="46">
        <v>17267.38</v>
      </c>
      <c r="E17" s="46">
        <v>3530.63</v>
      </c>
      <c r="F17" s="46">
        <v>13736.75</v>
      </c>
      <c r="G17" s="46">
        <v>3170.43</v>
      </c>
      <c r="H17" s="46">
        <v>634.09</v>
      </c>
      <c r="I17" s="46">
        <v>25.36</v>
      </c>
      <c r="J17" s="46">
        <v>2510.98</v>
      </c>
      <c r="K17" s="46">
        <v>395148.62500000006</v>
      </c>
      <c r="L17" s="46">
        <v>79029.705000000002</v>
      </c>
      <c r="M17" s="47">
        <v>316118.92000000004</v>
      </c>
      <c r="N17" s="30">
        <f t="shared" si="0"/>
        <v>332366.65000000002</v>
      </c>
    </row>
    <row r="18" spans="1:14" ht="13" x14ac:dyDescent="0.3">
      <c r="A18" s="53">
        <v>7</v>
      </c>
      <c r="B18" s="44" t="s">
        <v>36</v>
      </c>
      <c r="C18" s="45">
        <v>0.31168469999999998</v>
      </c>
      <c r="D18" s="46">
        <v>281224.01</v>
      </c>
      <c r="E18" s="46">
        <v>54197.69</v>
      </c>
      <c r="F18" s="46">
        <v>227026.32</v>
      </c>
      <c r="G18" s="46">
        <v>11381.09</v>
      </c>
      <c r="H18" s="46">
        <v>2276.2199999999998</v>
      </c>
      <c r="I18" s="46">
        <v>91.05</v>
      </c>
      <c r="J18" s="46">
        <v>9013.82</v>
      </c>
      <c r="K18" s="46">
        <v>1475840.1549999998</v>
      </c>
      <c r="L18" s="46">
        <v>295168.02499999997</v>
      </c>
      <c r="M18" s="47">
        <v>1180672.1299999999</v>
      </c>
      <c r="N18" s="30">
        <f t="shared" si="0"/>
        <v>1416712.27</v>
      </c>
    </row>
    <row r="19" spans="1:14" ht="13" x14ac:dyDescent="0.3">
      <c r="A19" s="53">
        <v>8</v>
      </c>
      <c r="B19" s="44" t="s">
        <v>37</v>
      </c>
      <c r="C19" s="45">
        <v>0.54041320000000004</v>
      </c>
      <c r="D19" s="46">
        <v>177700.8</v>
      </c>
      <c r="E19" s="46">
        <v>32155.62</v>
      </c>
      <c r="F19" s="46">
        <v>145545.18</v>
      </c>
      <c r="G19" s="46">
        <v>19731.36</v>
      </c>
      <c r="H19" s="46">
        <v>3946.27</v>
      </c>
      <c r="I19" s="46">
        <v>157.85</v>
      </c>
      <c r="J19" s="46">
        <v>15627.24</v>
      </c>
      <c r="K19" s="46">
        <v>2573169.2050000001</v>
      </c>
      <c r="L19" s="46">
        <v>514633.85500000004</v>
      </c>
      <c r="M19" s="47">
        <v>2058535.3499999999</v>
      </c>
      <c r="N19" s="30">
        <f t="shared" si="0"/>
        <v>2219707.77</v>
      </c>
    </row>
    <row r="20" spans="1:14" ht="13" x14ac:dyDescent="0.3">
      <c r="A20" s="53">
        <v>9</v>
      </c>
      <c r="B20" s="44" t="s">
        <v>38</v>
      </c>
      <c r="C20" s="45">
        <v>6.2054900000000003E-2</v>
      </c>
      <c r="D20" s="46">
        <v>11671.77</v>
      </c>
      <c r="E20" s="46">
        <v>2226.46</v>
      </c>
      <c r="F20" s="46">
        <v>9445.31</v>
      </c>
      <c r="G20" s="46">
        <v>2268.84</v>
      </c>
      <c r="H20" s="46">
        <v>453.77</v>
      </c>
      <c r="I20" s="46">
        <v>18.149999999999999</v>
      </c>
      <c r="J20" s="46">
        <v>1796.92</v>
      </c>
      <c r="K20" s="46">
        <v>297501.97499999998</v>
      </c>
      <c r="L20" s="46">
        <v>59500.445</v>
      </c>
      <c r="M20" s="47">
        <v>238001.53</v>
      </c>
      <c r="N20" s="30">
        <f t="shared" si="0"/>
        <v>249243.76</v>
      </c>
    </row>
    <row r="21" spans="1:14" ht="13" x14ac:dyDescent="0.3">
      <c r="A21" s="53">
        <v>10</v>
      </c>
      <c r="B21" s="44" t="s">
        <v>39</v>
      </c>
      <c r="C21" s="45">
        <v>0.80569599999999997</v>
      </c>
      <c r="D21" s="46">
        <v>74148.25</v>
      </c>
      <c r="E21" s="46">
        <v>13009.4</v>
      </c>
      <c r="F21" s="46">
        <v>61138.85</v>
      </c>
      <c r="G21" s="46">
        <v>29403.759999999998</v>
      </c>
      <c r="H21" s="46">
        <v>5880.75</v>
      </c>
      <c r="I21" s="46">
        <v>235.23</v>
      </c>
      <c r="J21" s="46">
        <v>23287.78</v>
      </c>
      <c r="K21" s="46">
        <v>3855034.6224999996</v>
      </c>
      <c r="L21" s="46">
        <v>771006.90249999997</v>
      </c>
      <c r="M21" s="47">
        <v>3084027.7199999997</v>
      </c>
      <c r="N21" s="30">
        <f t="shared" si="0"/>
        <v>3168454.3499999996</v>
      </c>
    </row>
    <row r="22" spans="1:14" ht="13" x14ac:dyDescent="0.3">
      <c r="A22" s="53">
        <v>11</v>
      </c>
      <c r="B22" s="44" t="s">
        <v>40</v>
      </c>
      <c r="C22" s="45">
        <v>0.1411085</v>
      </c>
      <c r="D22" s="46">
        <v>42939.94</v>
      </c>
      <c r="E22" s="46">
        <v>7593.9</v>
      </c>
      <c r="F22" s="46">
        <v>35346.04</v>
      </c>
      <c r="G22" s="46">
        <v>5155.3900000000003</v>
      </c>
      <c r="H22" s="46">
        <v>1031.08</v>
      </c>
      <c r="I22" s="46">
        <v>41.24</v>
      </c>
      <c r="J22" s="46">
        <v>4083.07</v>
      </c>
      <c r="K22" s="46">
        <v>658430.20250000001</v>
      </c>
      <c r="L22" s="46">
        <v>131686.05249999999</v>
      </c>
      <c r="M22" s="47">
        <v>526744.15</v>
      </c>
      <c r="N22" s="30">
        <f t="shared" si="0"/>
        <v>566173.26</v>
      </c>
    </row>
    <row r="23" spans="1:14" ht="13" x14ac:dyDescent="0.3">
      <c r="A23" s="53">
        <v>12</v>
      </c>
      <c r="B23" s="44" t="s">
        <v>41</v>
      </c>
      <c r="C23" s="45">
        <v>9.6217899999999995E-2</v>
      </c>
      <c r="D23" s="46">
        <v>55698.159999999996</v>
      </c>
      <c r="E23" s="46">
        <v>9631.5300000000007</v>
      </c>
      <c r="F23" s="46">
        <v>46066.63</v>
      </c>
      <c r="G23" s="46">
        <v>3516.91</v>
      </c>
      <c r="H23" s="46">
        <v>703.38</v>
      </c>
      <c r="I23" s="46">
        <v>28.14</v>
      </c>
      <c r="J23" s="46">
        <v>2785.39</v>
      </c>
      <c r="K23" s="46">
        <v>428564.51500000001</v>
      </c>
      <c r="L23" s="46">
        <v>85712.925000000003</v>
      </c>
      <c r="M23" s="47">
        <v>342851.59</v>
      </c>
      <c r="N23" s="30">
        <f t="shared" si="0"/>
        <v>391703.61000000004</v>
      </c>
    </row>
    <row r="24" spans="1:14" ht="13" x14ac:dyDescent="0.3">
      <c r="A24" s="53">
        <v>13</v>
      </c>
      <c r="B24" s="44" t="s">
        <v>42</v>
      </c>
      <c r="C24" s="45">
        <v>0.10827440000000001</v>
      </c>
      <c r="D24" s="46">
        <v>8690.82</v>
      </c>
      <c r="E24" s="46">
        <v>1634.13</v>
      </c>
      <c r="F24" s="46">
        <v>7056.69</v>
      </c>
      <c r="G24" s="46">
        <v>3956.79</v>
      </c>
      <c r="H24" s="46">
        <v>791.36</v>
      </c>
      <c r="I24" s="46">
        <v>31.65</v>
      </c>
      <c r="J24" s="46">
        <v>3133.78</v>
      </c>
      <c r="K24" s="46">
        <v>518975.85499999998</v>
      </c>
      <c r="L24" s="46">
        <v>103795.095</v>
      </c>
      <c r="M24" s="47">
        <v>415180.76</v>
      </c>
      <c r="N24" s="30">
        <f t="shared" si="0"/>
        <v>425371.23</v>
      </c>
    </row>
    <row r="25" spans="1:14" ht="13" x14ac:dyDescent="0.3">
      <c r="A25" s="53">
        <v>14</v>
      </c>
      <c r="B25" s="44" t="s">
        <v>43</v>
      </c>
      <c r="C25" s="45">
        <v>6.7731E-2</v>
      </c>
      <c r="D25" s="46">
        <v>41030.979999999996</v>
      </c>
      <c r="E25" s="46">
        <v>7989.16</v>
      </c>
      <c r="F25" s="46">
        <v>33041.82</v>
      </c>
      <c r="G25" s="46">
        <v>2476.0100000000002</v>
      </c>
      <c r="H25" s="46">
        <v>495.2</v>
      </c>
      <c r="I25" s="46">
        <v>19.809999999999999</v>
      </c>
      <c r="J25" s="46">
        <v>1961</v>
      </c>
      <c r="K25" s="46">
        <v>324693.59499999997</v>
      </c>
      <c r="L25" s="46">
        <v>64938.724999999999</v>
      </c>
      <c r="M25" s="47">
        <v>259754.86999999997</v>
      </c>
      <c r="N25" s="30">
        <f t="shared" si="0"/>
        <v>294757.68999999994</v>
      </c>
    </row>
    <row r="26" spans="1:14" ht="13" x14ac:dyDescent="0.3">
      <c r="A26" s="53">
        <v>15</v>
      </c>
      <c r="B26" s="44" t="s">
        <v>44</v>
      </c>
      <c r="C26" s="45">
        <v>9.80708E-2</v>
      </c>
      <c r="D26" s="46">
        <v>21540.9</v>
      </c>
      <c r="E26" s="46">
        <v>4132.72</v>
      </c>
      <c r="F26" s="46">
        <v>17408.18</v>
      </c>
      <c r="G26" s="46">
        <v>3584.45</v>
      </c>
      <c r="H26" s="46">
        <v>716.89</v>
      </c>
      <c r="I26" s="46">
        <v>28.68</v>
      </c>
      <c r="J26" s="46">
        <v>2838.88</v>
      </c>
      <c r="K26" s="46">
        <v>470129.11749999999</v>
      </c>
      <c r="L26" s="46">
        <v>94025.817500000005</v>
      </c>
      <c r="M26" s="47">
        <v>376103.3</v>
      </c>
      <c r="N26" s="30">
        <f t="shared" si="0"/>
        <v>396350.36</v>
      </c>
    </row>
    <row r="27" spans="1:14" ht="13" x14ac:dyDescent="0.3">
      <c r="A27" s="53">
        <v>16</v>
      </c>
      <c r="B27" s="44" t="s">
        <v>45</v>
      </c>
      <c r="C27" s="45">
        <v>4.982812</v>
      </c>
      <c r="D27" s="46">
        <v>5709820.1000000006</v>
      </c>
      <c r="E27" s="46">
        <v>1049917.32</v>
      </c>
      <c r="F27" s="46">
        <v>4659902.78</v>
      </c>
      <c r="G27" s="46">
        <v>181865.06</v>
      </c>
      <c r="H27" s="46">
        <v>36373.01</v>
      </c>
      <c r="I27" s="46">
        <v>1454.92</v>
      </c>
      <c r="J27" s="46">
        <v>144037.13</v>
      </c>
      <c r="K27" s="46">
        <v>23853653.877499998</v>
      </c>
      <c r="L27" s="46">
        <v>4770730.8174999999</v>
      </c>
      <c r="M27" s="47">
        <v>19082923.059999999</v>
      </c>
      <c r="N27" s="30">
        <f t="shared" si="0"/>
        <v>23886862.969999999</v>
      </c>
    </row>
    <row r="28" spans="1:14" ht="13" x14ac:dyDescent="0.3">
      <c r="A28" s="53">
        <v>17</v>
      </c>
      <c r="B28" s="44" t="s">
        <v>46</v>
      </c>
      <c r="C28" s="45">
        <v>6.5660899999999994E-2</v>
      </c>
      <c r="D28" s="46">
        <v>6382.54</v>
      </c>
      <c r="E28" s="46">
        <v>973.93</v>
      </c>
      <c r="F28" s="46">
        <v>5408.61</v>
      </c>
      <c r="G28" s="46">
        <v>2401.59</v>
      </c>
      <c r="H28" s="46">
        <v>480.32</v>
      </c>
      <c r="I28" s="46">
        <v>19.21</v>
      </c>
      <c r="J28" s="46">
        <v>1902.06</v>
      </c>
      <c r="K28" s="46">
        <v>314843.08750000002</v>
      </c>
      <c r="L28" s="46">
        <v>62968.657500000001</v>
      </c>
      <c r="M28" s="47">
        <v>251874.43</v>
      </c>
      <c r="N28" s="30">
        <f t="shared" si="0"/>
        <v>259185.1</v>
      </c>
    </row>
    <row r="29" spans="1:14" ht="13" x14ac:dyDescent="0.3">
      <c r="A29" s="53">
        <v>18</v>
      </c>
      <c r="B29" s="44" t="s">
        <v>47</v>
      </c>
      <c r="C29" s="45">
        <v>0.26413150000000002</v>
      </c>
      <c r="D29" s="46">
        <v>130270.8</v>
      </c>
      <c r="E29" s="46">
        <v>24004.99</v>
      </c>
      <c r="F29" s="46">
        <v>106265.81</v>
      </c>
      <c r="G29" s="46">
        <v>9646.36</v>
      </c>
      <c r="H29" s="46">
        <v>1929.27</v>
      </c>
      <c r="I29" s="46">
        <v>77.17</v>
      </c>
      <c r="J29" s="46">
        <v>7639.92</v>
      </c>
      <c r="K29" s="46">
        <v>1249040.0825</v>
      </c>
      <c r="L29" s="46">
        <v>249808.04250000001</v>
      </c>
      <c r="M29" s="47">
        <v>999232.04</v>
      </c>
      <c r="N29" s="30">
        <f t="shared" si="0"/>
        <v>1113137.77</v>
      </c>
    </row>
    <row r="30" spans="1:14" ht="13" x14ac:dyDescent="0.3">
      <c r="A30" s="53">
        <v>19</v>
      </c>
      <c r="B30" s="44" t="s">
        <v>48</v>
      </c>
      <c r="C30" s="45">
        <v>4.9339845999999996</v>
      </c>
      <c r="D30" s="46">
        <v>5325841.07</v>
      </c>
      <c r="E30" s="46">
        <v>988013.16</v>
      </c>
      <c r="F30" s="46">
        <v>4337827.91</v>
      </c>
      <c r="G30" s="46">
        <v>180095.3</v>
      </c>
      <c r="H30" s="46">
        <v>36019.06</v>
      </c>
      <c r="I30" s="46">
        <v>1440.76</v>
      </c>
      <c r="J30" s="46">
        <v>142635.48000000001</v>
      </c>
      <c r="K30" s="46">
        <v>23632577.640000001</v>
      </c>
      <c r="L30" s="46">
        <v>4726515.58</v>
      </c>
      <c r="M30" s="47">
        <v>18906062.060000002</v>
      </c>
      <c r="N30" s="30">
        <f t="shared" si="0"/>
        <v>23386525.450000003</v>
      </c>
    </row>
    <row r="31" spans="1:14" ht="13" x14ac:dyDescent="0.3">
      <c r="A31" s="53">
        <v>20</v>
      </c>
      <c r="B31" s="44" t="s">
        <v>49</v>
      </c>
      <c r="C31" s="45">
        <v>0.1010775</v>
      </c>
      <c r="D31" s="46">
        <v>29966.29</v>
      </c>
      <c r="E31" s="46">
        <v>5699.96</v>
      </c>
      <c r="F31" s="46">
        <v>24266.33</v>
      </c>
      <c r="G31" s="46">
        <v>3693.84</v>
      </c>
      <c r="H31" s="46">
        <v>738.77</v>
      </c>
      <c r="I31" s="46">
        <v>29.55</v>
      </c>
      <c r="J31" s="46">
        <v>2925.52</v>
      </c>
      <c r="K31" s="46">
        <v>466634.13</v>
      </c>
      <c r="L31" s="46">
        <v>93326.89</v>
      </c>
      <c r="M31" s="47">
        <v>373307.24</v>
      </c>
      <c r="N31" s="30">
        <f t="shared" si="0"/>
        <v>400499.08999999997</v>
      </c>
    </row>
    <row r="32" spans="1:14" ht="13" x14ac:dyDescent="0.3">
      <c r="A32" s="53">
        <v>21</v>
      </c>
      <c r="B32" s="44" t="s">
        <v>50</v>
      </c>
      <c r="C32" s="45">
        <v>0.25603949999999998</v>
      </c>
      <c r="D32" s="46">
        <v>32803.22</v>
      </c>
      <c r="E32" s="46">
        <v>6234.39</v>
      </c>
      <c r="F32" s="46">
        <v>26568.83</v>
      </c>
      <c r="G32" s="46">
        <v>9349.86</v>
      </c>
      <c r="H32" s="46">
        <v>1869.97</v>
      </c>
      <c r="I32" s="46">
        <v>74.8</v>
      </c>
      <c r="J32" s="46">
        <v>7405.09</v>
      </c>
      <c r="K32" s="46">
        <v>1204101.03</v>
      </c>
      <c r="L32" s="46">
        <v>240820.16999999998</v>
      </c>
      <c r="M32" s="47">
        <v>963280.8600000001</v>
      </c>
      <c r="N32" s="30">
        <f t="shared" si="0"/>
        <v>997254.78000000014</v>
      </c>
    </row>
    <row r="33" spans="1:14" ht="13" x14ac:dyDescent="0.3">
      <c r="A33" s="53">
        <v>22</v>
      </c>
      <c r="B33" s="44" t="s">
        <v>51</v>
      </c>
      <c r="C33" s="45">
        <v>7.78166E-2</v>
      </c>
      <c r="D33" s="46">
        <v>17024.98</v>
      </c>
      <c r="E33" s="46">
        <v>3185.31</v>
      </c>
      <c r="F33" s="46">
        <v>13839.67</v>
      </c>
      <c r="G33" s="46">
        <v>2845.15</v>
      </c>
      <c r="H33" s="46">
        <v>569.03</v>
      </c>
      <c r="I33" s="46">
        <v>22.76</v>
      </c>
      <c r="J33" s="46">
        <v>2253.36</v>
      </c>
      <c r="K33" s="46">
        <v>373079.75</v>
      </c>
      <c r="L33" s="46">
        <v>74615.990000000005</v>
      </c>
      <c r="M33" s="47">
        <v>298463.76</v>
      </c>
      <c r="N33" s="30">
        <f t="shared" si="0"/>
        <v>314556.79000000004</v>
      </c>
    </row>
    <row r="34" spans="1:14" ht="13" x14ac:dyDescent="0.3">
      <c r="A34" s="53">
        <v>23</v>
      </c>
      <c r="B34" s="44" t="s">
        <v>52</v>
      </c>
      <c r="C34" s="45">
        <v>0.1052371</v>
      </c>
      <c r="D34" s="46">
        <v>255290.57</v>
      </c>
      <c r="E34" s="46">
        <v>46155.25</v>
      </c>
      <c r="F34" s="46">
        <v>209135.32</v>
      </c>
      <c r="G34" s="46">
        <v>3845.96</v>
      </c>
      <c r="H34" s="46">
        <v>769.19</v>
      </c>
      <c r="I34" s="46">
        <v>30.77</v>
      </c>
      <c r="J34" s="46">
        <v>3046</v>
      </c>
      <c r="K34" s="46">
        <v>496856.94500000001</v>
      </c>
      <c r="L34" s="46">
        <v>99371.385000000009</v>
      </c>
      <c r="M34" s="47">
        <v>397485.56</v>
      </c>
      <c r="N34" s="30">
        <f t="shared" si="0"/>
        <v>609666.88</v>
      </c>
    </row>
    <row r="35" spans="1:14" ht="13" x14ac:dyDescent="0.3">
      <c r="A35" s="53">
        <v>24</v>
      </c>
      <c r="B35" s="44" t="s">
        <v>53</v>
      </c>
      <c r="C35" s="45">
        <v>9.7112599999999993E-2</v>
      </c>
      <c r="D35" s="46">
        <v>62341.090000000004</v>
      </c>
      <c r="E35" s="46">
        <v>11264.22</v>
      </c>
      <c r="F35" s="46">
        <v>51076.87</v>
      </c>
      <c r="G35" s="46">
        <v>3549.5</v>
      </c>
      <c r="H35" s="46">
        <v>709.9</v>
      </c>
      <c r="I35" s="46">
        <v>28.4</v>
      </c>
      <c r="J35" s="46">
        <v>2811.2</v>
      </c>
      <c r="K35" s="46">
        <v>454955</v>
      </c>
      <c r="L35" s="46">
        <v>90991.03</v>
      </c>
      <c r="M35" s="47">
        <v>363963.97</v>
      </c>
      <c r="N35" s="30">
        <f t="shared" si="0"/>
        <v>417852.04</v>
      </c>
    </row>
    <row r="36" spans="1:14" ht="13" x14ac:dyDescent="0.3">
      <c r="A36" s="53">
        <v>25</v>
      </c>
      <c r="B36" s="44" t="s">
        <v>54</v>
      </c>
      <c r="C36" s="45">
        <v>0.13638449999999999</v>
      </c>
      <c r="D36" s="46">
        <v>45703.99</v>
      </c>
      <c r="E36" s="46">
        <v>8990.7199999999993</v>
      </c>
      <c r="F36" s="46">
        <v>36713.269999999997</v>
      </c>
      <c r="G36" s="46">
        <v>4982.5</v>
      </c>
      <c r="H36" s="46">
        <v>996.5</v>
      </c>
      <c r="I36" s="46">
        <v>39.86</v>
      </c>
      <c r="J36" s="46">
        <v>3946.14</v>
      </c>
      <c r="K36" s="46">
        <v>637591.70250000001</v>
      </c>
      <c r="L36" s="46">
        <v>127518.41249999999</v>
      </c>
      <c r="M36" s="47">
        <v>510073.29</v>
      </c>
      <c r="N36" s="30">
        <f t="shared" si="0"/>
        <v>550732.69999999995</v>
      </c>
    </row>
    <row r="37" spans="1:14" ht="13" x14ac:dyDescent="0.3">
      <c r="A37" s="53">
        <v>26</v>
      </c>
      <c r="B37" s="44" t="s">
        <v>55</v>
      </c>
      <c r="C37" s="45">
        <v>0.13014829999999999</v>
      </c>
      <c r="D37" s="46">
        <v>30713.670000000002</v>
      </c>
      <c r="E37" s="46">
        <v>5829.34</v>
      </c>
      <c r="F37" s="46">
        <v>24884.33</v>
      </c>
      <c r="G37" s="46">
        <v>4753.6899999999996</v>
      </c>
      <c r="H37" s="46">
        <v>950.74</v>
      </c>
      <c r="I37" s="46">
        <v>38.03</v>
      </c>
      <c r="J37" s="46">
        <v>3764.92</v>
      </c>
      <c r="K37" s="46">
        <v>623677.39</v>
      </c>
      <c r="L37" s="46">
        <v>124735.5</v>
      </c>
      <c r="M37" s="47">
        <v>498941.89</v>
      </c>
      <c r="N37" s="30">
        <f t="shared" si="0"/>
        <v>527591.14</v>
      </c>
    </row>
    <row r="38" spans="1:14" ht="13" x14ac:dyDescent="0.3">
      <c r="A38" s="53">
        <v>27</v>
      </c>
      <c r="B38" s="44" t="s">
        <v>56</v>
      </c>
      <c r="C38" s="45">
        <v>0.15733759999999999</v>
      </c>
      <c r="D38" s="46">
        <v>53137.4</v>
      </c>
      <c r="E38" s="46">
        <v>9790.0400000000009</v>
      </c>
      <c r="F38" s="46">
        <v>43347.360000000001</v>
      </c>
      <c r="G38" s="46">
        <v>5745.88</v>
      </c>
      <c r="H38" s="46">
        <v>1149.18</v>
      </c>
      <c r="I38" s="46">
        <v>45.97</v>
      </c>
      <c r="J38" s="46">
        <v>4550.7299999999996</v>
      </c>
      <c r="K38" s="46">
        <v>737791.44750000001</v>
      </c>
      <c r="L38" s="46">
        <v>147558.25750000001</v>
      </c>
      <c r="M38" s="47">
        <v>590233.18999999994</v>
      </c>
      <c r="N38" s="30">
        <f t="shared" si="0"/>
        <v>638131.27999999991</v>
      </c>
    </row>
    <row r="39" spans="1:14" ht="13" x14ac:dyDescent="0.3">
      <c r="A39" s="53">
        <v>28</v>
      </c>
      <c r="B39" s="44" t="s">
        <v>57</v>
      </c>
      <c r="C39" s="45">
        <v>9.6098699999999995E-2</v>
      </c>
      <c r="D39" s="46">
        <v>16204.74</v>
      </c>
      <c r="E39" s="46">
        <v>2919.74</v>
      </c>
      <c r="F39" s="46">
        <v>13285</v>
      </c>
      <c r="G39" s="46">
        <v>3512.38</v>
      </c>
      <c r="H39" s="46">
        <v>702.48</v>
      </c>
      <c r="I39" s="46">
        <v>28.1</v>
      </c>
      <c r="J39" s="46">
        <v>2781.8</v>
      </c>
      <c r="K39" s="46">
        <v>460646.72249999997</v>
      </c>
      <c r="L39" s="46">
        <v>92129.362500000003</v>
      </c>
      <c r="M39" s="47">
        <v>368517.36</v>
      </c>
      <c r="N39" s="30">
        <f t="shared" si="0"/>
        <v>384584.16</v>
      </c>
    </row>
    <row r="40" spans="1:14" ht="13" x14ac:dyDescent="0.3">
      <c r="A40" s="53">
        <v>29</v>
      </c>
      <c r="B40" s="44" t="s">
        <v>58</v>
      </c>
      <c r="C40" s="45">
        <v>8.1784099999999998E-2</v>
      </c>
      <c r="D40" s="46">
        <v>17742.68</v>
      </c>
      <c r="E40" s="46">
        <v>3516.77</v>
      </c>
      <c r="F40" s="46">
        <v>14225.91</v>
      </c>
      <c r="G40" s="46">
        <v>2990.03</v>
      </c>
      <c r="H40" s="46">
        <v>598.01</v>
      </c>
      <c r="I40" s="46">
        <v>23.92</v>
      </c>
      <c r="J40" s="46">
        <v>2368.1</v>
      </c>
      <c r="K40" s="46">
        <v>392088.91499999998</v>
      </c>
      <c r="L40" s="46">
        <v>78417.755000000005</v>
      </c>
      <c r="M40" s="47">
        <v>313671.15999999997</v>
      </c>
      <c r="N40" s="30">
        <f t="shared" si="0"/>
        <v>330265.17</v>
      </c>
    </row>
    <row r="41" spans="1:14" ht="13" x14ac:dyDescent="0.3">
      <c r="A41" s="53">
        <v>30</v>
      </c>
      <c r="B41" s="44" t="s">
        <v>59</v>
      </c>
      <c r="C41" s="45">
        <v>0.1042559</v>
      </c>
      <c r="D41" s="46">
        <v>15146.109999999999</v>
      </c>
      <c r="E41" s="46">
        <v>2323.7199999999998</v>
      </c>
      <c r="F41" s="46">
        <v>12822.39</v>
      </c>
      <c r="G41" s="46">
        <v>3810.14</v>
      </c>
      <c r="H41" s="46">
        <v>762.03</v>
      </c>
      <c r="I41" s="46">
        <v>30.48</v>
      </c>
      <c r="J41" s="46">
        <v>3017.63</v>
      </c>
      <c r="K41" s="46">
        <v>493603.36</v>
      </c>
      <c r="L41" s="46">
        <v>98720.66</v>
      </c>
      <c r="M41" s="47">
        <v>394882.7</v>
      </c>
      <c r="N41" s="30">
        <f t="shared" si="0"/>
        <v>410722.72000000003</v>
      </c>
    </row>
    <row r="42" spans="1:14" ht="13" x14ac:dyDescent="0.3">
      <c r="A42" s="53">
        <v>31</v>
      </c>
      <c r="B42" s="44" t="s">
        <v>60</v>
      </c>
      <c r="C42" s="45">
        <v>1.0739855</v>
      </c>
      <c r="D42" s="46">
        <v>119296.22</v>
      </c>
      <c r="E42" s="46">
        <v>24190.48</v>
      </c>
      <c r="F42" s="46">
        <v>95105.74</v>
      </c>
      <c r="G42" s="46">
        <v>39202.44</v>
      </c>
      <c r="H42" s="46">
        <v>7840.49</v>
      </c>
      <c r="I42" s="46">
        <v>313.62</v>
      </c>
      <c r="J42" s="46">
        <v>31048.33</v>
      </c>
      <c r="K42" s="46">
        <v>5139343.1850000005</v>
      </c>
      <c r="L42" s="46">
        <v>1027868.6450000001</v>
      </c>
      <c r="M42" s="47">
        <v>4111474.5400000005</v>
      </c>
      <c r="N42" s="30">
        <f t="shared" si="0"/>
        <v>4237628.6100000003</v>
      </c>
    </row>
    <row r="43" spans="1:14" ht="13" x14ac:dyDescent="0.3">
      <c r="A43" s="53">
        <v>32</v>
      </c>
      <c r="B43" s="44" t="s">
        <v>61</v>
      </c>
      <c r="C43" s="45">
        <v>0.62196039999999997</v>
      </c>
      <c r="D43" s="46">
        <v>241599.96</v>
      </c>
      <c r="E43" s="46">
        <v>43682.21</v>
      </c>
      <c r="F43" s="46">
        <v>197917.75</v>
      </c>
      <c r="G43" s="46">
        <v>22706.1</v>
      </c>
      <c r="H43" s="46">
        <v>4541.22</v>
      </c>
      <c r="I43" s="46">
        <v>181.65</v>
      </c>
      <c r="J43" s="46">
        <v>17983.23</v>
      </c>
      <c r="K43" s="46">
        <v>2963286.5324999997</v>
      </c>
      <c r="L43" s="46">
        <v>592657.24249999993</v>
      </c>
      <c r="M43" s="47">
        <v>2370629.29</v>
      </c>
      <c r="N43" s="30">
        <f t="shared" si="0"/>
        <v>2586530.27</v>
      </c>
    </row>
    <row r="44" spans="1:14" ht="13" x14ac:dyDescent="0.3">
      <c r="A44" s="53">
        <v>33</v>
      </c>
      <c r="B44" s="44" t="s">
        <v>62</v>
      </c>
      <c r="C44" s="45">
        <v>0.15785920000000001</v>
      </c>
      <c r="D44" s="46">
        <v>64589.340000000004</v>
      </c>
      <c r="E44" s="46">
        <v>12236.4</v>
      </c>
      <c r="F44" s="46">
        <v>52352.94</v>
      </c>
      <c r="G44" s="46">
        <v>5766.3</v>
      </c>
      <c r="H44" s="46">
        <v>1153.26</v>
      </c>
      <c r="I44" s="46">
        <v>46.13</v>
      </c>
      <c r="J44" s="46">
        <v>4566.91</v>
      </c>
      <c r="K44" s="46">
        <v>756497.11</v>
      </c>
      <c r="L44" s="46">
        <v>151299.41</v>
      </c>
      <c r="M44" s="47">
        <v>605197.69999999995</v>
      </c>
      <c r="N44" s="30">
        <f t="shared" si="0"/>
        <v>662117.54999999993</v>
      </c>
    </row>
    <row r="45" spans="1:14" ht="13" x14ac:dyDescent="0.3">
      <c r="A45" s="53">
        <v>34</v>
      </c>
      <c r="B45" s="44" t="s">
        <v>63</v>
      </c>
      <c r="C45" s="45">
        <v>0.48569240000000002</v>
      </c>
      <c r="D45" s="46">
        <v>308128.43</v>
      </c>
      <c r="E45" s="46">
        <v>54878.64</v>
      </c>
      <c r="F45" s="46">
        <v>253249.79</v>
      </c>
      <c r="G45" s="46">
        <v>17732.43</v>
      </c>
      <c r="H45" s="46">
        <v>3546.49</v>
      </c>
      <c r="I45" s="46">
        <v>141.86000000000001</v>
      </c>
      <c r="J45" s="46">
        <v>14044.08</v>
      </c>
      <c r="K45" s="46">
        <v>2294295.84</v>
      </c>
      <c r="L45" s="46">
        <v>458859.20999999996</v>
      </c>
      <c r="M45" s="47">
        <v>1835436.63</v>
      </c>
      <c r="N45" s="30">
        <f t="shared" si="0"/>
        <v>2102730.5</v>
      </c>
    </row>
    <row r="46" spans="1:14" ht="13" x14ac:dyDescent="0.3">
      <c r="A46" s="53">
        <v>35</v>
      </c>
      <c r="B46" s="44" t="s">
        <v>64</v>
      </c>
      <c r="C46" s="45">
        <v>8.7539699999999998E-2</v>
      </c>
      <c r="D46" s="46">
        <v>59774.47</v>
      </c>
      <c r="E46" s="46">
        <v>10891.44</v>
      </c>
      <c r="F46" s="46">
        <v>48883.03</v>
      </c>
      <c r="G46" s="46">
        <v>3200.14</v>
      </c>
      <c r="H46" s="46">
        <v>640.03</v>
      </c>
      <c r="I46" s="46">
        <v>25.6</v>
      </c>
      <c r="J46" s="46">
        <v>2534.5100000000002</v>
      </c>
      <c r="K46" s="46">
        <v>403198.01500000001</v>
      </c>
      <c r="L46" s="46">
        <v>80639.615000000005</v>
      </c>
      <c r="M46" s="47">
        <v>322558.40000000002</v>
      </c>
      <c r="N46" s="30">
        <f t="shared" si="0"/>
        <v>373975.94</v>
      </c>
    </row>
    <row r="47" spans="1:14" ht="13" x14ac:dyDescent="0.3">
      <c r="A47" s="53">
        <v>36</v>
      </c>
      <c r="B47" s="44" t="s">
        <v>65</v>
      </c>
      <c r="C47" s="45">
        <v>0.15031949999999999</v>
      </c>
      <c r="D47" s="46">
        <v>17123.73</v>
      </c>
      <c r="E47" s="46">
        <v>3207.58</v>
      </c>
      <c r="F47" s="46">
        <v>13916.15</v>
      </c>
      <c r="G47" s="46">
        <v>5491.63</v>
      </c>
      <c r="H47" s="46">
        <v>1098.33</v>
      </c>
      <c r="I47" s="46">
        <v>43.93</v>
      </c>
      <c r="J47" s="46">
        <v>4349.37</v>
      </c>
      <c r="K47" s="46">
        <v>715985.6925</v>
      </c>
      <c r="L47" s="46">
        <v>143197.1925</v>
      </c>
      <c r="M47" s="47">
        <v>572788.5</v>
      </c>
      <c r="N47" s="30">
        <f t="shared" si="0"/>
        <v>591054.02</v>
      </c>
    </row>
    <row r="48" spans="1:14" ht="13" x14ac:dyDescent="0.3">
      <c r="A48" s="53">
        <v>37</v>
      </c>
      <c r="B48" s="44" t="s">
        <v>66</v>
      </c>
      <c r="C48" s="45">
        <v>6.3964199999999999E-2</v>
      </c>
      <c r="D48" s="46">
        <v>18829.690000000002</v>
      </c>
      <c r="E48" s="46">
        <v>3683.57</v>
      </c>
      <c r="F48" s="46">
        <v>15146.12</v>
      </c>
      <c r="G48" s="46">
        <v>2337.88</v>
      </c>
      <c r="H48" s="46">
        <v>467.58</v>
      </c>
      <c r="I48" s="46">
        <v>18.7</v>
      </c>
      <c r="J48" s="46">
        <v>1851.6</v>
      </c>
      <c r="K48" s="46">
        <v>306611.245</v>
      </c>
      <c r="L48" s="46">
        <v>61322.225000000006</v>
      </c>
      <c r="M48" s="47">
        <v>245289.02000000002</v>
      </c>
      <c r="N48" s="30">
        <f t="shared" si="0"/>
        <v>262286.74</v>
      </c>
    </row>
    <row r="49" spans="1:14" ht="13" x14ac:dyDescent="0.3">
      <c r="A49" s="53">
        <v>38</v>
      </c>
      <c r="B49" s="44" t="s">
        <v>67</v>
      </c>
      <c r="C49" s="45">
        <v>0.1500582</v>
      </c>
      <c r="D49" s="46">
        <v>39065.17</v>
      </c>
      <c r="E49" s="46">
        <v>7069.09</v>
      </c>
      <c r="F49" s="46">
        <v>31996.080000000002</v>
      </c>
      <c r="G49" s="46">
        <v>5482.03</v>
      </c>
      <c r="H49" s="46">
        <v>1096.4100000000001</v>
      </c>
      <c r="I49" s="46">
        <v>43.86</v>
      </c>
      <c r="J49" s="46">
        <v>4341.76</v>
      </c>
      <c r="K49" s="46">
        <v>703111.51500000001</v>
      </c>
      <c r="L49" s="46">
        <v>140622.255</v>
      </c>
      <c r="M49" s="47">
        <v>562489.26</v>
      </c>
      <c r="N49" s="30">
        <f t="shared" si="0"/>
        <v>598827.1</v>
      </c>
    </row>
    <row r="50" spans="1:14" ht="13" x14ac:dyDescent="0.3">
      <c r="A50" s="53">
        <v>39</v>
      </c>
      <c r="B50" s="44" t="s">
        <v>68</v>
      </c>
      <c r="C50" s="45">
        <v>0.22929099999999999</v>
      </c>
      <c r="D50" s="46">
        <v>94115.109999999986</v>
      </c>
      <c r="E50" s="46">
        <v>17380.349999999999</v>
      </c>
      <c r="F50" s="46">
        <v>76734.759999999995</v>
      </c>
      <c r="G50" s="46">
        <v>8373.5</v>
      </c>
      <c r="H50" s="46">
        <v>1674.7</v>
      </c>
      <c r="I50" s="46">
        <v>66.989999999999995</v>
      </c>
      <c r="J50" s="46">
        <v>6631.81</v>
      </c>
      <c r="K50" s="46">
        <v>1082156.6199999999</v>
      </c>
      <c r="L50" s="46">
        <v>216431.31</v>
      </c>
      <c r="M50" s="47">
        <v>865725.30999999994</v>
      </c>
      <c r="N50" s="30">
        <f t="shared" si="0"/>
        <v>949091.87999999989</v>
      </c>
    </row>
    <row r="51" spans="1:14" ht="13" x14ac:dyDescent="0.3">
      <c r="A51" s="53">
        <v>40</v>
      </c>
      <c r="B51" s="44" t="s">
        <v>69</v>
      </c>
      <c r="C51" s="45">
        <v>7.8272400000000006E-2</v>
      </c>
      <c r="D51" s="46">
        <v>31337.46</v>
      </c>
      <c r="E51" s="46">
        <v>5627.93</v>
      </c>
      <c r="F51" s="46">
        <v>25709.53</v>
      </c>
      <c r="G51" s="46">
        <v>2861.89</v>
      </c>
      <c r="H51" s="46">
        <v>572.38</v>
      </c>
      <c r="I51" s="46">
        <v>22.9</v>
      </c>
      <c r="J51" s="46">
        <v>2266.61</v>
      </c>
      <c r="K51" s="46">
        <v>358802.31500000006</v>
      </c>
      <c r="L51" s="46">
        <v>71760.475000000006</v>
      </c>
      <c r="M51" s="47">
        <v>287041.84000000003</v>
      </c>
      <c r="N51" s="30">
        <f t="shared" si="0"/>
        <v>315017.98000000004</v>
      </c>
    </row>
    <row r="52" spans="1:14" ht="13" x14ac:dyDescent="0.3">
      <c r="A52" s="53">
        <v>41</v>
      </c>
      <c r="B52" s="44" t="s">
        <v>70</v>
      </c>
      <c r="C52" s="45">
        <v>8.0653699999999995E-2</v>
      </c>
      <c r="D52" s="46">
        <v>11014.12</v>
      </c>
      <c r="E52" s="46">
        <v>1713.02</v>
      </c>
      <c r="F52" s="46">
        <v>9301.1</v>
      </c>
      <c r="G52" s="46">
        <v>2948.86</v>
      </c>
      <c r="H52" s="46">
        <v>589.77</v>
      </c>
      <c r="I52" s="46">
        <v>23.59</v>
      </c>
      <c r="J52" s="46">
        <v>2335.5</v>
      </c>
      <c r="K52" s="46">
        <v>368819.31000000006</v>
      </c>
      <c r="L52" s="46">
        <v>73763.820000000007</v>
      </c>
      <c r="M52" s="47">
        <v>295055.49000000005</v>
      </c>
      <c r="N52" s="30">
        <f t="shared" si="0"/>
        <v>306692.09000000003</v>
      </c>
    </row>
    <row r="53" spans="1:14" ht="13" x14ac:dyDescent="0.3">
      <c r="A53" s="53">
        <v>42</v>
      </c>
      <c r="B53" s="44" t="s">
        <v>71</v>
      </c>
      <c r="C53" s="45">
        <v>0.28202450000000001</v>
      </c>
      <c r="D53" s="46">
        <v>60327.17</v>
      </c>
      <c r="E53" s="46">
        <v>11589.74</v>
      </c>
      <c r="F53" s="46">
        <v>48737.43</v>
      </c>
      <c r="G53" s="46">
        <v>10299.18</v>
      </c>
      <c r="H53" s="46">
        <v>2059.84</v>
      </c>
      <c r="I53" s="46">
        <v>82.39</v>
      </c>
      <c r="J53" s="46">
        <v>8156.95</v>
      </c>
      <c r="K53" s="46">
        <v>1347960.0625</v>
      </c>
      <c r="L53" s="46">
        <v>269592.03250000003</v>
      </c>
      <c r="M53" s="47">
        <v>1078368.03</v>
      </c>
      <c r="N53" s="30">
        <f t="shared" si="0"/>
        <v>1135262.4099999999</v>
      </c>
    </row>
    <row r="54" spans="1:14" ht="13" x14ac:dyDescent="0.3">
      <c r="A54" s="53">
        <v>43</v>
      </c>
      <c r="B54" s="44" t="s">
        <v>72</v>
      </c>
      <c r="C54" s="45">
        <v>0.21947729999999999</v>
      </c>
      <c r="D54" s="46">
        <v>96615.9</v>
      </c>
      <c r="E54" s="46">
        <v>17602.169999999998</v>
      </c>
      <c r="F54" s="46">
        <v>79013.73</v>
      </c>
      <c r="G54" s="46">
        <v>8014.71</v>
      </c>
      <c r="H54" s="46">
        <v>1602.94</v>
      </c>
      <c r="I54" s="46">
        <v>64.12</v>
      </c>
      <c r="J54" s="46">
        <v>6347.65</v>
      </c>
      <c r="K54" s="46">
        <v>1041895.1399999999</v>
      </c>
      <c r="L54" s="46">
        <v>208379.05</v>
      </c>
      <c r="M54" s="47">
        <v>833516.09</v>
      </c>
      <c r="N54" s="30">
        <f t="shared" si="0"/>
        <v>918877.47</v>
      </c>
    </row>
    <row r="55" spans="1:14" ht="13" x14ac:dyDescent="0.3">
      <c r="A55" s="53">
        <v>44</v>
      </c>
      <c r="B55" s="44" t="s">
        <v>73</v>
      </c>
      <c r="C55" s="45">
        <v>8.0729999999999996E-2</v>
      </c>
      <c r="D55" s="46">
        <v>8887.5299999999988</v>
      </c>
      <c r="E55" s="46">
        <v>1984.87</v>
      </c>
      <c r="F55" s="46">
        <v>6902.66</v>
      </c>
      <c r="G55" s="46">
        <v>2951.63</v>
      </c>
      <c r="H55" s="46">
        <v>590.33000000000004</v>
      </c>
      <c r="I55" s="46">
        <v>23.61</v>
      </c>
      <c r="J55" s="46">
        <v>2337.69</v>
      </c>
      <c r="K55" s="46">
        <v>370938.47249999997</v>
      </c>
      <c r="L55" s="46">
        <v>74187.672500000001</v>
      </c>
      <c r="M55" s="47">
        <v>296750.8</v>
      </c>
      <c r="N55" s="30">
        <f t="shared" si="0"/>
        <v>305991.14999999997</v>
      </c>
    </row>
    <row r="56" spans="1:14" ht="13" x14ac:dyDescent="0.3">
      <c r="A56" s="53">
        <v>45</v>
      </c>
      <c r="B56" s="44" t="s">
        <v>74</v>
      </c>
      <c r="C56" s="45">
        <v>0.40653689999999998</v>
      </c>
      <c r="D56" s="46">
        <v>74869.210000000006</v>
      </c>
      <c r="E56" s="46">
        <v>14020.17</v>
      </c>
      <c r="F56" s="46">
        <v>60849.04</v>
      </c>
      <c r="G56" s="46">
        <v>14842.14</v>
      </c>
      <c r="H56" s="46">
        <v>2968.43</v>
      </c>
      <c r="I56" s="46">
        <v>118.74</v>
      </c>
      <c r="J56" s="46">
        <v>11754.97</v>
      </c>
      <c r="K56" s="46">
        <v>1947757.7925</v>
      </c>
      <c r="L56" s="46">
        <v>389551.54249999998</v>
      </c>
      <c r="M56" s="47">
        <v>1558206.25</v>
      </c>
      <c r="N56" s="30">
        <f t="shared" si="0"/>
        <v>1630810.26</v>
      </c>
    </row>
    <row r="57" spans="1:14" ht="13" x14ac:dyDescent="0.3">
      <c r="A57" s="53">
        <v>46</v>
      </c>
      <c r="B57" s="44" t="s">
        <v>75</v>
      </c>
      <c r="C57" s="45">
        <v>0.4176935</v>
      </c>
      <c r="D57" s="46">
        <v>199841.04</v>
      </c>
      <c r="E57" s="46">
        <v>38432.53</v>
      </c>
      <c r="F57" s="46">
        <v>161408.51</v>
      </c>
      <c r="G57" s="46">
        <v>15249.45</v>
      </c>
      <c r="H57" s="46">
        <v>3049.89</v>
      </c>
      <c r="I57" s="46">
        <v>122</v>
      </c>
      <c r="J57" s="46">
        <v>12077.56</v>
      </c>
      <c r="K57" s="46">
        <v>2001306.5825</v>
      </c>
      <c r="L57" s="46">
        <v>400261.33250000002</v>
      </c>
      <c r="M57" s="47">
        <v>1601045.25</v>
      </c>
      <c r="N57" s="30">
        <f t="shared" si="0"/>
        <v>1774531.32</v>
      </c>
    </row>
    <row r="58" spans="1:14" ht="13" x14ac:dyDescent="0.3">
      <c r="A58" s="53">
        <v>47</v>
      </c>
      <c r="B58" s="44" t="s">
        <v>76</v>
      </c>
      <c r="C58" s="45">
        <v>0.54801409999999995</v>
      </c>
      <c r="D58" s="46">
        <v>198340.65</v>
      </c>
      <c r="E58" s="46">
        <v>35642.379999999997</v>
      </c>
      <c r="F58" s="46">
        <v>162698.26999999999</v>
      </c>
      <c r="G58" s="46">
        <v>20008.060000000001</v>
      </c>
      <c r="H58" s="46">
        <v>4001.61</v>
      </c>
      <c r="I58" s="46">
        <v>160.06</v>
      </c>
      <c r="J58" s="46">
        <v>15846.39</v>
      </c>
      <c r="K58" s="46">
        <v>2625684.96</v>
      </c>
      <c r="L58" s="46">
        <v>525136.98</v>
      </c>
      <c r="M58" s="47">
        <v>2100547.98</v>
      </c>
      <c r="N58" s="30">
        <f t="shared" si="0"/>
        <v>2279092.64</v>
      </c>
    </row>
    <row r="59" spans="1:14" ht="13" x14ac:dyDescent="0.3">
      <c r="A59" s="53">
        <v>48</v>
      </c>
      <c r="B59" s="44" t="s">
        <v>77</v>
      </c>
      <c r="C59" s="45">
        <v>0.55312669999999997</v>
      </c>
      <c r="D59" s="46">
        <v>1078658.6299999999</v>
      </c>
      <c r="E59" s="46">
        <v>197344.01</v>
      </c>
      <c r="F59" s="46">
        <v>881314.62</v>
      </c>
      <c r="G59" s="46">
        <v>20192.93</v>
      </c>
      <c r="H59" s="46">
        <v>4038.59</v>
      </c>
      <c r="I59" s="46">
        <v>161.54</v>
      </c>
      <c r="J59" s="46">
        <v>15992.8</v>
      </c>
      <c r="K59" s="46">
        <v>2632176.4400000004</v>
      </c>
      <c r="L59" s="46">
        <v>526435.22000000009</v>
      </c>
      <c r="M59" s="47">
        <v>2105741.2200000002</v>
      </c>
      <c r="N59" s="30">
        <f t="shared" si="0"/>
        <v>3003048.64</v>
      </c>
    </row>
    <row r="60" spans="1:14" ht="13" x14ac:dyDescent="0.3">
      <c r="A60" s="53">
        <v>49</v>
      </c>
      <c r="B60" s="44" t="s">
        <v>78</v>
      </c>
      <c r="C60" s="45">
        <v>7.9055299999999995E-2</v>
      </c>
      <c r="D60" s="46">
        <v>25959.79</v>
      </c>
      <c r="E60" s="46">
        <v>4494.0200000000004</v>
      </c>
      <c r="F60" s="46">
        <v>21465.77</v>
      </c>
      <c r="G60" s="46">
        <v>2890.4</v>
      </c>
      <c r="H60" s="46">
        <v>578.08000000000004</v>
      </c>
      <c r="I60" s="46">
        <v>23.12</v>
      </c>
      <c r="J60" s="46">
        <v>2289.1999999999998</v>
      </c>
      <c r="K60" s="46">
        <v>362468.4</v>
      </c>
      <c r="L60" s="46">
        <v>72493.72</v>
      </c>
      <c r="M60" s="47">
        <v>289974.68</v>
      </c>
      <c r="N60" s="30">
        <f t="shared" si="0"/>
        <v>313729.65000000002</v>
      </c>
    </row>
    <row r="61" spans="1:14" ht="13" x14ac:dyDescent="0.3">
      <c r="A61" s="53">
        <v>50</v>
      </c>
      <c r="B61" s="44" t="s">
        <v>79</v>
      </c>
      <c r="C61" s="45">
        <v>7.9620300000000005E-2</v>
      </c>
      <c r="D61" s="46">
        <v>35624.74</v>
      </c>
      <c r="E61" s="46">
        <v>6205.62</v>
      </c>
      <c r="F61" s="46">
        <v>29419.119999999999</v>
      </c>
      <c r="G61" s="46">
        <v>2910.93</v>
      </c>
      <c r="H61" s="46">
        <v>582.19000000000005</v>
      </c>
      <c r="I61" s="46">
        <v>23.29</v>
      </c>
      <c r="J61" s="46">
        <v>2305.4499999999998</v>
      </c>
      <c r="K61" s="46">
        <v>363128.46499999997</v>
      </c>
      <c r="L61" s="46">
        <v>72625.714999999997</v>
      </c>
      <c r="M61" s="47">
        <v>290502.75</v>
      </c>
      <c r="N61" s="30">
        <f t="shared" si="0"/>
        <v>322227.32</v>
      </c>
    </row>
    <row r="62" spans="1:14" ht="13" x14ac:dyDescent="0.3">
      <c r="A62" s="53">
        <v>51</v>
      </c>
      <c r="B62" s="44" t="s">
        <v>80</v>
      </c>
      <c r="C62" s="45">
        <v>0.1006529</v>
      </c>
      <c r="D62" s="46">
        <v>16621.54</v>
      </c>
      <c r="E62" s="46">
        <v>3172.42</v>
      </c>
      <c r="F62" s="46">
        <v>13449.12</v>
      </c>
      <c r="G62" s="46">
        <v>3678.73</v>
      </c>
      <c r="H62" s="46">
        <v>735.75</v>
      </c>
      <c r="I62" s="46">
        <v>29.43</v>
      </c>
      <c r="J62" s="46">
        <v>2913.55</v>
      </c>
      <c r="K62" s="46">
        <v>477964.18</v>
      </c>
      <c r="L62" s="46">
        <v>95592.92</v>
      </c>
      <c r="M62" s="47">
        <v>382371.26</v>
      </c>
      <c r="N62" s="30">
        <f t="shared" si="0"/>
        <v>398733.93</v>
      </c>
    </row>
    <row r="63" spans="1:14" ht="13" x14ac:dyDescent="0.3">
      <c r="A63" s="53">
        <v>52</v>
      </c>
      <c r="B63" s="44" t="s">
        <v>81</v>
      </c>
      <c r="C63" s="45">
        <v>0.13352410000000001</v>
      </c>
      <c r="D63" s="46">
        <v>117329.26999999999</v>
      </c>
      <c r="E63" s="46">
        <v>21983.51</v>
      </c>
      <c r="F63" s="46">
        <v>95345.76</v>
      </c>
      <c r="G63" s="46">
        <v>4878.28</v>
      </c>
      <c r="H63" s="46">
        <v>975.66</v>
      </c>
      <c r="I63" s="46">
        <v>39.03</v>
      </c>
      <c r="J63" s="46">
        <v>3863.59</v>
      </c>
      <c r="K63" s="46">
        <v>639928.66500000004</v>
      </c>
      <c r="L63" s="46">
        <v>127985.74500000001</v>
      </c>
      <c r="M63" s="47">
        <v>511942.92</v>
      </c>
      <c r="N63" s="30">
        <f t="shared" si="0"/>
        <v>611152.27</v>
      </c>
    </row>
    <row r="64" spans="1:14" ht="13" x14ac:dyDescent="0.3">
      <c r="A64" s="53">
        <v>53</v>
      </c>
      <c r="B64" s="44" t="s">
        <v>82</v>
      </c>
      <c r="C64" s="45">
        <v>0.341306</v>
      </c>
      <c r="D64" s="46">
        <v>45554.44</v>
      </c>
      <c r="E64" s="46">
        <v>8388.7900000000009</v>
      </c>
      <c r="F64" s="46">
        <v>37165.65</v>
      </c>
      <c r="G64" s="46">
        <v>12463.05</v>
      </c>
      <c r="H64" s="46">
        <v>2492.61</v>
      </c>
      <c r="I64" s="46">
        <v>99.7</v>
      </c>
      <c r="J64" s="46">
        <v>9870.74</v>
      </c>
      <c r="K64" s="46">
        <v>1618833.3699999999</v>
      </c>
      <c r="L64" s="46">
        <v>323766.74</v>
      </c>
      <c r="M64" s="47">
        <v>1295066.6299999999</v>
      </c>
      <c r="N64" s="30">
        <f t="shared" si="0"/>
        <v>1342103.0199999998</v>
      </c>
    </row>
    <row r="65" spans="1:14" ht="13" x14ac:dyDescent="0.3">
      <c r="A65" s="53">
        <v>54</v>
      </c>
      <c r="B65" s="44" t="s">
        <v>83</v>
      </c>
      <c r="C65" s="45">
        <v>0.14023330000000001</v>
      </c>
      <c r="D65" s="46">
        <v>61446.33</v>
      </c>
      <c r="E65" s="46">
        <v>11318.71</v>
      </c>
      <c r="F65" s="46">
        <v>50127.62</v>
      </c>
      <c r="G65" s="46">
        <v>5123.51</v>
      </c>
      <c r="H65" s="46">
        <v>1024.7</v>
      </c>
      <c r="I65" s="46">
        <v>40.99</v>
      </c>
      <c r="J65" s="46">
        <v>4057.82</v>
      </c>
      <c r="K65" s="46">
        <v>664490.8075</v>
      </c>
      <c r="L65" s="46">
        <v>132898.19749999998</v>
      </c>
      <c r="M65" s="47">
        <v>531592.61</v>
      </c>
      <c r="N65" s="30">
        <f t="shared" si="0"/>
        <v>585778.05000000005</v>
      </c>
    </row>
    <row r="66" spans="1:14" ht="13" x14ac:dyDescent="0.3">
      <c r="A66" s="53">
        <v>55</v>
      </c>
      <c r="B66" s="44" t="s">
        <v>84</v>
      </c>
      <c r="C66" s="45">
        <v>0.1354571</v>
      </c>
      <c r="D66" s="46">
        <v>160937.28999999998</v>
      </c>
      <c r="E66" s="46">
        <v>28101.27</v>
      </c>
      <c r="F66" s="46">
        <v>132836.01999999999</v>
      </c>
      <c r="G66" s="46">
        <v>4949.05</v>
      </c>
      <c r="H66" s="46">
        <v>989.81</v>
      </c>
      <c r="I66" s="46">
        <v>39.590000000000003</v>
      </c>
      <c r="J66" s="46">
        <v>3919.65</v>
      </c>
      <c r="K66" s="46">
        <v>649213.77249999996</v>
      </c>
      <c r="L66" s="46">
        <v>129842.7525</v>
      </c>
      <c r="M66" s="47">
        <v>519371.02</v>
      </c>
      <c r="N66" s="30">
        <f t="shared" si="0"/>
        <v>656126.68999999994</v>
      </c>
    </row>
    <row r="67" spans="1:14" ht="13" x14ac:dyDescent="0.3">
      <c r="A67" s="53">
        <v>56</v>
      </c>
      <c r="B67" s="44" t="s">
        <v>85</v>
      </c>
      <c r="C67" s="45">
        <v>8.0030500000000004E-2</v>
      </c>
      <c r="D67" s="46">
        <v>21869.41</v>
      </c>
      <c r="E67" s="46">
        <v>3956.2</v>
      </c>
      <c r="F67" s="46">
        <v>17913.21</v>
      </c>
      <c r="G67" s="46">
        <v>2926.05</v>
      </c>
      <c r="H67" s="46">
        <v>585.21</v>
      </c>
      <c r="I67" s="46">
        <v>23.41</v>
      </c>
      <c r="J67" s="46">
        <v>2317.4299999999998</v>
      </c>
      <c r="K67" s="46">
        <v>351017.05499999999</v>
      </c>
      <c r="L67" s="46">
        <v>70203.445000000007</v>
      </c>
      <c r="M67" s="47">
        <v>280813.61</v>
      </c>
      <c r="N67" s="30">
        <f t="shared" si="0"/>
        <v>301044.25</v>
      </c>
    </row>
    <row r="68" spans="1:14" ht="13" x14ac:dyDescent="0.3">
      <c r="A68" s="53">
        <v>57</v>
      </c>
      <c r="B68" s="44" t="s">
        <v>86</v>
      </c>
      <c r="C68" s="45">
        <v>0.19298979999999999</v>
      </c>
      <c r="D68" s="46">
        <v>61034.85</v>
      </c>
      <c r="E68" s="46">
        <v>11102.97</v>
      </c>
      <c r="F68" s="46">
        <v>49931.88</v>
      </c>
      <c r="G68" s="46">
        <v>7048.79</v>
      </c>
      <c r="H68" s="46">
        <v>1409.76</v>
      </c>
      <c r="I68" s="46">
        <v>56.39</v>
      </c>
      <c r="J68" s="46">
        <v>5582.64</v>
      </c>
      <c r="K68" s="46">
        <v>918986.72750000004</v>
      </c>
      <c r="L68" s="46">
        <v>183797.3175</v>
      </c>
      <c r="M68" s="47">
        <v>735189.41</v>
      </c>
      <c r="N68" s="30">
        <f t="shared" si="0"/>
        <v>790703.93</v>
      </c>
    </row>
    <row r="69" spans="1:14" ht="13" x14ac:dyDescent="0.3">
      <c r="A69" s="53">
        <v>58</v>
      </c>
      <c r="B69" s="44" t="s">
        <v>87</v>
      </c>
      <c r="C69" s="45">
        <v>0.1067143</v>
      </c>
      <c r="D69" s="46">
        <v>38474.39</v>
      </c>
      <c r="E69" s="46">
        <v>6715.73</v>
      </c>
      <c r="F69" s="46">
        <v>31758.66</v>
      </c>
      <c r="G69" s="46">
        <v>3900.03</v>
      </c>
      <c r="H69" s="46">
        <v>780.01</v>
      </c>
      <c r="I69" s="46">
        <v>31.2</v>
      </c>
      <c r="J69" s="46">
        <v>3088.82</v>
      </c>
      <c r="K69" s="46">
        <v>511522.98250000004</v>
      </c>
      <c r="L69" s="46">
        <v>102304.5625</v>
      </c>
      <c r="M69" s="47">
        <v>409218.42000000004</v>
      </c>
      <c r="N69" s="30">
        <f t="shared" si="0"/>
        <v>444065.9</v>
      </c>
    </row>
    <row r="70" spans="1:14" ht="13" x14ac:dyDescent="0.3">
      <c r="A70" s="53">
        <v>59</v>
      </c>
      <c r="B70" s="44" t="s">
        <v>88</v>
      </c>
      <c r="C70" s="45">
        <v>3.1235707000000001</v>
      </c>
      <c r="D70" s="46">
        <v>1864643.8900000001</v>
      </c>
      <c r="E70" s="46">
        <v>349331.34</v>
      </c>
      <c r="F70" s="46">
        <v>1515312.55</v>
      </c>
      <c r="G70" s="46">
        <v>114023.78</v>
      </c>
      <c r="H70" s="46">
        <v>22804.76</v>
      </c>
      <c r="I70" s="46">
        <v>912.19</v>
      </c>
      <c r="J70" s="46">
        <v>90306.83</v>
      </c>
      <c r="K70" s="46">
        <v>14948002.994999999</v>
      </c>
      <c r="L70" s="46">
        <v>2989600.6549999998</v>
      </c>
      <c r="M70" s="47">
        <v>11958402.34</v>
      </c>
      <c r="N70" s="30">
        <f t="shared" si="0"/>
        <v>13564021.720000001</v>
      </c>
    </row>
    <row r="71" spans="1:14" ht="13" x14ac:dyDescent="0.3">
      <c r="A71" s="53">
        <v>60</v>
      </c>
      <c r="B71" s="44" t="s">
        <v>89</v>
      </c>
      <c r="C71" s="45">
        <v>0.1026873</v>
      </c>
      <c r="D71" s="46">
        <v>29337.989999999998</v>
      </c>
      <c r="E71" s="46">
        <v>5473.35</v>
      </c>
      <c r="F71" s="46">
        <v>23864.639999999999</v>
      </c>
      <c r="G71" s="46">
        <v>3753.6</v>
      </c>
      <c r="H71" s="46">
        <v>750.72</v>
      </c>
      <c r="I71" s="46">
        <v>30.03</v>
      </c>
      <c r="J71" s="46">
        <v>2972.85</v>
      </c>
      <c r="K71" s="46">
        <v>484682.72</v>
      </c>
      <c r="L71" s="46">
        <v>96936.59</v>
      </c>
      <c r="M71" s="47">
        <v>387746.13</v>
      </c>
      <c r="N71" s="30">
        <f t="shared" si="0"/>
        <v>414583.62</v>
      </c>
    </row>
    <row r="72" spans="1:14" ht="13" x14ac:dyDescent="0.3">
      <c r="A72" s="53">
        <v>61</v>
      </c>
      <c r="B72" s="44" t="s">
        <v>90</v>
      </c>
      <c r="C72" s="45">
        <v>0.28139930000000002</v>
      </c>
      <c r="D72" s="46">
        <v>31585.58</v>
      </c>
      <c r="E72" s="46">
        <v>6099.54</v>
      </c>
      <c r="F72" s="46">
        <v>25486.04</v>
      </c>
      <c r="G72" s="46">
        <v>10275.35</v>
      </c>
      <c r="H72" s="46">
        <v>2055.0700000000002</v>
      </c>
      <c r="I72" s="46">
        <v>82.2</v>
      </c>
      <c r="J72" s="46">
        <v>8138.08</v>
      </c>
      <c r="K72" s="46">
        <v>1331798.0099999998</v>
      </c>
      <c r="L72" s="46">
        <v>266359.65999999997</v>
      </c>
      <c r="M72" s="47">
        <v>1065438.3499999999</v>
      </c>
      <c r="N72" s="30">
        <f t="shared" si="0"/>
        <v>1099062.47</v>
      </c>
    </row>
    <row r="73" spans="1:14" ht="13" x14ac:dyDescent="0.3">
      <c r="A73" s="53">
        <v>62</v>
      </c>
      <c r="B73" s="44" t="s">
        <v>91</v>
      </c>
      <c r="C73" s="45">
        <v>0.1621118</v>
      </c>
      <c r="D73" s="46">
        <v>331587.5</v>
      </c>
      <c r="E73" s="46">
        <v>60338.53</v>
      </c>
      <c r="F73" s="46">
        <v>271248.96999999997</v>
      </c>
      <c r="G73" s="46">
        <v>5921.51</v>
      </c>
      <c r="H73" s="46">
        <v>1184.3</v>
      </c>
      <c r="I73" s="46">
        <v>47.37</v>
      </c>
      <c r="J73" s="46">
        <v>4689.84</v>
      </c>
      <c r="K73" s="46">
        <v>760331.99</v>
      </c>
      <c r="L73" s="46">
        <v>152066.41999999998</v>
      </c>
      <c r="M73" s="47">
        <v>608265.56999999995</v>
      </c>
      <c r="N73" s="30">
        <f t="shared" si="0"/>
        <v>884204.37999999989</v>
      </c>
    </row>
    <row r="74" spans="1:14" ht="13" x14ac:dyDescent="0.3">
      <c r="A74" s="53">
        <v>63</v>
      </c>
      <c r="B74" s="44" t="s">
        <v>92</v>
      </c>
      <c r="C74" s="45">
        <v>0.27124540000000003</v>
      </c>
      <c r="D74" s="46">
        <v>70382.78</v>
      </c>
      <c r="E74" s="46">
        <v>13022.22</v>
      </c>
      <c r="F74" s="46">
        <v>57360.56</v>
      </c>
      <c r="G74" s="46">
        <v>9905.7099999999991</v>
      </c>
      <c r="H74" s="46">
        <v>1981.14</v>
      </c>
      <c r="I74" s="46">
        <v>79.25</v>
      </c>
      <c r="J74" s="46">
        <v>7845.32</v>
      </c>
      <c r="K74" s="46">
        <v>1293627.8725000001</v>
      </c>
      <c r="L74" s="46">
        <v>258725.55250000002</v>
      </c>
      <c r="M74" s="47">
        <v>1034902.32</v>
      </c>
      <c r="N74" s="30">
        <f t="shared" si="0"/>
        <v>1100108.2</v>
      </c>
    </row>
    <row r="75" spans="1:14" ht="13" x14ac:dyDescent="0.3">
      <c r="A75" s="53">
        <v>64</v>
      </c>
      <c r="B75" s="44" t="s">
        <v>93</v>
      </c>
      <c r="C75" s="45">
        <v>1.1090850999999999</v>
      </c>
      <c r="D75" s="46">
        <v>185840.75</v>
      </c>
      <c r="E75" s="46">
        <v>34648.959999999999</v>
      </c>
      <c r="F75" s="46">
        <v>151191.79</v>
      </c>
      <c r="G75" s="46">
        <v>40484.230000000003</v>
      </c>
      <c r="H75" s="46">
        <v>8096.85</v>
      </c>
      <c r="I75" s="46">
        <v>323.87</v>
      </c>
      <c r="J75" s="46">
        <v>32063.51</v>
      </c>
      <c r="K75" s="46">
        <v>5313424.0525000002</v>
      </c>
      <c r="L75" s="46">
        <v>1062684.8924999998</v>
      </c>
      <c r="M75" s="47">
        <v>4250739.16</v>
      </c>
      <c r="N75" s="30">
        <f t="shared" si="0"/>
        <v>4433994.46</v>
      </c>
    </row>
    <row r="76" spans="1:14" ht="13" x14ac:dyDescent="0.3">
      <c r="A76" s="53">
        <v>65</v>
      </c>
      <c r="B76" s="44" t="s">
        <v>94</v>
      </c>
      <c r="C76" s="45">
        <v>0.2308424</v>
      </c>
      <c r="D76" s="46">
        <v>174099.31</v>
      </c>
      <c r="E76" s="46">
        <v>33751.72</v>
      </c>
      <c r="F76" s="46">
        <v>140347.59</v>
      </c>
      <c r="G76" s="46">
        <v>8430.5</v>
      </c>
      <c r="H76" s="46">
        <v>1686.1</v>
      </c>
      <c r="I76" s="46">
        <v>67.44</v>
      </c>
      <c r="J76" s="46">
        <v>6676.96</v>
      </c>
      <c r="K76" s="46">
        <v>1094146.3075000001</v>
      </c>
      <c r="L76" s="46">
        <v>218829.2475</v>
      </c>
      <c r="M76" s="47">
        <v>875317.06</v>
      </c>
      <c r="N76" s="30">
        <f t="shared" si="0"/>
        <v>1022341.6100000001</v>
      </c>
    </row>
    <row r="77" spans="1:14" ht="13" x14ac:dyDescent="0.3">
      <c r="A77" s="53">
        <v>66</v>
      </c>
      <c r="B77" s="44" t="s">
        <v>95</v>
      </c>
      <c r="C77" s="45">
        <v>0.18025099999999999</v>
      </c>
      <c r="D77" s="46">
        <v>81567.47</v>
      </c>
      <c r="E77" s="46">
        <v>14628.38</v>
      </c>
      <c r="F77" s="46">
        <v>66939.09</v>
      </c>
      <c r="G77" s="46">
        <v>6583.94</v>
      </c>
      <c r="H77" s="46">
        <v>1316.79</v>
      </c>
      <c r="I77" s="46">
        <v>52.67</v>
      </c>
      <c r="J77" s="46">
        <v>5214.4799999999996</v>
      </c>
      <c r="K77" s="46">
        <v>847249.19</v>
      </c>
      <c r="L77" s="46">
        <v>169449.88</v>
      </c>
      <c r="M77" s="47">
        <v>677799.30999999994</v>
      </c>
      <c r="N77" s="30">
        <f t="shared" ref="N77:N140" si="1">+F77+J77+M77</f>
        <v>749952.87999999989</v>
      </c>
    </row>
    <row r="78" spans="1:14" ht="13" x14ac:dyDescent="0.3">
      <c r="A78" s="53">
        <v>67</v>
      </c>
      <c r="B78" s="44" t="s">
        <v>96</v>
      </c>
      <c r="C78" s="45">
        <v>8.59491E-2</v>
      </c>
      <c r="D78" s="46">
        <v>12646.49</v>
      </c>
      <c r="E78" s="46">
        <v>2766.1</v>
      </c>
      <c r="F78" s="46">
        <v>9880.39</v>
      </c>
      <c r="G78" s="46">
        <v>3142.29</v>
      </c>
      <c r="H78" s="46">
        <v>628.46</v>
      </c>
      <c r="I78" s="46">
        <v>25.14</v>
      </c>
      <c r="J78" s="46">
        <v>2488.69</v>
      </c>
      <c r="K78" s="46">
        <v>379286.6275</v>
      </c>
      <c r="L78" s="46">
        <v>75857.297500000001</v>
      </c>
      <c r="M78" s="47">
        <v>303429.33</v>
      </c>
      <c r="N78" s="30">
        <f t="shared" si="1"/>
        <v>315798.41000000003</v>
      </c>
    </row>
    <row r="79" spans="1:14" ht="13" x14ac:dyDescent="0.3">
      <c r="A79" s="53">
        <v>68</v>
      </c>
      <c r="B79" s="44" t="s">
        <v>97</v>
      </c>
      <c r="C79" s="45">
        <v>9.03727E-2</v>
      </c>
      <c r="D79" s="46">
        <v>13618.08</v>
      </c>
      <c r="E79" s="46">
        <v>2504.42</v>
      </c>
      <c r="F79" s="46">
        <v>11113.66</v>
      </c>
      <c r="G79" s="46">
        <v>3303.43</v>
      </c>
      <c r="H79" s="46">
        <v>660.69</v>
      </c>
      <c r="I79" s="46">
        <v>26.43</v>
      </c>
      <c r="J79" s="46">
        <v>2616.31</v>
      </c>
      <c r="K79" s="46">
        <v>416681.94500000001</v>
      </c>
      <c r="L79" s="46">
        <v>83336.385000000009</v>
      </c>
      <c r="M79" s="47">
        <v>333345.56</v>
      </c>
      <c r="N79" s="30">
        <f t="shared" si="1"/>
        <v>347075.52999999997</v>
      </c>
    </row>
    <row r="80" spans="1:14" ht="13" x14ac:dyDescent="0.3">
      <c r="A80" s="53">
        <v>69</v>
      </c>
      <c r="B80" s="44" t="s">
        <v>98</v>
      </c>
      <c r="C80" s="45">
        <v>0.1240689</v>
      </c>
      <c r="D80" s="46">
        <v>59402.15</v>
      </c>
      <c r="E80" s="46">
        <v>10286.43</v>
      </c>
      <c r="F80" s="46">
        <v>49115.72</v>
      </c>
      <c r="G80" s="46">
        <v>4532.1899999999996</v>
      </c>
      <c r="H80" s="46">
        <v>906.44</v>
      </c>
      <c r="I80" s="46">
        <v>36.26</v>
      </c>
      <c r="J80" s="46">
        <v>3589.49</v>
      </c>
      <c r="K80" s="46">
        <v>588454.17749999999</v>
      </c>
      <c r="L80" s="46">
        <v>117690.8575</v>
      </c>
      <c r="M80" s="47">
        <v>470763.32</v>
      </c>
      <c r="N80" s="30">
        <f t="shared" si="1"/>
        <v>523468.53</v>
      </c>
    </row>
    <row r="81" spans="1:14" ht="13" x14ac:dyDescent="0.3">
      <c r="A81" s="53">
        <v>70</v>
      </c>
      <c r="B81" s="44" t="s">
        <v>99</v>
      </c>
      <c r="C81" s="45">
        <v>0.4040821</v>
      </c>
      <c r="D81" s="46">
        <v>85755.640000000014</v>
      </c>
      <c r="E81" s="46">
        <v>15596.04</v>
      </c>
      <c r="F81" s="46">
        <v>70159.600000000006</v>
      </c>
      <c r="G81" s="46">
        <v>14754.65</v>
      </c>
      <c r="H81" s="46">
        <v>2950.93</v>
      </c>
      <c r="I81" s="46">
        <v>118.04</v>
      </c>
      <c r="J81" s="46">
        <v>11685.68</v>
      </c>
      <c r="K81" s="46">
        <v>1907550.9925000002</v>
      </c>
      <c r="L81" s="46">
        <v>381510.1825</v>
      </c>
      <c r="M81" s="47">
        <v>1526040.81</v>
      </c>
      <c r="N81" s="30">
        <f t="shared" si="1"/>
        <v>1607886.09</v>
      </c>
    </row>
    <row r="82" spans="1:14" ht="13" x14ac:dyDescent="0.3">
      <c r="A82" s="53">
        <v>71</v>
      </c>
      <c r="B82" s="44" t="s">
        <v>100</v>
      </c>
      <c r="C82" s="45">
        <v>1.7454160000000001</v>
      </c>
      <c r="D82" s="46">
        <v>613433.17999999993</v>
      </c>
      <c r="E82" s="46">
        <v>110485.07</v>
      </c>
      <c r="F82" s="46">
        <v>502948.11</v>
      </c>
      <c r="G82" s="46">
        <v>63714.61</v>
      </c>
      <c r="H82" s="46">
        <v>12742.92</v>
      </c>
      <c r="I82" s="46">
        <v>509.72</v>
      </c>
      <c r="J82" s="46">
        <v>50461.97</v>
      </c>
      <c r="K82" s="46">
        <v>8356246.4974999996</v>
      </c>
      <c r="L82" s="46">
        <v>1671249.3574999999</v>
      </c>
      <c r="M82" s="47">
        <v>6684997.1399999997</v>
      </c>
      <c r="N82" s="30">
        <f t="shared" si="1"/>
        <v>7238407.2199999997</v>
      </c>
    </row>
    <row r="83" spans="1:14" ht="13" x14ac:dyDescent="0.3">
      <c r="A83" s="53">
        <v>72</v>
      </c>
      <c r="B83" s="44" t="s">
        <v>101</v>
      </c>
      <c r="C83" s="45">
        <v>9.0640700000000005E-2</v>
      </c>
      <c r="D83" s="46">
        <v>31719.14</v>
      </c>
      <c r="E83" s="46">
        <v>5908.36</v>
      </c>
      <c r="F83" s="46">
        <v>25810.78</v>
      </c>
      <c r="G83" s="46">
        <v>3313.38</v>
      </c>
      <c r="H83" s="46">
        <v>662.68</v>
      </c>
      <c r="I83" s="46">
        <v>26.51</v>
      </c>
      <c r="J83" s="46">
        <v>2624.19</v>
      </c>
      <c r="K83" s="46">
        <v>413897.53249999997</v>
      </c>
      <c r="L83" s="46">
        <v>82779.532500000001</v>
      </c>
      <c r="M83" s="47">
        <v>331118</v>
      </c>
      <c r="N83" s="30">
        <f t="shared" si="1"/>
        <v>359552.97</v>
      </c>
    </row>
    <row r="84" spans="1:14" ht="13" x14ac:dyDescent="0.3">
      <c r="A84" s="53">
        <v>73</v>
      </c>
      <c r="B84" s="44" t="s">
        <v>102</v>
      </c>
      <c r="C84" s="45">
        <v>0.37923970000000001</v>
      </c>
      <c r="D84" s="46">
        <v>166131.44</v>
      </c>
      <c r="E84" s="46">
        <v>30323.15</v>
      </c>
      <c r="F84" s="46">
        <v>135808.29</v>
      </c>
      <c r="G84" s="46">
        <v>13843.95</v>
      </c>
      <c r="H84" s="46">
        <v>2768.79</v>
      </c>
      <c r="I84" s="46">
        <v>110.75</v>
      </c>
      <c r="J84" s="46">
        <v>10964.41</v>
      </c>
      <c r="K84" s="46">
        <v>1816882.875</v>
      </c>
      <c r="L84" s="46">
        <v>363376.63500000001</v>
      </c>
      <c r="M84" s="47">
        <v>1453506.24</v>
      </c>
      <c r="N84" s="30">
        <f t="shared" si="1"/>
        <v>1600278.94</v>
      </c>
    </row>
    <row r="85" spans="1:14" ht="13" x14ac:dyDescent="0.3">
      <c r="A85" s="53">
        <v>74</v>
      </c>
      <c r="B85" s="44" t="s">
        <v>103</v>
      </c>
      <c r="C85" s="45">
        <v>9.0242299999999998E-2</v>
      </c>
      <c r="D85" s="46">
        <v>36534.43</v>
      </c>
      <c r="E85" s="46">
        <v>6097.08</v>
      </c>
      <c r="F85" s="46">
        <v>30437.35</v>
      </c>
      <c r="G85" s="46">
        <v>3298.73</v>
      </c>
      <c r="H85" s="46">
        <v>659.75</v>
      </c>
      <c r="I85" s="46">
        <v>26.39</v>
      </c>
      <c r="J85" s="46">
        <v>2612.59</v>
      </c>
      <c r="K85" s="46">
        <v>422041.86</v>
      </c>
      <c r="L85" s="46">
        <v>84408.44</v>
      </c>
      <c r="M85" s="47">
        <v>337633.42</v>
      </c>
      <c r="N85" s="30">
        <f t="shared" si="1"/>
        <v>370683.36</v>
      </c>
    </row>
    <row r="86" spans="1:14" ht="13" x14ac:dyDescent="0.3">
      <c r="A86" s="53">
        <v>75</v>
      </c>
      <c r="B86" s="44" t="s">
        <v>104</v>
      </c>
      <c r="C86" s="45">
        <v>9.16159E-2</v>
      </c>
      <c r="D86" s="46">
        <v>30581.86</v>
      </c>
      <c r="E86" s="46">
        <v>5799.6</v>
      </c>
      <c r="F86" s="46">
        <v>24782.26</v>
      </c>
      <c r="G86" s="46">
        <v>3348.81</v>
      </c>
      <c r="H86" s="46">
        <v>669.76</v>
      </c>
      <c r="I86" s="46">
        <v>26.79</v>
      </c>
      <c r="J86" s="46">
        <v>2652.26</v>
      </c>
      <c r="K86" s="46">
        <v>414791.26249999995</v>
      </c>
      <c r="L86" s="46">
        <v>82958.302499999991</v>
      </c>
      <c r="M86" s="47">
        <v>331832.95999999996</v>
      </c>
      <c r="N86" s="30">
        <f t="shared" si="1"/>
        <v>359267.48</v>
      </c>
    </row>
    <row r="87" spans="1:14" ht="13" x14ac:dyDescent="0.3">
      <c r="A87" s="53">
        <v>76</v>
      </c>
      <c r="B87" s="44" t="s">
        <v>105</v>
      </c>
      <c r="C87" s="45">
        <v>7.1442699999999998E-2</v>
      </c>
      <c r="D87" s="46">
        <v>15996.82</v>
      </c>
      <c r="E87" s="46">
        <v>2679.05</v>
      </c>
      <c r="F87" s="46">
        <v>13317.77</v>
      </c>
      <c r="G87" s="46">
        <v>2612.61</v>
      </c>
      <c r="H87" s="46">
        <v>522.52</v>
      </c>
      <c r="I87" s="46">
        <v>20.9</v>
      </c>
      <c r="J87" s="46">
        <v>2069.19</v>
      </c>
      <c r="K87" s="46">
        <v>326003.57</v>
      </c>
      <c r="L87" s="46">
        <v>65200.74</v>
      </c>
      <c r="M87" s="47">
        <v>260802.83</v>
      </c>
      <c r="N87" s="30">
        <f t="shared" si="1"/>
        <v>276189.78999999998</v>
      </c>
    </row>
    <row r="88" spans="1:14" ht="13" x14ac:dyDescent="0.3">
      <c r="A88" s="53">
        <v>77</v>
      </c>
      <c r="B88" s="44" t="s">
        <v>106</v>
      </c>
      <c r="C88" s="45">
        <v>7.6952699999999999E-2</v>
      </c>
      <c r="D88" s="46">
        <v>16894.37</v>
      </c>
      <c r="E88" s="46">
        <v>2957.03</v>
      </c>
      <c r="F88" s="46">
        <v>13937.34</v>
      </c>
      <c r="G88" s="46">
        <v>2813.7</v>
      </c>
      <c r="H88" s="46">
        <v>562.74</v>
      </c>
      <c r="I88" s="46">
        <v>22.51</v>
      </c>
      <c r="J88" s="46">
        <v>2228.4499999999998</v>
      </c>
      <c r="K88" s="46">
        <v>369030.6825</v>
      </c>
      <c r="L88" s="46">
        <v>73806.122499999998</v>
      </c>
      <c r="M88" s="47">
        <v>295224.56</v>
      </c>
      <c r="N88" s="30">
        <f t="shared" si="1"/>
        <v>311390.34999999998</v>
      </c>
    </row>
    <row r="89" spans="1:14" ht="13" x14ac:dyDescent="0.3">
      <c r="A89" s="53">
        <v>78</v>
      </c>
      <c r="B89" s="44" t="s">
        <v>107</v>
      </c>
      <c r="C89" s="45">
        <v>0.23002500000000001</v>
      </c>
      <c r="D89" s="46">
        <v>9632.61</v>
      </c>
      <c r="E89" s="46">
        <v>1177.3499999999999</v>
      </c>
      <c r="F89" s="46">
        <v>8455.26</v>
      </c>
      <c r="G89" s="46">
        <v>8400.0300000000007</v>
      </c>
      <c r="H89" s="46">
        <v>1680.01</v>
      </c>
      <c r="I89" s="46">
        <v>67.2</v>
      </c>
      <c r="J89" s="46">
        <v>6652.82</v>
      </c>
      <c r="K89" s="46">
        <v>1102194.8049999999</v>
      </c>
      <c r="L89" s="46">
        <v>220438.94500000001</v>
      </c>
      <c r="M89" s="47">
        <v>881755.86</v>
      </c>
      <c r="N89" s="30">
        <f t="shared" si="1"/>
        <v>896863.94</v>
      </c>
    </row>
    <row r="90" spans="1:14" ht="13" x14ac:dyDescent="0.3">
      <c r="A90" s="53">
        <v>79</v>
      </c>
      <c r="B90" s="44" t="s">
        <v>108</v>
      </c>
      <c r="C90" s="45">
        <v>9.53986E-2</v>
      </c>
      <c r="D90" s="46">
        <v>10138.92</v>
      </c>
      <c r="E90" s="46">
        <v>1915.07</v>
      </c>
      <c r="F90" s="46">
        <v>8223.85</v>
      </c>
      <c r="G90" s="46">
        <v>3486.79</v>
      </c>
      <c r="H90" s="46">
        <v>697.36</v>
      </c>
      <c r="I90" s="46">
        <v>27.89</v>
      </c>
      <c r="J90" s="46">
        <v>2761.54</v>
      </c>
      <c r="K90" s="46">
        <v>449713.39749999996</v>
      </c>
      <c r="L90" s="46">
        <v>89942.70749999999</v>
      </c>
      <c r="M90" s="47">
        <v>359770.68999999994</v>
      </c>
      <c r="N90" s="30">
        <f t="shared" si="1"/>
        <v>370756.07999999996</v>
      </c>
    </row>
    <row r="91" spans="1:14" ht="13" x14ac:dyDescent="0.3">
      <c r="A91" s="53">
        <v>80</v>
      </c>
      <c r="B91" s="44" t="s">
        <v>109</v>
      </c>
      <c r="C91" s="45">
        <v>9.2318300000000006E-2</v>
      </c>
      <c r="D91" s="46">
        <v>13965.07</v>
      </c>
      <c r="E91" s="46">
        <v>1657.99</v>
      </c>
      <c r="F91" s="46">
        <v>12307.08</v>
      </c>
      <c r="G91" s="46">
        <v>3374.49</v>
      </c>
      <c r="H91" s="46">
        <v>674.9</v>
      </c>
      <c r="I91" s="46">
        <v>27</v>
      </c>
      <c r="J91" s="46">
        <v>2672.59</v>
      </c>
      <c r="K91" s="46">
        <v>438119.62749999994</v>
      </c>
      <c r="L91" s="46">
        <v>87623.907500000001</v>
      </c>
      <c r="M91" s="47">
        <v>350495.72</v>
      </c>
      <c r="N91" s="30">
        <f t="shared" si="1"/>
        <v>365475.38999999996</v>
      </c>
    </row>
    <row r="92" spans="1:14" ht="13" x14ac:dyDescent="0.3">
      <c r="A92" s="53">
        <v>81</v>
      </c>
      <c r="B92" s="44" t="s">
        <v>110</v>
      </c>
      <c r="C92" s="45">
        <v>0.21145410000000001</v>
      </c>
      <c r="D92" s="46">
        <v>76116.25</v>
      </c>
      <c r="E92" s="46">
        <v>15178.58</v>
      </c>
      <c r="F92" s="46">
        <v>60937.67</v>
      </c>
      <c r="G92" s="46">
        <v>7722.89</v>
      </c>
      <c r="H92" s="46">
        <v>1544.58</v>
      </c>
      <c r="I92" s="46">
        <v>61.78</v>
      </c>
      <c r="J92" s="46">
        <v>6116.53</v>
      </c>
      <c r="K92" s="46">
        <v>1005700.4274999999</v>
      </c>
      <c r="L92" s="46">
        <v>201140.00749999998</v>
      </c>
      <c r="M92" s="47">
        <v>804560.41999999993</v>
      </c>
      <c r="N92" s="30">
        <f t="shared" si="1"/>
        <v>871614.61999999988</v>
      </c>
    </row>
    <row r="93" spans="1:14" ht="13" x14ac:dyDescent="0.3">
      <c r="A93" s="53">
        <v>82</v>
      </c>
      <c r="B93" s="44" t="s">
        <v>111</v>
      </c>
      <c r="C93" s="45">
        <v>0.25058609999999998</v>
      </c>
      <c r="D93" s="46">
        <v>46693.83</v>
      </c>
      <c r="E93" s="46">
        <v>8297.94</v>
      </c>
      <c r="F93" s="46">
        <v>38395.89</v>
      </c>
      <c r="G93" s="46">
        <v>9151.5</v>
      </c>
      <c r="H93" s="46">
        <v>1830.3</v>
      </c>
      <c r="I93" s="46">
        <v>73.209999999999994</v>
      </c>
      <c r="J93" s="46">
        <v>7247.99</v>
      </c>
      <c r="K93" s="46">
        <v>1184510.1125</v>
      </c>
      <c r="L93" s="46">
        <v>236901.9725</v>
      </c>
      <c r="M93" s="47">
        <v>947608.14</v>
      </c>
      <c r="N93" s="30">
        <f t="shared" si="1"/>
        <v>993252.02</v>
      </c>
    </row>
    <row r="94" spans="1:14" ht="13" x14ac:dyDescent="0.3">
      <c r="A94" s="53">
        <v>83</v>
      </c>
      <c r="B94" s="44" t="s">
        <v>112</v>
      </c>
      <c r="C94" s="45">
        <v>0.52810950000000001</v>
      </c>
      <c r="D94" s="46">
        <v>187975.02</v>
      </c>
      <c r="E94" s="46">
        <v>32284.3</v>
      </c>
      <c r="F94" s="46">
        <v>155690.72</v>
      </c>
      <c r="G94" s="46">
        <v>19280.11</v>
      </c>
      <c r="H94" s="46">
        <v>3856.02</v>
      </c>
      <c r="I94" s="46">
        <v>154.24</v>
      </c>
      <c r="J94" s="46">
        <v>15269.85</v>
      </c>
      <c r="K94" s="46">
        <v>2530208.4824999999</v>
      </c>
      <c r="L94" s="46">
        <v>506041.71249999997</v>
      </c>
      <c r="M94" s="47">
        <v>2024166.77</v>
      </c>
      <c r="N94" s="30">
        <f t="shared" si="1"/>
        <v>2195127.34</v>
      </c>
    </row>
    <row r="95" spans="1:14" ht="13" x14ac:dyDescent="0.3">
      <c r="A95" s="53">
        <v>84</v>
      </c>
      <c r="B95" s="44" t="s">
        <v>113</v>
      </c>
      <c r="C95" s="45">
        <v>8.8983300000000001E-2</v>
      </c>
      <c r="D95" s="46">
        <v>25069.100000000002</v>
      </c>
      <c r="E95" s="46">
        <v>4906.04</v>
      </c>
      <c r="F95" s="46">
        <v>20163.060000000001</v>
      </c>
      <c r="G95" s="46">
        <v>3252.88</v>
      </c>
      <c r="H95" s="46">
        <v>650.58000000000004</v>
      </c>
      <c r="I95" s="46">
        <v>26.02</v>
      </c>
      <c r="J95" s="46">
        <v>2576.2800000000002</v>
      </c>
      <c r="K95" s="46">
        <v>426572.6875</v>
      </c>
      <c r="L95" s="46">
        <v>85314.547500000001</v>
      </c>
      <c r="M95" s="47">
        <v>341258.14</v>
      </c>
      <c r="N95" s="30">
        <f t="shared" si="1"/>
        <v>363997.48000000004</v>
      </c>
    </row>
    <row r="96" spans="1:14" ht="13" x14ac:dyDescent="0.3">
      <c r="A96" s="53">
        <v>85</v>
      </c>
      <c r="B96" s="44" t="s">
        <v>114</v>
      </c>
      <c r="C96" s="45">
        <v>0.122308</v>
      </c>
      <c r="D96" s="46">
        <v>41589.729999999996</v>
      </c>
      <c r="E96" s="46">
        <v>7555.39</v>
      </c>
      <c r="F96" s="46">
        <v>34034.339999999997</v>
      </c>
      <c r="G96" s="46">
        <v>4467.95</v>
      </c>
      <c r="H96" s="46">
        <v>893.59</v>
      </c>
      <c r="I96" s="46">
        <v>35.74</v>
      </c>
      <c r="J96" s="46">
        <v>3538.62</v>
      </c>
      <c r="K96" s="46">
        <v>574141.75249999994</v>
      </c>
      <c r="L96" s="46">
        <v>114828.38249999999</v>
      </c>
      <c r="M96" s="47">
        <v>459313.37</v>
      </c>
      <c r="N96" s="30">
        <f t="shared" si="1"/>
        <v>496886.33</v>
      </c>
    </row>
    <row r="97" spans="1:14" ht="13" x14ac:dyDescent="0.3">
      <c r="A97" s="53">
        <v>86</v>
      </c>
      <c r="B97" s="44" t="s">
        <v>115</v>
      </c>
      <c r="C97" s="45">
        <v>0.13356080000000001</v>
      </c>
      <c r="D97" s="46">
        <v>45758.430000000008</v>
      </c>
      <c r="E97" s="46">
        <v>8740.77</v>
      </c>
      <c r="F97" s="46">
        <v>37017.660000000003</v>
      </c>
      <c r="G97" s="46">
        <v>4879.68</v>
      </c>
      <c r="H97" s="46">
        <v>975.94</v>
      </c>
      <c r="I97" s="46">
        <v>39.04</v>
      </c>
      <c r="J97" s="46">
        <v>3864.7</v>
      </c>
      <c r="K97" s="46">
        <v>638641.41500000004</v>
      </c>
      <c r="L97" s="46">
        <v>127728.29499999998</v>
      </c>
      <c r="M97" s="47">
        <v>510913.12</v>
      </c>
      <c r="N97" s="30">
        <f t="shared" si="1"/>
        <v>551795.48</v>
      </c>
    </row>
    <row r="98" spans="1:14" ht="13" x14ac:dyDescent="0.3">
      <c r="A98" s="53">
        <v>87</v>
      </c>
      <c r="B98" s="44" t="s">
        <v>116</v>
      </c>
      <c r="C98" s="45">
        <v>0.12584999999999999</v>
      </c>
      <c r="D98" s="46">
        <v>85990.92</v>
      </c>
      <c r="E98" s="46">
        <v>15552.9</v>
      </c>
      <c r="F98" s="46">
        <v>70438.02</v>
      </c>
      <c r="G98" s="46">
        <v>4598.08</v>
      </c>
      <c r="H98" s="46">
        <v>919.62</v>
      </c>
      <c r="I98" s="46">
        <v>36.78</v>
      </c>
      <c r="J98" s="46">
        <v>3641.68</v>
      </c>
      <c r="K98" s="46">
        <v>574590.21</v>
      </c>
      <c r="L98" s="46">
        <v>114918.09</v>
      </c>
      <c r="M98" s="47">
        <v>459672.12</v>
      </c>
      <c r="N98" s="30">
        <f t="shared" si="1"/>
        <v>533751.81999999995</v>
      </c>
    </row>
    <row r="99" spans="1:14" ht="13" x14ac:dyDescent="0.3">
      <c r="A99" s="53">
        <v>88</v>
      </c>
      <c r="B99" s="44" t="s">
        <v>117</v>
      </c>
      <c r="C99" s="45">
        <v>0.1463499</v>
      </c>
      <c r="D99" s="46">
        <v>13980.18</v>
      </c>
      <c r="E99" s="46">
        <v>2668.09</v>
      </c>
      <c r="F99" s="46">
        <v>11312.09</v>
      </c>
      <c r="G99" s="46">
        <v>5346.45</v>
      </c>
      <c r="H99" s="46">
        <v>1069.29</v>
      </c>
      <c r="I99" s="46">
        <v>42.77</v>
      </c>
      <c r="J99" s="46">
        <v>4234.3900000000003</v>
      </c>
      <c r="K99" s="46">
        <v>701470.98249999993</v>
      </c>
      <c r="L99" s="46">
        <v>140294.1825</v>
      </c>
      <c r="M99" s="47">
        <v>561176.79999999993</v>
      </c>
      <c r="N99" s="30">
        <f t="shared" si="1"/>
        <v>576723.27999999991</v>
      </c>
    </row>
    <row r="100" spans="1:14" ht="13" x14ac:dyDescent="0.3">
      <c r="A100" s="53">
        <v>89</v>
      </c>
      <c r="B100" s="44" t="s">
        <v>118</v>
      </c>
      <c r="C100" s="45">
        <v>0.97484749999999998</v>
      </c>
      <c r="D100" s="46">
        <v>1022855.9099999999</v>
      </c>
      <c r="E100" s="46">
        <v>192248.8</v>
      </c>
      <c r="F100" s="46">
        <v>830607.11</v>
      </c>
      <c r="G100" s="46">
        <v>35583.800000000003</v>
      </c>
      <c r="H100" s="46">
        <v>7116.76</v>
      </c>
      <c r="I100" s="46">
        <v>284.67</v>
      </c>
      <c r="J100" s="46">
        <v>28182.37</v>
      </c>
      <c r="K100" s="46">
        <v>4652645.1400000006</v>
      </c>
      <c r="L100" s="46">
        <v>930529.04</v>
      </c>
      <c r="M100" s="47">
        <v>3722116.1</v>
      </c>
      <c r="N100" s="30">
        <f t="shared" si="1"/>
        <v>4580905.58</v>
      </c>
    </row>
    <row r="101" spans="1:14" ht="13" x14ac:dyDescent="0.3">
      <c r="A101" s="53">
        <v>90</v>
      </c>
      <c r="B101" s="44" t="s">
        <v>119</v>
      </c>
      <c r="C101" s="45">
        <v>9.1170799999999996E-2</v>
      </c>
      <c r="D101" s="46">
        <v>47064.2</v>
      </c>
      <c r="E101" s="46">
        <v>8964.2099999999991</v>
      </c>
      <c r="F101" s="46">
        <v>38099.99</v>
      </c>
      <c r="G101" s="46">
        <v>3332.58</v>
      </c>
      <c r="H101" s="46">
        <v>666.52</v>
      </c>
      <c r="I101" s="46">
        <v>26.66</v>
      </c>
      <c r="J101" s="46">
        <v>2639.4</v>
      </c>
      <c r="K101" s="46">
        <v>418466</v>
      </c>
      <c r="L101" s="46">
        <v>83693.149999999994</v>
      </c>
      <c r="M101" s="47">
        <v>334772.84999999998</v>
      </c>
      <c r="N101" s="30">
        <f t="shared" si="1"/>
        <v>375512.24</v>
      </c>
    </row>
    <row r="102" spans="1:14" ht="13" x14ac:dyDescent="0.3">
      <c r="A102" s="53">
        <v>91</v>
      </c>
      <c r="B102" s="44" t="s">
        <v>120</v>
      </c>
      <c r="C102" s="45">
        <v>0.16046450000000001</v>
      </c>
      <c r="D102" s="46">
        <v>23406.6</v>
      </c>
      <c r="E102" s="46">
        <v>4323.8500000000004</v>
      </c>
      <c r="F102" s="46">
        <v>19082.75</v>
      </c>
      <c r="G102" s="46">
        <v>5862.03</v>
      </c>
      <c r="H102" s="46">
        <v>1172.4100000000001</v>
      </c>
      <c r="I102" s="46">
        <v>46.9</v>
      </c>
      <c r="J102" s="46">
        <v>4642.72</v>
      </c>
      <c r="K102" s="46">
        <v>764591.02499999991</v>
      </c>
      <c r="L102" s="46">
        <v>152918.19499999998</v>
      </c>
      <c r="M102" s="47">
        <v>611672.82999999996</v>
      </c>
      <c r="N102" s="30">
        <f t="shared" si="1"/>
        <v>635398.29999999993</v>
      </c>
    </row>
    <row r="103" spans="1:14" ht="13" x14ac:dyDescent="0.3">
      <c r="A103" s="53">
        <v>92</v>
      </c>
      <c r="B103" s="44" t="s">
        <v>121</v>
      </c>
      <c r="C103" s="45">
        <v>0.20049929999999999</v>
      </c>
      <c r="D103" s="46">
        <v>95960.57</v>
      </c>
      <c r="E103" s="46">
        <v>17867.05</v>
      </c>
      <c r="F103" s="46">
        <v>78093.52</v>
      </c>
      <c r="G103" s="46">
        <v>7322.98</v>
      </c>
      <c r="H103" s="46">
        <v>1464.6</v>
      </c>
      <c r="I103" s="46">
        <v>58.58</v>
      </c>
      <c r="J103" s="46">
        <v>5799.8</v>
      </c>
      <c r="K103" s="46">
        <v>931690.25250000006</v>
      </c>
      <c r="L103" s="46">
        <v>186338.0325</v>
      </c>
      <c r="M103" s="47">
        <v>745352.22000000009</v>
      </c>
      <c r="N103" s="30">
        <f t="shared" si="1"/>
        <v>829245.54</v>
      </c>
    </row>
    <row r="104" spans="1:14" ht="13" x14ac:dyDescent="0.3">
      <c r="A104" s="53">
        <v>93</v>
      </c>
      <c r="B104" s="44" t="s">
        <v>122</v>
      </c>
      <c r="C104" s="45">
        <v>9.8491999999999996E-2</v>
      </c>
      <c r="D104" s="46">
        <v>28782.78</v>
      </c>
      <c r="E104" s="46">
        <v>5508.18</v>
      </c>
      <c r="F104" s="46">
        <v>23274.6</v>
      </c>
      <c r="G104" s="46">
        <v>3599.76</v>
      </c>
      <c r="H104" s="46">
        <v>719.95</v>
      </c>
      <c r="I104" s="46">
        <v>28.8</v>
      </c>
      <c r="J104" s="46">
        <v>2851.01</v>
      </c>
      <c r="K104" s="46">
        <v>454264.76</v>
      </c>
      <c r="L104" s="46">
        <v>90852.91</v>
      </c>
      <c r="M104" s="47">
        <v>363411.85000000003</v>
      </c>
      <c r="N104" s="30">
        <f t="shared" si="1"/>
        <v>389537.46</v>
      </c>
    </row>
    <row r="105" spans="1:14" ht="13" x14ac:dyDescent="0.3">
      <c r="A105" s="53">
        <v>94</v>
      </c>
      <c r="B105" s="44" t="s">
        <v>123</v>
      </c>
      <c r="C105" s="45">
        <v>0.81110320000000002</v>
      </c>
      <c r="D105" s="46">
        <v>805717.98</v>
      </c>
      <c r="E105" s="46">
        <v>141101.14000000001</v>
      </c>
      <c r="F105" s="46">
        <v>664616.84</v>
      </c>
      <c r="G105" s="46">
        <v>29608.05</v>
      </c>
      <c r="H105" s="46">
        <v>5921.61</v>
      </c>
      <c r="I105" s="46">
        <v>236.86</v>
      </c>
      <c r="J105" s="46">
        <v>23449.58</v>
      </c>
      <c r="K105" s="46">
        <v>3872359.1475</v>
      </c>
      <c r="L105" s="46">
        <v>774471.9375</v>
      </c>
      <c r="M105" s="47">
        <v>3097887.21</v>
      </c>
      <c r="N105" s="30">
        <f t="shared" si="1"/>
        <v>3785953.63</v>
      </c>
    </row>
    <row r="106" spans="1:14" ht="13" x14ac:dyDescent="0.3">
      <c r="A106" s="53">
        <v>95</v>
      </c>
      <c r="B106" s="44" t="s">
        <v>124</v>
      </c>
      <c r="C106" s="45">
        <v>13.330432399999999</v>
      </c>
      <c r="D106" s="46">
        <v>28713416.129999999</v>
      </c>
      <c r="E106" s="46">
        <v>5156684.95</v>
      </c>
      <c r="F106" s="46">
        <v>23556731.18</v>
      </c>
      <c r="G106" s="46">
        <v>486546.85</v>
      </c>
      <c r="H106" s="46">
        <v>97309.37</v>
      </c>
      <c r="I106" s="46">
        <v>3892.37</v>
      </c>
      <c r="J106" s="46">
        <v>385345.11</v>
      </c>
      <c r="K106" s="46">
        <v>63843343.995000005</v>
      </c>
      <c r="L106" s="46">
        <v>12768667.625</v>
      </c>
      <c r="M106" s="47">
        <v>51074676.370000005</v>
      </c>
      <c r="N106" s="30">
        <f t="shared" si="1"/>
        <v>75016752.659999996</v>
      </c>
    </row>
    <row r="107" spans="1:14" ht="13" x14ac:dyDescent="0.3">
      <c r="A107" s="53">
        <v>96</v>
      </c>
      <c r="B107" s="44" t="s">
        <v>125</v>
      </c>
      <c r="C107" s="45">
        <v>0.33034350000000001</v>
      </c>
      <c r="D107" s="46">
        <v>389081.31000000006</v>
      </c>
      <c r="E107" s="46">
        <v>70916.53</v>
      </c>
      <c r="F107" s="46">
        <v>318164.78000000003</v>
      </c>
      <c r="G107" s="46">
        <v>12063.58</v>
      </c>
      <c r="H107" s="46">
        <v>2412.7199999999998</v>
      </c>
      <c r="I107" s="46">
        <v>96.51</v>
      </c>
      <c r="J107" s="46">
        <v>9554.35</v>
      </c>
      <c r="K107" s="46">
        <v>1578468.7149999999</v>
      </c>
      <c r="L107" s="46">
        <v>315693.77500000002</v>
      </c>
      <c r="M107" s="47">
        <v>1262774.94</v>
      </c>
      <c r="N107" s="30">
        <f t="shared" si="1"/>
        <v>1590494.0699999998</v>
      </c>
    </row>
    <row r="108" spans="1:14" ht="13" x14ac:dyDescent="0.3">
      <c r="A108" s="53">
        <v>97</v>
      </c>
      <c r="B108" s="44" t="s">
        <v>126</v>
      </c>
      <c r="C108" s="45">
        <v>0.25656309999999999</v>
      </c>
      <c r="D108" s="46">
        <v>177807.09000000003</v>
      </c>
      <c r="E108" s="46">
        <v>32090.95</v>
      </c>
      <c r="F108" s="46">
        <v>145716.14000000001</v>
      </c>
      <c r="G108" s="46">
        <v>9369.2999999999993</v>
      </c>
      <c r="H108" s="46">
        <v>1873.86</v>
      </c>
      <c r="I108" s="46">
        <v>74.95</v>
      </c>
      <c r="J108" s="46">
        <v>7420.49</v>
      </c>
      <c r="K108" s="46">
        <v>1208721.02</v>
      </c>
      <c r="L108" s="46">
        <v>241744.19</v>
      </c>
      <c r="M108" s="47">
        <v>966976.83</v>
      </c>
      <c r="N108" s="30">
        <f t="shared" si="1"/>
        <v>1120113.46</v>
      </c>
    </row>
    <row r="109" spans="1:14" ht="13" x14ac:dyDescent="0.3">
      <c r="A109" s="53">
        <v>98</v>
      </c>
      <c r="B109" s="44" t="s">
        <v>127</v>
      </c>
      <c r="C109" s="45">
        <v>0.91603880000000004</v>
      </c>
      <c r="D109" s="46">
        <v>494347.18</v>
      </c>
      <c r="E109" s="46">
        <v>88553.93</v>
      </c>
      <c r="F109" s="46">
        <v>405793.25</v>
      </c>
      <c r="G109" s="46">
        <v>33440.400000000001</v>
      </c>
      <c r="H109" s="46">
        <v>6688.08</v>
      </c>
      <c r="I109" s="46">
        <v>267.52</v>
      </c>
      <c r="J109" s="46">
        <v>26484.799999999999</v>
      </c>
      <c r="K109" s="46">
        <v>4352503.8250000002</v>
      </c>
      <c r="L109" s="46">
        <v>870500.745</v>
      </c>
      <c r="M109" s="47">
        <v>3482003.08</v>
      </c>
      <c r="N109" s="30">
        <f t="shared" si="1"/>
        <v>3914281.13</v>
      </c>
    </row>
    <row r="110" spans="1:14" ht="13" x14ac:dyDescent="0.3">
      <c r="A110" s="53">
        <v>99</v>
      </c>
      <c r="B110" s="44" t="s">
        <v>128</v>
      </c>
      <c r="C110" s="45">
        <v>0.18647079999999999</v>
      </c>
      <c r="D110" s="46">
        <v>19064.45</v>
      </c>
      <c r="E110" s="46">
        <v>3619.84</v>
      </c>
      <c r="F110" s="46">
        <v>15444.61</v>
      </c>
      <c r="G110" s="46">
        <v>6810.91</v>
      </c>
      <c r="H110" s="46">
        <v>1362.18</v>
      </c>
      <c r="I110" s="46">
        <v>54.49</v>
      </c>
      <c r="J110" s="46">
        <v>5394.24</v>
      </c>
      <c r="K110" s="46">
        <v>889157.25750000007</v>
      </c>
      <c r="L110" s="46">
        <v>177831.47750000001</v>
      </c>
      <c r="M110" s="47">
        <v>711325.78</v>
      </c>
      <c r="N110" s="30">
        <f t="shared" si="1"/>
        <v>732164.63</v>
      </c>
    </row>
    <row r="111" spans="1:14" ht="13" x14ac:dyDescent="0.3">
      <c r="A111" s="53">
        <v>100</v>
      </c>
      <c r="B111" s="44" t="s">
        <v>129</v>
      </c>
      <c r="C111" s="45">
        <v>0.14236860000000001</v>
      </c>
      <c r="D111" s="46">
        <v>127563.89</v>
      </c>
      <c r="E111" s="46">
        <v>22544.91</v>
      </c>
      <c r="F111" s="46">
        <v>105018.98</v>
      </c>
      <c r="G111" s="46">
        <v>5201.1499999999996</v>
      </c>
      <c r="H111" s="46">
        <v>1040.23</v>
      </c>
      <c r="I111" s="46">
        <v>41.61</v>
      </c>
      <c r="J111" s="46">
        <v>4119.3100000000004</v>
      </c>
      <c r="K111" s="46">
        <v>677879.64249999996</v>
      </c>
      <c r="L111" s="46">
        <v>135575.9425</v>
      </c>
      <c r="M111" s="47">
        <v>542303.69999999995</v>
      </c>
      <c r="N111" s="30">
        <f t="shared" si="1"/>
        <v>651441.99</v>
      </c>
    </row>
    <row r="112" spans="1:14" ht="13" x14ac:dyDescent="0.3">
      <c r="A112" s="53">
        <v>101</v>
      </c>
      <c r="B112" s="44" t="s">
        <v>130</v>
      </c>
      <c r="C112" s="45">
        <v>6.0114000000000001E-2</v>
      </c>
      <c r="D112" s="46">
        <v>7015.19</v>
      </c>
      <c r="E112" s="46">
        <v>1487.58</v>
      </c>
      <c r="F112" s="46">
        <v>5527.61</v>
      </c>
      <c r="G112" s="46">
        <v>2197.96</v>
      </c>
      <c r="H112" s="46">
        <v>439.59</v>
      </c>
      <c r="I112" s="46">
        <v>17.579999999999998</v>
      </c>
      <c r="J112" s="46">
        <v>1740.79</v>
      </c>
      <c r="K112" s="46">
        <v>286192.86499999999</v>
      </c>
      <c r="L112" s="46">
        <v>57238.635000000002</v>
      </c>
      <c r="M112" s="47">
        <v>228954.23</v>
      </c>
      <c r="N112" s="30">
        <f t="shared" si="1"/>
        <v>236222.63</v>
      </c>
    </row>
    <row r="113" spans="1:14" ht="13" x14ac:dyDescent="0.3">
      <c r="A113" s="53">
        <v>102</v>
      </c>
      <c r="B113" s="44" t="s">
        <v>131</v>
      </c>
      <c r="C113" s="45">
        <v>0.1107146</v>
      </c>
      <c r="D113" s="46">
        <v>19506.52</v>
      </c>
      <c r="E113" s="46">
        <v>3985.31</v>
      </c>
      <c r="F113" s="46">
        <v>15521.21</v>
      </c>
      <c r="G113" s="46">
        <v>4045.96</v>
      </c>
      <c r="H113" s="46">
        <v>809.19</v>
      </c>
      <c r="I113" s="46">
        <v>32.369999999999997</v>
      </c>
      <c r="J113" s="46">
        <v>3204.4</v>
      </c>
      <c r="K113" s="46">
        <v>514133.97749999998</v>
      </c>
      <c r="L113" s="46">
        <v>102826.7475</v>
      </c>
      <c r="M113" s="47">
        <v>411307.23</v>
      </c>
      <c r="N113" s="30">
        <f t="shared" si="1"/>
        <v>430032.83999999997</v>
      </c>
    </row>
    <row r="114" spans="1:14" ht="13" x14ac:dyDescent="0.3">
      <c r="A114" s="53">
        <v>103</v>
      </c>
      <c r="B114" s="44" t="s">
        <v>132</v>
      </c>
      <c r="C114" s="45">
        <v>7.2399400000000003E-2</v>
      </c>
      <c r="D114" s="46">
        <v>12429.119999999999</v>
      </c>
      <c r="E114" s="46">
        <v>2411.1999999999998</v>
      </c>
      <c r="F114" s="46">
        <v>10017.92</v>
      </c>
      <c r="G114" s="46">
        <v>2646.34</v>
      </c>
      <c r="H114" s="46">
        <v>529.27</v>
      </c>
      <c r="I114" s="46">
        <v>21.17</v>
      </c>
      <c r="J114" s="46">
        <v>2095.9</v>
      </c>
      <c r="K114" s="46">
        <v>340920.95250000001</v>
      </c>
      <c r="L114" s="46">
        <v>68184.282500000001</v>
      </c>
      <c r="M114" s="47">
        <v>272736.67</v>
      </c>
      <c r="N114" s="30">
        <f t="shared" si="1"/>
        <v>284850.49</v>
      </c>
    </row>
    <row r="115" spans="1:14" ht="13" x14ac:dyDescent="0.3">
      <c r="A115" s="53">
        <v>104</v>
      </c>
      <c r="B115" s="44" t="s">
        <v>133</v>
      </c>
      <c r="C115" s="45">
        <v>8.5173600000000002E-2</v>
      </c>
      <c r="D115" s="46">
        <v>25229.42</v>
      </c>
      <c r="E115" s="46">
        <v>3785.48</v>
      </c>
      <c r="F115" s="46">
        <v>21443.94</v>
      </c>
      <c r="G115" s="46">
        <v>3113.7</v>
      </c>
      <c r="H115" s="46">
        <v>622.74</v>
      </c>
      <c r="I115" s="46">
        <v>24.91</v>
      </c>
      <c r="J115" s="46">
        <v>2466.0500000000002</v>
      </c>
      <c r="K115" s="46">
        <v>408314.99</v>
      </c>
      <c r="L115" s="46">
        <v>81663.01999999999</v>
      </c>
      <c r="M115" s="47">
        <v>326651.96999999997</v>
      </c>
      <c r="N115" s="30">
        <f t="shared" si="1"/>
        <v>350561.95999999996</v>
      </c>
    </row>
    <row r="116" spans="1:14" ht="13" x14ac:dyDescent="0.3">
      <c r="A116" s="53">
        <v>105</v>
      </c>
      <c r="B116" s="44" t="s">
        <v>134</v>
      </c>
      <c r="C116" s="45">
        <v>0.4734197</v>
      </c>
      <c r="D116" s="46">
        <v>299531.31</v>
      </c>
      <c r="E116" s="46">
        <v>54721.63</v>
      </c>
      <c r="F116" s="46">
        <v>244809.68</v>
      </c>
      <c r="G116" s="46">
        <v>17285.64</v>
      </c>
      <c r="H116" s="46">
        <v>3457.13</v>
      </c>
      <c r="I116" s="46">
        <v>138.29</v>
      </c>
      <c r="J116" s="46">
        <v>13690.22</v>
      </c>
      <c r="K116" s="46">
        <v>2251761.7475000001</v>
      </c>
      <c r="L116" s="46">
        <v>450352.4375</v>
      </c>
      <c r="M116" s="47">
        <v>1801409.31</v>
      </c>
      <c r="N116" s="30">
        <f t="shared" si="1"/>
        <v>2059909.21</v>
      </c>
    </row>
    <row r="117" spans="1:14" ht="13" x14ac:dyDescent="0.3">
      <c r="A117" s="53">
        <v>106</v>
      </c>
      <c r="B117" s="44" t="s">
        <v>135</v>
      </c>
      <c r="C117" s="45">
        <v>8.5478399999999996E-2</v>
      </c>
      <c r="D117" s="46">
        <v>17454.43</v>
      </c>
      <c r="E117" s="46">
        <v>2589.7800000000002</v>
      </c>
      <c r="F117" s="46">
        <v>14864.65</v>
      </c>
      <c r="G117" s="46">
        <v>3124.85</v>
      </c>
      <c r="H117" s="46">
        <v>624.97</v>
      </c>
      <c r="I117" s="46">
        <v>25</v>
      </c>
      <c r="J117" s="46">
        <v>2474.88</v>
      </c>
      <c r="K117" s="46">
        <v>409860.33999999997</v>
      </c>
      <c r="L117" s="46">
        <v>81972.069999999992</v>
      </c>
      <c r="M117" s="47">
        <v>327888.26999999996</v>
      </c>
      <c r="N117" s="30">
        <f t="shared" si="1"/>
        <v>345227.79999999993</v>
      </c>
    </row>
    <row r="118" spans="1:14" ht="13" x14ac:dyDescent="0.3">
      <c r="A118" s="53">
        <v>107</v>
      </c>
      <c r="B118" s="44" t="s">
        <v>136</v>
      </c>
      <c r="C118" s="45">
        <v>0.1226236</v>
      </c>
      <c r="D118" s="46">
        <v>67635.42</v>
      </c>
      <c r="E118" s="46">
        <v>12179.61</v>
      </c>
      <c r="F118" s="46">
        <v>55455.81</v>
      </c>
      <c r="G118" s="46">
        <v>4480.38</v>
      </c>
      <c r="H118" s="46">
        <v>896.08</v>
      </c>
      <c r="I118" s="46">
        <v>35.840000000000003</v>
      </c>
      <c r="J118" s="46">
        <v>3548.46</v>
      </c>
      <c r="K118" s="46">
        <v>577151.25750000007</v>
      </c>
      <c r="L118" s="46">
        <v>115430.2975</v>
      </c>
      <c r="M118" s="47">
        <v>461720.96</v>
      </c>
      <c r="N118" s="30">
        <f t="shared" si="1"/>
        <v>520725.23000000004</v>
      </c>
    </row>
    <row r="119" spans="1:14" ht="13" x14ac:dyDescent="0.3">
      <c r="A119" s="53">
        <v>108</v>
      </c>
      <c r="B119" s="44" t="s">
        <v>137</v>
      </c>
      <c r="C119" s="45">
        <v>0.16156200000000001</v>
      </c>
      <c r="D119" s="46">
        <v>37103.96</v>
      </c>
      <c r="E119" s="46">
        <v>7047.64</v>
      </c>
      <c r="F119" s="46">
        <v>30056.32</v>
      </c>
      <c r="G119" s="46">
        <v>5900.16</v>
      </c>
      <c r="H119" s="46">
        <v>1180.03</v>
      </c>
      <c r="I119" s="46">
        <v>47.2</v>
      </c>
      <c r="J119" s="46">
        <v>4672.93</v>
      </c>
      <c r="K119" s="46">
        <v>772694.33750000014</v>
      </c>
      <c r="L119" s="46">
        <v>154538.89750000002</v>
      </c>
      <c r="M119" s="47">
        <v>618155.44000000006</v>
      </c>
      <c r="N119" s="30">
        <f t="shared" si="1"/>
        <v>652884.69000000006</v>
      </c>
    </row>
    <row r="120" spans="1:14" ht="13" x14ac:dyDescent="0.3">
      <c r="A120" s="53">
        <v>109</v>
      </c>
      <c r="B120" s="44" t="s">
        <v>138</v>
      </c>
      <c r="C120" s="45">
        <v>0.3202409</v>
      </c>
      <c r="D120" s="46">
        <v>137604.58000000002</v>
      </c>
      <c r="E120" s="46">
        <v>25309.17</v>
      </c>
      <c r="F120" s="46">
        <v>112295.41</v>
      </c>
      <c r="G120" s="46">
        <v>11694.29</v>
      </c>
      <c r="H120" s="46">
        <v>2338.86</v>
      </c>
      <c r="I120" s="46">
        <v>93.55</v>
      </c>
      <c r="J120" s="46">
        <v>9261.8799999999992</v>
      </c>
      <c r="K120" s="46">
        <v>1505893.4225000001</v>
      </c>
      <c r="L120" s="46">
        <v>301178.63250000001</v>
      </c>
      <c r="M120" s="47">
        <v>1204714.79</v>
      </c>
      <c r="N120" s="30">
        <f t="shared" si="1"/>
        <v>1326272.08</v>
      </c>
    </row>
    <row r="121" spans="1:14" ht="13" x14ac:dyDescent="0.3">
      <c r="A121" s="53">
        <v>110</v>
      </c>
      <c r="B121" s="44" t="s">
        <v>139</v>
      </c>
      <c r="C121" s="45">
        <v>0.35244609999999998</v>
      </c>
      <c r="D121" s="46">
        <v>724297.48</v>
      </c>
      <c r="E121" s="46">
        <v>128357.07</v>
      </c>
      <c r="F121" s="46">
        <v>595940.41</v>
      </c>
      <c r="G121" s="46">
        <v>12867.98</v>
      </c>
      <c r="H121" s="46">
        <v>2573.6</v>
      </c>
      <c r="I121" s="46">
        <v>102.94</v>
      </c>
      <c r="J121" s="46">
        <v>10191.44</v>
      </c>
      <c r="K121" s="46">
        <v>1688641.3875000002</v>
      </c>
      <c r="L121" s="46">
        <v>337728.28750000003</v>
      </c>
      <c r="M121" s="47">
        <v>1350913.1</v>
      </c>
      <c r="N121" s="30">
        <f t="shared" si="1"/>
        <v>1957044.9500000002</v>
      </c>
    </row>
    <row r="122" spans="1:14" ht="13" x14ac:dyDescent="0.3">
      <c r="A122" s="53">
        <v>111</v>
      </c>
      <c r="B122" s="44" t="s">
        <v>140</v>
      </c>
      <c r="C122" s="45">
        <v>0.92211449999999995</v>
      </c>
      <c r="D122" s="46">
        <v>201009.12</v>
      </c>
      <c r="E122" s="46">
        <v>38451.29</v>
      </c>
      <c r="F122" s="46">
        <v>162557.82999999999</v>
      </c>
      <c r="G122" s="46">
        <v>33659.33</v>
      </c>
      <c r="H122" s="46">
        <v>6731.87</v>
      </c>
      <c r="I122" s="46">
        <v>269.27</v>
      </c>
      <c r="J122" s="46">
        <v>26658.19</v>
      </c>
      <c r="K122" s="46">
        <v>4399686.5125000002</v>
      </c>
      <c r="L122" s="46">
        <v>879937.27250000008</v>
      </c>
      <c r="M122" s="47">
        <v>3519749.24</v>
      </c>
      <c r="N122" s="30">
        <f t="shared" si="1"/>
        <v>3708965.2600000002</v>
      </c>
    </row>
    <row r="123" spans="1:14" ht="13" x14ac:dyDescent="0.3">
      <c r="A123" s="53">
        <v>112</v>
      </c>
      <c r="B123" s="44" t="s">
        <v>141</v>
      </c>
      <c r="C123" s="45">
        <v>7.5922299999999998E-2</v>
      </c>
      <c r="D123" s="46">
        <v>23217.95</v>
      </c>
      <c r="E123" s="46">
        <v>4040.07</v>
      </c>
      <c r="F123" s="46">
        <v>19177.88</v>
      </c>
      <c r="G123" s="46">
        <v>2776.08</v>
      </c>
      <c r="H123" s="46">
        <v>555.22</v>
      </c>
      <c r="I123" s="46">
        <v>22.21</v>
      </c>
      <c r="J123" s="46">
        <v>2198.65</v>
      </c>
      <c r="K123" s="46">
        <v>345421.04749999999</v>
      </c>
      <c r="L123" s="46">
        <v>69084.20749999999</v>
      </c>
      <c r="M123" s="47">
        <v>276336.83999999997</v>
      </c>
      <c r="N123" s="30">
        <f t="shared" si="1"/>
        <v>297713.37</v>
      </c>
    </row>
    <row r="124" spans="1:14" ht="13" x14ac:dyDescent="0.3">
      <c r="A124" s="53">
        <v>113</v>
      </c>
      <c r="B124" s="44" t="s">
        <v>142</v>
      </c>
      <c r="C124" s="45">
        <v>0.21447089999999999</v>
      </c>
      <c r="D124" s="46">
        <v>470804.55</v>
      </c>
      <c r="E124" s="46">
        <v>83971.37</v>
      </c>
      <c r="F124" s="46">
        <v>386833.18</v>
      </c>
      <c r="G124" s="46">
        <v>7832.89</v>
      </c>
      <c r="H124" s="46">
        <v>1566.58</v>
      </c>
      <c r="I124" s="46">
        <v>62.66</v>
      </c>
      <c r="J124" s="46">
        <v>6203.65</v>
      </c>
      <c r="K124" s="46">
        <v>1027715.3225</v>
      </c>
      <c r="L124" s="46">
        <v>205543.0625</v>
      </c>
      <c r="M124" s="47">
        <v>822172.26</v>
      </c>
      <c r="N124" s="30">
        <f t="shared" si="1"/>
        <v>1215209.0900000001</v>
      </c>
    </row>
    <row r="125" spans="1:14" ht="13" x14ac:dyDescent="0.3">
      <c r="A125" s="53">
        <v>114</v>
      </c>
      <c r="B125" s="44" t="s">
        <v>143</v>
      </c>
      <c r="C125" s="45">
        <v>8.2530500000000007E-2</v>
      </c>
      <c r="D125" s="46">
        <v>14263.029999999999</v>
      </c>
      <c r="E125" s="46">
        <v>2491.12</v>
      </c>
      <c r="F125" s="46">
        <v>11771.91</v>
      </c>
      <c r="G125" s="46">
        <v>3017.29</v>
      </c>
      <c r="H125" s="46">
        <v>603.46</v>
      </c>
      <c r="I125" s="46">
        <v>24.14</v>
      </c>
      <c r="J125" s="46">
        <v>2389.69</v>
      </c>
      <c r="K125" s="46">
        <v>395655.96250000002</v>
      </c>
      <c r="L125" s="46">
        <v>79131.132500000007</v>
      </c>
      <c r="M125" s="47">
        <v>316524.83</v>
      </c>
      <c r="N125" s="30">
        <f t="shared" si="1"/>
        <v>330686.43</v>
      </c>
    </row>
    <row r="126" spans="1:14" ht="13" x14ac:dyDescent="0.3">
      <c r="A126" s="53">
        <v>115</v>
      </c>
      <c r="B126" s="44" t="s">
        <v>144</v>
      </c>
      <c r="C126" s="45">
        <v>0.72531299999999999</v>
      </c>
      <c r="D126" s="46">
        <v>508198.08</v>
      </c>
      <c r="E126" s="46">
        <v>93372.83</v>
      </c>
      <c r="F126" s="46">
        <v>414825.25</v>
      </c>
      <c r="G126" s="46">
        <v>26475.91</v>
      </c>
      <c r="H126" s="46">
        <v>5295.18</v>
      </c>
      <c r="I126" s="46">
        <v>211.81</v>
      </c>
      <c r="J126" s="46">
        <v>20968.919999999998</v>
      </c>
      <c r="K126" s="46">
        <v>3461326.2575000003</v>
      </c>
      <c r="L126" s="46">
        <v>692265.19750000001</v>
      </c>
      <c r="M126" s="47">
        <v>2769061.06</v>
      </c>
      <c r="N126" s="30">
        <f t="shared" si="1"/>
        <v>3204855.23</v>
      </c>
    </row>
    <row r="127" spans="1:14" ht="13" x14ac:dyDescent="0.3">
      <c r="A127" s="53">
        <v>116</v>
      </c>
      <c r="B127" s="44" t="s">
        <v>145</v>
      </c>
      <c r="C127" s="45">
        <v>8.38449E-2</v>
      </c>
      <c r="D127" s="46">
        <v>34314.090000000004</v>
      </c>
      <c r="E127" s="46">
        <v>6662.26</v>
      </c>
      <c r="F127" s="46">
        <v>27651.83</v>
      </c>
      <c r="G127" s="46">
        <v>3064.26</v>
      </c>
      <c r="H127" s="46">
        <v>612.85</v>
      </c>
      <c r="I127" s="46">
        <v>24.51</v>
      </c>
      <c r="J127" s="46">
        <v>2426.9</v>
      </c>
      <c r="K127" s="46">
        <v>395761.01500000001</v>
      </c>
      <c r="L127" s="46">
        <v>79152.195000000007</v>
      </c>
      <c r="M127" s="47">
        <v>316608.82</v>
      </c>
      <c r="N127" s="30">
        <f t="shared" si="1"/>
        <v>346687.55</v>
      </c>
    </row>
    <row r="128" spans="1:14" ht="13" x14ac:dyDescent="0.3">
      <c r="A128" s="53">
        <v>117</v>
      </c>
      <c r="B128" s="44" t="s">
        <v>146</v>
      </c>
      <c r="C128" s="45">
        <v>8.2907700000000001E-2</v>
      </c>
      <c r="D128" s="46">
        <v>33235.39</v>
      </c>
      <c r="E128" s="46">
        <v>6235.24</v>
      </c>
      <c r="F128" s="46">
        <v>27000.15</v>
      </c>
      <c r="G128" s="46">
        <v>3031.03</v>
      </c>
      <c r="H128" s="46">
        <v>606.21</v>
      </c>
      <c r="I128" s="46">
        <v>24.25</v>
      </c>
      <c r="J128" s="46">
        <v>2400.5700000000002</v>
      </c>
      <c r="K128" s="46">
        <v>381006.1225</v>
      </c>
      <c r="L128" s="46">
        <v>76201.262499999997</v>
      </c>
      <c r="M128" s="47">
        <v>304804.86</v>
      </c>
      <c r="N128" s="30">
        <f t="shared" si="1"/>
        <v>334205.57999999996</v>
      </c>
    </row>
    <row r="129" spans="1:14" ht="13" x14ac:dyDescent="0.3">
      <c r="A129" s="53">
        <v>118</v>
      </c>
      <c r="B129" s="44" t="s">
        <v>147</v>
      </c>
      <c r="C129" s="45">
        <v>0.12574250000000001</v>
      </c>
      <c r="D129" s="46">
        <v>48624.98</v>
      </c>
      <c r="E129" s="46">
        <v>8621.44</v>
      </c>
      <c r="F129" s="46">
        <v>40003.54</v>
      </c>
      <c r="G129" s="46">
        <v>4594.22</v>
      </c>
      <c r="H129" s="46">
        <v>918.84</v>
      </c>
      <c r="I129" s="46">
        <v>36.75</v>
      </c>
      <c r="J129" s="46">
        <v>3638.63</v>
      </c>
      <c r="K129" s="46">
        <v>601278.28249999997</v>
      </c>
      <c r="L129" s="46">
        <v>120255.7025</v>
      </c>
      <c r="M129" s="47">
        <v>481022.58</v>
      </c>
      <c r="N129" s="30">
        <f t="shared" si="1"/>
        <v>524664.75</v>
      </c>
    </row>
    <row r="130" spans="1:14" ht="13" x14ac:dyDescent="0.3">
      <c r="A130" s="53">
        <v>119</v>
      </c>
      <c r="B130" s="44" t="s">
        <v>148</v>
      </c>
      <c r="C130" s="45">
        <v>0.25486219999999998</v>
      </c>
      <c r="D130" s="46">
        <v>171109.37</v>
      </c>
      <c r="E130" s="46">
        <v>30556.639999999999</v>
      </c>
      <c r="F130" s="46">
        <v>140552.73000000001</v>
      </c>
      <c r="G130" s="46">
        <v>9307.19</v>
      </c>
      <c r="H130" s="46">
        <v>1861.44</v>
      </c>
      <c r="I130" s="46">
        <v>74.459999999999994</v>
      </c>
      <c r="J130" s="46">
        <v>7371.29</v>
      </c>
      <c r="K130" s="46">
        <v>1200666.2825</v>
      </c>
      <c r="L130" s="46">
        <v>240133.26249999998</v>
      </c>
      <c r="M130" s="47">
        <v>960533.02</v>
      </c>
      <c r="N130" s="30">
        <f t="shared" si="1"/>
        <v>1108457.04</v>
      </c>
    </row>
    <row r="131" spans="1:14" ht="13" x14ac:dyDescent="0.3">
      <c r="A131" s="53">
        <v>120</v>
      </c>
      <c r="B131" s="44" t="s">
        <v>149</v>
      </c>
      <c r="C131" s="45">
        <v>0.16690079999999999</v>
      </c>
      <c r="D131" s="46">
        <v>64876.1</v>
      </c>
      <c r="E131" s="46">
        <v>12373.56</v>
      </c>
      <c r="F131" s="46">
        <v>52502.54</v>
      </c>
      <c r="G131" s="46">
        <v>6096.59</v>
      </c>
      <c r="H131" s="46">
        <v>1219.32</v>
      </c>
      <c r="I131" s="46">
        <v>48.77</v>
      </c>
      <c r="J131" s="46">
        <v>4828.5</v>
      </c>
      <c r="K131" s="46">
        <v>767079.33750000002</v>
      </c>
      <c r="L131" s="46">
        <v>153415.80750000002</v>
      </c>
      <c r="M131" s="47">
        <v>613663.53</v>
      </c>
      <c r="N131" s="30">
        <f t="shared" si="1"/>
        <v>670994.57000000007</v>
      </c>
    </row>
    <row r="132" spans="1:14" ht="13" x14ac:dyDescent="0.3">
      <c r="A132" s="53">
        <v>121</v>
      </c>
      <c r="B132" s="44" t="s">
        <v>150</v>
      </c>
      <c r="C132" s="45">
        <v>0.18969520000000001</v>
      </c>
      <c r="D132" s="46">
        <v>255641.63</v>
      </c>
      <c r="E132" s="46">
        <v>46844.9</v>
      </c>
      <c r="F132" s="46">
        <v>208796.73</v>
      </c>
      <c r="G132" s="46">
        <v>6928.45</v>
      </c>
      <c r="H132" s="46">
        <v>1385.69</v>
      </c>
      <c r="I132" s="46">
        <v>55.43</v>
      </c>
      <c r="J132" s="46">
        <v>5487.33</v>
      </c>
      <c r="K132" s="46">
        <v>903217.24749999994</v>
      </c>
      <c r="L132" s="46">
        <v>180643.41749999998</v>
      </c>
      <c r="M132" s="47">
        <v>722573.83</v>
      </c>
      <c r="N132" s="30">
        <f t="shared" si="1"/>
        <v>936857.8899999999</v>
      </c>
    </row>
    <row r="133" spans="1:14" ht="13" x14ac:dyDescent="0.3">
      <c r="A133" s="53">
        <v>122</v>
      </c>
      <c r="B133" s="44" t="s">
        <v>151</v>
      </c>
      <c r="C133" s="45">
        <v>0.21204100000000001</v>
      </c>
      <c r="D133" s="46">
        <v>59206.009999999995</v>
      </c>
      <c r="E133" s="46">
        <v>11861.13</v>
      </c>
      <c r="F133" s="46">
        <v>47344.88</v>
      </c>
      <c r="G133" s="46">
        <v>7742.4</v>
      </c>
      <c r="H133" s="46">
        <v>1548.48</v>
      </c>
      <c r="I133" s="46">
        <v>61.94</v>
      </c>
      <c r="J133" s="46">
        <v>6131.98</v>
      </c>
      <c r="K133" s="46">
        <v>999433.86749999993</v>
      </c>
      <c r="L133" s="46">
        <v>199886.7475</v>
      </c>
      <c r="M133" s="47">
        <v>799547.12</v>
      </c>
      <c r="N133" s="30">
        <f t="shared" si="1"/>
        <v>853023.98</v>
      </c>
    </row>
    <row r="134" spans="1:14" ht="13" x14ac:dyDescent="0.3">
      <c r="A134" s="53">
        <v>123</v>
      </c>
      <c r="B134" s="44" t="s">
        <v>152</v>
      </c>
      <c r="C134" s="45">
        <v>0.1886902</v>
      </c>
      <c r="D134" s="46">
        <v>75250.42</v>
      </c>
      <c r="E134" s="46">
        <v>14822.12</v>
      </c>
      <c r="F134" s="46">
        <v>60428.3</v>
      </c>
      <c r="G134" s="46">
        <v>6894.76</v>
      </c>
      <c r="H134" s="46">
        <v>1378.95</v>
      </c>
      <c r="I134" s="46">
        <v>55.16</v>
      </c>
      <c r="J134" s="46">
        <v>5460.65</v>
      </c>
      <c r="K134" s="46">
        <v>903065.16749999998</v>
      </c>
      <c r="L134" s="46">
        <v>180613.01749999999</v>
      </c>
      <c r="M134" s="47">
        <v>722452.15</v>
      </c>
      <c r="N134" s="30">
        <f t="shared" si="1"/>
        <v>788341.1</v>
      </c>
    </row>
    <row r="135" spans="1:14" ht="13" x14ac:dyDescent="0.3">
      <c r="A135" s="53">
        <v>124</v>
      </c>
      <c r="B135" s="44" t="s">
        <v>153</v>
      </c>
      <c r="C135" s="45">
        <v>1.7023953999999999</v>
      </c>
      <c r="D135" s="46">
        <v>1819160.58</v>
      </c>
      <c r="E135" s="46">
        <v>328369.76</v>
      </c>
      <c r="F135" s="46">
        <v>1490790.82</v>
      </c>
      <c r="G135" s="46">
        <v>62140.78</v>
      </c>
      <c r="H135" s="46">
        <v>12428.16</v>
      </c>
      <c r="I135" s="46">
        <v>497.13</v>
      </c>
      <c r="J135" s="46">
        <v>49215.49</v>
      </c>
      <c r="K135" s="46">
        <v>8139142.4474999998</v>
      </c>
      <c r="L135" s="46">
        <v>1627828.5075000001</v>
      </c>
      <c r="M135" s="47">
        <v>6511313.9399999995</v>
      </c>
      <c r="N135" s="30">
        <f t="shared" si="1"/>
        <v>8051320.25</v>
      </c>
    </row>
    <row r="136" spans="1:14" ht="13" x14ac:dyDescent="0.3">
      <c r="A136" s="53">
        <v>125</v>
      </c>
      <c r="B136" s="44" t="s">
        <v>154</v>
      </c>
      <c r="C136" s="45">
        <v>0.1279158</v>
      </c>
      <c r="D136" s="46">
        <v>9993</v>
      </c>
      <c r="E136" s="46">
        <v>1879.48</v>
      </c>
      <c r="F136" s="46">
        <v>8113.52</v>
      </c>
      <c r="G136" s="46">
        <v>4673.74</v>
      </c>
      <c r="H136" s="46">
        <v>934.75</v>
      </c>
      <c r="I136" s="46">
        <v>37.39</v>
      </c>
      <c r="J136" s="46">
        <v>3701.6</v>
      </c>
      <c r="K136" s="46">
        <v>585260.63</v>
      </c>
      <c r="L136" s="46">
        <v>117052.14</v>
      </c>
      <c r="M136" s="47">
        <v>468208.49</v>
      </c>
      <c r="N136" s="30">
        <f t="shared" si="1"/>
        <v>480023.61</v>
      </c>
    </row>
    <row r="137" spans="1:14" ht="13" x14ac:dyDescent="0.3">
      <c r="A137" s="53">
        <v>126</v>
      </c>
      <c r="B137" s="44" t="s">
        <v>155</v>
      </c>
      <c r="C137" s="45">
        <v>0.25345649999999997</v>
      </c>
      <c r="D137" s="46">
        <v>75759.649999999994</v>
      </c>
      <c r="E137" s="46">
        <v>11652.72</v>
      </c>
      <c r="F137" s="46">
        <v>64106.93</v>
      </c>
      <c r="G137" s="46">
        <v>9256.14</v>
      </c>
      <c r="H137" s="46">
        <v>1851.23</v>
      </c>
      <c r="I137" s="46">
        <v>74.05</v>
      </c>
      <c r="J137" s="46">
        <v>7330.86</v>
      </c>
      <c r="K137" s="46">
        <v>1196646.0674999999</v>
      </c>
      <c r="L137" s="46">
        <v>239329.20750000002</v>
      </c>
      <c r="M137" s="47">
        <v>957316.86</v>
      </c>
      <c r="N137" s="30">
        <f t="shared" si="1"/>
        <v>1028754.65</v>
      </c>
    </row>
    <row r="138" spans="1:14" ht="13" x14ac:dyDescent="0.3">
      <c r="A138" s="53">
        <v>127</v>
      </c>
      <c r="B138" s="44" t="s">
        <v>156</v>
      </c>
      <c r="C138" s="45">
        <v>0.2442684</v>
      </c>
      <c r="D138" s="46">
        <v>289540.05</v>
      </c>
      <c r="E138" s="46">
        <v>51275.23</v>
      </c>
      <c r="F138" s="46">
        <v>238264.82</v>
      </c>
      <c r="G138" s="46">
        <v>8920.68</v>
      </c>
      <c r="H138" s="46">
        <v>1784.14</v>
      </c>
      <c r="I138" s="46">
        <v>71.37</v>
      </c>
      <c r="J138" s="46">
        <v>7065.17</v>
      </c>
      <c r="K138" s="46">
        <v>1167770.7949999999</v>
      </c>
      <c r="L138" s="46">
        <v>233554.155</v>
      </c>
      <c r="M138" s="47">
        <v>934216.64</v>
      </c>
      <c r="N138" s="30">
        <f t="shared" si="1"/>
        <v>1179546.6300000001</v>
      </c>
    </row>
    <row r="139" spans="1:14" ht="13" x14ac:dyDescent="0.3">
      <c r="A139" s="53">
        <v>128</v>
      </c>
      <c r="B139" s="44" t="s">
        <v>157</v>
      </c>
      <c r="C139" s="45">
        <v>2.9082474999999999</v>
      </c>
      <c r="D139" s="46">
        <v>2177952.89</v>
      </c>
      <c r="E139" s="46">
        <v>399633.21</v>
      </c>
      <c r="F139" s="46">
        <v>1778319.68</v>
      </c>
      <c r="G139" s="46">
        <v>106151.31</v>
      </c>
      <c r="H139" s="46">
        <v>21230.26</v>
      </c>
      <c r="I139" s="46">
        <v>849.21</v>
      </c>
      <c r="J139" s="46">
        <v>84071.84</v>
      </c>
      <c r="K139" s="46">
        <v>13915712.549999999</v>
      </c>
      <c r="L139" s="46">
        <v>2783142.44</v>
      </c>
      <c r="M139" s="47">
        <v>11132570.109999999</v>
      </c>
      <c r="N139" s="30">
        <f t="shared" si="1"/>
        <v>12994961.629999999</v>
      </c>
    </row>
    <row r="140" spans="1:14" ht="13" x14ac:dyDescent="0.3">
      <c r="A140" s="53">
        <v>129</v>
      </c>
      <c r="B140" s="44" t="s">
        <v>158</v>
      </c>
      <c r="C140" s="45">
        <v>6.1892500000000003E-2</v>
      </c>
      <c r="D140" s="46">
        <v>10600.970000000001</v>
      </c>
      <c r="E140" s="46">
        <v>2478.9499999999998</v>
      </c>
      <c r="F140" s="46">
        <v>8122.02</v>
      </c>
      <c r="G140" s="46">
        <v>2262.1999999999998</v>
      </c>
      <c r="H140" s="46">
        <v>452.44</v>
      </c>
      <c r="I140" s="46">
        <v>18.100000000000001</v>
      </c>
      <c r="J140" s="46">
        <v>1791.66</v>
      </c>
      <c r="K140" s="46">
        <v>296681.88750000001</v>
      </c>
      <c r="L140" s="46">
        <v>59336.397499999999</v>
      </c>
      <c r="M140" s="47">
        <v>237345.49</v>
      </c>
      <c r="N140" s="30">
        <f t="shared" si="1"/>
        <v>247259.16999999998</v>
      </c>
    </row>
    <row r="141" spans="1:14" ht="13" x14ac:dyDescent="0.3">
      <c r="A141" s="53">
        <v>130</v>
      </c>
      <c r="B141" s="44" t="s">
        <v>159</v>
      </c>
      <c r="C141" s="45">
        <v>7.0591699999999993E-2</v>
      </c>
      <c r="D141" s="46">
        <v>10984.38</v>
      </c>
      <c r="E141" s="46">
        <v>1946.8</v>
      </c>
      <c r="F141" s="46">
        <v>9037.58</v>
      </c>
      <c r="G141" s="46">
        <v>2581.54</v>
      </c>
      <c r="H141" s="46">
        <v>516.30999999999995</v>
      </c>
      <c r="I141" s="46">
        <v>20.65</v>
      </c>
      <c r="J141" s="46">
        <v>2044.58</v>
      </c>
      <c r="K141" s="46">
        <v>321925.6925</v>
      </c>
      <c r="L141" s="46">
        <v>64385.152500000004</v>
      </c>
      <c r="M141" s="47">
        <v>257540.54</v>
      </c>
      <c r="N141" s="30">
        <f t="shared" ref="N141:N204" si="2">+F141+J141+M141</f>
        <v>268622.7</v>
      </c>
    </row>
    <row r="142" spans="1:14" ht="13" x14ac:dyDescent="0.3">
      <c r="A142" s="53">
        <v>131</v>
      </c>
      <c r="B142" s="44" t="s">
        <v>160</v>
      </c>
      <c r="C142" s="45">
        <v>0.1760592</v>
      </c>
      <c r="D142" s="46">
        <v>110121.56999999999</v>
      </c>
      <c r="E142" s="46">
        <v>21073.59</v>
      </c>
      <c r="F142" s="46">
        <v>89047.98</v>
      </c>
      <c r="G142" s="46">
        <v>6431.36</v>
      </c>
      <c r="H142" s="46">
        <v>1286.27</v>
      </c>
      <c r="I142" s="46">
        <v>51.45</v>
      </c>
      <c r="J142" s="46">
        <v>5093.6400000000003</v>
      </c>
      <c r="K142" s="46">
        <v>842293.66</v>
      </c>
      <c r="L142" s="46">
        <v>168458.75</v>
      </c>
      <c r="M142" s="47">
        <v>673834.91</v>
      </c>
      <c r="N142" s="30">
        <f t="shared" si="2"/>
        <v>767976.53</v>
      </c>
    </row>
    <row r="143" spans="1:14" ht="13" x14ac:dyDescent="0.3">
      <c r="A143" s="53">
        <v>132</v>
      </c>
      <c r="B143" s="44" t="s">
        <v>161</v>
      </c>
      <c r="C143" s="45">
        <v>0.33306590000000003</v>
      </c>
      <c r="D143" s="46">
        <v>237973.91999999998</v>
      </c>
      <c r="E143" s="46">
        <v>44638.14</v>
      </c>
      <c r="F143" s="46">
        <v>193335.78</v>
      </c>
      <c r="G143" s="46">
        <v>12161.19</v>
      </c>
      <c r="H143" s="46">
        <v>2432.2399999999998</v>
      </c>
      <c r="I143" s="46">
        <v>97.29</v>
      </c>
      <c r="J143" s="46">
        <v>9631.66</v>
      </c>
      <c r="K143" s="46">
        <v>1595842.8374999999</v>
      </c>
      <c r="L143" s="46">
        <v>319168.54749999999</v>
      </c>
      <c r="M143" s="47">
        <v>1276674.29</v>
      </c>
      <c r="N143" s="30">
        <f t="shared" si="2"/>
        <v>1479641.73</v>
      </c>
    </row>
    <row r="144" spans="1:14" ht="13" x14ac:dyDescent="0.3">
      <c r="A144" s="53">
        <v>133</v>
      </c>
      <c r="B144" s="44" t="s">
        <v>162</v>
      </c>
      <c r="C144" s="45">
        <v>8.0516199999999996E-2</v>
      </c>
      <c r="D144" s="46">
        <v>17405.86</v>
      </c>
      <c r="E144" s="46">
        <v>3271.04</v>
      </c>
      <c r="F144" s="46">
        <v>14134.82</v>
      </c>
      <c r="G144" s="46">
        <v>2943.78</v>
      </c>
      <c r="H144" s="46">
        <v>588.76</v>
      </c>
      <c r="I144" s="46">
        <v>23.55</v>
      </c>
      <c r="J144" s="46">
        <v>2331.4699999999998</v>
      </c>
      <c r="K144" s="46">
        <v>357371.02750000003</v>
      </c>
      <c r="L144" s="46">
        <v>71474.197499999995</v>
      </c>
      <c r="M144" s="47">
        <v>285896.83</v>
      </c>
      <c r="N144" s="30">
        <f t="shared" si="2"/>
        <v>302363.12</v>
      </c>
    </row>
    <row r="145" spans="1:14" ht="13" x14ac:dyDescent="0.3">
      <c r="A145" s="53">
        <v>134</v>
      </c>
      <c r="B145" s="44" t="s">
        <v>163</v>
      </c>
      <c r="C145" s="45">
        <v>0.20646680000000001</v>
      </c>
      <c r="D145" s="46">
        <v>66017.040000000008</v>
      </c>
      <c r="E145" s="46">
        <v>12696</v>
      </c>
      <c r="F145" s="46">
        <v>53321.04</v>
      </c>
      <c r="G145" s="46">
        <v>7540.8</v>
      </c>
      <c r="H145" s="46">
        <v>1508.16</v>
      </c>
      <c r="I145" s="46">
        <v>60.33</v>
      </c>
      <c r="J145" s="46">
        <v>5972.31</v>
      </c>
      <c r="K145" s="46">
        <v>987938.32</v>
      </c>
      <c r="L145" s="46">
        <v>197587.72999999998</v>
      </c>
      <c r="M145" s="47">
        <v>790350.59</v>
      </c>
      <c r="N145" s="30">
        <f t="shared" si="2"/>
        <v>849643.94</v>
      </c>
    </row>
    <row r="146" spans="1:14" ht="13" x14ac:dyDescent="0.3">
      <c r="A146" s="53">
        <v>135</v>
      </c>
      <c r="B146" s="44" t="s">
        <v>164</v>
      </c>
      <c r="C146" s="45">
        <v>1.439921</v>
      </c>
      <c r="D146" s="46">
        <v>1068160.68</v>
      </c>
      <c r="E146" s="46">
        <v>196775.23</v>
      </c>
      <c r="F146" s="46">
        <v>871385.45</v>
      </c>
      <c r="G146" s="46">
        <v>52554.65</v>
      </c>
      <c r="H146" s="46">
        <v>10510.93</v>
      </c>
      <c r="I146" s="46">
        <v>420.44</v>
      </c>
      <c r="J146" s="46">
        <v>41623.279999999999</v>
      </c>
      <c r="K146" s="46">
        <v>6897934.4574999996</v>
      </c>
      <c r="L146" s="46">
        <v>1379586.8574999999</v>
      </c>
      <c r="M146" s="47">
        <v>5518347.5999999996</v>
      </c>
      <c r="N146" s="30">
        <f t="shared" si="2"/>
        <v>6431356.3300000001</v>
      </c>
    </row>
    <row r="147" spans="1:14" ht="13" x14ac:dyDescent="0.3">
      <c r="A147" s="53">
        <v>136</v>
      </c>
      <c r="B147" s="44" t="s">
        <v>165</v>
      </c>
      <c r="C147" s="45">
        <v>9.9080100000000004E-2</v>
      </c>
      <c r="D147" s="46">
        <v>23371</v>
      </c>
      <c r="E147" s="46">
        <v>4435.5200000000004</v>
      </c>
      <c r="F147" s="46">
        <v>18935.48</v>
      </c>
      <c r="G147" s="46">
        <v>3621.43</v>
      </c>
      <c r="H147" s="46">
        <v>724.29</v>
      </c>
      <c r="I147" s="46">
        <v>28.97</v>
      </c>
      <c r="J147" s="46">
        <v>2868.17</v>
      </c>
      <c r="K147" s="46">
        <v>468479.89499999996</v>
      </c>
      <c r="L147" s="46">
        <v>93696.034999999989</v>
      </c>
      <c r="M147" s="47">
        <v>374783.86</v>
      </c>
      <c r="N147" s="30">
        <f t="shared" si="2"/>
        <v>396587.51</v>
      </c>
    </row>
    <row r="148" spans="1:14" ht="13" x14ac:dyDescent="0.3">
      <c r="A148" s="53">
        <v>137</v>
      </c>
      <c r="B148" s="44" t="s">
        <v>166</v>
      </c>
      <c r="C148" s="45">
        <v>8.8428800000000002E-2</v>
      </c>
      <c r="D148" s="46">
        <v>52456.38</v>
      </c>
      <c r="E148" s="46">
        <v>10299.790000000001</v>
      </c>
      <c r="F148" s="46">
        <v>42156.59</v>
      </c>
      <c r="G148" s="46">
        <v>3232.43</v>
      </c>
      <c r="H148" s="46">
        <v>646.49</v>
      </c>
      <c r="I148" s="46">
        <v>25.86</v>
      </c>
      <c r="J148" s="46">
        <v>2560.08</v>
      </c>
      <c r="K148" s="46">
        <v>391240.41</v>
      </c>
      <c r="L148" s="46">
        <v>78248.08</v>
      </c>
      <c r="M148" s="47">
        <v>312992.32999999996</v>
      </c>
      <c r="N148" s="30">
        <f t="shared" si="2"/>
        <v>357708.99999999994</v>
      </c>
    </row>
    <row r="149" spans="1:14" ht="13" x14ac:dyDescent="0.3">
      <c r="A149" s="53">
        <v>138</v>
      </c>
      <c r="B149" s="44" t="s">
        <v>167</v>
      </c>
      <c r="C149" s="45">
        <v>0.17616699999999999</v>
      </c>
      <c r="D149" s="46">
        <v>93246.510000000009</v>
      </c>
      <c r="E149" s="46">
        <v>17774.91</v>
      </c>
      <c r="F149" s="46">
        <v>75471.600000000006</v>
      </c>
      <c r="G149" s="46">
        <v>6434.36</v>
      </c>
      <c r="H149" s="46">
        <v>1286.8699999999999</v>
      </c>
      <c r="I149" s="46">
        <v>51.47</v>
      </c>
      <c r="J149" s="46">
        <v>5096.0200000000004</v>
      </c>
      <c r="K149" s="46">
        <v>816972.42749999999</v>
      </c>
      <c r="L149" s="46">
        <v>163394.50750000001</v>
      </c>
      <c r="M149" s="47">
        <v>653577.92000000004</v>
      </c>
      <c r="N149" s="30">
        <f t="shared" si="2"/>
        <v>734145.54</v>
      </c>
    </row>
    <row r="150" spans="1:14" ht="13" x14ac:dyDescent="0.3">
      <c r="A150" s="53">
        <v>139</v>
      </c>
      <c r="B150" s="44" t="s">
        <v>168</v>
      </c>
      <c r="C150" s="45">
        <v>8.7979100000000005E-2</v>
      </c>
      <c r="D150" s="46">
        <v>16562.59</v>
      </c>
      <c r="E150" s="46">
        <v>3202.01</v>
      </c>
      <c r="F150" s="46">
        <v>13360.58</v>
      </c>
      <c r="G150" s="46">
        <v>3216.11</v>
      </c>
      <c r="H150" s="46">
        <v>643.22</v>
      </c>
      <c r="I150" s="46">
        <v>25.73</v>
      </c>
      <c r="J150" s="46">
        <v>2547.16</v>
      </c>
      <c r="K150" s="46">
        <v>421786.625</v>
      </c>
      <c r="L150" s="46">
        <v>84357.384999999995</v>
      </c>
      <c r="M150" s="47">
        <v>337429.24</v>
      </c>
      <c r="N150" s="30">
        <f t="shared" si="2"/>
        <v>353336.98</v>
      </c>
    </row>
    <row r="151" spans="1:14" ht="13" x14ac:dyDescent="0.3">
      <c r="A151" s="53">
        <v>140</v>
      </c>
      <c r="B151" s="44" t="s">
        <v>169</v>
      </c>
      <c r="C151" s="45">
        <v>0.128132</v>
      </c>
      <c r="D151" s="46">
        <v>31308.959999999999</v>
      </c>
      <c r="E151" s="46">
        <v>5006.1899999999996</v>
      </c>
      <c r="F151" s="46">
        <v>26302.77</v>
      </c>
      <c r="G151" s="46">
        <v>4681.45</v>
      </c>
      <c r="H151" s="46">
        <v>936.29</v>
      </c>
      <c r="I151" s="46">
        <v>37.450000000000003</v>
      </c>
      <c r="J151" s="46">
        <v>3707.71</v>
      </c>
      <c r="K151" s="46">
        <v>610686.72750000004</v>
      </c>
      <c r="L151" s="46">
        <v>122137.39749999999</v>
      </c>
      <c r="M151" s="47">
        <v>488549.33</v>
      </c>
      <c r="N151" s="30">
        <f t="shared" si="2"/>
        <v>518559.81</v>
      </c>
    </row>
    <row r="152" spans="1:14" ht="13" x14ac:dyDescent="0.3">
      <c r="A152" s="53">
        <v>141</v>
      </c>
      <c r="B152" s="44" t="s">
        <v>170</v>
      </c>
      <c r="C152" s="45">
        <v>0.1553168</v>
      </c>
      <c r="D152" s="46">
        <v>97522.17</v>
      </c>
      <c r="E152" s="46">
        <v>17884.580000000002</v>
      </c>
      <c r="F152" s="46">
        <v>79637.59</v>
      </c>
      <c r="G152" s="46">
        <v>5673.76</v>
      </c>
      <c r="H152" s="46">
        <v>1134.75</v>
      </c>
      <c r="I152" s="46">
        <v>45.39</v>
      </c>
      <c r="J152" s="46">
        <v>4493.62</v>
      </c>
      <c r="K152" s="46">
        <v>737869.07000000007</v>
      </c>
      <c r="L152" s="46">
        <v>147573.89000000001</v>
      </c>
      <c r="M152" s="47">
        <v>590295.18000000005</v>
      </c>
      <c r="N152" s="30">
        <f t="shared" si="2"/>
        <v>674426.39</v>
      </c>
    </row>
    <row r="153" spans="1:14" ht="13" x14ac:dyDescent="0.3">
      <c r="A153" s="53">
        <v>142</v>
      </c>
      <c r="B153" s="44" t="s">
        <v>171</v>
      </c>
      <c r="C153" s="45">
        <v>0.11093740000000001</v>
      </c>
      <c r="D153" s="46">
        <v>3585.58</v>
      </c>
      <c r="E153" s="46">
        <v>722.96</v>
      </c>
      <c r="F153" s="46">
        <v>2862.62</v>
      </c>
      <c r="G153" s="46">
        <v>4053.9</v>
      </c>
      <c r="H153" s="46">
        <v>810.78</v>
      </c>
      <c r="I153" s="46">
        <v>32.43</v>
      </c>
      <c r="J153" s="46">
        <v>3210.69</v>
      </c>
      <c r="K153" s="46">
        <v>531758.34</v>
      </c>
      <c r="L153" s="46">
        <v>106351.7</v>
      </c>
      <c r="M153" s="47">
        <v>425406.64</v>
      </c>
      <c r="N153" s="30">
        <f t="shared" si="2"/>
        <v>431479.95</v>
      </c>
    </row>
    <row r="154" spans="1:14" ht="13" x14ac:dyDescent="0.3">
      <c r="A154" s="53">
        <v>143</v>
      </c>
      <c r="B154" s="44" t="s">
        <v>172</v>
      </c>
      <c r="C154" s="45">
        <v>0.50325229999999999</v>
      </c>
      <c r="D154" s="46">
        <v>321839.58</v>
      </c>
      <c r="E154" s="46">
        <v>51757.62</v>
      </c>
      <c r="F154" s="46">
        <v>270081.96000000002</v>
      </c>
      <c r="G154" s="46">
        <v>18373.05</v>
      </c>
      <c r="H154" s="46">
        <v>3674.61</v>
      </c>
      <c r="I154" s="46">
        <v>146.97999999999999</v>
      </c>
      <c r="J154" s="46">
        <v>14551.46</v>
      </c>
      <c r="K154" s="46">
        <v>2406707.4775</v>
      </c>
      <c r="L154" s="46">
        <v>481341.48749999999</v>
      </c>
      <c r="M154" s="47">
        <v>1925365.99</v>
      </c>
      <c r="N154" s="30">
        <f t="shared" si="2"/>
        <v>2209999.41</v>
      </c>
    </row>
    <row r="155" spans="1:14" ht="13" x14ac:dyDescent="0.3">
      <c r="A155" s="53">
        <v>144</v>
      </c>
      <c r="B155" s="44" t="s">
        <v>173</v>
      </c>
      <c r="C155" s="45">
        <v>1.3719075000000001</v>
      </c>
      <c r="D155" s="46">
        <v>1162723.24</v>
      </c>
      <c r="E155" s="46">
        <v>215049.03</v>
      </c>
      <c r="F155" s="46">
        <v>947674.21</v>
      </c>
      <c r="G155" s="46">
        <v>50078.81</v>
      </c>
      <c r="H155" s="46">
        <v>10015.76</v>
      </c>
      <c r="I155" s="46">
        <v>400.63</v>
      </c>
      <c r="J155" s="46">
        <v>39662.42</v>
      </c>
      <c r="K155" s="46">
        <v>6556464.9300000006</v>
      </c>
      <c r="L155" s="46">
        <v>1311292.99</v>
      </c>
      <c r="M155" s="47">
        <v>5245171.9400000004</v>
      </c>
      <c r="N155" s="30">
        <f t="shared" si="2"/>
        <v>6232508.5700000003</v>
      </c>
    </row>
    <row r="156" spans="1:14" ht="13" x14ac:dyDescent="0.3">
      <c r="A156" s="53">
        <v>145</v>
      </c>
      <c r="B156" s="44" t="s">
        <v>174</v>
      </c>
      <c r="C156" s="45">
        <v>6.3770300000000002E-2</v>
      </c>
      <c r="D156" s="46">
        <v>6204.74</v>
      </c>
      <c r="E156" s="46">
        <v>1290.0999999999999</v>
      </c>
      <c r="F156" s="46">
        <v>4914.6400000000003</v>
      </c>
      <c r="G156" s="46">
        <v>2330.6799999999998</v>
      </c>
      <c r="H156" s="46">
        <v>466.14</v>
      </c>
      <c r="I156" s="46">
        <v>18.649999999999999</v>
      </c>
      <c r="J156" s="46">
        <v>1845.89</v>
      </c>
      <c r="K156" s="46">
        <v>305675.23499999999</v>
      </c>
      <c r="L156" s="46">
        <v>61134.985000000001</v>
      </c>
      <c r="M156" s="47">
        <v>244540.25</v>
      </c>
      <c r="N156" s="30">
        <f t="shared" si="2"/>
        <v>251300.78</v>
      </c>
    </row>
    <row r="157" spans="1:14" ht="13" x14ac:dyDescent="0.3">
      <c r="A157" s="53">
        <v>146</v>
      </c>
      <c r="B157" s="44" t="s">
        <v>175</v>
      </c>
      <c r="C157" s="45">
        <v>0.10760889999999999</v>
      </c>
      <c r="D157" s="46">
        <v>21424.600000000002</v>
      </c>
      <c r="E157" s="46">
        <v>4075.02</v>
      </c>
      <c r="F157" s="46">
        <v>17349.580000000002</v>
      </c>
      <c r="G157" s="46">
        <v>3932.36</v>
      </c>
      <c r="H157" s="46">
        <v>786.47</v>
      </c>
      <c r="I157" s="46">
        <v>31.46</v>
      </c>
      <c r="J157" s="46">
        <v>3114.43</v>
      </c>
      <c r="K157" s="46">
        <v>515779.34250000003</v>
      </c>
      <c r="L157" s="46">
        <v>103155.9025</v>
      </c>
      <c r="M157" s="47">
        <v>412623.44</v>
      </c>
      <c r="N157" s="30">
        <f t="shared" si="2"/>
        <v>433087.45</v>
      </c>
    </row>
    <row r="158" spans="1:14" ht="13" x14ac:dyDescent="0.3">
      <c r="A158" s="53">
        <v>147</v>
      </c>
      <c r="B158" s="44" t="s">
        <v>176</v>
      </c>
      <c r="C158" s="45">
        <v>0.27646510000000002</v>
      </c>
      <c r="D158" s="46">
        <v>78125.41</v>
      </c>
      <c r="E158" s="46">
        <v>14999.07</v>
      </c>
      <c r="F158" s="46">
        <v>63126.34</v>
      </c>
      <c r="G158" s="46">
        <v>10095.450000000001</v>
      </c>
      <c r="H158" s="46">
        <v>2019.09</v>
      </c>
      <c r="I158" s="46">
        <v>80.760000000000005</v>
      </c>
      <c r="J158" s="46">
        <v>7995.6</v>
      </c>
      <c r="K158" s="46">
        <v>1320269.5024999999</v>
      </c>
      <c r="L158" s="46">
        <v>264053.9325</v>
      </c>
      <c r="M158" s="47">
        <v>1056215.5699999998</v>
      </c>
      <c r="N158" s="30">
        <f t="shared" si="2"/>
        <v>1127337.5099999998</v>
      </c>
    </row>
    <row r="159" spans="1:14" ht="13" x14ac:dyDescent="0.3">
      <c r="A159" s="53">
        <v>148</v>
      </c>
      <c r="B159" s="44" t="s">
        <v>177</v>
      </c>
      <c r="C159" s="45">
        <v>0.68012459999999997</v>
      </c>
      <c r="D159" s="46">
        <v>165265.37</v>
      </c>
      <c r="E159" s="46">
        <v>28790.43</v>
      </c>
      <c r="F159" s="46">
        <v>136474.94</v>
      </c>
      <c r="G159" s="46">
        <v>24831.03</v>
      </c>
      <c r="H159" s="46">
        <v>4966.21</v>
      </c>
      <c r="I159" s="46">
        <v>198.65</v>
      </c>
      <c r="J159" s="46">
        <v>19666.169999999998</v>
      </c>
      <c r="K159" s="46">
        <v>3258577.4425000004</v>
      </c>
      <c r="L159" s="46">
        <v>651715.49250000005</v>
      </c>
      <c r="M159" s="47">
        <v>2606861.9500000002</v>
      </c>
      <c r="N159" s="30">
        <f t="shared" si="2"/>
        <v>2763003.06</v>
      </c>
    </row>
    <row r="160" spans="1:14" ht="13" x14ac:dyDescent="0.3">
      <c r="A160" s="53">
        <v>149</v>
      </c>
      <c r="B160" s="44" t="s">
        <v>178</v>
      </c>
      <c r="C160" s="45">
        <v>0.1074357</v>
      </c>
      <c r="D160" s="46">
        <v>18764.13</v>
      </c>
      <c r="E160" s="46">
        <v>3358.68</v>
      </c>
      <c r="F160" s="46">
        <v>15405.45</v>
      </c>
      <c r="G160" s="46">
        <v>3926.49</v>
      </c>
      <c r="H160" s="46">
        <v>785.3</v>
      </c>
      <c r="I160" s="46">
        <v>31.41</v>
      </c>
      <c r="J160" s="46">
        <v>3109.78</v>
      </c>
      <c r="K160" s="46">
        <v>510488.06</v>
      </c>
      <c r="L160" s="46">
        <v>102097.56999999999</v>
      </c>
      <c r="M160" s="47">
        <v>408390.49</v>
      </c>
      <c r="N160" s="30">
        <f t="shared" si="2"/>
        <v>426905.72</v>
      </c>
    </row>
    <row r="161" spans="1:14" ht="13" x14ac:dyDescent="0.3">
      <c r="A161" s="53">
        <v>150</v>
      </c>
      <c r="B161" s="44" t="s">
        <v>179</v>
      </c>
      <c r="C161" s="45">
        <v>0.73126420000000003</v>
      </c>
      <c r="D161" s="46">
        <v>483407.04000000004</v>
      </c>
      <c r="E161" s="46">
        <v>89502.58</v>
      </c>
      <c r="F161" s="46">
        <v>393904.46</v>
      </c>
      <c r="G161" s="46">
        <v>26696.23</v>
      </c>
      <c r="H161" s="46">
        <v>5339.25</v>
      </c>
      <c r="I161" s="46">
        <v>213.57</v>
      </c>
      <c r="J161" s="46">
        <v>21143.41</v>
      </c>
      <c r="K161" s="46">
        <v>3486948.4325000001</v>
      </c>
      <c r="L161" s="46">
        <v>697389.64250000007</v>
      </c>
      <c r="M161" s="47">
        <v>2789558.79</v>
      </c>
      <c r="N161" s="30">
        <f t="shared" si="2"/>
        <v>3204606.66</v>
      </c>
    </row>
    <row r="162" spans="1:14" ht="13" x14ac:dyDescent="0.3">
      <c r="A162" s="53">
        <v>151</v>
      </c>
      <c r="B162" s="44" t="s">
        <v>180</v>
      </c>
      <c r="C162" s="45">
        <v>7.6661599999999996E-2</v>
      </c>
      <c r="D162" s="46">
        <v>32171.75</v>
      </c>
      <c r="E162" s="46">
        <v>6143.78</v>
      </c>
      <c r="F162" s="46">
        <v>26027.97</v>
      </c>
      <c r="G162" s="46">
        <v>2803.1</v>
      </c>
      <c r="H162" s="46">
        <v>560.62</v>
      </c>
      <c r="I162" s="46">
        <v>22.42</v>
      </c>
      <c r="J162" s="46">
        <v>2220.06</v>
      </c>
      <c r="K162" s="46">
        <v>334879.47249999997</v>
      </c>
      <c r="L162" s="46">
        <v>66975.872499999998</v>
      </c>
      <c r="M162" s="47">
        <v>267903.59999999998</v>
      </c>
      <c r="N162" s="30">
        <f t="shared" si="2"/>
        <v>296151.63</v>
      </c>
    </row>
    <row r="163" spans="1:14" ht="13" x14ac:dyDescent="0.3">
      <c r="A163" s="53">
        <v>152</v>
      </c>
      <c r="B163" s="44" t="s">
        <v>181</v>
      </c>
      <c r="C163" s="45">
        <v>0.12702040000000001</v>
      </c>
      <c r="D163" s="46">
        <v>43778.61</v>
      </c>
      <c r="E163" s="46">
        <v>7971.77</v>
      </c>
      <c r="F163" s="46">
        <v>35806.839999999997</v>
      </c>
      <c r="G163" s="46">
        <v>4641.1499999999996</v>
      </c>
      <c r="H163" s="46">
        <v>928.23</v>
      </c>
      <c r="I163" s="46">
        <v>37.130000000000003</v>
      </c>
      <c r="J163" s="46">
        <v>3675.79</v>
      </c>
      <c r="K163" s="46">
        <v>595065.02249999996</v>
      </c>
      <c r="L163" s="46">
        <v>119013.0025</v>
      </c>
      <c r="M163" s="47">
        <v>476052.02</v>
      </c>
      <c r="N163" s="30">
        <f t="shared" si="2"/>
        <v>515534.65</v>
      </c>
    </row>
    <row r="164" spans="1:14" ht="13" x14ac:dyDescent="0.3">
      <c r="A164" s="53">
        <v>153</v>
      </c>
      <c r="B164" s="44" t="s">
        <v>182</v>
      </c>
      <c r="C164" s="45">
        <v>0.35414410000000002</v>
      </c>
      <c r="D164" s="46">
        <v>147624.41</v>
      </c>
      <c r="E164" s="46">
        <v>27156.400000000001</v>
      </c>
      <c r="F164" s="46">
        <v>120468.01</v>
      </c>
      <c r="G164" s="46">
        <v>12929.06</v>
      </c>
      <c r="H164" s="46">
        <v>2585.81</v>
      </c>
      <c r="I164" s="46">
        <v>103.43</v>
      </c>
      <c r="J164" s="46">
        <v>10239.82</v>
      </c>
      <c r="K164" s="46">
        <v>1668154.1025</v>
      </c>
      <c r="L164" s="46">
        <v>333630.8725</v>
      </c>
      <c r="M164" s="47">
        <v>1334523.23</v>
      </c>
      <c r="N164" s="30">
        <f t="shared" si="2"/>
        <v>1465231.06</v>
      </c>
    </row>
    <row r="165" spans="1:14" ht="13" x14ac:dyDescent="0.3">
      <c r="A165" s="53">
        <v>154</v>
      </c>
      <c r="B165" s="44" t="s">
        <v>183</v>
      </c>
      <c r="C165" s="45">
        <v>0.15921750000000001</v>
      </c>
      <c r="D165" s="46">
        <v>35287.440000000002</v>
      </c>
      <c r="E165" s="46">
        <v>7335.64</v>
      </c>
      <c r="F165" s="46">
        <v>27951.8</v>
      </c>
      <c r="G165" s="46">
        <v>5816.48</v>
      </c>
      <c r="H165" s="46">
        <v>1163.3</v>
      </c>
      <c r="I165" s="46">
        <v>46.53</v>
      </c>
      <c r="J165" s="46">
        <v>4606.6499999999996</v>
      </c>
      <c r="K165" s="46">
        <v>763038.65500000003</v>
      </c>
      <c r="L165" s="46">
        <v>152607.67500000002</v>
      </c>
      <c r="M165" s="47">
        <v>610430.98</v>
      </c>
      <c r="N165" s="30">
        <f t="shared" si="2"/>
        <v>642989.42999999993</v>
      </c>
    </row>
    <row r="166" spans="1:14" ht="13" x14ac:dyDescent="0.3">
      <c r="A166" s="53">
        <v>155</v>
      </c>
      <c r="B166" s="44" t="s">
        <v>184</v>
      </c>
      <c r="C166" s="45">
        <v>9.8830799999999996E-2</v>
      </c>
      <c r="D166" s="46">
        <v>29464.9</v>
      </c>
      <c r="E166" s="46">
        <v>4813.6000000000004</v>
      </c>
      <c r="F166" s="46">
        <v>24651.3</v>
      </c>
      <c r="G166" s="46">
        <v>3612.23</v>
      </c>
      <c r="H166" s="46">
        <v>722.45</v>
      </c>
      <c r="I166" s="46">
        <v>28.9</v>
      </c>
      <c r="J166" s="46">
        <v>2860.88</v>
      </c>
      <c r="K166" s="46">
        <v>467639.37250000006</v>
      </c>
      <c r="L166" s="46">
        <v>93527.912500000006</v>
      </c>
      <c r="M166" s="47">
        <v>374111.46</v>
      </c>
      <c r="N166" s="30">
        <f t="shared" si="2"/>
        <v>401623.64</v>
      </c>
    </row>
    <row r="167" spans="1:14" ht="13" x14ac:dyDescent="0.3">
      <c r="A167" s="53">
        <v>156</v>
      </c>
      <c r="B167" s="44" t="s">
        <v>185</v>
      </c>
      <c r="C167" s="45">
        <v>0.2245683</v>
      </c>
      <c r="D167" s="46">
        <v>56660.55</v>
      </c>
      <c r="E167" s="46">
        <v>11018.64</v>
      </c>
      <c r="F167" s="46">
        <v>45641.91</v>
      </c>
      <c r="G167" s="46">
        <v>8202.23</v>
      </c>
      <c r="H167" s="46">
        <v>1640.45</v>
      </c>
      <c r="I167" s="46">
        <v>65.62</v>
      </c>
      <c r="J167" s="46">
        <v>6496.16</v>
      </c>
      <c r="K167" s="46">
        <v>1070030.8674999999</v>
      </c>
      <c r="L167" s="46">
        <v>214006.16750000001</v>
      </c>
      <c r="M167" s="47">
        <v>856024.7</v>
      </c>
      <c r="N167" s="30">
        <f t="shared" si="2"/>
        <v>908162.77</v>
      </c>
    </row>
    <row r="168" spans="1:14" ht="13" x14ac:dyDescent="0.3">
      <c r="A168" s="53">
        <v>157</v>
      </c>
      <c r="B168" s="44" t="s">
        <v>186</v>
      </c>
      <c r="C168" s="45">
        <v>0.57895379999999996</v>
      </c>
      <c r="D168" s="46">
        <v>213253.95</v>
      </c>
      <c r="E168" s="46">
        <v>38754.07</v>
      </c>
      <c r="F168" s="46">
        <v>174499.88</v>
      </c>
      <c r="G168" s="46">
        <v>21136.53</v>
      </c>
      <c r="H168" s="46">
        <v>4227.3100000000004</v>
      </c>
      <c r="I168" s="46">
        <v>169.09</v>
      </c>
      <c r="J168" s="46">
        <v>16740.13</v>
      </c>
      <c r="K168" s="46">
        <v>2755955.8449999997</v>
      </c>
      <c r="L168" s="46">
        <v>551191.19500000007</v>
      </c>
      <c r="M168" s="47">
        <v>2204764.65</v>
      </c>
      <c r="N168" s="30">
        <f t="shared" si="2"/>
        <v>2396004.66</v>
      </c>
    </row>
    <row r="169" spans="1:14" ht="13" x14ac:dyDescent="0.3">
      <c r="A169" s="53">
        <v>158</v>
      </c>
      <c r="B169" s="44" t="s">
        <v>187</v>
      </c>
      <c r="C169" s="45">
        <v>0.52223909999999996</v>
      </c>
      <c r="D169" s="46">
        <v>274661.81</v>
      </c>
      <c r="E169" s="46">
        <v>48083.92</v>
      </c>
      <c r="F169" s="46">
        <v>226577.89</v>
      </c>
      <c r="G169" s="46">
        <v>19065.03</v>
      </c>
      <c r="H169" s="46">
        <v>3813.01</v>
      </c>
      <c r="I169" s="46">
        <v>152.52000000000001</v>
      </c>
      <c r="J169" s="46">
        <v>15099.5</v>
      </c>
      <c r="K169" s="46">
        <v>2488564.0350000001</v>
      </c>
      <c r="L169" s="46">
        <v>497712.78500000003</v>
      </c>
      <c r="M169" s="47">
        <v>1990851.25</v>
      </c>
      <c r="N169" s="30">
        <f t="shared" si="2"/>
        <v>2232528.64</v>
      </c>
    </row>
    <row r="170" spans="1:14" ht="13" x14ac:dyDescent="0.3">
      <c r="A170" s="53">
        <v>159</v>
      </c>
      <c r="B170" s="44" t="s">
        <v>188</v>
      </c>
      <c r="C170" s="45">
        <v>7.3736800000000005E-2</v>
      </c>
      <c r="D170" s="46">
        <v>10113.549999999999</v>
      </c>
      <c r="E170" s="46">
        <v>1940.38</v>
      </c>
      <c r="F170" s="46">
        <v>8173.17</v>
      </c>
      <c r="G170" s="46">
        <v>2696.3</v>
      </c>
      <c r="H170" s="46">
        <v>539.26</v>
      </c>
      <c r="I170" s="46">
        <v>21.57</v>
      </c>
      <c r="J170" s="46">
        <v>2135.4699999999998</v>
      </c>
      <c r="K170" s="46">
        <v>324958.39999999997</v>
      </c>
      <c r="L170" s="46">
        <v>64991.63</v>
      </c>
      <c r="M170" s="47">
        <v>259966.77</v>
      </c>
      <c r="N170" s="30">
        <f t="shared" si="2"/>
        <v>270275.40999999997</v>
      </c>
    </row>
    <row r="171" spans="1:14" ht="13" x14ac:dyDescent="0.3">
      <c r="A171" s="53">
        <v>160</v>
      </c>
      <c r="B171" s="44" t="s">
        <v>189</v>
      </c>
      <c r="C171" s="45">
        <v>8.4525299999999998E-2</v>
      </c>
      <c r="D171" s="46">
        <v>28584.84</v>
      </c>
      <c r="E171" s="46">
        <v>5223.1400000000003</v>
      </c>
      <c r="F171" s="46">
        <v>23361.7</v>
      </c>
      <c r="G171" s="46">
        <v>3090.05</v>
      </c>
      <c r="H171" s="46">
        <v>618.01</v>
      </c>
      <c r="I171" s="46">
        <v>24.72</v>
      </c>
      <c r="J171" s="46">
        <v>2447.3200000000002</v>
      </c>
      <c r="K171" s="46">
        <v>388671.68500000006</v>
      </c>
      <c r="L171" s="46">
        <v>77734.264999999999</v>
      </c>
      <c r="M171" s="47">
        <v>310937.42000000004</v>
      </c>
      <c r="N171" s="30">
        <f t="shared" si="2"/>
        <v>336746.44000000006</v>
      </c>
    </row>
    <row r="172" spans="1:14" ht="13" x14ac:dyDescent="0.3">
      <c r="A172" s="53">
        <v>161</v>
      </c>
      <c r="B172" s="44" t="s">
        <v>190</v>
      </c>
      <c r="C172" s="45">
        <v>0.4005842</v>
      </c>
      <c r="D172" s="46">
        <v>106393.11</v>
      </c>
      <c r="E172" s="46">
        <v>19187.8</v>
      </c>
      <c r="F172" s="46">
        <v>87205.31</v>
      </c>
      <c r="G172" s="46">
        <v>14626.73</v>
      </c>
      <c r="H172" s="46">
        <v>2925.35</v>
      </c>
      <c r="I172" s="46">
        <v>117.01</v>
      </c>
      <c r="J172" s="46">
        <v>11584.37</v>
      </c>
      <c r="K172" s="46">
        <v>1901787.0250000001</v>
      </c>
      <c r="L172" s="46">
        <v>380357.41499999998</v>
      </c>
      <c r="M172" s="47">
        <v>1521429.61</v>
      </c>
      <c r="N172" s="30">
        <f t="shared" si="2"/>
        <v>1620219.29</v>
      </c>
    </row>
    <row r="173" spans="1:14" ht="13" x14ac:dyDescent="0.3">
      <c r="A173" s="53">
        <v>162</v>
      </c>
      <c r="B173" s="44" t="s">
        <v>191</v>
      </c>
      <c r="C173" s="45">
        <v>9.0099200000000004E-2</v>
      </c>
      <c r="D173" s="46">
        <v>50766.450000000004</v>
      </c>
      <c r="E173" s="46">
        <v>9209.0400000000009</v>
      </c>
      <c r="F173" s="46">
        <v>41557.410000000003</v>
      </c>
      <c r="G173" s="46">
        <v>3293.61</v>
      </c>
      <c r="H173" s="46">
        <v>658.72</v>
      </c>
      <c r="I173" s="46">
        <v>26.35</v>
      </c>
      <c r="J173" s="46">
        <v>2608.54</v>
      </c>
      <c r="K173" s="46">
        <v>431949.43</v>
      </c>
      <c r="L173" s="46">
        <v>86389.819999999992</v>
      </c>
      <c r="M173" s="47">
        <v>345559.61</v>
      </c>
      <c r="N173" s="30">
        <f t="shared" si="2"/>
        <v>389725.56</v>
      </c>
    </row>
    <row r="174" spans="1:14" ht="13" x14ac:dyDescent="0.3">
      <c r="A174" s="53">
        <v>163</v>
      </c>
      <c r="B174" s="44" t="s">
        <v>192</v>
      </c>
      <c r="C174" s="45">
        <v>5.8076599999999999E-2</v>
      </c>
      <c r="D174" s="46">
        <v>18027.84</v>
      </c>
      <c r="E174" s="46">
        <v>3078.68</v>
      </c>
      <c r="F174" s="46">
        <v>14949.16</v>
      </c>
      <c r="G174" s="46">
        <v>2122.94</v>
      </c>
      <c r="H174" s="46">
        <v>424.59</v>
      </c>
      <c r="I174" s="46">
        <v>16.98</v>
      </c>
      <c r="J174" s="46">
        <v>1681.37</v>
      </c>
      <c r="K174" s="46">
        <v>278404.51749999996</v>
      </c>
      <c r="L174" s="46">
        <v>55680.967499999999</v>
      </c>
      <c r="M174" s="47">
        <v>222723.55</v>
      </c>
      <c r="N174" s="30">
        <f t="shared" si="2"/>
        <v>239354.08</v>
      </c>
    </row>
    <row r="175" spans="1:14" ht="13" x14ac:dyDescent="0.3">
      <c r="A175" s="53">
        <v>164</v>
      </c>
      <c r="B175" s="44" t="s">
        <v>193</v>
      </c>
      <c r="C175" s="45">
        <v>9.1995400000000005E-2</v>
      </c>
      <c r="D175" s="46">
        <v>9621.39</v>
      </c>
      <c r="E175" s="46">
        <v>1947.38</v>
      </c>
      <c r="F175" s="46">
        <v>7674.01</v>
      </c>
      <c r="G175" s="46">
        <v>3362.65</v>
      </c>
      <c r="H175" s="46">
        <v>672.53</v>
      </c>
      <c r="I175" s="46">
        <v>26.9</v>
      </c>
      <c r="J175" s="46">
        <v>2663.22</v>
      </c>
      <c r="K175" s="46">
        <v>412422.53249999997</v>
      </c>
      <c r="L175" s="46">
        <v>82484.492500000008</v>
      </c>
      <c r="M175" s="47">
        <v>329938.03999999998</v>
      </c>
      <c r="N175" s="30">
        <f t="shared" si="2"/>
        <v>340275.26999999996</v>
      </c>
    </row>
    <row r="176" spans="1:14" ht="13" x14ac:dyDescent="0.3">
      <c r="A176" s="53">
        <v>165</v>
      </c>
      <c r="B176" s="44" t="s">
        <v>194</v>
      </c>
      <c r="C176" s="45">
        <v>0.1129247</v>
      </c>
      <c r="D176" s="46">
        <v>82506.36</v>
      </c>
      <c r="E176" s="46">
        <v>14982.77</v>
      </c>
      <c r="F176" s="46">
        <v>67523.59</v>
      </c>
      <c r="G176" s="46">
        <v>4126.46</v>
      </c>
      <c r="H176" s="46">
        <v>825.29</v>
      </c>
      <c r="I176" s="46">
        <v>33.01</v>
      </c>
      <c r="J176" s="46">
        <v>3268.16</v>
      </c>
      <c r="K176" s="46">
        <v>536827.48250000004</v>
      </c>
      <c r="L176" s="46">
        <v>107365.4825</v>
      </c>
      <c r="M176" s="47">
        <v>429462</v>
      </c>
      <c r="N176" s="30">
        <f t="shared" si="2"/>
        <v>500253.75</v>
      </c>
    </row>
    <row r="177" spans="1:14" ht="13" x14ac:dyDescent="0.3">
      <c r="A177" s="53">
        <v>166</v>
      </c>
      <c r="B177" s="44" t="s">
        <v>195</v>
      </c>
      <c r="C177" s="45">
        <v>0.1016276</v>
      </c>
      <c r="D177" s="46">
        <v>25846.16</v>
      </c>
      <c r="E177" s="46">
        <v>4959.04</v>
      </c>
      <c r="F177" s="46">
        <v>20887.12</v>
      </c>
      <c r="G177" s="46">
        <v>3714.24</v>
      </c>
      <c r="H177" s="46">
        <v>742.85</v>
      </c>
      <c r="I177" s="46">
        <v>29.71</v>
      </c>
      <c r="J177" s="46">
        <v>2941.68</v>
      </c>
      <c r="K177" s="46">
        <v>487137.26250000001</v>
      </c>
      <c r="L177" s="46">
        <v>97427.372500000012</v>
      </c>
      <c r="M177" s="47">
        <v>389709.89</v>
      </c>
      <c r="N177" s="30">
        <f t="shared" si="2"/>
        <v>413538.69</v>
      </c>
    </row>
    <row r="178" spans="1:14" ht="13" x14ac:dyDescent="0.3">
      <c r="A178" s="53">
        <v>167</v>
      </c>
      <c r="B178" s="44" t="s">
        <v>196</v>
      </c>
      <c r="C178" s="45">
        <v>0.15541869999999999</v>
      </c>
      <c r="D178" s="46">
        <v>191968.53</v>
      </c>
      <c r="E178" s="46">
        <v>36797.21</v>
      </c>
      <c r="F178" s="46">
        <v>155171.32</v>
      </c>
      <c r="G178" s="46">
        <v>5676.01</v>
      </c>
      <c r="H178" s="46">
        <v>1135.2</v>
      </c>
      <c r="I178" s="46">
        <v>45.41</v>
      </c>
      <c r="J178" s="46">
        <v>4495.3999999999996</v>
      </c>
      <c r="K178" s="46">
        <v>744735.40750000009</v>
      </c>
      <c r="L178" s="46">
        <v>148947.10750000001</v>
      </c>
      <c r="M178" s="47">
        <v>595788.30000000005</v>
      </c>
      <c r="N178" s="30">
        <f t="shared" si="2"/>
        <v>755455.02</v>
      </c>
    </row>
    <row r="179" spans="1:14" ht="13" x14ac:dyDescent="0.3">
      <c r="A179" s="53">
        <v>168</v>
      </c>
      <c r="B179" s="44" t="s">
        <v>197</v>
      </c>
      <c r="C179" s="45">
        <v>0.12617</v>
      </c>
      <c r="D179" s="46">
        <v>19006.46</v>
      </c>
      <c r="E179" s="46">
        <v>3494.98</v>
      </c>
      <c r="F179" s="46">
        <v>15511.48</v>
      </c>
      <c r="G179" s="46">
        <v>4609.78</v>
      </c>
      <c r="H179" s="46">
        <v>921.96</v>
      </c>
      <c r="I179" s="46">
        <v>36.880000000000003</v>
      </c>
      <c r="J179" s="46">
        <v>3650.94</v>
      </c>
      <c r="K179" s="46">
        <v>604694.59250000003</v>
      </c>
      <c r="L179" s="46">
        <v>120938.88250000001</v>
      </c>
      <c r="M179" s="47">
        <v>483755.71</v>
      </c>
      <c r="N179" s="30">
        <f t="shared" si="2"/>
        <v>502918.13</v>
      </c>
    </row>
    <row r="180" spans="1:14" ht="13" x14ac:dyDescent="0.3">
      <c r="A180" s="53">
        <v>169</v>
      </c>
      <c r="B180" s="44" t="s">
        <v>198</v>
      </c>
      <c r="C180" s="45">
        <v>0.33378239999999998</v>
      </c>
      <c r="D180" s="46">
        <v>181986.24</v>
      </c>
      <c r="E180" s="46">
        <v>32227.72</v>
      </c>
      <c r="F180" s="46">
        <v>149758.51999999999</v>
      </c>
      <c r="G180" s="46">
        <v>12188.14</v>
      </c>
      <c r="H180" s="46">
        <v>2437.63</v>
      </c>
      <c r="I180" s="46">
        <v>97.51</v>
      </c>
      <c r="J180" s="46">
        <v>9653</v>
      </c>
      <c r="K180" s="46">
        <v>1594822.74</v>
      </c>
      <c r="L180" s="46">
        <v>318964.57</v>
      </c>
      <c r="M180" s="47">
        <v>1275858.17</v>
      </c>
      <c r="N180" s="30">
        <f t="shared" si="2"/>
        <v>1435269.69</v>
      </c>
    </row>
    <row r="181" spans="1:14" ht="13" x14ac:dyDescent="0.3">
      <c r="A181" s="53">
        <v>170</v>
      </c>
      <c r="B181" s="44" t="s">
        <v>199</v>
      </c>
      <c r="C181" s="45">
        <v>9.6596699999999994E-2</v>
      </c>
      <c r="D181" s="46">
        <v>24033.370000000003</v>
      </c>
      <c r="E181" s="46">
        <v>4868.58</v>
      </c>
      <c r="F181" s="46">
        <v>19164.79</v>
      </c>
      <c r="G181" s="46">
        <v>3530.6</v>
      </c>
      <c r="H181" s="46">
        <v>706.12</v>
      </c>
      <c r="I181" s="46">
        <v>28.24</v>
      </c>
      <c r="J181" s="46">
        <v>2796.24</v>
      </c>
      <c r="K181" s="46">
        <v>434466.23249999993</v>
      </c>
      <c r="L181" s="46">
        <v>86893.282500000001</v>
      </c>
      <c r="M181" s="47">
        <v>347572.94999999995</v>
      </c>
      <c r="N181" s="30">
        <f t="shared" si="2"/>
        <v>369533.98</v>
      </c>
    </row>
    <row r="182" spans="1:14" ht="13" x14ac:dyDescent="0.3">
      <c r="A182" s="53">
        <v>171</v>
      </c>
      <c r="B182" s="44" t="s">
        <v>200</v>
      </c>
      <c r="C182" s="45">
        <v>0.49733129999999998</v>
      </c>
      <c r="D182" s="46">
        <v>79670.66</v>
      </c>
      <c r="E182" s="46">
        <v>15702.19</v>
      </c>
      <c r="F182" s="46">
        <v>63968.47</v>
      </c>
      <c r="G182" s="46">
        <v>18155.650000000001</v>
      </c>
      <c r="H182" s="46">
        <v>3631.13</v>
      </c>
      <c r="I182" s="46">
        <v>145.25</v>
      </c>
      <c r="J182" s="46">
        <v>14379.27</v>
      </c>
      <c r="K182" s="46">
        <v>2366151.8049999997</v>
      </c>
      <c r="L182" s="46">
        <v>473230.33499999996</v>
      </c>
      <c r="M182" s="47">
        <v>1892921.47</v>
      </c>
      <c r="N182" s="30">
        <f t="shared" si="2"/>
        <v>1971269.21</v>
      </c>
    </row>
    <row r="183" spans="1:14" ht="13" x14ac:dyDescent="0.3">
      <c r="A183" s="53">
        <v>172</v>
      </c>
      <c r="B183" s="44" t="s">
        <v>201</v>
      </c>
      <c r="C183" s="45">
        <v>0.31579040000000003</v>
      </c>
      <c r="D183" s="46">
        <v>84091.11</v>
      </c>
      <c r="E183" s="46">
        <v>15354.4</v>
      </c>
      <c r="F183" s="46">
        <v>68736.710000000006</v>
      </c>
      <c r="G183" s="46">
        <v>11530.94</v>
      </c>
      <c r="H183" s="46">
        <v>2306.19</v>
      </c>
      <c r="I183" s="46">
        <v>92.25</v>
      </c>
      <c r="J183" s="46">
        <v>9132.5</v>
      </c>
      <c r="K183" s="46">
        <v>1480426.6075000002</v>
      </c>
      <c r="L183" s="46">
        <v>296085.40750000003</v>
      </c>
      <c r="M183" s="47">
        <v>1184341.2000000002</v>
      </c>
      <c r="N183" s="30">
        <f t="shared" si="2"/>
        <v>1262210.4100000001</v>
      </c>
    </row>
    <row r="184" spans="1:14" ht="13" x14ac:dyDescent="0.3">
      <c r="A184" s="53">
        <v>173</v>
      </c>
      <c r="B184" s="44" t="s">
        <v>202</v>
      </c>
      <c r="C184" s="45">
        <v>0.13537179999999999</v>
      </c>
      <c r="D184" s="46">
        <v>33715.18</v>
      </c>
      <c r="E184" s="46">
        <v>6219.26</v>
      </c>
      <c r="F184" s="46">
        <v>27495.919999999998</v>
      </c>
      <c r="G184" s="46">
        <v>4946.1000000000004</v>
      </c>
      <c r="H184" s="46">
        <v>989.22</v>
      </c>
      <c r="I184" s="46">
        <v>39.57</v>
      </c>
      <c r="J184" s="46">
        <v>3917.31</v>
      </c>
      <c r="K184" s="46">
        <v>648803.89749999996</v>
      </c>
      <c r="L184" s="46">
        <v>129760.84749999999</v>
      </c>
      <c r="M184" s="47">
        <v>519043.05</v>
      </c>
      <c r="N184" s="30">
        <f t="shared" si="2"/>
        <v>550456.28</v>
      </c>
    </row>
    <row r="185" spans="1:14" ht="13" x14ac:dyDescent="0.3">
      <c r="A185" s="53">
        <v>174</v>
      </c>
      <c r="B185" s="44" t="s">
        <v>203</v>
      </c>
      <c r="C185" s="45">
        <v>0.81247060000000004</v>
      </c>
      <c r="D185" s="46">
        <v>302120.45999999996</v>
      </c>
      <c r="E185" s="46">
        <v>57153.72</v>
      </c>
      <c r="F185" s="46">
        <v>244966.74</v>
      </c>
      <c r="G185" s="46">
        <v>29661.34</v>
      </c>
      <c r="H185" s="46">
        <v>5932.27</v>
      </c>
      <c r="I185" s="46">
        <v>237.29</v>
      </c>
      <c r="J185" s="46">
        <v>23491.78</v>
      </c>
      <c r="K185" s="46">
        <v>3886839.1099999994</v>
      </c>
      <c r="L185" s="46">
        <v>777367.74</v>
      </c>
      <c r="M185" s="47">
        <v>3109471.3699999996</v>
      </c>
      <c r="N185" s="30">
        <f t="shared" si="2"/>
        <v>3377929.8899999997</v>
      </c>
    </row>
    <row r="186" spans="1:14" ht="13" x14ac:dyDescent="0.3">
      <c r="A186" s="53">
        <v>175</v>
      </c>
      <c r="B186" s="44" t="s">
        <v>204</v>
      </c>
      <c r="C186" s="45">
        <v>6.91354E-2</v>
      </c>
      <c r="D186" s="46">
        <v>16711.38</v>
      </c>
      <c r="E186" s="46">
        <v>3135.88</v>
      </c>
      <c r="F186" s="46">
        <v>13575.5</v>
      </c>
      <c r="G186" s="46">
        <v>2528.4</v>
      </c>
      <c r="H186" s="46">
        <v>505.68</v>
      </c>
      <c r="I186" s="46">
        <v>20.23</v>
      </c>
      <c r="J186" s="46">
        <v>2002.49</v>
      </c>
      <c r="K186" s="46">
        <v>331582.82999999996</v>
      </c>
      <c r="L186" s="46">
        <v>66316.489999999991</v>
      </c>
      <c r="M186" s="47">
        <v>265266.33999999997</v>
      </c>
      <c r="N186" s="30">
        <f t="shared" si="2"/>
        <v>280844.32999999996</v>
      </c>
    </row>
    <row r="187" spans="1:14" ht="13" x14ac:dyDescent="0.3">
      <c r="A187" s="53">
        <v>176</v>
      </c>
      <c r="B187" s="44" t="s">
        <v>205</v>
      </c>
      <c r="C187" s="45">
        <v>0.13316249999999999</v>
      </c>
      <c r="D187" s="46">
        <v>38431.53</v>
      </c>
      <c r="E187" s="46">
        <v>7755.44</v>
      </c>
      <c r="F187" s="46">
        <v>30676.09</v>
      </c>
      <c r="G187" s="46">
        <v>4865.3599999999997</v>
      </c>
      <c r="H187" s="46">
        <v>973.07</v>
      </c>
      <c r="I187" s="46">
        <v>38.92</v>
      </c>
      <c r="J187" s="46">
        <v>3853.37</v>
      </c>
      <c r="K187" s="46">
        <v>609644.32000000007</v>
      </c>
      <c r="L187" s="46">
        <v>121928.91</v>
      </c>
      <c r="M187" s="47">
        <v>487715.41000000003</v>
      </c>
      <c r="N187" s="30">
        <f t="shared" si="2"/>
        <v>522244.87000000005</v>
      </c>
    </row>
    <row r="188" spans="1:14" ht="13" x14ac:dyDescent="0.3">
      <c r="A188" s="53">
        <v>177</v>
      </c>
      <c r="B188" s="44" t="s">
        <v>206</v>
      </c>
      <c r="C188" s="45">
        <v>0.1186526</v>
      </c>
      <c r="D188" s="46">
        <v>14773.77</v>
      </c>
      <c r="E188" s="46">
        <v>3204.3</v>
      </c>
      <c r="F188" s="46">
        <v>11569.47</v>
      </c>
      <c r="G188" s="46">
        <v>4335.76</v>
      </c>
      <c r="H188" s="46">
        <v>867.15</v>
      </c>
      <c r="I188" s="46">
        <v>34.69</v>
      </c>
      <c r="J188" s="46">
        <v>3433.92</v>
      </c>
      <c r="K188" s="46">
        <v>567266.44750000001</v>
      </c>
      <c r="L188" s="46">
        <v>113453.3475</v>
      </c>
      <c r="M188" s="47">
        <v>453813.1</v>
      </c>
      <c r="N188" s="30">
        <f t="shared" si="2"/>
        <v>468816.49</v>
      </c>
    </row>
    <row r="189" spans="1:14" ht="13" x14ac:dyDescent="0.3">
      <c r="A189" s="53">
        <v>178</v>
      </c>
      <c r="B189" s="44" t="s">
        <v>207</v>
      </c>
      <c r="C189" s="45">
        <v>0.17180960000000001</v>
      </c>
      <c r="D189" s="46">
        <v>89060.7</v>
      </c>
      <c r="E189" s="46">
        <v>14939.86</v>
      </c>
      <c r="F189" s="46">
        <v>74120.84</v>
      </c>
      <c r="G189" s="46">
        <v>6275.85</v>
      </c>
      <c r="H189" s="46">
        <v>1255.17</v>
      </c>
      <c r="I189" s="46">
        <v>50.21</v>
      </c>
      <c r="J189" s="46">
        <v>4970.47</v>
      </c>
      <c r="K189" s="46">
        <v>790685.50750000007</v>
      </c>
      <c r="L189" s="46">
        <v>158137.16749999998</v>
      </c>
      <c r="M189" s="47">
        <v>632548.34000000008</v>
      </c>
      <c r="N189" s="30">
        <f t="shared" si="2"/>
        <v>711639.65000000014</v>
      </c>
    </row>
    <row r="190" spans="1:14" ht="13" x14ac:dyDescent="0.3">
      <c r="A190" s="53">
        <v>179</v>
      </c>
      <c r="B190" s="44" t="s">
        <v>208</v>
      </c>
      <c r="C190" s="45">
        <v>0.76013249999999999</v>
      </c>
      <c r="D190" s="46">
        <v>158897.84</v>
      </c>
      <c r="E190" s="46">
        <v>29267.38</v>
      </c>
      <c r="F190" s="46">
        <v>129630.46</v>
      </c>
      <c r="G190" s="46">
        <v>27749.19</v>
      </c>
      <c r="H190" s="46">
        <v>5549.84</v>
      </c>
      <c r="I190" s="46">
        <v>221.99</v>
      </c>
      <c r="J190" s="46">
        <v>21977.360000000001</v>
      </c>
      <c r="K190" s="46">
        <v>3628741.2924999995</v>
      </c>
      <c r="L190" s="46">
        <v>725748.23249999993</v>
      </c>
      <c r="M190" s="47">
        <v>2902993.0599999996</v>
      </c>
      <c r="N190" s="30">
        <f t="shared" si="2"/>
        <v>3054600.8799999994</v>
      </c>
    </row>
    <row r="191" spans="1:14" ht="13" x14ac:dyDescent="0.3">
      <c r="A191" s="53">
        <v>180</v>
      </c>
      <c r="B191" s="44" t="s">
        <v>209</v>
      </c>
      <c r="C191" s="45">
        <v>0.44801180000000002</v>
      </c>
      <c r="D191" s="46">
        <v>31445.26</v>
      </c>
      <c r="E191" s="46">
        <v>5963.12</v>
      </c>
      <c r="F191" s="46">
        <v>25482.14</v>
      </c>
      <c r="G191" s="46">
        <v>16355.38</v>
      </c>
      <c r="H191" s="46">
        <v>3271.08</v>
      </c>
      <c r="I191" s="46">
        <v>130.84</v>
      </c>
      <c r="J191" s="46">
        <v>12953.46</v>
      </c>
      <c r="K191" s="46">
        <v>2144977.835</v>
      </c>
      <c r="L191" s="46">
        <v>428995.54499999998</v>
      </c>
      <c r="M191" s="47">
        <v>1715982.29</v>
      </c>
      <c r="N191" s="30">
        <f t="shared" si="2"/>
        <v>1754417.8900000001</v>
      </c>
    </row>
    <row r="192" spans="1:14" ht="13" x14ac:dyDescent="0.3">
      <c r="A192" s="53">
        <v>181</v>
      </c>
      <c r="B192" s="44" t="s">
        <v>210</v>
      </c>
      <c r="C192" s="45">
        <v>0.1246022</v>
      </c>
      <c r="D192" s="46">
        <v>58487.630000000005</v>
      </c>
      <c r="E192" s="46">
        <v>11865.48</v>
      </c>
      <c r="F192" s="46">
        <v>46622.15</v>
      </c>
      <c r="G192" s="46">
        <v>4552.63</v>
      </c>
      <c r="H192" s="46">
        <v>910.53</v>
      </c>
      <c r="I192" s="46">
        <v>36.42</v>
      </c>
      <c r="J192" s="46">
        <v>3605.68</v>
      </c>
      <c r="K192" s="46">
        <v>597188.78</v>
      </c>
      <c r="L192" s="46">
        <v>119437.79000000001</v>
      </c>
      <c r="M192" s="47">
        <v>477750.99</v>
      </c>
      <c r="N192" s="30">
        <f t="shared" si="2"/>
        <v>527978.81999999995</v>
      </c>
    </row>
    <row r="193" spans="1:14" ht="13" x14ac:dyDescent="0.3">
      <c r="A193" s="53">
        <v>182</v>
      </c>
      <c r="B193" s="44" t="s">
        <v>211</v>
      </c>
      <c r="C193" s="45">
        <v>0.14069670000000001</v>
      </c>
      <c r="D193" s="46">
        <v>12490.51</v>
      </c>
      <c r="E193" s="46">
        <v>2340.6799999999998</v>
      </c>
      <c r="F193" s="46">
        <v>10149.83</v>
      </c>
      <c r="G193" s="46">
        <v>5138.3100000000004</v>
      </c>
      <c r="H193" s="46">
        <v>1027.6600000000001</v>
      </c>
      <c r="I193" s="46">
        <v>41.11</v>
      </c>
      <c r="J193" s="46">
        <v>4069.54</v>
      </c>
      <c r="K193" s="46">
        <v>674187.14</v>
      </c>
      <c r="L193" s="46">
        <v>134837.36000000002</v>
      </c>
      <c r="M193" s="47">
        <v>539349.78</v>
      </c>
      <c r="N193" s="30">
        <f t="shared" si="2"/>
        <v>553569.15</v>
      </c>
    </row>
    <row r="194" spans="1:14" ht="13" x14ac:dyDescent="0.3">
      <c r="A194" s="53">
        <v>183</v>
      </c>
      <c r="B194" s="44" t="s">
        <v>212</v>
      </c>
      <c r="C194" s="45">
        <v>0.4154774</v>
      </c>
      <c r="D194" s="46">
        <v>280763.19</v>
      </c>
      <c r="E194" s="46">
        <v>52602.2</v>
      </c>
      <c r="F194" s="46">
        <v>228160.99</v>
      </c>
      <c r="G194" s="46">
        <v>15169.76</v>
      </c>
      <c r="H194" s="46">
        <v>3033.95</v>
      </c>
      <c r="I194" s="46">
        <v>121.36</v>
      </c>
      <c r="J194" s="46">
        <v>12014.45</v>
      </c>
      <c r="K194" s="46">
        <v>1987916.0925000003</v>
      </c>
      <c r="L194" s="46">
        <v>397583.21250000002</v>
      </c>
      <c r="M194" s="47">
        <v>1590332.8800000001</v>
      </c>
      <c r="N194" s="30">
        <f t="shared" si="2"/>
        <v>1830508.32</v>
      </c>
    </row>
    <row r="195" spans="1:14" ht="13" x14ac:dyDescent="0.3">
      <c r="A195" s="53">
        <v>184</v>
      </c>
      <c r="B195" s="44" t="s">
        <v>213</v>
      </c>
      <c r="C195" s="45">
        <v>0.23732149999999999</v>
      </c>
      <c r="D195" s="46">
        <v>126648.1</v>
      </c>
      <c r="E195" s="46">
        <v>23719.58</v>
      </c>
      <c r="F195" s="46">
        <v>102928.52</v>
      </c>
      <c r="G195" s="46">
        <v>8667.15</v>
      </c>
      <c r="H195" s="46">
        <v>1733.43</v>
      </c>
      <c r="I195" s="46">
        <v>69.34</v>
      </c>
      <c r="J195" s="46">
        <v>6864.38</v>
      </c>
      <c r="K195" s="46">
        <v>1129691.4024999999</v>
      </c>
      <c r="L195" s="46">
        <v>225938.23249999998</v>
      </c>
      <c r="M195" s="47">
        <v>903753.16999999993</v>
      </c>
      <c r="N195" s="30">
        <f t="shared" si="2"/>
        <v>1013546.07</v>
      </c>
    </row>
    <row r="196" spans="1:14" ht="13" x14ac:dyDescent="0.3">
      <c r="A196" s="53">
        <v>185</v>
      </c>
      <c r="B196" s="44" t="s">
        <v>214</v>
      </c>
      <c r="C196" s="45">
        <v>0.1575338</v>
      </c>
      <c r="D196" s="46">
        <v>195130.97</v>
      </c>
      <c r="E196" s="46">
        <v>38874.019999999997</v>
      </c>
      <c r="F196" s="46">
        <v>156256.95000000001</v>
      </c>
      <c r="G196" s="46">
        <v>5754.68</v>
      </c>
      <c r="H196" s="46">
        <v>1150.94</v>
      </c>
      <c r="I196" s="46">
        <v>46.04</v>
      </c>
      <c r="J196" s="46">
        <v>4557.7</v>
      </c>
      <c r="K196" s="46">
        <v>738431.86250000005</v>
      </c>
      <c r="L196" s="46">
        <v>147686.3725</v>
      </c>
      <c r="M196" s="47">
        <v>590745.49</v>
      </c>
      <c r="N196" s="30">
        <f t="shared" si="2"/>
        <v>751560.14</v>
      </c>
    </row>
    <row r="197" spans="1:14" ht="13" x14ac:dyDescent="0.3">
      <c r="A197" s="53">
        <v>186</v>
      </c>
      <c r="B197" s="44" t="s">
        <v>215</v>
      </c>
      <c r="C197" s="45">
        <v>0.61770219999999998</v>
      </c>
      <c r="D197" s="46">
        <v>395063.76</v>
      </c>
      <c r="E197" s="46">
        <v>73280.5</v>
      </c>
      <c r="F197" s="46">
        <v>321783.26</v>
      </c>
      <c r="G197" s="46">
        <v>22547.7</v>
      </c>
      <c r="H197" s="46">
        <v>4509.54</v>
      </c>
      <c r="I197" s="46">
        <v>180.38</v>
      </c>
      <c r="J197" s="46">
        <v>17857.78</v>
      </c>
      <c r="K197" s="46">
        <v>2959346.9124999996</v>
      </c>
      <c r="L197" s="46">
        <v>591869.36250000005</v>
      </c>
      <c r="M197" s="47">
        <v>2367477.5499999998</v>
      </c>
      <c r="N197" s="30">
        <f t="shared" si="2"/>
        <v>2707118.59</v>
      </c>
    </row>
    <row r="198" spans="1:14" ht="13" x14ac:dyDescent="0.3">
      <c r="A198" s="53">
        <v>187</v>
      </c>
      <c r="B198" s="44" t="s">
        <v>216</v>
      </c>
      <c r="C198" s="45">
        <v>0.35198960000000001</v>
      </c>
      <c r="D198" s="46">
        <v>156643.89000000001</v>
      </c>
      <c r="E198" s="46">
        <v>29200.03</v>
      </c>
      <c r="F198" s="46">
        <v>127443.86</v>
      </c>
      <c r="G198" s="46">
        <v>12850.15</v>
      </c>
      <c r="H198" s="46">
        <v>2570.0300000000002</v>
      </c>
      <c r="I198" s="46">
        <v>102.8</v>
      </c>
      <c r="J198" s="46">
        <v>10177.32</v>
      </c>
      <c r="K198" s="46">
        <v>1680253.6950000003</v>
      </c>
      <c r="L198" s="46">
        <v>336050.77500000002</v>
      </c>
      <c r="M198" s="47">
        <v>1344202.9200000002</v>
      </c>
      <c r="N198" s="30">
        <f t="shared" si="2"/>
        <v>1481824.1</v>
      </c>
    </row>
    <row r="199" spans="1:14" ht="13" x14ac:dyDescent="0.3">
      <c r="A199" s="53">
        <v>188</v>
      </c>
      <c r="B199" s="44" t="s">
        <v>217</v>
      </c>
      <c r="C199" s="45">
        <v>0.26759620000000001</v>
      </c>
      <c r="D199" s="46">
        <v>183027.77000000002</v>
      </c>
      <c r="E199" s="46">
        <v>32725.759999999998</v>
      </c>
      <c r="F199" s="46">
        <v>150302.01</v>
      </c>
      <c r="G199" s="46">
        <v>9772.0300000000007</v>
      </c>
      <c r="H199" s="46">
        <v>1954.41</v>
      </c>
      <c r="I199" s="46">
        <v>78.180000000000007</v>
      </c>
      <c r="J199" s="46">
        <v>7739.44</v>
      </c>
      <c r="K199" s="46">
        <v>1264658.4375</v>
      </c>
      <c r="L199" s="46">
        <v>252931.70750000002</v>
      </c>
      <c r="M199" s="47">
        <v>1011726.73</v>
      </c>
      <c r="N199" s="30">
        <f t="shared" si="2"/>
        <v>1169768.18</v>
      </c>
    </row>
    <row r="200" spans="1:14" ht="13" x14ac:dyDescent="0.3">
      <c r="A200" s="53">
        <v>189</v>
      </c>
      <c r="B200" s="44" t="s">
        <v>218</v>
      </c>
      <c r="C200" s="45">
        <v>0.41398649999999998</v>
      </c>
      <c r="D200" s="46">
        <v>586044.52</v>
      </c>
      <c r="E200" s="46">
        <v>109071.73</v>
      </c>
      <c r="F200" s="46">
        <v>476972.79</v>
      </c>
      <c r="G200" s="46">
        <v>15116.06</v>
      </c>
      <c r="H200" s="46">
        <v>3023.21</v>
      </c>
      <c r="I200" s="46">
        <v>120.93</v>
      </c>
      <c r="J200" s="46">
        <v>11971.92</v>
      </c>
      <c r="K200" s="46">
        <v>1967532.7224999999</v>
      </c>
      <c r="L200" s="46">
        <v>393506.53249999997</v>
      </c>
      <c r="M200" s="47">
        <v>1574026.19</v>
      </c>
      <c r="N200" s="30">
        <f t="shared" si="2"/>
        <v>2062970.9</v>
      </c>
    </row>
    <row r="201" spans="1:14" ht="13" x14ac:dyDescent="0.3">
      <c r="A201" s="53">
        <v>190</v>
      </c>
      <c r="B201" s="44" t="s">
        <v>219</v>
      </c>
      <c r="C201" s="45">
        <v>0.1734166</v>
      </c>
      <c r="D201" s="46">
        <v>45853.88</v>
      </c>
      <c r="E201" s="46">
        <v>7883.99</v>
      </c>
      <c r="F201" s="46">
        <v>37969.89</v>
      </c>
      <c r="G201" s="46">
        <v>6332.95</v>
      </c>
      <c r="H201" s="46">
        <v>1266.5899999999999</v>
      </c>
      <c r="I201" s="46">
        <v>50.66</v>
      </c>
      <c r="J201" s="46">
        <v>5015.7</v>
      </c>
      <c r="K201" s="46">
        <v>810343.18249999988</v>
      </c>
      <c r="L201" s="46">
        <v>162068.6225</v>
      </c>
      <c r="M201" s="47">
        <v>648274.55999999994</v>
      </c>
      <c r="N201" s="30">
        <f t="shared" si="2"/>
        <v>691260.14999999991</v>
      </c>
    </row>
    <row r="202" spans="1:14" ht="13" x14ac:dyDescent="0.3">
      <c r="A202" s="53">
        <v>191</v>
      </c>
      <c r="B202" s="44" t="s">
        <v>220</v>
      </c>
      <c r="C202" s="45">
        <v>0.18833639999999999</v>
      </c>
      <c r="D202" s="46">
        <v>23813.200000000001</v>
      </c>
      <c r="E202" s="46">
        <v>4999.1099999999997</v>
      </c>
      <c r="F202" s="46">
        <v>18814.09</v>
      </c>
      <c r="G202" s="46">
        <v>6879.63</v>
      </c>
      <c r="H202" s="46">
        <v>1375.93</v>
      </c>
      <c r="I202" s="46">
        <v>55.04</v>
      </c>
      <c r="J202" s="46">
        <v>5448.66</v>
      </c>
      <c r="K202" s="46">
        <v>896419.82500000007</v>
      </c>
      <c r="L202" s="46">
        <v>179283.905</v>
      </c>
      <c r="M202" s="47">
        <v>717135.92</v>
      </c>
      <c r="N202" s="30">
        <f t="shared" si="2"/>
        <v>741398.67</v>
      </c>
    </row>
    <row r="203" spans="1:14" ht="13" x14ac:dyDescent="0.3">
      <c r="A203" s="53">
        <v>192</v>
      </c>
      <c r="B203" s="44" t="s">
        <v>221</v>
      </c>
      <c r="C203" s="45">
        <v>0.18794060000000001</v>
      </c>
      <c r="D203" s="46">
        <v>402953.26</v>
      </c>
      <c r="E203" s="46">
        <v>77493.39</v>
      </c>
      <c r="F203" s="46">
        <v>325459.87</v>
      </c>
      <c r="G203" s="46">
        <v>6864.83</v>
      </c>
      <c r="H203" s="46">
        <v>1372.97</v>
      </c>
      <c r="I203" s="46">
        <v>54.92</v>
      </c>
      <c r="J203" s="46">
        <v>5436.94</v>
      </c>
      <c r="K203" s="46">
        <v>882787.57500000007</v>
      </c>
      <c r="L203" s="46">
        <v>176557.52499999999</v>
      </c>
      <c r="M203" s="47">
        <v>706230.05</v>
      </c>
      <c r="N203" s="30">
        <f t="shared" si="2"/>
        <v>1037126.8600000001</v>
      </c>
    </row>
    <row r="204" spans="1:14" ht="13" x14ac:dyDescent="0.3">
      <c r="A204" s="53">
        <v>193</v>
      </c>
      <c r="B204" s="44" t="s">
        <v>222</v>
      </c>
      <c r="C204" s="45">
        <v>6.1723100000000003E-2</v>
      </c>
      <c r="D204" s="46">
        <v>21586</v>
      </c>
      <c r="E204" s="46">
        <v>3887.85</v>
      </c>
      <c r="F204" s="46">
        <v>17698.150000000001</v>
      </c>
      <c r="G204" s="46">
        <v>2256.11</v>
      </c>
      <c r="H204" s="46">
        <v>451.22</v>
      </c>
      <c r="I204" s="46">
        <v>18.05</v>
      </c>
      <c r="J204" s="46">
        <v>1786.84</v>
      </c>
      <c r="K204" s="46">
        <v>295877.59999999998</v>
      </c>
      <c r="L204" s="46">
        <v>59175.54</v>
      </c>
      <c r="M204" s="47">
        <v>236702.06</v>
      </c>
      <c r="N204" s="30">
        <f t="shared" si="2"/>
        <v>256187.05</v>
      </c>
    </row>
    <row r="205" spans="1:14" ht="13" x14ac:dyDescent="0.3">
      <c r="A205" s="53">
        <v>194</v>
      </c>
      <c r="B205" s="44" t="s">
        <v>223</v>
      </c>
      <c r="C205" s="45">
        <v>0.86526179999999997</v>
      </c>
      <c r="D205" s="46">
        <v>1005850.79</v>
      </c>
      <c r="E205" s="46">
        <v>168406.63</v>
      </c>
      <c r="F205" s="46">
        <v>837444.16</v>
      </c>
      <c r="G205" s="46">
        <v>31580.36</v>
      </c>
      <c r="H205" s="46">
        <v>6316.07</v>
      </c>
      <c r="I205" s="46">
        <v>252.64</v>
      </c>
      <c r="J205" s="46">
        <v>25011.65</v>
      </c>
      <c r="K205" s="46">
        <v>4128482.3849999998</v>
      </c>
      <c r="L205" s="46">
        <v>825696.47499999998</v>
      </c>
      <c r="M205" s="47">
        <v>3302785.9099999997</v>
      </c>
      <c r="N205" s="30">
        <f t="shared" ref="N205:N261" si="3">+F205+J205+M205</f>
        <v>4165241.7199999997</v>
      </c>
    </row>
    <row r="206" spans="1:14" ht="13" x14ac:dyDescent="0.3">
      <c r="A206" s="53">
        <v>195</v>
      </c>
      <c r="B206" s="44" t="s">
        <v>224</v>
      </c>
      <c r="C206" s="45">
        <v>0.1703327</v>
      </c>
      <c r="D206" s="46">
        <v>124773.62</v>
      </c>
      <c r="E206" s="46">
        <v>23548.29</v>
      </c>
      <c r="F206" s="46">
        <v>101225.33</v>
      </c>
      <c r="G206" s="46">
        <v>6221.91</v>
      </c>
      <c r="H206" s="46">
        <v>1244.3800000000001</v>
      </c>
      <c r="I206" s="46">
        <v>49.78</v>
      </c>
      <c r="J206" s="46">
        <v>4927.75</v>
      </c>
      <c r="K206" s="46">
        <v>799734.04249999998</v>
      </c>
      <c r="L206" s="46">
        <v>159946.7825</v>
      </c>
      <c r="M206" s="47">
        <v>639787.26</v>
      </c>
      <c r="N206" s="30">
        <f t="shared" si="3"/>
        <v>745940.34</v>
      </c>
    </row>
    <row r="207" spans="1:14" ht="13" x14ac:dyDescent="0.3">
      <c r="A207" s="53">
        <v>196</v>
      </c>
      <c r="B207" s="44" t="s">
        <v>225</v>
      </c>
      <c r="C207" s="45">
        <v>7.8843700000000003E-2</v>
      </c>
      <c r="D207" s="46">
        <v>30704.89</v>
      </c>
      <c r="E207" s="46">
        <v>4688.9799999999996</v>
      </c>
      <c r="F207" s="46">
        <v>26015.91</v>
      </c>
      <c r="G207" s="46">
        <v>2882.66</v>
      </c>
      <c r="H207" s="46">
        <v>576.53</v>
      </c>
      <c r="I207" s="46">
        <v>23.06</v>
      </c>
      <c r="J207" s="46">
        <v>2283.0700000000002</v>
      </c>
      <c r="K207" s="46">
        <v>367434.6825</v>
      </c>
      <c r="L207" s="46">
        <v>73486.952499999999</v>
      </c>
      <c r="M207" s="47">
        <v>293947.73</v>
      </c>
      <c r="N207" s="30">
        <f t="shared" si="3"/>
        <v>322246.70999999996</v>
      </c>
    </row>
    <row r="208" spans="1:14" ht="13" x14ac:dyDescent="0.3">
      <c r="A208" s="53">
        <v>197</v>
      </c>
      <c r="B208" s="44" t="s">
        <v>226</v>
      </c>
      <c r="C208" s="45">
        <v>9.4889200000000007E-2</v>
      </c>
      <c r="D208" s="46">
        <v>41522.28</v>
      </c>
      <c r="E208" s="46">
        <v>7333.43</v>
      </c>
      <c r="F208" s="46">
        <v>34188.85</v>
      </c>
      <c r="G208" s="46">
        <v>3468.39</v>
      </c>
      <c r="H208" s="46">
        <v>693.68</v>
      </c>
      <c r="I208" s="46">
        <v>27.75</v>
      </c>
      <c r="J208" s="46">
        <v>2746.96</v>
      </c>
      <c r="K208" s="46">
        <v>449126.34250000003</v>
      </c>
      <c r="L208" s="46">
        <v>89825.272500000006</v>
      </c>
      <c r="M208" s="47">
        <v>359301.07</v>
      </c>
      <c r="N208" s="30">
        <f t="shared" si="3"/>
        <v>396236.88</v>
      </c>
    </row>
    <row r="209" spans="1:14" ht="13" x14ac:dyDescent="0.3">
      <c r="A209" s="53">
        <v>198</v>
      </c>
      <c r="B209" s="44" t="s">
        <v>227</v>
      </c>
      <c r="C209" s="45">
        <v>6.2164434000000002</v>
      </c>
      <c r="D209" s="46">
        <v>4201488.3900000006</v>
      </c>
      <c r="E209" s="46">
        <v>767366.02</v>
      </c>
      <c r="F209" s="46">
        <v>3434122.37</v>
      </c>
      <c r="G209" s="46">
        <v>226897.7</v>
      </c>
      <c r="H209" s="46">
        <v>45379.54</v>
      </c>
      <c r="I209" s="46">
        <v>1815.18</v>
      </c>
      <c r="J209" s="46">
        <v>179702.98</v>
      </c>
      <c r="K209" s="46">
        <v>29762464.325000003</v>
      </c>
      <c r="L209" s="46">
        <v>5952492.8849999998</v>
      </c>
      <c r="M209" s="47">
        <v>23809971.440000001</v>
      </c>
      <c r="N209" s="30">
        <f t="shared" si="3"/>
        <v>27423796.790000003</v>
      </c>
    </row>
    <row r="210" spans="1:14" ht="13" x14ac:dyDescent="0.3">
      <c r="A210" s="53">
        <v>199</v>
      </c>
      <c r="B210" s="44" t="s">
        <v>228</v>
      </c>
      <c r="C210" s="45">
        <v>0.24405840000000001</v>
      </c>
      <c r="D210" s="46">
        <v>178017.15</v>
      </c>
      <c r="E210" s="46">
        <v>32265.54</v>
      </c>
      <c r="F210" s="46">
        <v>145751.60999999999</v>
      </c>
      <c r="G210" s="46">
        <v>8912.15</v>
      </c>
      <c r="H210" s="46">
        <v>1782.43</v>
      </c>
      <c r="I210" s="46">
        <v>71.3</v>
      </c>
      <c r="J210" s="46">
        <v>7058.42</v>
      </c>
      <c r="K210" s="46">
        <v>1164994.1875</v>
      </c>
      <c r="L210" s="46">
        <v>232998.8175</v>
      </c>
      <c r="M210" s="47">
        <v>931995.37</v>
      </c>
      <c r="N210" s="30">
        <f t="shared" si="3"/>
        <v>1084805.3999999999</v>
      </c>
    </row>
    <row r="211" spans="1:14" ht="13" x14ac:dyDescent="0.3">
      <c r="A211" s="53">
        <v>200</v>
      </c>
      <c r="B211" s="44" t="s">
        <v>229</v>
      </c>
      <c r="C211" s="45">
        <v>9.9482100000000004E-2</v>
      </c>
      <c r="D211" s="46">
        <v>72856.92</v>
      </c>
      <c r="E211" s="46">
        <v>13030.86</v>
      </c>
      <c r="F211" s="46">
        <v>59826.06</v>
      </c>
      <c r="G211" s="46">
        <v>3634.85</v>
      </c>
      <c r="H211" s="46">
        <v>726.97</v>
      </c>
      <c r="I211" s="46">
        <v>29.08</v>
      </c>
      <c r="J211" s="46">
        <v>2878.8</v>
      </c>
      <c r="K211" s="46">
        <v>447733.00250000006</v>
      </c>
      <c r="L211" s="46">
        <v>89546.662500000006</v>
      </c>
      <c r="M211" s="47">
        <v>358186.34</v>
      </c>
      <c r="N211" s="30">
        <f t="shared" si="3"/>
        <v>420891.2</v>
      </c>
    </row>
    <row r="212" spans="1:14" ht="13" x14ac:dyDescent="0.3">
      <c r="A212" s="53">
        <v>201</v>
      </c>
      <c r="B212" s="44" t="s">
        <v>230</v>
      </c>
      <c r="C212" s="45">
        <v>9.9386500000000003E-2</v>
      </c>
      <c r="D212" s="46">
        <v>45882.18</v>
      </c>
      <c r="E212" s="46">
        <v>7822.54</v>
      </c>
      <c r="F212" s="46">
        <v>38059.64</v>
      </c>
      <c r="G212" s="46">
        <v>3632.64</v>
      </c>
      <c r="H212" s="46">
        <v>726.53</v>
      </c>
      <c r="I212" s="46">
        <v>29.06</v>
      </c>
      <c r="J212" s="46">
        <v>2877.05</v>
      </c>
      <c r="K212" s="46">
        <v>475008.87249999994</v>
      </c>
      <c r="L212" s="46">
        <v>95001.782500000001</v>
      </c>
      <c r="M212" s="47">
        <v>380007.08999999997</v>
      </c>
      <c r="N212" s="30">
        <f t="shared" si="3"/>
        <v>420943.77999999997</v>
      </c>
    </row>
    <row r="213" spans="1:14" ht="13" x14ac:dyDescent="0.3">
      <c r="A213" s="53">
        <v>202</v>
      </c>
      <c r="B213" s="44" t="s">
        <v>231</v>
      </c>
      <c r="C213" s="45">
        <v>0.15482660000000001</v>
      </c>
      <c r="D213" s="46">
        <v>14186.28</v>
      </c>
      <c r="E213" s="46">
        <v>3172.1</v>
      </c>
      <c r="F213" s="46">
        <v>11014.18</v>
      </c>
      <c r="G213" s="46">
        <v>5655.96</v>
      </c>
      <c r="H213" s="46">
        <v>1131.19</v>
      </c>
      <c r="I213" s="46">
        <v>45.25</v>
      </c>
      <c r="J213" s="46">
        <v>4479.5200000000004</v>
      </c>
      <c r="K213" s="46">
        <v>742019.70750000002</v>
      </c>
      <c r="L213" s="46">
        <v>148403.9675</v>
      </c>
      <c r="M213" s="47">
        <v>593615.74</v>
      </c>
      <c r="N213" s="30">
        <f t="shared" si="3"/>
        <v>609109.43999999994</v>
      </c>
    </row>
    <row r="214" spans="1:14" ht="13" x14ac:dyDescent="0.3">
      <c r="A214" s="53">
        <v>203</v>
      </c>
      <c r="B214" s="44" t="s">
        <v>232</v>
      </c>
      <c r="C214" s="45">
        <v>0.12816089999999999</v>
      </c>
      <c r="D214" s="46">
        <v>42491.42</v>
      </c>
      <c r="E214" s="46">
        <v>7716.81</v>
      </c>
      <c r="F214" s="46">
        <v>34774.61</v>
      </c>
      <c r="G214" s="46">
        <v>4681.01</v>
      </c>
      <c r="H214" s="46">
        <v>936.2</v>
      </c>
      <c r="I214" s="46">
        <v>37.450000000000003</v>
      </c>
      <c r="J214" s="46">
        <v>3707.36</v>
      </c>
      <c r="K214" s="46">
        <v>614148.76750000007</v>
      </c>
      <c r="L214" s="46">
        <v>122829.7475</v>
      </c>
      <c r="M214" s="47">
        <v>491319.02</v>
      </c>
      <c r="N214" s="30">
        <f t="shared" si="3"/>
        <v>529800.99</v>
      </c>
    </row>
    <row r="215" spans="1:14" ht="13" x14ac:dyDescent="0.3">
      <c r="A215" s="53">
        <v>204</v>
      </c>
      <c r="B215" s="44" t="s">
        <v>233</v>
      </c>
      <c r="C215" s="45">
        <v>0.67488499999999996</v>
      </c>
      <c r="D215" s="46">
        <v>545870.9</v>
      </c>
      <c r="E215" s="46">
        <v>100785.09</v>
      </c>
      <c r="F215" s="46">
        <v>445085.81</v>
      </c>
      <c r="G215" s="46">
        <v>24637.040000000001</v>
      </c>
      <c r="H215" s="46">
        <v>4927.41</v>
      </c>
      <c r="I215" s="46">
        <v>197.1</v>
      </c>
      <c r="J215" s="46">
        <v>19512.53</v>
      </c>
      <c r="K215" s="46">
        <v>3233316.6074999999</v>
      </c>
      <c r="L215" s="46">
        <v>646663.21750000003</v>
      </c>
      <c r="M215" s="47">
        <v>2586653.39</v>
      </c>
      <c r="N215" s="30">
        <f t="shared" si="3"/>
        <v>3051251.73</v>
      </c>
    </row>
    <row r="216" spans="1:14" ht="13" x14ac:dyDescent="0.3">
      <c r="A216" s="53">
        <v>205</v>
      </c>
      <c r="B216" s="44" t="s">
        <v>234</v>
      </c>
      <c r="C216" s="45">
        <v>0.101867</v>
      </c>
      <c r="D216" s="46">
        <v>10108.31</v>
      </c>
      <c r="E216" s="46">
        <v>2523.91</v>
      </c>
      <c r="F216" s="46">
        <v>7584.4</v>
      </c>
      <c r="G216" s="46">
        <v>3721.85</v>
      </c>
      <c r="H216" s="46">
        <v>744.37</v>
      </c>
      <c r="I216" s="46">
        <v>29.77</v>
      </c>
      <c r="J216" s="46">
        <v>2947.71</v>
      </c>
      <c r="K216" s="46">
        <v>488217.75249999994</v>
      </c>
      <c r="L216" s="46">
        <v>97643.522499999992</v>
      </c>
      <c r="M216" s="47">
        <v>390574.23</v>
      </c>
      <c r="N216" s="30">
        <f t="shared" si="3"/>
        <v>401106.33999999997</v>
      </c>
    </row>
    <row r="217" spans="1:14" ht="13" x14ac:dyDescent="0.3">
      <c r="A217" s="53">
        <v>206</v>
      </c>
      <c r="B217" s="44" t="s">
        <v>235</v>
      </c>
      <c r="C217" s="45">
        <v>0.1203206</v>
      </c>
      <c r="D217" s="46">
        <v>73907.12</v>
      </c>
      <c r="E217" s="46">
        <v>13437.15</v>
      </c>
      <c r="F217" s="46">
        <v>60469.97</v>
      </c>
      <c r="G217" s="46">
        <v>4396.78</v>
      </c>
      <c r="H217" s="46">
        <v>879.36</v>
      </c>
      <c r="I217" s="46">
        <v>35.17</v>
      </c>
      <c r="J217" s="46">
        <v>3482.25</v>
      </c>
      <c r="K217" s="46">
        <v>544039.76249999995</v>
      </c>
      <c r="L217" s="46">
        <v>108807.96249999999</v>
      </c>
      <c r="M217" s="47">
        <v>435231.8</v>
      </c>
      <c r="N217" s="30">
        <f t="shared" si="3"/>
        <v>499184.02</v>
      </c>
    </row>
    <row r="218" spans="1:14" ht="13" x14ac:dyDescent="0.3">
      <c r="A218" s="53">
        <v>207</v>
      </c>
      <c r="B218" s="44" t="s">
        <v>236</v>
      </c>
      <c r="C218" s="45">
        <v>8.69143E-2</v>
      </c>
      <c r="D218" s="46">
        <v>8179.9800000000005</v>
      </c>
      <c r="E218" s="46">
        <v>1655.18</v>
      </c>
      <c r="F218" s="46">
        <v>6524.8</v>
      </c>
      <c r="G218" s="46">
        <v>3175.46</v>
      </c>
      <c r="H218" s="46">
        <v>635.09</v>
      </c>
      <c r="I218" s="46">
        <v>25.4</v>
      </c>
      <c r="J218" s="46">
        <v>2514.9699999999998</v>
      </c>
      <c r="K218" s="46">
        <v>416550.15249999997</v>
      </c>
      <c r="L218" s="46">
        <v>83310.042499999996</v>
      </c>
      <c r="M218" s="47">
        <v>333240.11</v>
      </c>
      <c r="N218" s="30">
        <f t="shared" si="3"/>
        <v>342279.88</v>
      </c>
    </row>
    <row r="219" spans="1:14" ht="13" x14ac:dyDescent="0.3">
      <c r="A219" s="53">
        <v>208</v>
      </c>
      <c r="B219" s="44" t="s">
        <v>237</v>
      </c>
      <c r="C219" s="45">
        <v>8.3008600000000002E-2</v>
      </c>
      <c r="D219" s="46">
        <v>21886.400000000001</v>
      </c>
      <c r="E219" s="46">
        <v>4227.09</v>
      </c>
      <c r="F219" s="46">
        <v>17659.310000000001</v>
      </c>
      <c r="G219" s="46">
        <v>3034.75</v>
      </c>
      <c r="H219" s="46">
        <v>606.95000000000005</v>
      </c>
      <c r="I219" s="46">
        <v>24.28</v>
      </c>
      <c r="J219" s="46">
        <v>2403.52</v>
      </c>
      <c r="K219" s="46">
        <v>380096.57250000001</v>
      </c>
      <c r="L219" s="46">
        <v>76019.322499999995</v>
      </c>
      <c r="M219" s="47">
        <v>304077.25</v>
      </c>
      <c r="N219" s="30">
        <f t="shared" si="3"/>
        <v>324140.08</v>
      </c>
    </row>
    <row r="220" spans="1:14" ht="13" x14ac:dyDescent="0.3">
      <c r="A220" s="53">
        <v>209</v>
      </c>
      <c r="B220" s="44" t="s">
        <v>238</v>
      </c>
      <c r="C220" s="45">
        <v>9.37032E-2</v>
      </c>
      <c r="D220" s="46">
        <v>20499.28</v>
      </c>
      <c r="E220" s="46">
        <v>3843.02</v>
      </c>
      <c r="F220" s="46">
        <v>16656.259999999998</v>
      </c>
      <c r="G220" s="46">
        <v>3425.05</v>
      </c>
      <c r="H220" s="46">
        <v>685.01</v>
      </c>
      <c r="I220" s="46">
        <v>27.4</v>
      </c>
      <c r="J220" s="46">
        <v>2712.64</v>
      </c>
      <c r="K220" s="46">
        <v>431328.27750000003</v>
      </c>
      <c r="L220" s="46">
        <v>86265.707500000004</v>
      </c>
      <c r="M220" s="47">
        <v>345062.57</v>
      </c>
      <c r="N220" s="30">
        <f t="shared" si="3"/>
        <v>364431.47000000003</v>
      </c>
    </row>
    <row r="221" spans="1:14" ht="13" x14ac:dyDescent="0.3">
      <c r="A221" s="53">
        <v>210</v>
      </c>
      <c r="B221" s="44" t="s">
        <v>239</v>
      </c>
      <c r="C221" s="45">
        <v>0.1085584</v>
      </c>
      <c r="D221" s="46">
        <v>86762.54</v>
      </c>
      <c r="E221" s="46">
        <v>16236.76</v>
      </c>
      <c r="F221" s="46">
        <v>70525.78</v>
      </c>
      <c r="G221" s="46">
        <v>3967.26</v>
      </c>
      <c r="H221" s="46">
        <v>793.45</v>
      </c>
      <c r="I221" s="46">
        <v>31.74</v>
      </c>
      <c r="J221" s="46">
        <v>3142.07</v>
      </c>
      <c r="K221" s="46">
        <v>520372.44749999995</v>
      </c>
      <c r="L221" s="46">
        <v>104074.4975</v>
      </c>
      <c r="M221" s="47">
        <v>416297.94999999995</v>
      </c>
      <c r="N221" s="30">
        <f t="shared" si="3"/>
        <v>489965.79999999993</v>
      </c>
    </row>
    <row r="222" spans="1:14" ht="13" x14ac:dyDescent="0.3">
      <c r="A222" s="53">
        <v>211</v>
      </c>
      <c r="B222" s="44" t="s">
        <v>240</v>
      </c>
      <c r="C222" s="45">
        <v>0.18969939999999999</v>
      </c>
      <c r="D222" s="46">
        <v>27683.88</v>
      </c>
      <c r="E222" s="46">
        <v>5037.54</v>
      </c>
      <c r="F222" s="46">
        <v>22646.34</v>
      </c>
      <c r="G222" s="46">
        <v>6927.96</v>
      </c>
      <c r="H222" s="46">
        <v>1385.59</v>
      </c>
      <c r="I222" s="46">
        <v>55.42</v>
      </c>
      <c r="J222" s="46">
        <v>5486.95</v>
      </c>
      <c r="K222" s="46">
        <v>909097.48249999993</v>
      </c>
      <c r="L222" s="46">
        <v>181819.5025</v>
      </c>
      <c r="M222" s="47">
        <v>727277.98</v>
      </c>
      <c r="N222" s="30">
        <f t="shared" si="3"/>
        <v>755411.27</v>
      </c>
    </row>
    <row r="223" spans="1:14" ht="13" x14ac:dyDescent="0.3">
      <c r="A223" s="53">
        <v>212</v>
      </c>
      <c r="B223" s="44" t="s">
        <v>241</v>
      </c>
      <c r="C223" s="45">
        <v>9.0694800000000006E-2</v>
      </c>
      <c r="D223" s="46">
        <v>59839.079999999994</v>
      </c>
      <c r="E223" s="46">
        <v>10929.88</v>
      </c>
      <c r="F223" s="46">
        <v>48909.2</v>
      </c>
      <c r="G223" s="46">
        <v>3315.15</v>
      </c>
      <c r="H223" s="46">
        <v>663.03</v>
      </c>
      <c r="I223" s="46">
        <v>26.52</v>
      </c>
      <c r="J223" s="46">
        <v>2625.6</v>
      </c>
      <c r="K223" s="46">
        <v>418222.98</v>
      </c>
      <c r="L223" s="46">
        <v>83644.569999999992</v>
      </c>
      <c r="M223" s="47">
        <v>334578.40999999997</v>
      </c>
      <c r="N223" s="30">
        <f t="shared" si="3"/>
        <v>386113.20999999996</v>
      </c>
    </row>
    <row r="224" spans="1:14" ht="13" x14ac:dyDescent="0.3">
      <c r="A224" s="53">
        <v>213</v>
      </c>
      <c r="B224" s="44" t="s">
        <v>242</v>
      </c>
      <c r="C224" s="45">
        <v>0.12733449999999999</v>
      </c>
      <c r="D224" s="46">
        <v>76839.430000000008</v>
      </c>
      <c r="E224" s="46">
        <v>13923.63</v>
      </c>
      <c r="F224" s="46">
        <v>62915.8</v>
      </c>
      <c r="G224" s="46">
        <v>4650.6400000000003</v>
      </c>
      <c r="H224" s="46">
        <v>930.13</v>
      </c>
      <c r="I224" s="46">
        <v>37.21</v>
      </c>
      <c r="J224" s="46">
        <v>3683.3</v>
      </c>
      <c r="K224" s="46">
        <v>607397.4325</v>
      </c>
      <c r="L224" s="46">
        <v>121479.60250000001</v>
      </c>
      <c r="M224" s="47">
        <v>485917.83</v>
      </c>
      <c r="N224" s="30">
        <f t="shared" si="3"/>
        <v>552516.93000000005</v>
      </c>
    </row>
    <row r="225" spans="1:14" ht="13" x14ac:dyDescent="0.3">
      <c r="A225" s="53">
        <v>214</v>
      </c>
      <c r="B225" s="44" t="s">
        <v>243</v>
      </c>
      <c r="C225" s="45">
        <v>0.13825689999999999</v>
      </c>
      <c r="D225" s="46">
        <v>30439.07</v>
      </c>
      <c r="E225" s="46">
        <v>6043.18</v>
      </c>
      <c r="F225" s="46">
        <v>24395.89</v>
      </c>
      <c r="G225" s="46">
        <v>5051.1400000000003</v>
      </c>
      <c r="H225" s="46">
        <v>1010.23</v>
      </c>
      <c r="I225" s="46">
        <v>40.409999999999997</v>
      </c>
      <c r="J225" s="46">
        <v>4000.5</v>
      </c>
      <c r="K225" s="46">
        <v>645111.7024999999</v>
      </c>
      <c r="L225" s="46">
        <v>129022.4025</v>
      </c>
      <c r="M225" s="47">
        <v>516089.29999999993</v>
      </c>
      <c r="N225" s="30">
        <f t="shared" si="3"/>
        <v>544485.68999999994</v>
      </c>
    </row>
    <row r="226" spans="1:14" ht="13" x14ac:dyDescent="0.3">
      <c r="A226" s="53">
        <v>215</v>
      </c>
      <c r="B226" s="44" t="s">
        <v>244</v>
      </c>
      <c r="C226" s="45">
        <v>0.10276490000000001</v>
      </c>
      <c r="D226" s="46">
        <v>42023.600000000006</v>
      </c>
      <c r="E226" s="46">
        <v>8016.16</v>
      </c>
      <c r="F226" s="46">
        <v>34007.440000000002</v>
      </c>
      <c r="G226" s="46">
        <v>3755.83</v>
      </c>
      <c r="H226" s="46">
        <v>751.17</v>
      </c>
      <c r="I226" s="46">
        <v>30.05</v>
      </c>
      <c r="J226" s="46">
        <v>2974.61</v>
      </c>
      <c r="K226" s="46">
        <v>486551.95250000001</v>
      </c>
      <c r="L226" s="46">
        <v>97310.472500000003</v>
      </c>
      <c r="M226" s="47">
        <v>389241.48</v>
      </c>
      <c r="N226" s="30">
        <f t="shared" si="3"/>
        <v>426223.52999999997</v>
      </c>
    </row>
    <row r="227" spans="1:14" ht="13" x14ac:dyDescent="0.3">
      <c r="A227" s="53">
        <v>216</v>
      </c>
      <c r="B227" s="44" t="s">
        <v>245</v>
      </c>
      <c r="C227" s="45">
        <v>0.250917</v>
      </c>
      <c r="D227" s="46">
        <v>63102.930000000008</v>
      </c>
      <c r="E227" s="46">
        <v>12427.02</v>
      </c>
      <c r="F227" s="46">
        <v>50675.91</v>
      </c>
      <c r="G227" s="46">
        <v>9163.09</v>
      </c>
      <c r="H227" s="46">
        <v>1832.62</v>
      </c>
      <c r="I227" s="46">
        <v>73.3</v>
      </c>
      <c r="J227" s="46">
        <v>7257.17</v>
      </c>
      <c r="K227" s="46">
        <v>1179638.405</v>
      </c>
      <c r="L227" s="46">
        <v>235927.64500000002</v>
      </c>
      <c r="M227" s="47">
        <v>943710.76</v>
      </c>
      <c r="N227" s="30">
        <f t="shared" si="3"/>
        <v>1001643.84</v>
      </c>
    </row>
    <row r="228" spans="1:14" ht="13" x14ac:dyDescent="0.3">
      <c r="A228" s="53">
        <v>217</v>
      </c>
      <c r="B228" s="44" t="s">
        <v>246</v>
      </c>
      <c r="C228" s="45">
        <v>0.1095786</v>
      </c>
      <c r="D228" s="46">
        <v>18001.02</v>
      </c>
      <c r="E228" s="46">
        <v>3298.66</v>
      </c>
      <c r="F228" s="46">
        <v>14702.36</v>
      </c>
      <c r="G228" s="46">
        <v>4004.73</v>
      </c>
      <c r="H228" s="46">
        <v>800.95</v>
      </c>
      <c r="I228" s="46">
        <v>32.04</v>
      </c>
      <c r="J228" s="46">
        <v>3171.74</v>
      </c>
      <c r="K228" s="46">
        <v>502572.32000000007</v>
      </c>
      <c r="L228" s="46">
        <v>100514.46</v>
      </c>
      <c r="M228" s="47">
        <v>402057.86000000004</v>
      </c>
      <c r="N228" s="30">
        <f t="shared" si="3"/>
        <v>419931.96</v>
      </c>
    </row>
    <row r="229" spans="1:14" ht="13" x14ac:dyDescent="0.3">
      <c r="A229" s="53">
        <v>218</v>
      </c>
      <c r="B229" s="44" t="s">
        <v>247</v>
      </c>
      <c r="C229" s="45">
        <v>0.53409300000000004</v>
      </c>
      <c r="D229" s="46">
        <v>457883.17000000004</v>
      </c>
      <c r="E229" s="46">
        <v>83437.59</v>
      </c>
      <c r="F229" s="46">
        <v>374445.58</v>
      </c>
      <c r="G229" s="46">
        <v>19498.48</v>
      </c>
      <c r="H229" s="46">
        <v>3899.7</v>
      </c>
      <c r="I229" s="46">
        <v>155.99</v>
      </c>
      <c r="J229" s="46">
        <v>15442.79</v>
      </c>
      <c r="K229" s="46">
        <v>2538310.3174999999</v>
      </c>
      <c r="L229" s="46">
        <v>507662.11749999993</v>
      </c>
      <c r="M229" s="47">
        <v>2030648.1999999997</v>
      </c>
      <c r="N229" s="30">
        <f t="shared" si="3"/>
        <v>2420536.5699999998</v>
      </c>
    </row>
    <row r="230" spans="1:14" ht="13" x14ac:dyDescent="0.3">
      <c r="A230" s="53">
        <v>219</v>
      </c>
      <c r="B230" s="44" t="s">
        <v>248</v>
      </c>
      <c r="C230" s="45">
        <v>0.14001449999999999</v>
      </c>
      <c r="D230" s="46">
        <v>25204.61</v>
      </c>
      <c r="E230" s="46">
        <v>4759.8100000000004</v>
      </c>
      <c r="F230" s="46">
        <v>20444.8</v>
      </c>
      <c r="G230" s="46">
        <v>5115.03</v>
      </c>
      <c r="H230" s="46">
        <v>1023.01</v>
      </c>
      <c r="I230" s="46">
        <v>40.92</v>
      </c>
      <c r="J230" s="46">
        <v>4051.1</v>
      </c>
      <c r="K230" s="46">
        <v>655638.61250000005</v>
      </c>
      <c r="L230" s="46">
        <v>131127.70250000001</v>
      </c>
      <c r="M230" s="47">
        <v>524510.91</v>
      </c>
      <c r="N230" s="30">
        <f t="shared" si="3"/>
        <v>549006.81000000006</v>
      </c>
    </row>
    <row r="231" spans="1:14" ht="13" x14ac:dyDescent="0.3">
      <c r="A231" s="53">
        <v>220</v>
      </c>
      <c r="B231" s="44" t="s">
        <v>249</v>
      </c>
      <c r="C231" s="45">
        <v>0.33204260000000002</v>
      </c>
      <c r="D231" s="46">
        <v>264004.08</v>
      </c>
      <c r="E231" s="46">
        <v>50461.8</v>
      </c>
      <c r="F231" s="46">
        <v>213542.28</v>
      </c>
      <c r="G231" s="46">
        <v>12123.21</v>
      </c>
      <c r="H231" s="46">
        <v>2424.64</v>
      </c>
      <c r="I231" s="46">
        <v>96.99</v>
      </c>
      <c r="J231" s="46">
        <v>9601.58</v>
      </c>
      <c r="K231" s="46">
        <v>1585158.8374999999</v>
      </c>
      <c r="L231" s="46">
        <v>317031.83750000002</v>
      </c>
      <c r="M231" s="47">
        <v>1268127</v>
      </c>
      <c r="N231" s="30">
        <f t="shared" si="3"/>
        <v>1491270.8599999999</v>
      </c>
    </row>
    <row r="232" spans="1:14" ht="13" x14ac:dyDescent="0.3">
      <c r="A232" s="53">
        <v>221</v>
      </c>
      <c r="B232" s="44" t="s">
        <v>250</v>
      </c>
      <c r="C232" s="45">
        <v>0.13390830000000001</v>
      </c>
      <c r="D232" s="46">
        <v>30085.129999999997</v>
      </c>
      <c r="E232" s="46">
        <v>6278.74</v>
      </c>
      <c r="F232" s="46">
        <v>23806.39</v>
      </c>
      <c r="G232" s="46">
        <v>4892.83</v>
      </c>
      <c r="H232" s="46">
        <v>978.57</v>
      </c>
      <c r="I232" s="46">
        <v>39.14</v>
      </c>
      <c r="J232" s="46">
        <v>3875.12</v>
      </c>
      <c r="K232" s="46">
        <v>641896.20000000007</v>
      </c>
      <c r="L232" s="46">
        <v>128379.26999999999</v>
      </c>
      <c r="M232" s="47">
        <v>513516.93000000005</v>
      </c>
      <c r="N232" s="30">
        <f t="shared" si="3"/>
        <v>541198.44000000006</v>
      </c>
    </row>
    <row r="233" spans="1:14" ht="13" x14ac:dyDescent="0.3">
      <c r="A233" s="53">
        <v>222</v>
      </c>
      <c r="B233" s="44" t="s">
        <v>251</v>
      </c>
      <c r="C233" s="45">
        <v>0.1151075</v>
      </c>
      <c r="D233" s="46">
        <v>12893.009999999998</v>
      </c>
      <c r="E233" s="46">
        <v>2416.9499999999998</v>
      </c>
      <c r="F233" s="46">
        <v>10476.06</v>
      </c>
      <c r="G233" s="46">
        <v>4205.47</v>
      </c>
      <c r="H233" s="46">
        <v>841.09</v>
      </c>
      <c r="I233" s="46">
        <v>33.64</v>
      </c>
      <c r="J233" s="46">
        <v>3330.74</v>
      </c>
      <c r="K233" s="46">
        <v>551699.59</v>
      </c>
      <c r="L233" s="46">
        <v>110339.92</v>
      </c>
      <c r="M233" s="47">
        <v>441359.67</v>
      </c>
      <c r="N233" s="30">
        <f t="shared" si="3"/>
        <v>455166.47</v>
      </c>
    </row>
    <row r="234" spans="1:14" ht="13" x14ac:dyDescent="0.3">
      <c r="A234" s="53">
        <v>223</v>
      </c>
      <c r="B234" s="44" t="s">
        <v>252</v>
      </c>
      <c r="C234" s="45">
        <v>0.76099709999999998</v>
      </c>
      <c r="D234" s="46">
        <v>186394.1</v>
      </c>
      <c r="E234" s="46">
        <v>35065.5</v>
      </c>
      <c r="F234" s="46">
        <v>151328.6</v>
      </c>
      <c r="G234" s="46">
        <v>34458.75</v>
      </c>
      <c r="H234" s="46">
        <v>6891.75</v>
      </c>
      <c r="I234" s="46">
        <v>275.67</v>
      </c>
      <c r="J234" s="46">
        <v>27291.33</v>
      </c>
      <c r="K234" s="46">
        <v>4131052.4299999997</v>
      </c>
      <c r="L234" s="46">
        <v>826210.49</v>
      </c>
      <c r="M234" s="47">
        <v>3304841.94</v>
      </c>
      <c r="N234" s="30">
        <f t="shared" si="3"/>
        <v>3483461.87</v>
      </c>
    </row>
    <row r="235" spans="1:14" ht="13" x14ac:dyDescent="0.3">
      <c r="A235" s="53">
        <v>224</v>
      </c>
      <c r="B235" s="44" t="s">
        <v>253</v>
      </c>
      <c r="C235" s="45">
        <v>4.3136367</v>
      </c>
      <c r="D235" s="46">
        <v>1104376.3700000001</v>
      </c>
      <c r="E235" s="46">
        <v>207269.25</v>
      </c>
      <c r="F235" s="46">
        <v>897107.12</v>
      </c>
      <c r="G235" s="46">
        <v>157466.46</v>
      </c>
      <c r="H235" s="46">
        <v>31493.29</v>
      </c>
      <c r="I235" s="46">
        <v>1259.73</v>
      </c>
      <c r="J235" s="46">
        <v>124713.44</v>
      </c>
      <c r="K235" s="46">
        <v>20649366.567499999</v>
      </c>
      <c r="L235" s="46">
        <v>4129873.2475000001</v>
      </c>
      <c r="M235" s="47">
        <v>16519493.319999998</v>
      </c>
      <c r="N235" s="30">
        <f t="shared" si="3"/>
        <v>17541313.879999999</v>
      </c>
    </row>
    <row r="236" spans="1:14" ht="13" x14ac:dyDescent="0.3">
      <c r="A236" s="53">
        <v>225</v>
      </c>
      <c r="B236" s="44" t="s">
        <v>254</v>
      </c>
      <c r="C236" s="45">
        <v>0.41695710000000002</v>
      </c>
      <c r="D236" s="46">
        <v>65300.5</v>
      </c>
      <c r="E236" s="46">
        <v>13263.55</v>
      </c>
      <c r="F236" s="46">
        <v>52036.95</v>
      </c>
      <c r="G236" s="46">
        <v>15222.99</v>
      </c>
      <c r="H236" s="46">
        <v>3044.6</v>
      </c>
      <c r="I236" s="46">
        <v>121.78</v>
      </c>
      <c r="J236" s="46">
        <v>12056.61</v>
      </c>
      <c r="K236" s="46">
        <v>1969136.93</v>
      </c>
      <c r="L236" s="46">
        <v>393827.31</v>
      </c>
      <c r="M236" s="47">
        <v>1575309.6199999999</v>
      </c>
      <c r="N236" s="30">
        <f t="shared" si="3"/>
        <v>1639403.18</v>
      </c>
    </row>
    <row r="237" spans="1:14" ht="13" x14ac:dyDescent="0.3">
      <c r="A237" s="53">
        <v>226</v>
      </c>
      <c r="B237" s="44" t="s">
        <v>255</v>
      </c>
      <c r="C237" s="45">
        <v>0.48052729999999999</v>
      </c>
      <c r="D237" s="46">
        <v>282514.46999999997</v>
      </c>
      <c r="E237" s="46">
        <v>50275.360000000001</v>
      </c>
      <c r="F237" s="46">
        <v>232239.11</v>
      </c>
      <c r="G237" s="46">
        <v>17544.43</v>
      </c>
      <c r="H237" s="46">
        <v>3508.89</v>
      </c>
      <c r="I237" s="46">
        <v>140.36000000000001</v>
      </c>
      <c r="J237" s="46">
        <v>13895.18</v>
      </c>
      <c r="K237" s="46">
        <v>2273729.7299999995</v>
      </c>
      <c r="L237" s="46">
        <v>454745.97</v>
      </c>
      <c r="M237" s="47">
        <v>1818983.7599999998</v>
      </c>
      <c r="N237" s="30">
        <f t="shared" si="3"/>
        <v>2065118.0499999998</v>
      </c>
    </row>
    <row r="238" spans="1:14" ht="13" x14ac:dyDescent="0.3">
      <c r="A238" s="53">
        <v>227</v>
      </c>
      <c r="B238" s="44" t="s">
        <v>256</v>
      </c>
      <c r="C238" s="45">
        <v>9.4650200000000004E-2</v>
      </c>
      <c r="D238" s="46">
        <v>24675</v>
      </c>
      <c r="E238" s="46">
        <v>4722.28</v>
      </c>
      <c r="F238" s="46">
        <v>19952.72</v>
      </c>
      <c r="G238" s="46">
        <v>3459.7</v>
      </c>
      <c r="H238" s="46">
        <v>691.94</v>
      </c>
      <c r="I238" s="46">
        <v>27.68</v>
      </c>
      <c r="J238" s="46">
        <v>2740.08</v>
      </c>
      <c r="K238" s="46">
        <v>437181.315</v>
      </c>
      <c r="L238" s="46">
        <v>87436.255000000005</v>
      </c>
      <c r="M238" s="47">
        <v>349745.06</v>
      </c>
      <c r="N238" s="30">
        <f t="shared" si="3"/>
        <v>372437.86</v>
      </c>
    </row>
    <row r="239" spans="1:14" ht="13" x14ac:dyDescent="0.3">
      <c r="A239" s="53">
        <v>228</v>
      </c>
      <c r="B239" s="44" t="s">
        <v>257</v>
      </c>
      <c r="C239" s="45">
        <v>0.1045816</v>
      </c>
      <c r="D239" s="46">
        <v>15457.3</v>
      </c>
      <c r="E239" s="46">
        <v>2701.39</v>
      </c>
      <c r="F239" s="46">
        <v>12755.91</v>
      </c>
      <c r="G239" s="46">
        <v>3822.11</v>
      </c>
      <c r="H239" s="46">
        <v>764.42</v>
      </c>
      <c r="I239" s="46">
        <v>30.58</v>
      </c>
      <c r="J239" s="46">
        <v>3027.11</v>
      </c>
      <c r="K239" s="46">
        <v>490734.57999999996</v>
      </c>
      <c r="L239" s="46">
        <v>98146.87999999999</v>
      </c>
      <c r="M239" s="47">
        <v>392587.69999999995</v>
      </c>
      <c r="N239" s="30">
        <f t="shared" si="3"/>
        <v>408370.72</v>
      </c>
    </row>
    <row r="240" spans="1:14" ht="13" x14ac:dyDescent="0.3">
      <c r="A240" s="53">
        <v>229</v>
      </c>
      <c r="B240" s="44" t="s">
        <v>258</v>
      </c>
      <c r="C240" s="45">
        <v>8.4796200000000002E-2</v>
      </c>
      <c r="D240" s="46">
        <v>20803.86</v>
      </c>
      <c r="E240" s="46">
        <v>4434.2299999999996</v>
      </c>
      <c r="F240" s="46">
        <v>16369.63</v>
      </c>
      <c r="G240" s="46">
        <v>3099.93</v>
      </c>
      <c r="H240" s="46">
        <v>619.99</v>
      </c>
      <c r="I240" s="46">
        <v>24.8</v>
      </c>
      <c r="J240" s="46">
        <v>2455.14</v>
      </c>
      <c r="K240" s="46">
        <v>400468.6925</v>
      </c>
      <c r="L240" s="46">
        <v>80093.762499999997</v>
      </c>
      <c r="M240" s="47">
        <v>320374.93</v>
      </c>
      <c r="N240" s="30">
        <f t="shared" si="3"/>
        <v>339199.7</v>
      </c>
    </row>
    <row r="241" spans="1:14" ht="13" x14ac:dyDescent="0.3">
      <c r="A241" s="53">
        <v>230</v>
      </c>
      <c r="B241" s="44" t="s">
        <v>259</v>
      </c>
      <c r="C241" s="45">
        <v>6.7704600000000004E-2</v>
      </c>
      <c r="D241" s="46">
        <v>3648.71</v>
      </c>
      <c r="E241" s="46">
        <v>568.76</v>
      </c>
      <c r="F241" s="46">
        <v>3079.95</v>
      </c>
      <c r="G241" s="46">
        <v>2476.15</v>
      </c>
      <c r="H241" s="46">
        <v>495.23</v>
      </c>
      <c r="I241" s="46">
        <v>19.809999999999999</v>
      </c>
      <c r="J241" s="46">
        <v>1961.11</v>
      </c>
      <c r="K241" s="46">
        <v>291968.67</v>
      </c>
      <c r="L241" s="46">
        <v>58393.86</v>
      </c>
      <c r="M241" s="47">
        <v>233574.81</v>
      </c>
      <c r="N241" s="30">
        <f t="shared" si="3"/>
        <v>238615.87</v>
      </c>
    </row>
    <row r="242" spans="1:14" ht="13" x14ac:dyDescent="0.3">
      <c r="A242" s="53">
        <v>231</v>
      </c>
      <c r="B242" s="44" t="s">
        <v>260</v>
      </c>
      <c r="C242" s="45">
        <v>0.1051349</v>
      </c>
      <c r="D242" s="46">
        <v>49161.52</v>
      </c>
      <c r="E242" s="46">
        <v>10132.629999999999</v>
      </c>
      <c r="F242" s="46">
        <v>39028.89</v>
      </c>
      <c r="G242" s="46">
        <v>3842.29</v>
      </c>
      <c r="H242" s="46">
        <v>768.46</v>
      </c>
      <c r="I242" s="46">
        <v>30.74</v>
      </c>
      <c r="J242" s="46">
        <v>3043.09</v>
      </c>
      <c r="K242" s="46">
        <v>483296.88500000001</v>
      </c>
      <c r="L242" s="46">
        <v>96659.454999999987</v>
      </c>
      <c r="M242" s="47">
        <v>386637.43000000005</v>
      </c>
      <c r="N242" s="30">
        <f t="shared" si="3"/>
        <v>428709.41000000003</v>
      </c>
    </row>
    <row r="243" spans="1:14" ht="13" x14ac:dyDescent="0.3">
      <c r="A243" s="53">
        <v>232</v>
      </c>
      <c r="B243" s="44" t="s">
        <v>261</v>
      </c>
      <c r="C243" s="45">
        <v>7.5687500000000005E-2</v>
      </c>
      <c r="D243" s="46">
        <v>17901.28</v>
      </c>
      <c r="E243" s="46">
        <v>3328.5</v>
      </c>
      <c r="F243" s="46">
        <v>14572.78</v>
      </c>
      <c r="G243" s="46">
        <v>2767.53</v>
      </c>
      <c r="H243" s="46">
        <v>553.51</v>
      </c>
      <c r="I243" s="46">
        <v>22.14</v>
      </c>
      <c r="J243" s="46">
        <v>2191.88</v>
      </c>
      <c r="K243" s="46">
        <v>362904.31000000006</v>
      </c>
      <c r="L243" s="46">
        <v>72580.900000000009</v>
      </c>
      <c r="M243" s="47">
        <v>290323.41000000003</v>
      </c>
      <c r="N243" s="30">
        <f t="shared" si="3"/>
        <v>307088.07</v>
      </c>
    </row>
    <row r="244" spans="1:14" ht="13" x14ac:dyDescent="0.3">
      <c r="A244" s="53">
        <v>233</v>
      </c>
      <c r="B244" s="44" t="s">
        <v>262</v>
      </c>
      <c r="C244" s="45">
        <v>0.65673709999999996</v>
      </c>
      <c r="D244" s="46">
        <v>1088672.76</v>
      </c>
      <c r="E244" s="46">
        <v>195567.14</v>
      </c>
      <c r="F244" s="46">
        <v>893105.62</v>
      </c>
      <c r="G244" s="46">
        <v>23974.83</v>
      </c>
      <c r="H244" s="46">
        <v>4794.97</v>
      </c>
      <c r="I244" s="46">
        <v>191.8</v>
      </c>
      <c r="J244" s="46">
        <v>18988.060000000001</v>
      </c>
      <c r="K244" s="46">
        <v>3128539.4350000001</v>
      </c>
      <c r="L244" s="46">
        <v>625707.91500000004</v>
      </c>
      <c r="M244" s="47">
        <v>2502831.52</v>
      </c>
      <c r="N244" s="30">
        <f t="shared" si="3"/>
        <v>3414925.2</v>
      </c>
    </row>
    <row r="245" spans="1:14" ht="13" x14ac:dyDescent="0.3">
      <c r="A245" s="53">
        <v>234</v>
      </c>
      <c r="B245" s="44" t="s">
        <v>263</v>
      </c>
      <c r="C245" s="45">
        <v>9.8791299999999999E-2</v>
      </c>
      <c r="D245" s="46">
        <v>22269.66</v>
      </c>
      <c r="E245" s="46">
        <v>4349.12</v>
      </c>
      <c r="F245" s="46">
        <v>17920.54</v>
      </c>
      <c r="G245" s="46">
        <v>3610.81</v>
      </c>
      <c r="H245" s="46">
        <v>722.16</v>
      </c>
      <c r="I245" s="46">
        <v>28.89</v>
      </c>
      <c r="J245" s="46">
        <v>2859.76</v>
      </c>
      <c r="K245" s="46">
        <v>453006.09</v>
      </c>
      <c r="L245" s="46">
        <v>90601.25</v>
      </c>
      <c r="M245" s="47">
        <v>362404.84</v>
      </c>
      <c r="N245" s="30">
        <f t="shared" si="3"/>
        <v>383185.14</v>
      </c>
    </row>
    <row r="246" spans="1:14" ht="13" x14ac:dyDescent="0.3">
      <c r="A246" s="53">
        <v>235</v>
      </c>
      <c r="B246" s="44" t="s">
        <v>264</v>
      </c>
      <c r="C246" s="45">
        <v>0.1398962</v>
      </c>
      <c r="D246" s="46">
        <v>29049.84</v>
      </c>
      <c r="E246" s="46">
        <v>4859.3</v>
      </c>
      <c r="F246" s="46">
        <v>24190.54</v>
      </c>
      <c r="G246" s="46">
        <v>5111.6899999999996</v>
      </c>
      <c r="H246" s="46">
        <v>1022.34</v>
      </c>
      <c r="I246" s="46">
        <v>40.89</v>
      </c>
      <c r="J246" s="46">
        <v>4048.46</v>
      </c>
      <c r="K246" s="46">
        <v>637840.9</v>
      </c>
      <c r="L246" s="46">
        <v>127568.12</v>
      </c>
      <c r="M246" s="47">
        <v>510272.78</v>
      </c>
      <c r="N246" s="30">
        <f t="shared" si="3"/>
        <v>538511.78</v>
      </c>
    </row>
    <row r="247" spans="1:14" ht="13" x14ac:dyDescent="0.3">
      <c r="A247" s="53">
        <v>236</v>
      </c>
      <c r="B247" s="44" t="s">
        <v>265</v>
      </c>
      <c r="C247" s="45">
        <v>0.26981860000000002</v>
      </c>
      <c r="D247" s="46">
        <v>43127.13</v>
      </c>
      <c r="E247" s="46">
        <v>7859.49</v>
      </c>
      <c r="F247" s="46">
        <v>35267.64</v>
      </c>
      <c r="G247" s="46">
        <v>9852.1299999999992</v>
      </c>
      <c r="H247" s="46">
        <v>1970.43</v>
      </c>
      <c r="I247" s="46">
        <v>78.819999999999993</v>
      </c>
      <c r="J247" s="46">
        <v>7802.88</v>
      </c>
      <c r="K247" s="46">
        <v>1272259.9175000002</v>
      </c>
      <c r="L247" s="46">
        <v>254452.02750000003</v>
      </c>
      <c r="M247" s="47">
        <v>1017807.8900000001</v>
      </c>
      <c r="N247" s="30">
        <f t="shared" si="3"/>
        <v>1060878.4100000001</v>
      </c>
    </row>
    <row r="248" spans="1:14" ht="13" x14ac:dyDescent="0.3">
      <c r="A248" s="53">
        <v>237</v>
      </c>
      <c r="B248" s="44" t="s">
        <v>266</v>
      </c>
      <c r="C248" s="45">
        <v>7.5902600000000001E-2</v>
      </c>
      <c r="D248" s="46">
        <v>11968.8</v>
      </c>
      <c r="E248" s="46">
        <v>2398.42</v>
      </c>
      <c r="F248" s="46">
        <v>9570.3799999999992</v>
      </c>
      <c r="G248" s="46">
        <v>2774.34</v>
      </c>
      <c r="H248" s="46">
        <v>554.87</v>
      </c>
      <c r="I248" s="46">
        <v>22.19</v>
      </c>
      <c r="J248" s="46">
        <v>2197.2800000000002</v>
      </c>
      <c r="K248" s="46">
        <v>363844.14500000002</v>
      </c>
      <c r="L248" s="46">
        <v>72768.834999999992</v>
      </c>
      <c r="M248" s="47">
        <v>291075.31</v>
      </c>
      <c r="N248" s="30">
        <f t="shared" si="3"/>
        <v>302842.96999999997</v>
      </c>
    </row>
    <row r="249" spans="1:14" ht="13" x14ac:dyDescent="0.3">
      <c r="A249" s="53">
        <v>238</v>
      </c>
      <c r="B249" s="44" t="s">
        <v>267</v>
      </c>
      <c r="C249" s="45">
        <v>0.358796</v>
      </c>
      <c r="D249" s="46">
        <v>461540.25</v>
      </c>
      <c r="E249" s="46">
        <v>87186.6</v>
      </c>
      <c r="F249" s="46">
        <v>374353.65</v>
      </c>
      <c r="G249" s="46">
        <v>13100.89</v>
      </c>
      <c r="H249" s="46">
        <v>2620.1799999999998</v>
      </c>
      <c r="I249" s="46">
        <v>104.81</v>
      </c>
      <c r="J249" s="46">
        <v>10375.9</v>
      </c>
      <c r="K249" s="46">
        <v>1702670.3175000001</v>
      </c>
      <c r="L249" s="46">
        <v>340533.98749999999</v>
      </c>
      <c r="M249" s="47">
        <v>1362136.33</v>
      </c>
      <c r="N249" s="30">
        <f t="shared" si="3"/>
        <v>1746865.8800000001</v>
      </c>
    </row>
    <row r="250" spans="1:14" ht="13" x14ac:dyDescent="0.3">
      <c r="A250" s="53">
        <v>239</v>
      </c>
      <c r="B250" s="44" t="s">
        <v>268</v>
      </c>
      <c r="C250" s="45">
        <v>0.14961659999999999</v>
      </c>
      <c r="D250" s="46">
        <v>94047.25</v>
      </c>
      <c r="E250" s="46">
        <v>17800.28</v>
      </c>
      <c r="F250" s="46">
        <v>76246.97</v>
      </c>
      <c r="G250" s="46">
        <v>5465.88</v>
      </c>
      <c r="H250" s="46">
        <v>1093.18</v>
      </c>
      <c r="I250" s="46">
        <v>43.73</v>
      </c>
      <c r="J250" s="46">
        <v>4328.97</v>
      </c>
      <c r="K250" s="46">
        <v>703546.77</v>
      </c>
      <c r="L250" s="46">
        <v>140709.34</v>
      </c>
      <c r="M250" s="47">
        <v>562837.43000000005</v>
      </c>
      <c r="N250" s="30">
        <f t="shared" si="3"/>
        <v>643413.37000000011</v>
      </c>
    </row>
    <row r="251" spans="1:14" ht="13" x14ac:dyDescent="0.3">
      <c r="A251" s="53">
        <v>240</v>
      </c>
      <c r="B251" s="44" t="s">
        <v>269</v>
      </c>
      <c r="C251" s="45">
        <v>0.11795940000000001</v>
      </c>
      <c r="D251" s="46">
        <v>23298.48</v>
      </c>
      <c r="E251" s="46">
        <v>4155.97</v>
      </c>
      <c r="F251" s="46">
        <v>19142.509999999998</v>
      </c>
      <c r="G251" s="46">
        <v>4310.21</v>
      </c>
      <c r="H251" s="46">
        <v>862.04</v>
      </c>
      <c r="I251" s="46">
        <v>34.479999999999997</v>
      </c>
      <c r="J251" s="46">
        <v>3413.69</v>
      </c>
      <c r="K251" s="46">
        <v>542601.41</v>
      </c>
      <c r="L251" s="46">
        <v>108520.28</v>
      </c>
      <c r="M251" s="47">
        <v>434081.13</v>
      </c>
      <c r="N251" s="30">
        <f t="shared" si="3"/>
        <v>456637.33</v>
      </c>
    </row>
    <row r="252" spans="1:14" ht="13" x14ac:dyDescent="0.3">
      <c r="A252" s="53">
        <v>241</v>
      </c>
      <c r="B252" s="44" t="s">
        <v>270</v>
      </c>
      <c r="C252" s="45">
        <v>0.38986480000000001</v>
      </c>
      <c r="D252" s="46">
        <v>628841.24</v>
      </c>
      <c r="E252" s="46">
        <v>118109.95</v>
      </c>
      <c r="F252" s="46">
        <v>510731.29</v>
      </c>
      <c r="G252" s="46">
        <v>14233.35</v>
      </c>
      <c r="H252" s="46">
        <v>2846.67</v>
      </c>
      <c r="I252" s="46">
        <v>113.87</v>
      </c>
      <c r="J252" s="46">
        <v>11272.81</v>
      </c>
      <c r="K252" s="46">
        <v>1851748.1400000001</v>
      </c>
      <c r="L252" s="46">
        <v>370349.62</v>
      </c>
      <c r="M252" s="47">
        <v>1481398.52</v>
      </c>
      <c r="N252" s="30">
        <f t="shared" si="3"/>
        <v>2003402.62</v>
      </c>
    </row>
    <row r="253" spans="1:14" ht="13" x14ac:dyDescent="0.3">
      <c r="A253" s="53">
        <v>242</v>
      </c>
      <c r="B253" s="44" t="s">
        <v>271</v>
      </c>
      <c r="C253" s="45">
        <v>9.7173200000000001E-2</v>
      </c>
      <c r="D253" s="46">
        <v>21379.62</v>
      </c>
      <c r="E253" s="46">
        <v>3672.7</v>
      </c>
      <c r="F253" s="46">
        <v>17706.919999999998</v>
      </c>
      <c r="G253" s="46">
        <v>3551.58</v>
      </c>
      <c r="H253" s="46">
        <v>710.32</v>
      </c>
      <c r="I253" s="46">
        <v>28.41</v>
      </c>
      <c r="J253" s="46">
        <v>2812.85</v>
      </c>
      <c r="K253" s="46">
        <v>465792.88750000007</v>
      </c>
      <c r="L253" s="46">
        <v>93158.537500000006</v>
      </c>
      <c r="M253" s="47">
        <v>372634.35000000003</v>
      </c>
      <c r="N253" s="30">
        <f t="shared" si="3"/>
        <v>393154.12000000005</v>
      </c>
    </row>
    <row r="254" spans="1:14" ht="13" x14ac:dyDescent="0.3">
      <c r="A254" s="53">
        <v>243</v>
      </c>
      <c r="B254" s="44" t="s">
        <v>272</v>
      </c>
      <c r="C254" s="45">
        <v>0.31534000000000001</v>
      </c>
      <c r="D254" s="46">
        <v>157209.59</v>
      </c>
      <c r="E254" s="46">
        <v>29811.98</v>
      </c>
      <c r="F254" s="46">
        <v>127397.61</v>
      </c>
      <c r="G254" s="46">
        <v>11514.75</v>
      </c>
      <c r="H254" s="46">
        <v>2302.9499999999998</v>
      </c>
      <c r="I254" s="46">
        <v>92.12</v>
      </c>
      <c r="J254" s="46">
        <v>9119.68</v>
      </c>
      <c r="K254" s="46">
        <v>1490397.1825000001</v>
      </c>
      <c r="L254" s="46">
        <v>298079.41249999998</v>
      </c>
      <c r="M254" s="47">
        <v>1192317.77</v>
      </c>
      <c r="N254" s="30">
        <f t="shared" si="3"/>
        <v>1328835.06</v>
      </c>
    </row>
    <row r="255" spans="1:14" ht="13" x14ac:dyDescent="0.3">
      <c r="A255" s="53">
        <v>244</v>
      </c>
      <c r="B255" s="44" t="s">
        <v>273</v>
      </c>
      <c r="C255" s="45">
        <v>0.33338089999999998</v>
      </c>
      <c r="D255" s="46">
        <v>140007.02000000002</v>
      </c>
      <c r="E255" s="46">
        <v>25642.06</v>
      </c>
      <c r="F255" s="46">
        <v>114364.96</v>
      </c>
      <c r="G255" s="46">
        <v>12172.76</v>
      </c>
      <c r="H255" s="46">
        <v>2434.5500000000002</v>
      </c>
      <c r="I255" s="46">
        <v>97.38</v>
      </c>
      <c r="J255" s="46">
        <v>9640.83</v>
      </c>
      <c r="K255" s="46">
        <v>1597345.0974999999</v>
      </c>
      <c r="L255" s="46">
        <v>319468.9975</v>
      </c>
      <c r="M255" s="47">
        <v>1277876.0999999999</v>
      </c>
      <c r="N255" s="30">
        <f t="shared" si="3"/>
        <v>1401881.89</v>
      </c>
    </row>
    <row r="256" spans="1:14" ht="13" x14ac:dyDescent="0.3">
      <c r="A256" s="53">
        <v>245</v>
      </c>
      <c r="B256" s="44" t="s">
        <v>274</v>
      </c>
      <c r="C256" s="45">
        <v>0.1065219</v>
      </c>
      <c r="D256" s="46">
        <v>22064.23</v>
      </c>
      <c r="E256" s="46">
        <v>4021.23</v>
      </c>
      <c r="F256" s="46">
        <v>18043</v>
      </c>
      <c r="G256" s="46">
        <v>3892.78</v>
      </c>
      <c r="H256" s="46">
        <v>778.56</v>
      </c>
      <c r="I256" s="46">
        <v>31.14</v>
      </c>
      <c r="J256" s="46">
        <v>3083.08</v>
      </c>
      <c r="K256" s="46">
        <v>510577.34750000003</v>
      </c>
      <c r="L256" s="46">
        <v>102115.49750000001</v>
      </c>
      <c r="M256" s="47">
        <v>408461.85000000003</v>
      </c>
      <c r="N256" s="30">
        <f t="shared" si="3"/>
        <v>429587.93000000005</v>
      </c>
    </row>
    <row r="257" spans="1:21" ht="13" x14ac:dyDescent="0.3">
      <c r="A257" s="53">
        <v>246</v>
      </c>
      <c r="B257" s="48" t="s">
        <v>275</v>
      </c>
      <c r="C257" s="49">
        <v>0.32699669999999997</v>
      </c>
      <c r="D257" s="50">
        <v>17326.18</v>
      </c>
      <c r="E257" s="50">
        <v>2913.52</v>
      </c>
      <c r="F257" s="50">
        <v>14412.66</v>
      </c>
      <c r="G257" s="50">
        <v>11940.19</v>
      </c>
      <c r="H257" s="50">
        <v>2388.04</v>
      </c>
      <c r="I257" s="50">
        <v>95.52</v>
      </c>
      <c r="J257" s="50">
        <v>9456.6299999999992</v>
      </c>
      <c r="K257" s="50">
        <v>1556231.0650000002</v>
      </c>
      <c r="L257" s="50">
        <v>311246.16500000004</v>
      </c>
      <c r="M257" s="51">
        <v>1244984.9000000001</v>
      </c>
      <c r="N257" s="31">
        <f t="shared" si="3"/>
        <v>1268854.1900000002</v>
      </c>
    </row>
    <row r="258" spans="1:21" ht="20.5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81512035.540000051</v>
      </c>
      <c r="E258" s="9">
        <f t="shared" ref="E258:M258" si="4">SUM(E12:E257)</f>
        <v>14847027.279999997</v>
      </c>
      <c r="F258" s="9">
        <f t="shared" si="4"/>
        <v>66665008.259999961</v>
      </c>
      <c r="G258" s="9">
        <f t="shared" si="4"/>
        <v>3657748.6099999975</v>
      </c>
      <c r="H258" s="9">
        <f t="shared" si="4"/>
        <v>731549.96999999974</v>
      </c>
      <c r="I258" s="9">
        <f t="shared" si="4"/>
        <v>29261.979999999996</v>
      </c>
      <c r="J258" s="9">
        <f t="shared" si="4"/>
        <v>2896936.6599999978</v>
      </c>
      <c r="K258" s="9">
        <f t="shared" si="4"/>
        <v>476887668.63999981</v>
      </c>
      <c r="L258" s="9">
        <f>SUM(L12:L257)</f>
        <v>95377533.780000001</v>
      </c>
      <c r="M258" s="29">
        <f t="shared" si="4"/>
        <v>381510134.86000025</v>
      </c>
      <c r="N258" s="32">
        <f>SUM(N12:N257)</f>
        <v>451072079.77999979</v>
      </c>
      <c r="U258" s="33"/>
    </row>
    <row r="259" spans="1:21" s="99" customFormat="1" ht="13" x14ac:dyDescent="0.3">
      <c r="A259" s="86"/>
      <c r="B259" s="87" t="s">
        <v>310</v>
      </c>
      <c r="C259" s="88"/>
      <c r="D259" s="109"/>
      <c r="E259" s="109"/>
      <c r="F259" s="109"/>
      <c r="G259" s="109"/>
      <c r="H259" s="109"/>
      <c r="I259" s="109"/>
      <c r="J259" s="89"/>
      <c r="K259" s="46">
        <v>1527008.7375000012</v>
      </c>
      <c r="L259" s="46">
        <v>305401.74750000023</v>
      </c>
      <c r="M259" s="47">
        <v>1221606.9900000009</v>
      </c>
      <c r="N259" s="31">
        <f>+F259+J259+M259</f>
        <v>1221606.9900000009</v>
      </c>
      <c r="U259" s="100"/>
    </row>
    <row r="260" spans="1:21" s="99" customFormat="1" ht="13" x14ac:dyDescent="0.3">
      <c r="A260" s="110"/>
      <c r="B260" s="111" t="s">
        <v>311</v>
      </c>
      <c r="C260" s="112"/>
      <c r="D260" s="113"/>
      <c r="E260" s="113"/>
      <c r="F260" s="113"/>
      <c r="G260" s="113"/>
      <c r="H260" s="113"/>
      <c r="I260" s="113"/>
      <c r="J260" s="114"/>
      <c r="K260" s="46">
        <v>1192006.4000000011</v>
      </c>
      <c r="L260" s="46">
        <v>238401.28000000017</v>
      </c>
      <c r="M260" s="47">
        <v>953605.12000000081</v>
      </c>
      <c r="N260" s="31">
        <f t="shared" si="3"/>
        <v>953605.12000000081</v>
      </c>
      <c r="U260" s="100"/>
    </row>
    <row r="261" spans="1:21" s="99" customFormat="1" ht="13" x14ac:dyDescent="0.3">
      <c r="A261" s="90"/>
      <c r="B261" s="91" t="s">
        <v>312</v>
      </c>
      <c r="C261" s="92"/>
      <c r="D261" s="115"/>
      <c r="E261" s="115"/>
      <c r="F261" s="115"/>
      <c r="G261" s="115"/>
      <c r="H261" s="115"/>
      <c r="I261" s="115"/>
      <c r="J261" s="93"/>
      <c r="K261" s="50">
        <v>12747364.762499994</v>
      </c>
      <c r="L261" s="50">
        <v>2549472.9524999987</v>
      </c>
      <c r="M261" s="51">
        <v>10197891.809999995</v>
      </c>
      <c r="N261" s="31">
        <f t="shared" si="3"/>
        <v>10197891.809999995</v>
      </c>
      <c r="U261" s="100"/>
    </row>
    <row r="262" spans="1:21" ht="20.5" x14ac:dyDescent="0.25">
      <c r="A262" s="55"/>
      <c r="B262" s="54" t="s">
        <v>303</v>
      </c>
      <c r="C262" s="57"/>
      <c r="D262" s="78">
        <f>SUM(D258:D261)</f>
        <v>81512035.540000051</v>
      </c>
      <c r="E262" s="78">
        <f t="shared" ref="E262:N262" si="5">SUM(E258:E261)</f>
        <v>14847027.279999997</v>
      </c>
      <c r="F262" s="78">
        <f t="shared" si="5"/>
        <v>66665008.259999961</v>
      </c>
      <c r="G262" s="78">
        <f t="shared" si="5"/>
        <v>3657748.6099999975</v>
      </c>
      <c r="H262" s="78">
        <f t="shared" si="5"/>
        <v>731549.96999999974</v>
      </c>
      <c r="I262" s="78">
        <f t="shared" si="5"/>
        <v>29261.979999999996</v>
      </c>
      <c r="J262" s="78">
        <f t="shared" si="5"/>
        <v>2896936.6599999978</v>
      </c>
      <c r="K262" s="78">
        <f t="shared" si="5"/>
        <v>492354048.53999978</v>
      </c>
      <c r="L262" s="78">
        <f t="shared" si="5"/>
        <v>98470809.760000005</v>
      </c>
      <c r="M262" s="78">
        <f t="shared" si="5"/>
        <v>393883238.78000027</v>
      </c>
      <c r="N262" s="32">
        <f t="shared" si="5"/>
        <v>463445183.69999981</v>
      </c>
    </row>
    <row r="263" spans="1:21" ht="16.5" x14ac:dyDescent="0.3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5" x14ac:dyDescent="0.3">
      <c r="A264" s="6"/>
      <c r="B264" s="13" t="s">
        <v>314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5" x14ac:dyDescent="0.3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5" x14ac:dyDescent="0.3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5" x14ac:dyDescent="0.3">
      <c r="A268" s="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21" ht="15.5" x14ac:dyDescent="0.35">
      <c r="A269" s="1"/>
      <c r="B269" s="17" t="s">
        <v>313</v>
      </c>
      <c r="C269" s="5"/>
      <c r="D269" s="1"/>
      <c r="E269" s="1"/>
      <c r="F269" s="1"/>
      <c r="G269" s="1"/>
      <c r="H269" s="67"/>
      <c r="I269" s="67"/>
      <c r="J269" s="67"/>
      <c r="K269" s="67"/>
      <c r="L269" s="67"/>
      <c r="M269" s="6"/>
      <c r="N269" s="18"/>
    </row>
    <row r="270" spans="1:21" ht="15.5" x14ac:dyDescent="0.35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67"/>
      <c r="M270" s="67"/>
      <c r="N270" s="67"/>
    </row>
    <row r="271" spans="1:21" ht="16.5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68"/>
      <c r="M271" s="68"/>
      <c r="N271" s="68"/>
    </row>
    <row r="272" spans="1:21" ht="15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69"/>
      <c r="M272" s="69"/>
      <c r="N272" s="69"/>
    </row>
    <row r="273" spans="1:14" ht="16.5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8">
    <mergeCell ref="A10:A11"/>
    <mergeCell ref="B10:B11"/>
    <mergeCell ref="C10:C11"/>
    <mergeCell ref="N10:N11"/>
    <mergeCell ref="G272:J272"/>
    <mergeCell ref="H273:L273"/>
    <mergeCell ref="G270:J270"/>
    <mergeCell ref="G271:J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0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U274"/>
  <sheetViews>
    <sheetView showGridLines="0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7.7265625" customWidth="1"/>
    <col min="12" max="12" width="16.54296875" customWidth="1"/>
    <col min="13" max="13" width="16.7265625" customWidth="1"/>
    <col min="14" max="14" width="20.269531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300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318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0.141920645010327</v>
      </c>
      <c r="D12" s="41">
        <v>81298.25</v>
      </c>
      <c r="E12" s="41">
        <v>15986.36</v>
      </c>
      <c r="F12" s="41">
        <v>65311.89</v>
      </c>
      <c r="G12" s="41">
        <v>4918.2</v>
      </c>
      <c r="H12" s="41">
        <v>983.64</v>
      </c>
      <c r="I12" s="41">
        <v>39.35</v>
      </c>
      <c r="J12" s="41">
        <v>3895.21</v>
      </c>
      <c r="K12" s="41">
        <v>841245.38993428298</v>
      </c>
      <c r="L12" s="41">
        <v>168249.0779868566</v>
      </c>
      <c r="M12" s="42">
        <v>672996.31194742641</v>
      </c>
      <c r="N12" s="43">
        <f>+F12+J12+M12</f>
        <v>742203.41194742639</v>
      </c>
    </row>
    <row r="13" spans="1:14" ht="13" x14ac:dyDescent="0.3">
      <c r="A13" s="53">
        <v>2</v>
      </c>
      <c r="B13" s="44" t="s">
        <v>31</v>
      </c>
      <c r="C13" s="45">
        <v>0.16028473871646001</v>
      </c>
      <c r="D13" s="46">
        <v>114759.13999999998</v>
      </c>
      <c r="E13" s="46">
        <v>24386.35</v>
      </c>
      <c r="F13" s="46">
        <v>90372.79</v>
      </c>
      <c r="G13" s="46">
        <v>5554.6</v>
      </c>
      <c r="H13" s="46">
        <v>1110.92</v>
      </c>
      <c r="I13" s="46">
        <v>44.44</v>
      </c>
      <c r="J13" s="46">
        <v>4399.24</v>
      </c>
      <c r="K13" s="46">
        <v>788538.85869070946</v>
      </c>
      <c r="L13" s="46">
        <v>157707.77173814189</v>
      </c>
      <c r="M13" s="47">
        <v>630831.08695256757</v>
      </c>
      <c r="N13" s="30">
        <f t="shared" ref="N13:N76" si="0">+F13+J13+M13</f>
        <v>725603.11695256759</v>
      </c>
    </row>
    <row r="14" spans="1:14" ht="13" x14ac:dyDescent="0.3">
      <c r="A14" s="53">
        <v>3</v>
      </c>
      <c r="B14" s="44" t="s">
        <v>32</v>
      </c>
      <c r="C14" s="45">
        <v>0.38611626071092198</v>
      </c>
      <c r="D14" s="46">
        <v>278136.28999999998</v>
      </c>
      <c r="E14" s="46">
        <v>52428.800000000003</v>
      </c>
      <c r="F14" s="46">
        <v>225707.49</v>
      </c>
      <c r="G14" s="46">
        <v>13380.7</v>
      </c>
      <c r="H14" s="46">
        <v>2676.14</v>
      </c>
      <c r="I14" s="46">
        <v>107.05</v>
      </c>
      <c r="J14" s="46">
        <v>10597.51</v>
      </c>
      <c r="K14" s="46">
        <v>2328125.90849793</v>
      </c>
      <c r="L14" s="46">
        <v>465625.18169958598</v>
      </c>
      <c r="M14" s="47">
        <v>1862500.7267983439</v>
      </c>
      <c r="N14" s="30">
        <f t="shared" si="0"/>
        <v>2098805.7267983439</v>
      </c>
    </row>
    <row r="15" spans="1:14" ht="13" x14ac:dyDescent="0.3">
      <c r="A15" s="53">
        <v>4</v>
      </c>
      <c r="B15" s="44" t="s">
        <v>33</v>
      </c>
      <c r="C15" s="45">
        <v>7.4993681839291004E-2</v>
      </c>
      <c r="D15" s="46">
        <v>18283.66</v>
      </c>
      <c r="E15" s="46">
        <v>3424.3</v>
      </c>
      <c r="F15" s="46">
        <v>14859.36</v>
      </c>
      <c r="G15" s="46">
        <v>2598.88</v>
      </c>
      <c r="H15" s="46">
        <v>519.78</v>
      </c>
      <c r="I15" s="46">
        <v>20.79</v>
      </c>
      <c r="J15" s="46">
        <v>2058.31</v>
      </c>
      <c r="K15" s="46">
        <v>452181.76862647419</v>
      </c>
      <c r="L15" s="46">
        <v>90436.353725294844</v>
      </c>
      <c r="M15" s="47">
        <v>361745.41490117938</v>
      </c>
      <c r="N15" s="30">
        <f t="shared" si="0"/>
        <v>378663.08490117936</v>
      </c>
    </row>
    <row r="16" spans="1:14" ht="13" x14ac:dyDescent="0.3">
      <c r="A16" s="53">
        <v>5</v>
      </c>
      <c r="B16" s="44" t="s">
        <v>34</v>
      </c>
      <c r="C16" s="45">
        <v>0.25587847195163499</v>
      </c>
      <c r="D16" s="46">
        <v>21662.69</v>
      </c>
      <c r="E16" s="46">
        <v>3025.03</v>
      </c>
      <c r="F16" s="46">
        <v>18637.66</v>
      </c>
      <c r="G16" s="46">
        <v>8867.36</v>
      </c>
      <c r="H16" s="46">
        <v>1773.47</v>
      </c>
      <c r="I16" s="46">
        <v>70.94</v>
      </c>
      <c r="J16" s="46">
        <v>7022.95</v>
      </c>
      <c r="K16" s="46">
        <v>1542844.3725229804</v>
      </c>
      <c r="L16" s="46">
        <v>308568.87450459611</v>
      </c>
      <c r="M16" s="47">
        <v>1234275.4980183844</v>
      </c>
      <c r="N16" s="30">
        <f t="shared" si="0"/>
        <v>1259936.1080183845</v>
      </c>
    </row>
    <row r="17" spans="1:14" ht="13" x14ac:dyDescent="0.3">
      <c r="A17" s="53">
        <v>6</v>
      </c>
      <c r="B17" s="44" t="s">
        <v>35</v>
      </c>
      <c r="C17" s="45">
        <v>8.6565133419508E-2</v>
      </c>
      <c r="D17" s="46">
        <v>10381.44</v>
      </c>
      <c r="E17" s="46">
        <v>1977.59</v>
      </c>
      <c r="F17" s="46">
        <v>8403.85</v>
      </c>
      <c r="G17" s="46">
        <v>2999.89</v>
      </c>
      <c r="H17" s="46">
        <v>599.98</v>
      </c>
      <c r="I17" s="46">
        <v>24</v>
      </c>
      <c r="J17" s="46">
        <v>2375.91</v>
      </c>
      <c r="K17" s="46">
        <v>344039.25968374131</v>
      </c>
      <c r="L17" s="46">
        <v>68807.851936748266</v>
      </c>
      <c r="M17" s="47">
        <v>275231.40774699306</v>
      </c>
      <c r="N17" s="30">
        <f t="shared" si="0"/>
        <v>286011.16774699307</v>
      </c>
    </row>
    <row r="18" spans="1:14" ht="13" x14ac:dyDescent="0.3">
      <c r="A18" s="53">
        <v>7</v>
      </c>
      <c r="B18" s="44" t="s">
        <v>36</v>
      </c>
      <c r="C18" s="45">
        <v>0.30998910337848701</v>
      </c>
      <c r="D18" s="46">
        <v>288082.52</v>
      </c>
      <c r="E18" s="46">
        <v>52783.11</v>
      </c>
      <c r="F18" s="46">
        <v>235299.41</v>
      </c>
      <c r="G18" s="46">
        <v>10742.53</v>
      </c>
      <c r="H18" s="46">
        <v>2148.5100000000002</v>
      </c>
      <c r="I18" s="46">
        <v>85.94</v>
      </c>
      <c r="J18" s="46">
        <v>8508.08</v>
      </c>
      <c r="K18" s="46">
        <v>1691196.0255843471</v>
      </c>
      <c r="L18" s="46">
        <v>338239.20511686942</v>
      </c>
      <c r="M18" s="47">
        <v>1352956.8204674777</v>
      </c>
      <c r="N18" s="30">
        <f t="shared" si="0"/>
        <v>1596764.3104674777</v>
      </c>
    </row>
    <row r="19" spans="1:14" ht="13" x14ac:dyDescent="0.3">
      <c r="A19" s="53">
        <v>8</v>
      </c>
      <c r="B19" s="44" t="s">
        <v>37</v>
      </c>
      <c r="C19" s="45">
        <v>0.53732543947334199</v>
      </c>
      <c r="D19" s="46">
        <v>188694.6</v>
      </c>
      <c r="E19" s="46">
        <v>36359.79</v>
      </c>
      <c r="F19" s="46">
        <v>152334.81</v>
      </c>
      <c r="G19" s="46">
        <v>18620.78</v>
      </c>
      <c r="H19" s="46">
        <v>3724.16</v>
      </c>
      <c r="I19" s="46">
        <v>148.97</v>
      </c>
      <c r="J19" s="46">
        <v>14747.65</v>
      </c>
      <c r="K19" s="46">
        <v>3061942.787274546</v>
      </c>
      <c r="L19" s="46">
        <v>612388.5574549092</v>
      </c>
      <c r="M19" s="47">
        <v>2449554.2298196368</v>
      </c>
      <c r="N19" s="30">
        <f t="shared" si="0"/>
        <v>2616636.6898196368</v>
      </c>
    </row>
    <row r="20" spans="1:14" ht="13" x14ac:dyDescent="0.3">
      <c r="A20" s="53">
        <v>9</v>
      </c>
      <c r="B20" s="44" t="s">
        <v>38</v>
      </c>
      <c r="C20" s="45">
        <v>6.1969818999675998E-2</v>
      </c>
      <c r="D20" s="46">
        <v>16934.73</v>
      </c>
      <c r="E20" s="46">
        <v>2355.0500000000002</v>
      </c>
      <c r="F20" s="46">
        <v>14579.68</v>
      </c>
      <c r="G20" s="46">
        <v>2147.5300000000002</v>
      </c>
      <c r="H20" s="46">
        <v>429.51</v>
      </c>
      <c r="I20" s="46">
        <v>17.18</v>
      </c>
      <c r="J20" s="46">
        <v>1700.84</v>
      </c>
      <c r="K20" s="46">
        <v>373653.10876168625</v>
      </c>
      <c r="L20" s="46">
        <v>74730.621752337247</v>
      </c>
      <c r="M20" s="47">
        <v>298922.48700934899</v>
      </c>
      <c r="N20" s="30">
        <f t="shared" si="0"/>
        <v>315203.00700934901</v>
      </c>
    </row>
    <row r="21" spans="1:14" ht="13" x14ac:dyDescent="0.3">
      <c r="A21" s="53">
        <v>10</v>
      </c>
      <c r="B21" s="44" t="s">
        <v>39</v>
      </c>
      <c r="C21" s="45">
        <v>0.79992113057478298</v>
      </c>
      <c r="D21" s="46">
        <v>65979.86</v>
      </c>
      <c r="E21" s="46">
        <v>13519.81</v>
      </c>
      <c r="F21" s="46">
        <v>52460.05</v>
      </c>
      <c r="G21" s="46">
        <v>27720.91</v>
      </c>
      <c r="H21" s="46">
        <v>5544.18</v>
      </c>
      <c r="I21" s="46">
        <v>221.77</v>
      </c>
      <c r="J21" s="46">
        <v>21954.959999999999</v>
      </c>
      <c r="K21" s="46">
        <v>4823203.0047561005</v>
      </c>
      <c r="L21" s="46">
        <v>964640.60095122014</v>
      </c>
      <c r="M21" s="47">
        <v>3858562.4038048806</v>
      </c>
      <c r="N21" s="30">
        <f t="shared" si="0"/>
        <v>3932977.4138048803</v>
      </c>
    </row>
    <row r="22" spans="1:14" ht="13" x14ac:dyDescent="0.3">
      <c r="A22" s="53">
        <v>11</v>
      </c>
      <c r="B22" s="44" t="s">
        <v>40</v>
      </c>
      <c r="C22" s="45">
        <v>0.140587738962347</v>
      </c>
      <c r="D22" s="46">
        <v>44169.65</v>
      </c>
      <c r="E22" s="46">
        <v>8433.65</v>
      </c>
      <c r="F22" s="46">
        <v>35736</v>
      </c>
      <c r="G22" s="46">
        <v>4872.01</v>
      </c>
      <c r="H22" s="46">
        <v>974.4</v>
      </c>
      <c r="I22" s="46">
        <v>38.979999999999997</v>
      </c>
      <c r="J22" s="46">
        <v>3858.63</v>
      </c>
      <c r="K22" s="46">
        <v>833208.50203377684</v>
      </c>
      <c r="L22" s="46">
        <v>166641.70040675538</v>
      </c>
      <c r="M22" s="47">
        <v>666566.80162702152</v>
      </c>
      <c r="N22" s="30">
        <f t="shared" si="0"/>
        <v>706161.43162702152</v>
      </c>
    </row>
    <row r="23" spans="1:14" ht="13" x14ac:dyDescent="0.3">
      <c r="A23" s="53">
        <v>12</v>
      </c>
      <c r="B23" s="44" t="s">
        <v>41</v>
      </c>
      <c r="C23" s="45">
        <v>9.5999826652517994E-2</v>
      </c>
      <c r="D23" s="46">
        <v>61453.35</v>
      </c>
      <c r="E23" s="46">
        <v>12157.67</v>
      </c>
      <c r="F23" s="46">
        <v>49295.68</v>
      </c>
      <c r="G23" s="46">
        <v>3326.83</v>
      </c>
      <c r="H23" s="46">
        <v>665.37</v>
      </c>
      <c r="I23" s="46">
        <v>26.61</v>
      </c>
      <c r="J23" s="46">
        <v>2634.85</v>
      </c>
      <c r="K23" s="46">
        <v>400926.66896834027</v>
      </c>
      <c r="L23" s="46">
        <v>80185.333793668047</v>
      </c>
      <c r="M23" s="47">
        <v>320741.33517467219</v>
      </c>
      <c r="N23" s="30">
        <f t="shared" si="0"/>
        <v>372671.86517467222</v>
      </c>
    </row>
    <row r="24" spans="1:14" ht="13" x14ac:dyDescent="0.3">
      <c r="A24" s="53">
        <v>13</v>
      </c>
      <c r="B24" s="44" t="s">
        <v>42</v>
      </c>
      <c r="C24" s="45">
        <v>0.107961038021908</v>
      </c>
      <c r="D24" s="46">
        <v>13362.47</v>
      </c>
      <c r="E24" s="46">
        <v>2443.0100000000002</v>
      </c>
      <c r="F24" s="46">
        <v>10919.46</v>
      </c>
      <c r="G24" s="46">
        <v>3741.34</v>
      </c>
      <c r="H24" s="46">
        <v>748.27</v>
      </c>
      <c r="I24" s="46">
        <v>29.93</v>
      </c>
      <c r="J24" s="46">
        <v>2963.14</v>
      </c>
      <c r="K24" s="46">
        <v>650961.67994673667</v>
      </c>
      <c r="L24" s="46">
        <v>130192.33598934732</v>
      </c>
      <c r="M24" s="47">
        <v>520769.3439573893</v>
      </c>
      <c r="N24" s="30">
        <f t="shared" si="0"/>
        <v>534651.94395738933</v>
      </c>
    </row>
    <row r="25" spans="1:14" ht="13" x14ac:dyDescent="0.3">
      <c r="A25" s="53">
        <v>14</v>
      </c>
      <c r="B25" s="44" t="s">
        <v>43</v>
      </c>
      <c r="C25" s="45">
        <v>6.7607465908279998E-2</v>
      </c>
      <c r="D25" s="46">
        <v>35783.879999999997</v>
      </c>
      <c r="E25" s="46">
        <v>6580.97</v>
      </c>
      <c r="F25" s="46">
        <v>29202.91</v>
      </c>
      <c r="G25" s="46">
        <v>2342.9</v>
      </c>
      <c r="H25" s="46">
        <v>468.58</v>
      </c>
      <c r="I25" s="46">
        <v>18.739999999999998</v>
      </c>
      <c r="J25" s="46">
        <v>1855.58</v>
      </c>
      <c r="K25" s="46">
        <v>407645.85438373988</v>
      </c>
      <c r="L25" s="46">
        <v>81529.170876747972</v>
      </c>
      <c r="M25" s="47">
        <v>326116.68350699189</v>
      </c>
      <c r="N25" s="30">
        <f t="shared" si="0"/>
        <v>357175.17350699188</v>
      </c>
    </row>
    <row r="26" spans="1:14" ht="13" x14ac:dyDescent="0.3">
      <c r="A26" s="53">
        <v>15</v>
      </c>
      <c r="B26" s="44" t="s">
        <v>44</v>
      </c>
      <c r="C26" s="45">
        <v>9.7831907928732004E-2</v>
      </c>
      <c r="D26" s="46">
        <v>9860.35</v>
      </c>
      <c r="E26" s="46">
        <v>1892.94</v>
      </c>
      <c r="F26" s="46">
        <v>7967.41</v>
      </c>
      <c r="G26" s="46">
        <v>3390.31</v>
      </c>
      <c r="H26" s="46">
        <v>678.06</v>
      </c>
      <c r="I26" s="46">
        <v>27.12</v>
      </c>
      <c r="J26" s="46">
        <v>2685.13</v>
      </c>
      <c r="K26" s="46">
        <v>589887.0954238046</v>
      </c>
      <c r="L26" s="46">
        <v>117977.41908476091</v>
      </c>
      <c r="M26" s="47">
        <v>471909.67633904365</v>
      </c>
      <c r="N26" s="30">
        <f t="shared" si="0"/>
        <v>482562.21633904363</v>
      </c>
    </row>
    <row r="27" spans="1:14" ht="13" x14ac:dyDescent="0.3">
      <c r="A27" s="53">
        <v>16</v>
      </c>
      <c r="B27" s="44" t="s">
        <v>45</v>
      </c>
      <c r="C27" s="45">
        <v>4.94866178110912</v>
      </c>
      <c r="D27" s="46">
        <v>5667435.8799999999</v>
      </c>
      <c r="E27" s="46">
        <v>1115570.47</v>
      </c>
      <c r="F27" s="46">
        <v>4551865.41</v>
      </c>
      <c r="G27" s="46">
        <v>171493.66</v>
      </c>
      <c r="H27" s="46">
        <v>34298.730000000003</v>
      </c>
      <c r="I27" s="46">
        <v>1371.95</v>
      </c>
      <c r="J27" s="46">
        <v>135822.98000000001</v>
      </c>
      <c r="K27" s="46">
        <v>29838442.141185276</v>
      </c>
      <c r="L27" s="46">
        <v>5967688.4282370554</v>
      </c>
      <c r="M27" s="47">
        <v>23870753.712948222</v>
      </c>
      <c r="N27" s="30">
        <f t="shared" si="0"/>
        <v>28558442.102948222</v>
      </c>
    </row>
    <row r="28" spans="1:14" ht="13" x14ac:dyDescent="0.3">
      <c r="A28" s="53">
        <v>17</v>
      </c>
      <c r="B28" s="44" t="s">
        <v>46</v>
      </c>
      <c r="C28" s="45">
        <v>6.5650652784672997E-2</v>
      </c>
      <c r="D28" s="46">
        <v>7246.87</v>
      </c>
      <c r="E28" s="46">
        <v>1703.46</v>
      </c>
      <c r="F28" s="46">
        <v>5543.41</v>
      </c>
      <c r="G28" s="46">
        <v>2275.1</v>
      </c>
      <c r="H28" s="46">
        <v>455.02</v>
      </c>
      <c r="I28" s="46">
        <v>18.2</v>
      </c>
      <c r="J28" s="46">
        <v>1801.88</v>
      </c>
      <c r="K28" s="46">
        <v>395847.05750642146</v>
      </c>
      <c r="L28" s="46">
        <v>79169.411501284296</v>
      </c>
      <c r="M28" s="47">
        <v>316677.64600513718</v>
      </c>
      <c r="N28" s="30">
        <f t="shared" si="0"/>
        <v>324022.93600513716</v>
      </c>
    </row>
    <row r="29" spans="1:14" ht="13" x14ac:dyDescent="0.3">
      <c r="A29" s="53">
        <v>18</v>
      </c>
      <c r="B29" s="44" t="s">
        <v>47</v>
      </c>
      <c r="C29" s="45">
        <v>0.262837998137814</v>
      </c>
      <c r="D29" s="46">
        <v>147263.62</v>
      </c>
      <c r="E29" s="46">
        <v>29374.75</v>
      </c>
      <c r="F29" s="46">
        <v>117888.87</v>
      </c>
      <c r="G29" s="46">
        <v>9108.5400000000009</v>
      </c>
      <c r="H29" s="46">
        <v>1821.71</v>
      </c>
      <c r="I29" s="46">
        <v>72.87</v>
      </c>
      <c r="J29" s="46">
        <v>7213.96</v>
      </c>
      <c r="K29" s="46">
        <v>1570328.444050611</v>
      </c>
      <c r="L29" s="46">
        <v>314065.6888101222</v>
      </c>
      <c r="M29" s="47">
        <v>1256262.7552404888</v>
      </c>
      <c r="N29" s="30">
        <f t="shared" si="0"/>
        <v>1381365.5852404889</v>
      </c>
    </row>
    <row r="30" spans="1:14" ht="13" x14ac:dyDescent="0.3">
      <c r="A30" s="53">
        <v>19</v>
      </c>
      <c r="B30" s="44" t="s">
        <v>48</v>
      </c>
      <c r="C30" s="45">
        <v>4.9012416315905902</v>
      </c>
      <c r="D30" s="46">
        <v>5200503.8100000005</v>
      </c>
      <c r="E30" s="46">
        <v>1028232</v>
      </c>
      <c r="F30" s="46">
        <v>4172271.81</v>
      </c>
      <c r="G30" s="46">
        <v>169850.33</v>
      </c>
      <c r="H30" s="46">
        <v>33970.07</v>
      </c>
      <c r="I30" s="46">
        <v>1358.8</v>
      </c>
      <c r="J30" s="46">
        <v>134521.46</v>
      </c>
      <c r="K30" s="46">
        <v>29552517.693259526</v>
      </c>
      <c r="L30" s="46">
        <v>5910503.538651905</v>
      </c>
      <c r="M30" s="47">
        <v>23642014.15460762</v>
      </c>
      <c r="N30" s="30">
        <f t="shared" si="0"/>
        <v>27948807.42460762</v>
      </c>
    </row>
    <row r="31" spans="1:14" ht="13" x14ac:dyDescent="0.3">
      <c r="A31" s="53">
        <v>20</v>
      </c>
      <c r="B31" s="44" t="s">
        <v>49</v>
      </c>
      <c r="C31" s="45">
        <v>0.10079023355750601</v>
      </c>
      <c r="D31" s="46">
        <v>20183.010000000002</v>
      </c>
      <c r="E31" s="46">
        <v>3978.74</v>
      </c>
      <c r="F31" s="46">
        <v>16204.27</v>
      </c>
      <c r="G31" s="46">
        <v>3492.84</v>
      </c>
      <c r="H31" s="46">
        <v>698.57</v>
      </c>
      <c r="I31" s="46">
        <v>27.94</v>
      </c>
      <c r="J31" s="46">
        <v>2766.33</v>
      </c>
      <c r="K31" s="46">
        <v>593245.53529417317</v>
      </c>
      <c r="L31" s="46">
        <v>118649.10705883463</v>
      </c>
      <c r="M31" s="47">
        <v>474596.42823533854</v>
      </c>
      <c r="N31" s="30">
        <f t="shared" si="0"/>
        <v>493567.02823533851</v>
      </c>
    </row>
    <row r="32" spans="1:14" ht="13" x14ac:dyDescent="0.3">
      <c r="A32" s="53">
        <v>21</v>
      </c>
      <c r="B32" s="44" t="s">
        <v>50</v>
      </c>
      <c r="C32" s="45">
        <v>0.25470073139456201</v>
      </c>
      <c r="D32" s="46">
        <v>22990.94</v>
      </c>
      <c r="E32" s="46">
        <v>3866.39</v>
      </c>
      <c r="F32" s="46">
        <v>19124.55</v>
      </c>
      <c r="G32" s="46">
        <v>8826.5300000000007</v>
      </c>
      <c r="H32" s="46">
        <v>1765.31</v>
      </c>
      <c r="I32" s="46">
        <v>70.61</v>
      </c>
      <c r="J32" s="46">
        <v>6990.61</v>
      </c>
      <c r="K32" s="46">
        <v>1468073.0201863183</v>
      </c>
      <c r="L32" s="46">
        <v>293614.60403726366</v>
      </c>
      <c r="M32" s="47">
        <v>1174458.4161490547</v>
      </c>
      <c r="N32" s="30">
        <f t="shared" si="0"/>
        <v>1200573.5761490546</v>
      </c>
    </row>
    <row r="33" spans="1:14" ht="13" x14ac:dyDescent="0.3">
      <c r="A33" s="53">
        <v>22</v>
      </c>
      <c r="B33" s="44" t="s">
        <v>51</v>
      </c>
      <c r="C33" s="45">
        <v>7.7713765010134994E-2</v>
      </c>
      <c r="D33" s="46">
        <v>14660.64</v>
      </c>
      <c r="E33" s="46">
        <v>2802.05</v>
      </c>
      <c r="F33" s="46">
        <v>11858.59</v>
      </c>
      <c r="G33" s="46">
        <v>2693.14</v>
      </c>
      <c r="H33" s="46">
        <v>538.63</v>
      </c>
      <c r="I33" s="46">
        <v>21.55</v>
      </c>
      <c r="J33" s="46">
        <v>2132.96</v>
      </c>
      <c r="K33" s="46">
        <v>468582.77720262296</v>
      </c>
      <c r="L33" s="46">
        <v>93716.555440524593</v>
      </c>
      <c r="M33" s="47">
        <v>374866.22176209837</v>
      </c>
      <c r="N33" s="30">
        <f t="shared" si="0"/>
        <v>388857.77176209836</v>
      </c>
    </row>
    <row r="34" spans="1:14" ht="13" x14ac:dyDescent="0.3">
      <c r="A34" s="53">
        <v>23</v>
      </c>
      <c r="B34" s="44" t="s">
        <v>52</v>
      </c>
      <c r="C34" s="45">
        <v>0.104946347762767</v>
      </c>
      <c r="D34" s="46">
        <v>204868.97999999998</v>
      </c>
      <c r="E34" s="46">
        <v>41871.89</v>
      </c>
      <c r="F34" s="46">
        <v>162997.09</v>
      </c>
      <c r="G34" s="46">
        <v>3636.86</v>
      </c>
      <c r="H34" s="46">
        <v>727.37</v>
      </c>
      <c r="I34" s="46">
        <v>29.09</v>
      </c>
      <c r="J34" s="46">
        <v>2880.4</v>
      </c>
      <c r="K34" s="46">
        <v>565114.25900286459</v>
      </c>
      <c r="L34" s="46">
        <v>113022.85180057293</v>
      </c>
      <c r="M34" s="47">
        <v>452091.40720229171</v>
      </c>
      <c r="N34" s="30">
        <f t="shared" si="0"/>
        <v>617968.89720229176</v>
      </c>
    </row>
    <row r="35" spans="1:14" ht="13" x14ac:dyDescent="0.3">
      <c r="A35" s="53">
        <v>24</v>
      </c>
      <c r="B35" s="44" t="s">
        <v>53</v>
      </c>
      <c r="C35" s="45">
        <v>9.6884692376588005E-2</v>
      </c>
      <c r="D35" s="46">
        <v>67969.53</v>
      </c>
      <c r="E35" s="46">
        <v>13521.71</v>
      </c>
      <c r="F35" s="46">
        <v>54447.82</v>
      </c>
      <c r="G35" s="46">
        <v>3357.5</v>
      </c>
      <c r="H35" s="46">
        <v>671.5</v>
      </c>
      <c r="I35" s="46">
        <v>26.86</v>
      </c>
      <c r="J35" s="46">
        <v>2659.14</v>
      </c>
      <c r="K35" s="46">
        <v>516505.71624067385</v>
      </c>
      <c r="L35" s="46">
        <v>103301.14324813477</v>
      </c>
      <c r="M35" s="47">
        <v>413204.57299253909</v>
      </c>
      <c r="N35" s="30">
        <f t="shared" si="0"/>
        <v>470311.53299253911</v>
      </c>
    </row>
    <row r="36" spans="1:14" ht="13" x14ac:dyDescent="0.3">
      <c r="A36" s="53">
        <v>25</v>
      </c>
      <c r="B36" s="44" t="s">
        <v>54</v>
      </c>
      <c r="C36" s="45">
        <v>0.135855313048802</v>
      </c>
      <c r="D36" s="46">
        <v>50216.76</v>
      </c>
      <c r="E36" s="46">
        <v>9558.86</v>
      </c>
      <c r="F36" s="46">
        <v>40657.9</v>
      </c>
      <c r="G36" s="46">
        <v>4708</v>
      </c>
      <c r="H36" s="46">
        <v>941.6</v>
      </c>
      <c r="I36" s="46">
        <v>37.659999999999997</v>
      </c>
      <c r="J36" s="46">
        <v>3728.74</v>
      </c>
      <c r="K36" s="46">
        <v>641239.23778926779</v>
      </c>
      <c r="L36" s="46">
        <v>128247.84755785356</v>
      </c>
      <c r="M36" s="47">
        <v>512991.39023141423</v>
      </c>
      <c r="N36" s="30">
        <f t="shared" si="0"/>
        <v>557378.03023141425</v>
      </c>
    </row>
    <row r="37" spans="1:14" ht="13" x14ac:dyDescent="0.3">
      <c r="A37" s="53">
        <v>26</v>
      </c>
      <c r="B37" s="44" t="s">
        <v>55</v>
      </c>
      <c r="C37" s="45">
        <v>0.12955695501582401</v>
      </c>
      <c r="D37" s="46">
        <v>28479.100000000002</v>
      </c>
      <c r="E37" s="46">
        <v>4965.0200000000004</v>
      </c>
      <c r="F37" s="46">
        <v>23514.080000000002</v>
      </c>
      <c r="G37" s="46">
        <v>4489.74</v>
      </c>
      <c r="H37" s="46">
        <v>897.95</v>
      </c>
      <c r="I37" s="46">
        <v>35.92</v>
      </c>
      <c r="J37" s="46">
        <v>3555.87</v>
      </c>
      <c r="K37" s="46">
        <v>781176.38206452376</v>
      </c>
      <c r="L37" s="46">
        <v>156235.27641290476</v>
      </c>
      <c r="M37" s="47">
        <v>624941.10565161903</v>
      </c>
      <c r="N37" s="30">
        <f t="shared" si="0"/>
        <v>652011.05565161898</v>
      </c>
    </row>
    <row r="38" spans="1:14" ht="13" x14ac:dyDescent="0.3">
      <c r="A38" s="53">
        <v>27</v>
      </c>
      <c r="B38" s="44" t="s">
        <v>56</v>
      </c>
      <c r="C38" s="45">
        <v>0.15654457495445401</v>
      </c>
      <c r="D38" s="46">
        <v>50518.66</v>
      </c>
      <c r="E38" s="46">
        <v>10173.27</v>
      </c>
      <c r="F38" s="46">
        <v>40345.39</v>
      </c>
      <c r="G38" s="46">
        <v>5424.98</v>
      </c>
      <c r="H38" s="46">
        <v>1085</v>
      </c>
      <c r="I38" s="46">
        <v>43.4</v>
      </c>
      <c r="J38" s="46">
        <v>4296.58</v>
      </c>
      <c r="K38" s="46">
        <v>765987.1740237159</v>
      </c>
      <c r="L38" s="46">
        <v>153197.43480474318</v>
      </c>
      <c r="M38" s="47">
        <v>612789.73921897274</v>
      </c>
      <c r="N38" s="30">
        <f t="shared" si="0"/>
        <v>657431.70921897271</v>
      </c>
    </row>
    <row r="39" spans="1:14" ht="13" x14ac:dyDescent="0.3">
      <c r="A39" s="53">
        <v>28</v>
      </c>
      <c r="B39" s="44" t="s">
        <v>57</v>
      </c>
      <c r="C39" s="45">
        <v>9.5866616994712994E-2</v>
      </c>
      <c r="D39" s="46">
        <v>15819.17</v>
      </c>
      <c r="E39" s="46">
        <v>3059.51</v>
      </c>
      <c r="F39" s="46">
        <v>12759.66</v>
      </c>
      <c r="G39" s="46">
        <v>3322.21</v>
      </c>
      <c r="H39" s="46">
        <v>664.44</v>
      </c>
      <c r="I39" s="46">
        <v>26.58</v>
      </c>
      <c r="J39" s="46">
        <v>2631.19</v>
      </c>
      <c r="K39" s="46">
        <v>578037.18075612886</v>
      </c>
      <c r="L39" s="46">
        <v>115607.43615122576</v>
      </c>
      <c r="M39" s="47">
        <v>462429.74460490304</v>
      </c>
      <c r="N39" s="30">
        <f t="shared" si="0"/>
        <v>477820.59460490302</v>
      </c>
    </row>
    <row r="40" spans="1:14" ht="13" x14ac:dyDescent="0.3">
      <c r="A40" s="53">
        <v>29</v>
      </c>
      <c r="B40" s="44" t="s">
        <v>58</v>
      </c>
      <c r="C40" s="45">
        <v>8.1658464786862006E-2</v>
      </c>
      <c r="D40" s="46">
        <v>21249.699999999997</v>
      </c>
      <c r="E40" s="46">
        <v>3370.03</v>
      </c>
      <c r="F40" s="46">
        <v>17879.669999999998</v>
      </c>
      <c r="G40" s="46">
        <v>2829.84</v>
      </c>
      <c r="H40" s="46">
        <v>565.97</v>
      </c>
      <c r="I40" s="46">
        <v>22.64</v>
      </c>
      <c r="J40" s="46">
        <v>2241.23</v>
      </c>
      <c r="K40" s="46">
        <v>492367.73185471469</v>
      </c>
      <c r="L40" s="46">
        <v>98473.546370942931</v>
      </c>
      <c r="M40" s="47">
        <v>393894.18548377173</v>
      </c>
      <c r="N40" s="30">
        <f t="shared" si="0"/>
        <v>414015.08548377175</v>
      </c>
    </row>
    <row r="41" spans="1:14" ht="13" x14ac:dyDescent="0.3">
      <c r="A41" s="53">
        <v>30</v>
      </c>
      <c r="B41" s="44" t="s">
        <v>59</v>
      </c>
      <c r="C41" s="45">
        <v>0.103971299349556</v>
      </c>
      <c r="D41" s="46">
        <v>9403.9</v>
      </c>
      <c r="E41" s="46">
        <v>2475.6999999999998</v>
      </c>
      <c r="F41" s="46">
        <v>6928.2</v>
      </c>
      <c r="G41" s="46">
        <v>3603.06</v>
      </c>
      <c r="H41" s="46">
        <v>720.61</v>
      </c>
      <c r="I41" s="46">
        <v>28.82</v>
      </c>
      <c r="J41" s="46">
        <v>2853.63</v>
      </c>
      <c r="K41" s="46">
        <v>559235.10885089869</v>
      </c>
      <c r="L41" s="46">
        <v>111847.02177017974</v>
      </c>
      <c r="M41" s="47">
        <v>447388.08708071895</v>
      </c>
      <c r="N41" s="30">
        <f t="shared" si="0"/>
        <v>457169.91708071897</v>
      </c>
    </row>
    <row r="42" spans="1:14" ht="13" x14ac:dyDescent="0.3">
      <c r="A42" s="53">
        <v>31</v>
      </c>
      <c r="B42" s="44" t="s">
        <v>60</v>
      </c>
      <c r="C42" s="45">
        <v>1.06693793142009</v>
      </c>
      <c r="D42" s="46">
        <v>137413.94</v>
      </c>
      <c r="E42" s="46">
        <v>25542.71</v>
      </c>
      <c r="F42" s="46">
        <v>111871.23</v>
      </c>
      <c r="G42" s="46">
        <v>36974.26</v>
      </c>
      <c r="H42" s="46">
        <v>7394.85</v>
      </c>
      <c r="I42" s="46">
        <v>295.79000000000002</v>
      </c>
      <c r="J42" s="46">
        <v>29283.62</v>
      </c>
      <c r="K42" s="46">
        <v>6418727.9500675062</v>
      </c>
      <c r="L42" s="46">
        <v>1283745.5900135012</v>
      </c>
      <c r="M42" s="47">
        <v>5134982.3600540049</v>
      </c>
      <c r="N42" s="30">
        <f t="shared" si="0"/>
        <v>5276137.2100540046</v>
      </c>
    </row>
    <row r="43" spans="1:14" ht="13" x14ac:dyDescent="0.3">
      <c r="A43" s="53">
        <v>32</v>
      </c>
      <c r="B43" s="44" t="s">
        <v>61</v>
      </c>
      <c r="C43" s="45">
        <v>0.61817420532280598</v>
      </c>
      <c r="D43" s="46">
        <v>227344.53999999998</v>
      </c>
      <c r="E43" s="46">
        <v>46767.61</v>
      </c>
      <c r="F43" s="46">
        <v>180576.93</v>
      </c>
      <c r="G43" s="46">
        <v>21422.55</v>
      </c>
      <c r="H43" s="46">
        <v>4284.51</v>
      </c>
      <c r="I43" s="46">
        <v>171.38</v>
      </c>
      <c r="J43" s="46">
        <v>16966.66</v>
      </c>
      <c r="K43" s="46">
        <v>3727342.0723781334</v>
      </c>
      <c r="L43" s="46">
        <v>745468.41447562666</v>
      </c>
      <c r="M43" s="47">
        <v>2981873.6579025066</v>
      </c>
      <c r="N43" s="30">
        <f t="shared" si="0"/>
        <v>3179417.2479025065</v>
      </c>
    </row>
    <row r="44" spans="1:14" ht="13" x14ac:dyDescent="0.3">
      <c r="A44" s="53">
        <v>33</v>
      </c>
      <c r="B44" s="44" t="s">
        <v>62</v>
      </c>
      <c r="C44" s="45">
        <v>0.157183326509307</v>
      </c>
      <c r="D44" s="46">
        <v>67207.45</v>
      </c>
      <c r="E44" s="46">
        <v>12587.55</v>
      </c>
      <c r="F44" s="46">
        <v>54619.9</v>
      </c>
      <c r="G44" s="46">
        <v>5447.11</v>
      </c>
      <c r="H44" s="46">
        <v>1089.42</v>
      </c>
      <c r="I44" s="46">
        <v>43.58</v>
      </c>
      <c r="J44" s="46">
        <v>4314.1099999999997</v>
      </c>
      <c r="K44" s="46">
        <v>947752.30174567038</v>
      </c>
      <c r="L44" s="46">
        <v>189550.46034913408</v>
      </c>
      <c r="M44" s="47">
        <v>758201.84139653633</v>
      </c>
      <c r="N44" s="30">
        <f t="shared" si="0"/>
        <v>817135.85139653634</v>
      </c>
    </row>
    <row r="45" spans="1:14" ht="13" x14ac:dyDescent="0.3">
      <c r="A45" s="53">
        <v>34</v>
      </c>
      <c r="B45" s="44" t="s">
        <v>63</v>
      </c>
      <c r="C45" s="45">
        <v>0.48282990600710601</v>
      </c>
      <c r="D45" s="46">
        <v>280357.99</v>
      </c>
      <c r="E45" s="46">
        <v>59034.26</v>
      </c>
      <c r="F45" s="46">
        <v>221323.73</v>
      </c>
      <c r="G45" s="46">
        <v>16732.259999999998</v>
      </c>
      <c r="H45" s="46">
        <v>3346.45</v>
      </c>
      <c r="I45" s="46">
        <v>133.86000000000001</v>
      </c>
      <c r="J45" s="46">
        <v>13251.95</v>
      </c>
      <c r="K45" s="46">
        <v>2733356.617071406</v>
      </c>
      <c r="L45" s="46">
        <v>546671.32341428124</v>
      </c>
      <c r="M45" s="47">
        <v>2186685.293657125</v>
      </c>
      <c r="N45" s="30">
        <f t="shared" si="0"/>
        <v>2421260.9736571251</v>
      </c>
    </row>
    <row r="46" spans="1:14" ht="13" x14ac:dyDescent="0.3">
      <c r="A46" s="53">
        <v>35</v>
      </c>
      <c r="B46" s="44" t="s">
        <v>64</v>
      </c>
      <c r="C46" s="45">
        <v>8.7379200452492006E-2</v>
      </c>
      <c r="D46" s="46">
        <v>58008.42</v>
      </c>
      <c r="E46" s="46">
        <v>12086.09</v>
      </c>
      <c r="F46" s="46">
        <v>45922.33</v>
      </c>
      <c r="G46" s="46">
        <v>3028.08</v>
      </c>
      <c r="H46" s="46">
        <v>605.62</v>
      </c>
      <c r="I46" s="46">
        <v>24.22</v>
      </c>
      <c r="J46" s="46">
        <v>2398.2399999999998</v>
      </c>
      <c r="K46" s="46">
        <v>394107.3317961233</v>
      </c>
      <c r="L46" s="46">
        <v>78821.466359224665</v>
      </c>
      <c r="M46" s="47">
        <v>315285.86543689866</v>
      </c>
      <c r="N46" s="30">
        <f t="shared" si="0"/>
        <v>363606.43543689867</v>
      </c>
    </row>
    <row r="47" spans="1:14" ht="13" x14ac:dyDescent="0.3">
      <c r="A47" s="53">
        <v>36</v>
      </c>
      <c r="B47" s="44" t="s">
        <v>65</v>
      </c>
      <c r="C47" s="45">
        <v>0.14974044450294999</v>
      </c>
      <c r="D47" s="46">
        <v>12876.72</v>
      </c>
      <c r="E47" s="46">
        <v>2490.84</v>
      </c>
      <c r="F47" s="46">
        <v>10385.879999999999</v>
      </c>
      <c r="G47" s="46">
        <v>5189.1899999999996</v>
      </c>
      <c r="H47" s="46">
        <v>1037.8399999999999</v>
      </c>
      <c r="I47" s="46">
        <v>41.51</v>
      </c>
      <c r="J47" s="46">
        <v>4109.84</v>
      </c>
      <c r="K47" s="46">
        <v>902874.71383733279</v>
      </c>
      <c r="L47" s="46">
        <v>180574.94276746656</v>
      </c>
      <c r="M47" s="47">
        <v>722299.77106986626</v>
      </c>
      <c r="N47" s="30">
        <f t="shared" si="0"/>
        <v>736795.49106986623</v>
      </c>
    </row>
    <row r="48" spans="1:14" ht="13" x14ac:dyDescent="0.3">
      <c r="A48" s="53">
        <v>37</v>
      </c>
      <c r="B48" s="44" t="s">
        <v>66</v>
      </c>
      <c r="C48" s="45">
        <v>6.3810403053732007E-2</v>
      </c>
      <c r="D48" s="46">
        <v>20050.57</v>
      </c>
      <c r="E48" s="46">
        <v>3692.02</v>
      </c>
      <c r="F48" s="46">
        <v>16358.55</v>
      </c>
      <c r="G48" s="46">
        <v>2211.33</v>
      </c>
      <c r="H48" s="46">
        <v>442.27</v>
      </c>
      <c r="I48" s="46">
        <v>17.690000000000001</v>
      </c>
      <c r="J48" s="46">
        <v>1751.37</v>
      </c>
      <c r="K48" s="46">
        <v>384751.09105108154</v>
      </c>
      <c r="L48" s="46">
        <v>76950.218210216306</v>
      </c>
      <c r="M48" s="47">
        <v>307800.87284086522</v>
      </c>
      <c r="N48" s="30">
        <f t="shared" si="0"/>
        <v>325910.79284086521</v>
      </c>
    </row>
    <row r="49" spans="1:14" ht="13" x14ac:dyDescent="0.3">
      <c r="A49" s="53">
        <v>38</v>
      </c>
      <c r="B49" s="44" t="s">
        <v>67</v>
      </c>
      <c r="C49" s="45">
        <v>0.149475489922237</v>
      </c>
      <c r="D49" s="46">
        <v>45903.979999999996</v>
      </c>
      <c r="E49" s="46">
        <v>8264.14</v>
      </c>
      <c r="F49" s="46">
        <v>37639.839999999997</v>
      </c>
      <c r="G49" s="46">
        <v>5180.01</v>
      </c>
      <c r="H49" s="46">
        <v>1036</v>
      </c>
      <c r="I49" s="46">
        <v>41.44</v>
      </c>
      <c r="J49" s="46">
        <v>4102.57</v>
      </c>
      <c r="K49" s="46">
        <v>723363.43167580455</v>
      </c>
      <c r="L49" s="46">
        <v>144672.68633516092</v>
      </c>
      <c r="M49" s="47">
        <v>578690.74534064368</v>
      </c>
      <c r="N49" s="30">
        <f t="shared" si="0"/>
        <v>620433.15534064372</v>
      </c>
    </row>
    <row r="50" spans="1:14" ht="13" x14ac:dyDescent="0.3">
      <c r="A50" s="53">
        <v>39</v>
      </c>
      <c r="B50" s="44" t="s">
        <v>68</v>
      </c>
      <c r="C50" s="45">
        <v>0.22812888565025899</v>
      </c>
      <c r="D50" s="46">
        <v>85993.55</v>
      </c>
      <c r="E50" s="46">
        <v>17629.080000000002</v>
      </c>
      <c r="F50" s="46">
        <v>68364.47</v>
      </c>
      <c r="G50" s="46">
        <v>7905.7</v>
      </c>
      <c r="H50" s="46">
        <v>1581.14</v>
      </c>
      <c r="I50" s="46">
        <v>63.25</v>
      </c>
      <c r="J50" s="46">
        <v>6261.31</v>
      </c>
      <c r="K50" s="46">
        <v>1375525.5170586142</v>
      </c>
      <c r="L50" s="46">
        <v>275105.10341172281</v>
      </c>
      <c r="M50" s="47">
        <v>1100420.4136468912</v>
      </c>
      <c r="N50" s="30">
        <f t="shared" si="0"/>
        <v>1175046.1936468913</v>
      </c>
    </row>
    <row r="51" spans="1:14" ht="13" x14ac:dyDescent="0.3">
      <c r="A51" s="53">
        <v>40</v>
      </c>
      <c r="B51" s="44" t="s">
        <v>69</v>
      </c>
      <c r="C51" s="45">
        <v>7.8174479959722001E-2</v>
      </c>
      <c r="D51" s="46">
        <v>26942.879999999997</v>
      </c>
      <c r="E51" s="46">
        <v>4760.28</v>
      </c>
      <c r="F51" s="46">
        <v>22182.6</v>
      </c>
      <c r="G51" s="46">
        <v>2709.1</v>
      </c>
      <c r="H51" s="46">
        <v>541.82000000000005</v>
      </c>
      <c r="I51" s="46">
        <v>21.67</v>
      </c>
      <c r="J51" s="46">
        <v>2145.61</v>
      </c>
      <c r="K51" s="46">
        <v>338606.56573089107</v>
      </c>
      <c r="L51" s="46">
        <v>67721.313146178218</v>
      </c>
      <c r="M51" s="47">
        <v>270885.25258471287</v>
      </c>
      <c r="N51" s="30">
        <f t="shared" si="0"/>
        <v>295213.46258471289</v>
      </c>
    </row>
    <row r="52" spans="1:14" ht="13" x14ac:dyDescent="0.3">
      <c r="A52" s="53">
        <v>41</v>
      </c>
      <c r="B52" s="44" t="s">
        <v>70</v>
      </c>
      <c r="C52" s="45">
        <v>8.0544455010751997E-2</v>
      </c>
      <c r="D52" s="46">
        <v>17125.79</v>
      </c>
      <c r="E52" s="46">
        <v>2922.72</v>
      </c>
      <c r="F52" s="46">
        <v>14203.07</v>
      </c>
      <c r="G52" s="46">
        <v>2791.24</v>
      </c>
      <c r="H52" s="46">
        <v>558.25</v>
      </c>
      <c r="I52" s="46">
        <v>22.33</v>
      </c>
      <c r="J52" s="46">
        <v>2210.66</v>
      </c>
      <c r="K52" s="46">
        <v>471171.62551989022</v>
      </c>
      <c r="L52" s="46">
        <v>94234.325103978044</v>
      </c>
      <c r="M52" s="47">
        <v>376937.30041591218</v>
      </c>
      <c r="N52" s="30">
        <f t="shared" si="0"/>
        <v>393351.03041591216</v>
      </c>
    </row>
    <row r="53" spans="1:14" ht="13" x14ac:dyDescent="0.3">
      <c r="A53" s="53">
        <v>42</v>
      </c>
      <c r="B53" s="44" t="s">
        <v>71</v>
      </c>
      <c r="C53" s="45">
        <v>0.28058688560515199</v>
      </c>
      <c r="D53" s="46">
        <v>36909.729999999996</v>
      </c>
      <c r="E53" s="46">
        <v>7773.48</v>
      </c>
      <c r="F53" s="46">
        <v>29136.25</v>
      </c>
      <c r="G53" s="46">
        <v>9723.61</v>
      </c>
      <c r="H53" s="46">
        <v>1944.72</v>
      </c>
      <c r="I53" s="46">
        <v>77.790000000000006</v>
      </c>
      <c r="J53" s="46">
        <v>7701.1</v>
      </c>
      <c r="K53" s="46">
        <v>1669315.7038802744</v>
      </c>
      <c r="L53" s="46">
        <v>333863.14077605488</v>
      </c>
      <c r="M53" s="47">
        <v>1335452.5631042195</v>
      </c>
      <c r="N53" s="30">
        <f t="shared" si="0"/>
        <v>1372289.9131042196</v>
      </c>
    </row>
    <row r="54" spans="1:14" ht="13" x14ac:dyDescent="0.3">
      <c r="A54" s="53">
        <v>43</v>
      </c>
      <c r="B54" s="44" t="s">
        <v>72</v>
      </c>
      <c r="C54" s="45">
        <v>0.21833145766836101</v>
      </c>
      <c r="D54" s="46">
        <v>112930.67</v>
      </c>
      <c r="E54" s="46">
        <v>23383.51</v>
      </c>
      <c r="F54" s="46">
        <v>89547.16</v>
      </c>
      <c r="G54" s="46">
        <v>7566.18</v>
      </c>
      <c r="H54" s="46">
        <v>1513.24</v>
      </c>
      <c r="I54" s="46">
        <v>60.53</v>
      </c>
      <c r="J54" s="46">
        <v>5992.41</v>
      </c>
      <c r="K54" s="46">
        <v>1301971.8879869932</v>
      </c>
      <c r="L54" s="46">
        <v>260394.37759739862</v>
      </c>
      <c r="M54" s="47">
        <v>1041577.5103895945</v>
      </c>
      <c r="N54" s="30">
        <f t="shared" si="0"/>
        <v>1137117.0803895944</v>
      </c>
    </row>
    <row r="55" spans="1:14" ht="13" x14ac:dyDescent="0.3">
      <c r="A55" s="53">
        <v>44</v>
      </c>
      <c r="B55" s="44" t="s">
        <v>73</v>
      </c>
      <c r="C55" s="45">
        <v>8.0619928906713004E-2</v>
      </c>
      <c r="D55" s="46">
        <v>6098.86</v>
      </c>
      <c r="E55" s="46">
        <v>1177.54</v>
      </c>
      <c r="F55" s="46">
        <v>4921.32</v>
      </c>
      <c r="G55" s="46">
        <v>2793.85</v>
      </c>
      <c r="H55" s="46">
        <v>558.77</v>
      </c>
      <c r="I55" s="46">
        <v>22.35</v>
      </c>
      <c r="J55" s="46">
        <v>2212.73</v>
      </c>
      <c r="K55" s="46">
        <v>308192.06528671336</v>
      </c>
      <c r="L55" s="46">
        <v>61638.413057342674</v>
      </c>
      <c r="M55" s="47">
        <v>246553.65222937069</v>
      </c>
      <c r="N55" s="30">
        <f t="shared" si="0"/>
        <v>253687.70222937068</v>
      </c>
    </row>
    <row r="56" spans="1:14" ht="13" x14ac:dyDescent="0.3">
      <c r="A56" s="53">
        <v>45</v>
      </c>
      <c r="B56" s="44" t="s">
        <v>74</v>
      </c>
      <c r="C56" s="45">
        <v>0.40410995530724197</v>
      </c>
      <c r="D56" s="46">
        <v>157815.65</v>
      </c>
      <c r="E56" s="46">
        <v>29814.57</v>
      </c>
      <c r="F56" s="46">
        <v>128001.08</v>
      </c>
      <c r="G56" s="46">
        <v>14004.24</v>
      </c>
      <c r="H56" s="46">
        <v>2800.85</v>
      </c>
      <c r="I56" s="46">
        <v>112.03</v>
      </c>
      <c r="J56" s="46">
        <v>11091.36</v>
      </c>
      <c r="K56" s="46">
        <v>2436620.6569505334</v>
      </c>
      <c r="L56" s="46">
        <v>487324.13139010669</v>
      </c>
      <c r="M56" s="47">
        <v>1949296.5255604268</v>
      </c>
      <c r="N56" s="30">
        <f t="shared" si="0"/>
        <v>2088388.9655604267</v>
      </c>
    </row>
    <row r="57" spans="1:14" ht="13" x14ac:dyDescent="0.3">
      <c r="A57" s="53">
        <v>46</v>
      </c>
      <c r="B57" s="44" t="s">
        <v>75</v>
      </c>
      <c r="C57" s="45">
        <v>0.415200774166614</v>
      </c>
      <c r="D57" s="46">
        <v>159119.76</v>
      </c>
      <c r="E57" s="46">
        <v>28730.61</v>
      </c>
      <c r="F57" s="46">
        <v>130389.15</v>
      </c>
      <c r="G57" s="46">
        <v>14388.6</v>
      </c>
      <c r="H57" s="46">
        <v>2877.72</v>
      </c>
      <c r="I57" s="46">
        <v>115.11</v>
      </c>
      <c r="J57" s="46">
        <v>11395.77</v>
      </c>
      <c r="K57" s="46">
        <v>2503493.8383219154</v>
      </c>
      <c r="L57" s="46">
        <v>500698.76766438305</v>
      </c>
      <c r="M57" s="47">
        <v>2002795.0706575322</v>
      </c>
      <c r="N57" s="30">
        <f t="shared" si="0"/>
        <v>2144579.9906575321</v>
      </c>
    </row>
    <row r="58" spans="1:14" ht="13" x14ac:dyDescent="0.3">
      <c r="A58" s="53">
        <v>47</v>
      </c>
      <c r="B58" s="44" t="s">
        <v>76</v>
      </c>
      <c r="C58" s="45">
        <v>0.54481272661898805</v>
      </c>
      <c r="D58" s="46">
        <v>192795.75</v>
      </c>
      <c r="E58" s="46">
        <v>40500.019999999997</v>
      </c>
      <c r="F58" s="46">
        <v>152295.73000000001</v>
      </c>
      <c r="G58" s="46">
        <v>18880.240000000002</v>
      </c>
      <c r="H58" s="46">
        <v>3776.05</v>
      </c>
      <c r="I58" s="46">
        <v>151.04</v>
      </c>
      <c r="J58" s="46">
        <v>14953.15</v>
      </c>
      <c r="K58" s="46">
        <v>3285001.8328305725</v>
      </c>
      <c r="L58" s="46">
        <v>657000.36656611436</v>
      </c>
      <c r="M58" s="47">
        <v>2628001.4662644579</v>
      </c>
      <c r="N58" s="30">
        <f t="shared" si="0"/>
        <v>2795250.3462644578</v>
      </c>
    </row>
    <row r="59" spans="1:14" ht="13" x14ac:dyDescent="0.3">
      <c r="A59" s="53">
        <v>48</v>
      </c>
      <c r="B59" s="44" t="s">
        <v>77</v>
      </c>
      <c r="C59" s="45">
        <v>0.54973838407928299</v>
      </c>
      <c r="D59" s="46">
        <v>1091442.05</v>
      </c>
      <c r="E59" s="46">
        <v>213894</v>
      </c>
      <c r="F59" s="46">
        <v>877548.05</v>
      </c>
      <c r="G59" s="46">
        <v>19050.939999999999</v>
      </c>
      <c r="H59" s="46">
        <v>3810.19</v>
      </c>
      <c r="I59" s="46">
        <v>152.41</v>
      </c>
      <c r="J59" s="46">
        <v>15088.34</v>
      </c>
      <c r="K59" s="46">
        <v>3300222.4931605109</v>
      </c>
      <c r="L59" s="46">
        <v>660044.49863210216</v>
      </c>
      <c r="M59" s="47">
        <v>2640177.9945284086</v>
      </c>
      <c r="N59" s="30">
        <f t="shared" si="0"/>
        <v>3532814.3845284088</v>
      </c>
    </row>
    <row r="60" spans="1:14" ht="13" x14ac:dyDescent="0.3">
      <c r="A60" s="53">
        <v>49</v>
      </c>
      <c r="B60" s="44" t="s">
        <v>78</v>
      </c>
      <c r="C60" s="45">
        <v>7.8947839457634006E-2</v>
      </c>
      <c r="D60" s="46">
        <v>30682.41</v>
      </c>
      <c r="E60" s="46">
        <v>6962.82</v>
      </c>
      <c r="F60" s="46">
        <v>23719.59</v>
      </c>
      <c r="G60" s="46">
        <v>2735.9</v>
      </c>
      <c r="H60" s="46">
        <v>547.17999999999995</v>
      </c>
      <c r="I60" s="46">
        <v>21.89</v>
      </c>
      <c r="J60" s="46">
        <v>2166.83</v>
      </c>
      <c r="K60" s="46">
        <v>476023.75026329712</v>
      </c>
      <c r="L60" s="46">
        <v>95204.750052659423</v>
      </c>
      <c r="M60" s="47">
        <v>380819.00021063769</v>
      </c>
      <c r="N60" s="30">
        <f t="shared" si="0"/>
        <v>406705.42021063768</v>
      </c>
    </row>
    <row r="61" spans="1:14" ht="13" x14ac:dyDescent="0.3">
      <c r="A61" s="53">
        <v>50</v>
      </c>
      <c r="B61" s="44" t="s">
        <v>79</v>
      </c>
      <c r="C61" s="45">
        <v>7.9499724273243005E-2</v>
      </c>
      <c r="D61" s="46">
        <v>24459.940000000002</v>
      </c>
      <c r="E61" s="46">
        <v>5201.6099999999997</v>
      </c>
      <c r="F61" s="46">
        <v>19258.330000000002</v>
      </c>
      <c r="G61" s="46">
        <v>2755.03</v>
      </c>
      <c r="H61" s="46">
        <v>551.01</v>
      </c>
      <c r="I61" s="46">
        <v>22.04</v>
      </c>
      <c r="J61" s="46">
        <v>2181.98</v>
      </c>
      <c r="K61" s="46">
        <v>456840.91895113123</v>
      </c>
      <c r="L61" s="46">
        <v>91368.183790226249</v>
      </c>
      <c r="M61" s="47">
        <v>365472.73516090499</v>
      </c>
      <c r="N61" s="30">
        <f t="shared" si="0"/>
        <v>386913.04516090499</v>
      </c>
    </row>
    <row r="62" spans="1:14" ht="13" x14ac:dyDescent="0.3">
      <c r="A62" s="53">
        <v>51</v>
      </c>
      <c r="B62" s="44" t="s">
        <v>80</v>
      </c>
      <c r="C62" s="45">
        <v>0.100401586277692</v>
      </c>
      <c r="D62" s="46">
        <v>21445.09</v>
      </c>
      <c r="E62" s="46">
        <v>2974.41</v>
      </c>
      <c r="F62" s="46">
        <v>18470.68</v>
      </c>
      <c r="G62" s="46">
        <v>3479.36</v>
      </c>
      <c r="H62" s="46">
        <v>695.87</v>
      </c>
      <c r="I62" s="46">
        <v>27.83</v>
      </c>
      <c r="J62" s="46">
        <v>2755.66</v>
      </c>
      <c r="K62" s="46">
        <v>605381.22335745813</v>
      </c>
      <c r="L62" s="46">
        <v>121076.24467149163</v>
      </c>
      <c r="M62" s="47">
        <v>484304.97868596646</v>
      </c>
      <c r="N62" s="30">
        <f t="shared" si="0"/>
        <v>505531.31868596649</v>
      </c>
    </row>
    <row r="63" spans="1:14" ht="13" x14ac:dyDescent="0.3">
      <c r="A63" s="53">
        <v>52</v>
      </c>
      <c r="B63" s="44" t="s">
        <v>81</v>
      </c>
      <c r="C63" s="45">
        <v>0.13302862785129199</v>
      </c>
      <c r="D63" s="46">
        <v>126561.48999999999</v>
      </c>
      <c r="E63" s="46">
        <v>25082.62</v>
      </c>
      <c r="F63" s="46">
        <v>101478.87</v>
      </c>
      <c r="G63" s="46">
        <v>4610.05</v>
      </c>
      <c r="H63" s="46">
        <v>922.01</v>
      </c>
      <c r="I63" s="46">
        <v>36.880000000000003</v>
      </c>
      <c r="J63" s="46">
        <v>3651.16</v>
      </c>
      <c r="K63" s="46">
        <v>802109.17432558979</v>
      </c>
      <c r="L63" s="46">
        <v>160421.83486511797</v>
      </c>
      <c r="M63" s="47">
        <v>641687.33946047188</v>
      </c>
      <c r="N63" s="30">
        <f t="shared" si="0"/>
        <v>746817.36946047191</v>
      </c>
    </row>
    <row r="64" spans="1:14" ht="13" x14ac:dyDescent="0.3">
      <c r="A64" s="53">
        <v>53</v>
      </c>
      <c r="B64" s="44" t="s">
        <v>82</v>
      </c>
      <c r="C64" s="45">
        <v>0.33947814905596102</v>
      </c>
      <c r="D64" s="46">
        <v>86969.39</v>
      </c>
      <c r="E64" s="46">
        <v>15292.25</v>
      </c>
      <c r="F64" s="46">
        <v>71677.14</v>
      </c>
      <c r="G64" s="46">
        <v>11764.46</v>
      </c>
      <c r="H64" s="46">
        <v>2352.89</v>
      </c>
      <c r="I64" s="46">
        <v>94.12</v>
      </c>
      <c r="J64" s="46">
        <v>9317.4500000000007</v>
      </c>
      <c r="K64" s="46">
        <v>2046916.83466246</v>
      </c>
      <c r="L64" s="46">
        <v>409383.366932492</v>
      </c>
      <c r="M64" s="47">
        <v>1637533.467729968</v>
      </c>
      <c r="N64" s="30">
        <f t="shared" si="0"/>
        <v>1718528.0577299681</v>
      </c>
    </row>
    <row r="65" spans="1:14" ht="13" x14ac:dyDescent="0.3">
      <c r="A65" s="53">
        <v>54</v>
      </c>
      <c r="B65" s="44" t="s">
        <v>83</v>
      </c>
      <c r="C65" s="45">
        <v>0.13972458890324399</v>
      </c>
      <c r="D65" s="46">
        <v>54015.71</v>
      </c>
      <c r="E65" s="46">
        <v>10957.68</v>
      </c>
      <c r="F65" s="46">
        <v>43058.03</v>
      </c>
      <c r="G65" s="46">
        <v>4842.1000000000004</v>
      </c>
      <c r="H65" s="46">
        <v>968.42</v>
      </c>
      <c r="I65" s="46">
        <v>38.74</v>
      </c>
      <c r="J65" s="46">
        <v>3834.94</v>
      </c>
      <c r="K65" s="46">
        <v>774813.07899572246</v>
      </c>
      <c r="L65" s="46">
        <v>154962.61579914449</v>
      </c>
      <c r="M65" s="47">
        <v>619850.46319657797</v>
      </c>
      <c r="N65" s="30">
        <f t="shared" si="0"/>
        <v>666743.43319657794</v>
      </c>
    </row>
    <row r="66" spans="1:14" ht="13" x14ac:dyDescent="0.3">
      <c r="A66" s="53">
        <v>55</v>
      </c>
      <c r="B66" s="44" t="s">
        <v>84</v>
      </c>
      <c r="C66" s="45">
        <v>0.134969686961316</v>
      </c>
      <c r="D66" s="46">
        <v>185631.67</v>
      </c>
      <c r="E66" s="46">
        <v>36372.980000000003</v>
      </c>
      <c r="F66" s="46">
        <v>149258.69</v>
      </c>
      <c r="G66" s="46">
        <v>4677.3100000000004</v>
      </c>
      <c r="H66" s="46">
        <v>935.46</v>
      </c>
      <c r="I66" s="46">
        <v>37.42</v>
      </c>
      <c r="J66" s="46">
        <v>3704.43</v>
      </c>
      <c r="K66" s="46">
        <v>813812.98083105474</v>
      </c>
      <c r="L66" s="46">
        <v>162762.59616621095</v>
      </c>
      <c r="M66" s="47">
        <v>651050.38466484379</v>
      </c>
      <c r="N66" s="30">
        <f t="shared" si="0"/>
        <v>804013.50466484379</v>
      </c>
    </row>
    <row r="67" spans="1:14" ht="13" x14ac:dyDescent="0.3">
      <c r="A67" s="53">
        <v>56</v>
      </c>
      <c r="B67" s="44" t="s">
        <v>85</v>
      </c>
      <c r="C67" s="45">
        <v>7.9920943268567995E-2</v>
      </c>
      <c r="D67" s="46">
        <v>21694.47</v>
      </c>
      <c r="E67" s="46">
        <v>4201.4799999999996</v>
      </c>
      <c r="F67" s="46">
        <v>17492.990000000002</v>
      </c>
      <c r="G67" s="46">
        <v>2769.63</v>
      </c>
      <c r="H67" s="46">
        <v>553.92999999999995</v>
      </c>
      <c r="I67" s="46">
        <v>22.16</v>
      </c>
      <c r="J67" s="46">
        <v>2193.54</v>
      </c>
      <c r="K67" s="46">
        <v>303977.46274488565</v>
      </c>
      <c r="L67" s="46">
        <v>60795.492548977134</v>
      </c>
      <c r="M67" s="47">
        <v>243181.97019590854</v>
      </c>
      <c r="N67" s="30">
        <f t="shared" si="0"/>
        <v>262868.50019590853</v>
      </c>
    </row>
    <row r="68" spans="1:14" ht="13" x14ac:dyDescent="0.3">
      <c r="A68" s="53">
        <v>57</v>
      </c>
      <c r="B68" s="44" t="s">
        <v>86</v>
      </c>
      <c r="C68" s="45">
        <v>0.19209755741440901</v>
      </c>
      <c r="D68" s="46">
        <v>59286.28</v>
      </c>
      <c r="E68" s="46">
        <v>11709.95</v>
      </c>
      <c r="F68" s="46">
        <v>47576.33</v>
      </c>
      <c r="G68" s="46">
        <v>6657.05</v>
      </c>
      <c r="H68" s="46">
        <v>1331.41</v>
      </c>
      <c r="I68" s="46">
        <v>53.26</v>
      </c>
      <c r="J68" s="46">
        <v>5272.38</v>
      </c>
      <c r="K68" s="46">
        <v>1143792.0103777917</v>
      </c>
      <c r="L68" s="46">
        <v>228758.40207555835</v>
      </c>
      <c r="M68" s="47">
        <v>915033.60830223339</v>
      </c>
      <c r="N68" s="30">
        <f t="shared" si="0"/>
        <v>967882.31830223335</v>
      </c>
    </row>
    <row r="69" spans="1:14" ht="13" x14ac:dyDescent="0.3">
      <c r="A69" s="53">
        <v>58</v>
      </c>
      <c r="B69" s="44" t="s">
        <v>87</v>
      </c>
      <c r="C69" s="45">
        <v>0.10642634019981299</v>
      </c>
      <c r="D69" s="46">
        <v>31293.539999999997</v>
      </c>
      <c r="E69" s="46">
        <v>6731.69</v>
      </c>
      <c r="F69" s="46">
        <v>24561.85</v>
      </c>
      <c r="G69" s="46">
        <v>3688.16</v>
      </c>
      <c r="H69" s="46">
        <v>737.63</v>
      </c>
      <c r="I69" s="46">
        <v>29.51</v>
      </c>
      <c r="J69" s="46">
        <v>2921.02</v>
      </c>
      <c r="K69" s="46">
        <v>641708.06872933556</v>
      </c>
      <c r="L69" s="46">
        <v>128341.61374586711</v>
      </c>
      <c r="M69" s="47">
        <v>513366.45498346846</v>
      </c>
      <c r="N69" s="30">
        <f t="shared" si="0"/>
        <v>540849.32498346851</v>
      </c>
    </row>
    <row r="70" spans="1:14" ht="13" x14ac:dyDescent="0.3">
      <c r="A70" s="53">
        <v>59</v>
      </c>
      <c r="B70" s="44" t="s">
        <v>88</v>
      </c>
      <c r="C70" s="45">
        <v>3.1037416722086002</v>
      </c>
      <c r="D70" s="46">
        <v>1882926.83</v>
      </c>
      <c r="E70" s="46">
        <v>366298.48</v>
      </c>
      <c r="F70" s="46">
        <v>1516628.35</v>
      </c>
      <c r="G70" s="46">
        <v>107558.78</v>
      </c>
      <c r="H70" s="46">
        <v>21511.759999999998</v>
      </c>
      <c r="I70" s="46">
        <v>860.47</v>
      </c>
      <c r="J70" s="46">
        <v>85186.55</v>
      </c>
      <c r="K70" s="46">
        <v>18714315.183331341</v>
      </c>
      <c r="L70" s="46">
        <v>3742863.0366662685</v>
      </c>
      <c r="M70" s="47">
        <v>14971452.146665074</v>
      </c>
      <c r="N70" s="30">
        <f t="shared" si="0"/>
        <v>16573267.046665074</v>
      </c>
    </row>
    <row r="71" spans="1:14" ht="13" x14ac:dyDescent="0.3">
      <c r="A71" s="53">
        <v>60</v>
      </c>
      <c r="B71" s="44" t="s">
        <v>89</v>
      </c>
      <c r="C71" s="45">
        <v>0.102474479666904</v>
      </c>
      <c r="D71" s="46">
        <v>28601.399999999998</v>
      </c>
      <c r="E71" s="46">
        <v>6300.89</v>
      </c>
      <c r="F71" s="46">
        <v>22300.51</v>
      </c>
      <c r="G71" s="46">
        <v>3551.2</v>
      </c>
      <c r="H71" s="46">
        <v>710.24</v>
      </c>
      <c r="I71" s="46">
        <v>28.41</v>
      </c>
      <c r="J71" s="46">
        <v>2812.55</v>
      </c>
      <c r="K71" s="46">
        <v>550209.88759470184</v>
      </c>
      <c r="L71" s="46">
        <v>110041.97751894036</v>
      </c>
      <c r="M71" s="47">
        <v>440167.91007576149</v>
      </c>
      <c r="N71" s="30">
        <f t="shared" si="0"/>
        <v>465280.97007576149</v>
      </c>
    </row>
    <row r="72" spans="1:14" ht="13" x14ac:dyDescent="0.3">
      <c r="A72" s="53">
        <v>61</v>
      </c>
      <c r="B72" s="44" t="s">
        <v>90</v>
      </c>
      <c r="C72" s="45">
        <v>0.27987979825035902</v>
      </c>
      <c r="D72" s="46">
        <v>24140.550000000003</v>
      </c>
      <c r="E72" s="46">
        <v>5181.99</v>
      </c>
      <c r="F72" s="46">
        <v>18958.560000000001</v>
      </c>
      <c r="G72" s="46">
        <v>9699.1</v>
      </c>
      <c r="H72" s="46">
        <v>1939.82</v>
      </c>
      <c r="I72" s="46">
        <v>77.59</v>
      </c>
      <c r="J72" s="46">
        <v>7681.69</v>
      </c>
      <c r="K72" s="46">
        <v>1554808.5887423763</v>
      </c>
      <c r="L72" s="46">
        <v>310961.71774847526</v>
      </c>
      <c r="M72" s="47">
        <v>1243846.870993901</v>
      </c>
      <c r="N72" s="30">
        <f t="shared" si="0"/>
        <v>1270487.120993901</v>
      </c>
    </row>
    <row r="73" spans="1:14" ht="13" x14ac:dyDescent="0.3">
      <c r="A73" s="53">
        <v>62</v>
      </c>
      <c r="B73" s="44" t="s">
        <v>91</v>
      </c>
      <c r="C73" s="45">
        <v>0.16140662574804901</v>
      </c>
      <c r="D73" s="46">
        <v>321089.81</v>
      </c>
      <c r="E73" s="46">
        <v>63927.3</v>
      </c>
      <c r="F73" s="46">
        <v>257162.51</v>
      </c>
      <c r="G73" s="46">
        <v>5593.48</v>
      </c>
      <c r="H73" s="46">
        <v>1118.7</v>
      </c>
      <c r="I73" s="46">
        <v>44.75</v>
      </c>
      <c r="J73" s="46">
        <v>4430.03</v>
      </c>
      <c r="K73" s="46">
        <v>973217.09921094589</v>
      </c>
      <c r="L73" s="46">
        <v>194643.41984218918</v>
      </c>
      <c r="M73" s="47">
        <v>778573.67936875671</v>
      </c>
      <c r="N73" s="30">
        <f t="shared" si="0"/>
        <v>1040166.2193687567</v>
      </c>
    </row>
    <row r="74" spans="1:14" ht="13" x14ac:dyDescent="0.3">
      <c r="A74" s="53">
        <v>63</v>
      </c>
      <c r="B74" s="44" t="s">
        <v>92</v>
      </c>
      <c r="C74" s="45">
        <v>0.26987704681611702</v>
      </c>
      <c r="D74" s="46">
        <v>64443.35</v>
      </c>
      <c r="E74" s="46">
        <v>12073.68</v>
      </c>
      <c r="F74" s="46">
        <v>52369.67</v>
      </c>
      <c r="G74" s="46">
        <v>9352.4599999999991</v>
      </c>
      <c r="H74" s="46">
        <v>1870.49</v>
      </c>
      <c r="I74" s="46">
        <v>74.819999999999993</v>
      </c>
      <c r="J74" s="46">
        <v>7407.15</v>
      </c>
      <c r="K74" s="46">
        <v>1559580.1042531868</v>
      </c>
      <c r="L74" s="46">
        <v>311916.02085063735</v>
      </c>
      <c r="M74" s="47">
        <v>1247664.0834025494</v>
      </c>
      <c r="N74" s="30">
        <f t="shared" si="0"/>
        <v>1307440.9034025494</v>
      </c>
    </row>
    <row r="75" spans="1:14" ht="13" x14ac:dyDescent="0.3">
      <c r="A75" s="53">
        <v>64</v>
      </c>
      <c r="B75" s="44" t="s">
        <v>93</v>
      </c>
      <c r="C75" s="45">
        <v>1.1018567233624501</v>
      </c>
      <c r="D75" s="46">
        <v>217164.77000000002</v>
      </c>
      <c r="E75" s="46">
        <v>31505.26</v>
      </c>
      <c r="F75" s="46">
        <v>185659.51</v>
      </c>
      <c r="G75" s="46">
        <v>38184.35</v>
      </c>
      <c r="H75" s="46">
        <v>7636.87</v>
      </c>
      <c r="I75" s="46">
        <v>305.47000000000003</v>
      </c>
      <c r="J75" s="46">
        <v>30242.01</v>
      </c>
      <c r="K75" s="46">
        <v>6643753.3099216558</v>
      </c>
      <c r="L75" s="46">
        <v>1328750.6619843312</v>
      </c>
      <c r="M75" s="47">
        <v>5315002.6479373248</v>
      </c>
      <c r="N75" s="30">
        <f t="shared" si="0"/>
        <v>5530904.1679373253</v>
      </c>
    </row>
    <row r="76" spans="1:14" ht="13" x14ac:dyDescent="0.3">
      <c r="A76" s="53">
        <v>65</v>
      </c>
      <c r="B76" s="44" t="s">
        <v>94</v>
      </c>
      <c r="C76" s="45">
        <v>0.22970382507519499</v>
      </c>
      <c r="D76" s="46">
        <v>156534.97</v>
      </c>
      <c r="E76" s="46">
        <v>29004.5</v>
      </c>
      <c r="F76" s="46">
        <v>127530.47</v>
      </c>
      <c r="G76" s="46">
        <v>7960.29</v>
      </c>
      <c r="H76" s="46">
        <v>1592.06</v>
      </c>
      <c r="I76" s="46">
        <v>63.68</v>
      </c>
      <c r="J76" s="46">
        <v>6304.55</v>
      </c>
      <c r="K76" s="46">
        <v>1252267.6314718546</v>
      </c>
      <c r="L76" s="46">
        <v>250453.52629437091</v>
      </c>
      <c r="M76" s="47">
        <v>1001814.1051774836</v>
      </c>
      <c r="N76" s="30">
        <f t="shared" si="0"/>
        <v>1135649.1251774835</v>
      </c>
    </row>
    <row r="77" spans="1:14" ht="13" x14ac:dyDescent="0.3">
      <c r="A77" s="53">
        <v>66</v>
      </c>
      <c r="B77" s="44" t="s">
        <v>95</v>
      </c>
      <c r="C77" s="45">
        <v>0.17945330599793799</v>
      </c>
      <c r="D77" s="46">
        <v>67551.709999999992</v>
      </c>
      <c r="E77" s="46">
        <v>13765.61</v>
      </c>
      <c r="F77" s="46">
        <v>53786.1</v>
      </c>
      <c r="G77" s="46">
        <v>6218.86</v>
      </c>
      <c r="H77" s="46">
        <v>1243.77</v>
      </c>
      <c r="I77" s="46">
        <v>49.75</v>
      </c>
      <c r="J77" s="46">
        <v>4925.34</v>
      </c>
      <c r="K77" s="46">
        <v>1082031.3298646547</v>
      </c>
      <c r="L77" s="46">
        <v>216406.26597293094</v>
      </c>
      <c r="M77" s="47">
        <v>865625.06389172375</v>
      </c>
      <c r="N77" s="30">
        <f t="shared" ref="N77:N140" si="1">+F77+J77+M77</f>
        <v>924336.5038917237</v>
      </c>
    </row>
    <row r="78" spans="1:14" ht="13" x14ac:dyDescent="0.3">
      <c r="A78" s="53">
        <v>67</v>
      </c>
      <c r="B78" s="44" t="s">
        <v>96</v>
      </c>
      <c r="C78" s="45">
        <v>8.5817662469317005E-2</v>
      </c>
      <c r="D78" s="46">
        <v>9961.56</v>
      </c>
      <c r="E78" s="46">
        <v>1749.06</v>
      </c>
      <c r="F78" s="46">
        <v>8212.5</v>
      </c>
      <c r="G78" s="46">
        <v>2973.98</v>
      </c>
      <c r="H78" s="46">
        <v>594.79999999999995</v>
      </c>
      <c r="I78" s="46">
        <v>23.79</v>
      </c>
      <c r="J78" s="46">
        <v>2355.39</v>
      </c>
      <c r="K78" s="46">
        <v>339532.31019193679</v>
      </c>
      <c r="L78" s="46">
        <v>67906.462038387355</v>
      </c>
      <c r="M78" s="47">
        <v>271625.84815354942</v>
      </c>
      <c r="N78" s="30">
        <f t="shared" si="1"/>
        <v>282193.73815354944</v>
      </c>
    </row>
    <row r="79" spans="1:14" ht="13" x14ac:dyDescent="0.3">
      <c r="A79" s="53">
        <v>68</v>
      </c>
      <c r="B79" s="44" t="s">
        <v>97</v>
      </c>
      <c r="C79" s="45">
        <v>9.0184033629211E-2</v>
      </c>
      <c r="D79" s="46">
        <v>16740.16</v>
      </c>
      <c r="E79" s="46">
        <v>3357.35</v>
      </c>
      <c r="F79" s="46">
        <v>13382.81</v>
      </c>
      <c r="G79" s="46">
        <v>3125.29</v>
      </c>
      <c r="H79" s="46">
        <v>625.05999999999995</v>
      </c>
      <c r="I79" s="46">
        <v>25</v>
      </c>
      <c r="J79" s="46">
        <v>2475.23</v>
      </c>
      <c r="K79" s="46">
        <v>543773.48635469109</v>
      </c>
      <c r="L79" s="46">
        <v>108754.69727093821</v>
      </c>
      <c r="M79" s="47">
        <v>435018.7890837529</v>
      </c>
      <c r="N79" s="30">
        <f t="shared" si="1"/>
        <v>450876.82908375288</v>
      </c>
    </row>
    <row r="80" spans="1:14" ht="13" x14ac:dyDescent="0.3">
      <c r="A80" s="53">
        <v>69</v>
      </c>
      <c r="B80" s="44" t="s">
        <v>98</v>
      </c>
      <c r="C80" s="45">
        <v>0.123553460263766</v>
      </c>
      <c r="D80" s="46">
        <v>54577.47</v>
      </c>
      <c r="E80" s="46">
        <v>11607.65</v>
      </c>
      <c r="F80" s="46">
        <v>42969.82</v>
      </c>
      <c r="G80" s="46">
        <v>4281.6899999999996</v>
      </c>
      <c r="H80" s="46">
        <v>856.34</v>
      </c>
      <c r="I80" s="46">
        <v>34.25</v>
      </c>
      <c r="J80" s="46">
        <v>3391.1</v>
      </c>
      <c r="K80" s="46">
        <v>677307.67094607523</v>
      </c>
      <c r="L80" s="46">
        <v>135461.53418921505</v>
      </c>
      <c r="M80" s="47">
        <v>541846.13675686019</v>
      </c>
      <c r="N80" s="30">
        <f t="shared" si="1"/>
        <v>588207.05675686023</v>
      </c>
    </row>
    <row r="81" spans="1:14" ht="13" x14ac:dyDescent="0.3">
      <c r="A81" s="53">
        <v>70</v>
      </c>
      <c r="B81" s="44" t="s">
        <v>99</v>
      </c>
      <c r="C81" s="45">
        <v>0.40185562995030899</v>
      </c>
      <c r="D81" s="46">
        <v>80139</v>
      </c>
      <c r="E81" s="46">
        <v>16694.38</v>
      </c>
      <c r="F81" s="46">
        <v>63444.62</v>
      </c>
      <c r="G81" s="46">
        <v>13926.13</v>
      </c>
      <c r="H81" s="46">
        <v>2785.23</v>
      </c>
      <c r="I81" s="46">
        <v>111.41</v>
      </c>
      <c r="J81" s="46">
        <v>11029.49</v>
      </c>
      <c r="K81" s="46">
        <v>2290273.8433482773</v>
      </c>
      <c r="L81" s="46">
        <v>458054.76866965549</v>
      </c>
      <c r="M81" s="47">
        <v>1832219.074678622</v>
      </c>
      <c r="N81" s="30">
        <f t="shared" si="1"/>
        <v>1906693.1846786221</v>
      </c>
    </row>
    <row r="82" spans="1:14" ht="13" x14ac:dyDescent="0.3">
      <c r="A82" s="53">
        <v>71</v>
      </c>
      <c r="B82" s="44" t="s">
        <v>100</v>
      </c>
      <c r="C82" s="45">
        <v>1.73428450948185</v>
      </c>
      <c r="D82" s="46">
        <v>565329.66</v>
      </c>
      <c r="E82" s="46">
        <v>117903.01</v>
      </c>
      <c r="F82" s="46">
        <v>447426.65</v>
      </c>
      <c r="G82" s="46">
        <v>60100.85</v>
      </c>
      <c r="H82" s="46">
        <v>12020.17</v>
      </c>
      <c r="I82" s="46">
        <v>480.81</v>
      </c>
      <c r="J82" s="46">
        <v>47599.87</v>
      </c>
      <c r="K82" s="46">
        <v>10442559.672337888</v>
      </c>
      <c r="L82" s="46">
        <v>2088511.9344675776</v>
      </c>
      <c r="M82" s="47">
        <v>8354047.7378703104</v>
      </c>
      <c r="N82" s="30">
        <f t="shared" si="1"/>
        <v>8849074.2578703109</v>
      </c>
    </row>
    <row r="83" spans="1:14" ht="13" x14ac:dyDescent="0.3">
      <c r="A83" s="53">
        <v>72</v>
      </c>
      <c r="B83" s="44" t="s">
        <v>101</v>
      </c>
      <c r="C83" s="45">
        <v>9.0462860569154993E-2</v>
      </c>
      <c r="D83" s="46">
        <v>33349.25</v>
      </c>
      <c r="E83" s="46">
        <v>6685.94</v>
      </c>
      <c r="F83" s="46">
        <v>26663.31</v>
      </c>
      <c r="G83" s="46">
        <v>3134.95</v>
      </c>
      <c r="H83" s="46">
        <v>626.99</v>
      </c>
      <c r="I83" s="46">
        <v>25.08</v>
      </c>
      <c r="J83" s="46">
        <v>2482.88</v>
      </c>
      <c r="K83" s="46">
        <v>367540.98826839519</v>
      </c>
      <c r="L83" s="46">
        <v>73508.197653679032</v>
      </c>
      <c r="M83" s="47">
        <v>294032.79061471613</v>
      </c>
      <c r="N83" s="30">
        <f t="shared" si="1"/>
        <v>323178.98061471613</v>
      </c>
    </row>
    <row r="84" spans="1:14" ht="13" x14ac:dyDescent="0.3">
      <c r="A84" s="53">
        <v>73</v>
      </c>
      <c r="B84" s="44" t="s">
        <v>102</v>
      </c>
      <c r="C84" s="45">
        <v>0.37683895109653098</v>
      </c>
      <c r="D84" s="46">
        <v>140800.72</v>
      </c>
      <c r="E84" s="46">
        <v>29100.959999999999</v>
      </c>
      <c r="F84" s="46">
        <v>111699.76</v>
      </c>
      <c r="G84" s="46">
        <v>13059.18</v>
      </c>
      <c r="H84" s="46">
        <v>2611.84</v>
      </c>
      <c r="I84" s="46">
        <v>104.47</v>
      </c>
      <c r="J84" s="46">
        <v>10342.870000000001</v>
      </c>
      <c r="K84" s="46">
        <v>2272187.4591960241</v>
      </c>
      <c r="L84" s="46">
        <v>454437.4918392048</v>
      </c>
      <c r="M84" s="47">
        <v>1817749.9673568192</v>
      </c>
      <c r="N84" s="30">
        <f t="shared" si="1"/>
        <v>1939792.5973568191</v>
      </c>
    </row>
    <row r="85" spans="1:14" ht="13" x14ac:dyDescent="0.3">
      <c r="A85" s="53">
        <v>74</v>
      </c>
      <c r="B85" s="44" t="s">
        <v>103</v>
      </c>
      <c r="C85" s="45">
        <v>9.0060080969374998E-2</v>
      </c>
      <c r="D85" s="46">
        <v>29528.41</v>
      </c>
      <c r="E85" s="46">
        <v>5803.14</v>
      </c>
      <c r="F85" s="46">
        <v>23725.27</v>
      </c>
      <c r="G85" s="46">
        <v>3121</v>
      </c>
      <c r="H85" s="46">
        <v>624.20000000000005</v>
      </c>
      <c r="I85" s="46">
        <v>24.97</v>
      </c>
      <c r="J85" s="46">
        <v>2471.83</v>
      </c>
      <c r="K85" s="46">
        <v>475356.05162072717</v>
      </c>
      <c r="L85" s="46">
        <v>95071.210324145432</v>
      </c>
      <c r="M85" s="47">
        <v>380284.84129658173</v>
      </c>
      <c r="N85" s="30">
        <f t="shared" si="1"/>
        <v>406481.9412965817</v>
      </c>
    </row>
    <row r="86" spans="1:14" ht="13" x14ac:dyDescent="0.3">
      <c r="A86" s="53">
        <v>75</v>
      </c>
      <c r="B86" s="44" t="s">
        <v>104</v>
      </c>
      <c r="C86" s="45">
        <v>9.1419890915027002E-2</v>
      </c>
      <c r="D86" s="46">
        <v>30971.920000000002</v>
      </c>
      <c r="E86" s="46">
        <v>6030.52</v>
      </c>
      <c r="F86" s="46">
        <v>24941.4</v>
      </c>
      <c r="G86" s="46">
        <v>3168.11</v>
      </c>
      <c r="H86" s="46">
        <v>633.62</v>
      </c>
      <c r="I86" s="46">
        <v>25.34</v>
      </c>
      <c r="J86" s="46">
        <v>2509.15</v>
      </c>
      <c r="K86" s="46">
        <v>551225.20921406581</v>
      </c>
      <c r="L86" s="46">
        <v>110245.04184281315</v>
      </c>
      <c r="M86" s="47">
        <v>440980.16737125261</v>
      </c>
      <c r="N86" s="30">
        <f t="shared" si="1"/>
        <v>468430.7173712526</v>
      </c>
    </row>
    <row r="87" spans="1:14" ht="13" x14ac:dyDescent="0.3">
      <c r="A87" s="53">
        <v>76</v>
      </c>
      <c r="B87" s="44" t="s">
        <v>105</v>
      </c>
      <c r="C87" s="45">
        <v>7.1392565240472994E-2</v>
      </c>
      <c r="D87" s="46">
        <v>12726.75</v>
      </c>
      <c r="E87" s="46">
        <v>2868.42</v>
      </c>
      <c r="F87" s="46">
        <v>9858.33</v>
      </c>
      <c r="G87" s="46">
        <v>2474.08</v>
      </c>
      <c r="H87" s="46">
        <v>494.82</v>
      </c>
      <c r="I87" s="46">
        <v>19.79</v>
      </c>
      <c r="J87" s="46">
        <v>1959.47</v>
      </c>
      <c r="K87" s="46">
        <v>430468.48248360824</v>
      </c>
      <c r="L87" s="46">
        <v>86093.696496721648</v>
      </c>
      <c r="M87" s="47">
        <v>344374.78598688659</v>
      </c>
      <c r="N87" s="30">
        <f t="shared" si="1"/>
        <v>356192.58598688658</v>
      </c>
    </row>
    <row r="88" spans="1:14" ht="13" x14ac:dyDescent="0.3">
      <c r="A88" s="53">
        <v>77</v>
      </c>
      <c r="B88" s="44" t="s">
        <v>106</v>
      </c>
      <c r="C88" s="45">
        <v>7.6862638021203994E-2</v>
      </c>
      <c r="D88" s="46">
        <v>14768.529999999999</v>
      </c>
      <c r="E88" s="46">
        <v>2864.56</v>
      </c>
      <c r="F88" s="46">
        <v>11903.97</v>
      </c>
      <c r="G88" s="46">
        <v>2663.65</v>
      </c>
      <c r="H88" s="46">
        <v>532.73</v>
      </c>
      <c r="I88" s="46">
        <v>21.31</v>
      </c>
      <c r="J88" s="46">
        <v>2109.61</v>
      </c>
      <c r="K88" s="46">
        <v>463450.82344676869</v>
      </c>
      <c r="L88" s="46">
        <v>92690.16468935374</v>
      </c>
      <c r="M88" s="47">
        <v>370760.65875741496</v>
      </c>
      <c r="N88" s="30">
        <f t="shared" si="1"/>
        <v>384774.23875741498</v>
      </c>
    </row>
    <row r="89" spans="1:14" ht="13" x14ac:dyDescent="0.3">
      <c r="A89" s="53">
        <v>78</v>
      </c>
      <c r="B89" s="44" t="s">
        <v>107</v>
      </c>
      <c r="C89" s="45">
        <v>0.228835260361025</v>
      </c>
      <c r="D89" s="46">
        <v>13896.17</v>
      </c>
      <c r="E89" s="46">
        <v>3336.84</v>
      </c>
      <c r="F89" s="46">
        <v>10559.33</v>
      </c>
      <c r="G89" s="46">
        <v>7930.19</v>
      </c>
      <c r="H89" s="46">
        <v>1586.04</v>
      </c>
      <c r="I89" s="46">
        <v>63.44</v>
      </c>
      <c r="J89" s="46">
        <v>6280.71</v>
      </c>
      <c r="K89" s="46">
        <v>1379784.6727393768</v>
      </c>
      <c r="L89" s="46">
        <v>275956.93454787537</v>
      </c>
      <c r="M89" s="47">
        <v>1103827.7381915015</v>
      </c>
      <c r="N89" s="30">
        <f t="shared" si="1"/>
        <v>1120667.7781915015</v>
      </c>
    </row>
    <row r="90" spans="1:14" ht="13" x14ac:dyDescent="0.3">
      <c r="A90" s="53">
        <v>79</v>
      </c>
      <c r="B90" s="44" t="s">
        <v>108</v>
      </c>
      <c r="C90" s="45">
        <v>9.5169785662349002E-2</v>
      </c>
      <c r="D90" s="46">
        <v>16429.97</v>
      </c>
      <c r="E90" s="46">
        <v>3515.45</v>
      </c>
      <c r="F90" s="46">
        <v>12914.52</v>
      </c>
      <c r="G90" s="46">
        <v>3298.05</v>
      </c>
      <c r="H90" s="46">
        <v>659.61</v>
      </c>
      <c r="I90" s="46">
        <v>26.38</v>
      </c>
      <c r="J90" s="46">
        <v>2612.06</v>
      </c>
      <c r="K90" s="46">
        <v>506165.51781255181</v>
      </c>
      <c r="L90" s="46">
        <v>101233.10356251037</v>
      </c>
      <c r="M90" s="47">
        <v>404932.41425004147</v>
      </c>
      <c r="N90" s="30">
        <f t="shared" si="1"/>
        <v>420458.99425004149</v>
      </c>
    </row>
    <row r="91" spans="1:14" ht="13" x14ac:dyDescent="0.3">
      <c r="A91" s="53">
        <v>80</v>
      </c>
      <c r="B91" s="44" t="s">
        <v>109</v>
      </c>
      <c r="C91" s="45">
        <v>9.2120367644608001E-2</v>
      </c>
      <c r="D91" s="46">
        <v>10614.970000000001</v>
      </c>
      <c r="E91" s="46">
        <v>3049.16</v>
      </c>
      <c r="F91" s="46">
        <v>7565.81</v>
      </c>
      <c r="G91" s="46">
        <v>3192.39</v>
      </c>
      <c r="H91" s="46">
        <v>638.48</v>
      </c>
      <c r="I91" s="46">
        <v>25.54</v>
      </c>
      <c r="J91" s="46">
        <v>2528.37</v>
      </c>
      <c r="K91" s="46">
        <v>555448.80243812362</v>
      </c>
      <c r="L91" s="46">
        <v>111089.76048762474</v>
      </c>
      <c r="M91" s="47">
        <v>444359.04195049894</v>
      </c>
      <c r="N91" s="30">
        <f t="shared" si="1"/>
        <v>454453.22195049893</v>
      </c>
    </row>
    <row r="92" spans="1:14" ht="13" x14ac:dyDescent="0.3">
      <c r="A92" s="53">
        <v>81</v>
      </c>
      <c r="B92" s="44" t="s">
        <v>110</v>
      </c>
      <c r="C92" s="45">
        <v>0.21045083262254399</v>
      </c>
      <c r="D92" s="46">
        <v>85098.559999999998</v>
      </c>
      <c r="E92" s="46">
        <v>15704.8</v>
      </c>
      <c r="F92" s="46">
        <v>69393.759999999995</v>
      </c>
      <c r="G92" s="46">
        <v>7293.08</v>
      </c>
      <c r="H92" s="46">
        <v>1458.62</v>
      </c>
      <c r="I92" s="46">
        <v>58.34</v>
      </c>
      <c r="J92" s="46">
        <v>5776.12</v>
      </c>
      <c r="K92" s="46">
        <v>1201263.9104382182</v>
      </c>
      <c r="L92" s="46">
        <v>240252.78208764363</v>
      </c>
      <c r="M92" s="47">
        <v>961011.12835057452</v>
      </c>
      <c r="N92" s="30">
        <f t="shared" si="1"/>
        <v>1036181.0083505745</v>
      </c>
    </row>
    <row r="93" spans="1:14" ht="13" x14ac:dyDescent="0.3">
      <c r="A93" s="53">
        <v>82</v>
      </c>
      <c r="B93" s="44" t="s">
        <v>111</v>
      </c>
      <c r="C93" s="45">
        <v>0.24934535147030901</v>
      </c>
      <c r="D93" s="46">
        <v>31843.34</v>
      </c>
      <c r="E93" s="46">
        <v>6585.53</v>
      </c>
      <c r="F93" s="46">
        <v>25257.81</v>
      </c>
      <c r="G93" s="46">
        <v>8640.9500000000007</v>
      </c>
      <c r="H93" s="46">
        <v>1728.19</v>
      </c>
      <c r="I93" s="46">
        <v>69.13</v>
      </c>
      <c r="J93" s="46">
        <v>6843.63</v>
      </c>
      <c r="K93" s="46">
        <v>1370698.1435635095</v>
      </c>
      <c r="L93" s="46">
        <v>274139.6287127019</v>
      </c>
      <c r="M93" s="47">
        <v>1096558.5148508076</v>
      </c>
      <c r="N93" s="30">
        <f t="shared" si="1"/>
        <v>1128659.9548508076</v>
      </c>
    </row>
    <row r="94" spans="1:14" ht="13" x14ac:dyDescent="0.3">
      <c r="A94" s="53">
        <v>83</v>
      </c>
      <c r="B94" s="44" t="s">
        <v>112</v>
      </c>
      <c r="C94" s="45">
        <v>0.52491742326756996</v>
      </c>
      <c r="D94" s="46">
        <v>168852.88</v>
      </c>
      <c r="E94" s="46">
        <v>34272.44</v>
      </c>
      <c r="F94" s="46">
        <v>134580.44</v>
      </c>
      <c r="G94" s="46">
        <v>18190.79</v>
      </c>
      <c r="H94" s="46">
        <v>3638.16</v>
      </c>
      <c r="I94" s="46">
        <v>145.53</v>
      </c>
      <c r="J94" s="46">
        <v>14407.1</v>
      </c>
      <c r="K94" s="46">
        <v>3165041.1476613469</v>
      </c>
      <c r="L94" s="46">
        <v>633008.22953226941</v>
      </c>
      <c r="M94" s="47">
        <v>2532032.9181290776</v>
      </c>
      <c r="N94" s="30">
        <f t="shared" si="1"/>
        <v>2681020.4581290777</v>
      </c>
    </row>
    <row r="95" spans="1:14" ht="13" x14ac:dyDescent="0.3">
      <c r="A95" s="53">
        <v>84</v>
      </c>
      <c r="B95" s="44" t="s">
        <v>113</v>
      </c>
      <c r="C95" s="45">
        <v>8.8818496254502999E-2</v>
      </c>
      <c r="D95" s="46">
        <v>28611.05</v>
      </c>
      <c r="E95" s="46">
        <v>5010.3900000000003</v>
      </c>
      <c r="F95" s="46">
        <v>23600.66</v>
      </c>
      <c r="G95" s="46">
        <v>3077.96</v>
      </c>
      <c r="H95" s="46">
        <v>615.59</v>
      </c>
      <c r="I95" s="46">
        <v>24.62</v>
      </c>
      <c r="J95" s="46">
        <v>2437.75</v>
      </c>
      <c r="K95" s="46">
        <v>535539.84466545831</v>
      </c>
      <c r="L95" s="46">
        <v>107107.96893309166</v>
      </c>
      <c r="M95" s="47">
        <v>428431.87573236664</v>
      </c>
      <c r="N95" s="30">
        <f t="shared" si="1"/>
        <v>454470.28573236661</v>
      </c>
    </row>
    <row r="96" spans="1:14" ht="13" x14ac:dyDescent="0.3">
      <c r="A96" s="53">
        <v>85</v>
      </c>
      <c r="B96" s="44" t="s">
        <v>114</v>
      </c>
      <c r="C96" s="45">
        <v>0.121808778145299</v>
      </c>
      <c r="D96" s="46">
        <v>46390.2</v>
      </c>
      <c r="E96" s="46">
        <v>8847.36</v>
      </c>
      <c r="F96" s="46">
        <v>37542.839999999997</v>
      </c>
      <c r="G96" s="46">
        <v>4221.22</v>
      </c>
      <c r="H96" s="46">
        <v>844.24</v>
      </c>
      <c r="I96" s="46">
        <v>33.770000000000003</v>
      </c>
      <c r="J96" s="46">
        <v>3343.21</v>
      </c>
      <c r="K96" s="46">
        <v>601703.85129436944</v>
      </c>
      <c r="L96" s="46">
        <v>120340.77025887388</v>
      </c>
      <c r="M96" s="47">
        <v>481363.0810354955</v>
      </c>
      <c r="N96" s="30">
        <f t="shared" si="1"/>
        <v>522249.13103549549</v>
      </c>
    </row>
    <row r="97" spans="1:14" ht="13" x14ac:dyDescent="0.3">
      <c r="A97" s="53">
        <v>86</v>
      </c>
      <c r="B97" s="44" t="s">
        <v>115</v>
      </c>
      <c r="C97" s="45">
        <v>0.13307063861059101</v>
      </c>
      <c r="D97" s="46">
        <v>57069.380000000005</v>
      </c>
      <c r="E97" s="46">
        <v>10455.049999999999</v>
      </c>
      <c r="F97" s="46">
        <v>46614.33</v>
      </c>
      <c r="G97" s="46">
        <v>4611.51</v>
      </c>
      <c r="H97" s="46">
        <v>922.3</v>
      </c>
      <c r="I97" s="46">
        <v>36.89</v>
      </c>
      <c r="J97" s="46">
        <v>3652.32</v>
      </c>
      <c r="K97" s="46">
        <v>802362.48232401418</v>
      </c>
      <c r="L97" s="46">
        <v>160472.49646480283</v>
      </c>
      <c r="M97" s="47">
        <v>641889.9858592113</v>
      </c>
      <c r="N97" s="30">
        <f t="shared" si="1"/>
        <v>692156.63585921132</v>
      </c>
    </row>
    <row r="98" spans="1:14" ht="13" x14ac:dyDescent="0.3">
      <c r="A98" s="53">
        <v>87</v>
      </c>
      <c r="B98" s="44" t="s">
        <v>116</v>
      </c>
      <c r="C98" s="45">
        <v>0.12539844067120801</v>
      </c>
      <c r="D98" s="46">
        <v>115386.34</v>
      </c>
      <c r="E98" s="46">
        <v>22692.36</v>
      </c>
      <c r="F98" s="46">
        <v>92693.98</v>
      </c>
      <c r="G98" s="46">
        <v>4345.6099999999997</v>
      </c>
      <c r="H98" s="46">
        <v>869.12</v>
      </c>
      <c r="I98" s="46">
        <v>34.76</v>
      </c>
      <c r="J98" s="46">
        <v>3441.73</v>
      </c>
      <c r="K98" s="46">
        <v>623348.07397990767</v>
      </c>
      <c r="L98" s="46">
        <v>124669.61479598153</v>
      </c>
      <c r="M98" s="47">
        <v>498678.45918392611</v>
      </c>
      <c r="N98" s="30">
        <f t="shared" si="1"/>
        <v>594814.16918392607</v>
      </c>
    </row>
    <row r="99" spans="1:14" ht="13" x14ac:dyDescent="0.3">
      <c r="A99" s="53">
        <v>88</v>
      </c>
      <c r="B99" s="44" t="s">
        <v>117</v>
      </c>
      <c r="C99" s="45">
        <v>0.14577308583709001</v>
      </c>
      <c r="D99" s="46">
        <v>25032.129999999997</v>
      </c>
      <c r="E99" s="46">
        <v>4706.6899999999996</v>
      </c>
      <c r="F99" s="46">
        <v>20325.439999999999</v>
      </c>
      <c r="G99" s="46">
        <v>5051.6899999999996</v>
      </c>
      <c r="H99" s="46">
        <v>1010.34</v>
      </c>
      <c r="I99" s="46">
        <v>40.409999999999997</v>
      </c>
      <c r="J99" s="46">
        <v>4000.94</v>
      </c>
      <c r="K99" s="46">
        <v>878953.13518823497</v>
      </c>
      <c r="L99" s="46">
        <v>175790.62703764701</v>
      </c>
      <c r="M99" s="47">
        <v>703162.50815058802</v>
      </c>
      <c r="N99" s="30">
        <f t="shared" si="1"/>
        <v>727488.88815058803</v>
      </c>
    </row>
    <row r="100" spans="1:14" ht="13" x14ac:dyDescent="0.3">
      <c r="A100" s="53">
        <v>89</v>
      </c>
      <c r="B100" s="44" t="s">
        <v>118</v>
      </c>
      <c r="C100" s="45">
        <v>0.96845728790012997</v>
      </c>
      <c r="D100" s="46">
        <v>1075554.42</v>
      </c>
      <c r="E100" s="46">
        <v>208259.84</v>
      </c>
      <c r="F100" s="46">
        <v>867294.58</v>
      </c>
      <c r="G100" s="46">
        <v>33561.449999999997</v>
      </c>
      <c r="H100" s="46">
        <v>6712.29</v>
      </c>
      <c r="I100" s="46">
        <v>268.49</v>
      </c>
      <c r="J100" s="46">
        <v>26580.67</v>
      </c>
      <c r="K100" s="46">
        <v>5661494.6021940466</v>
      </c>
      <c r="L100" s="46">
        <v>1132298.9204388093</v>
      </c>
      <c r="M100" s="47">
        <v>4529195.6817552373</v>
      </c>
      <c r="N100" s="30">
        <f t="shared" si="1"/>
        <v>5423070.9317552373</v>
      </c>
    </row>
    <row r="101" spans="1:14" ht="13" x14ac:dyDescent="0.3">
      <c r="A101" s="53">
        <v>90</v>
      </c>
      <c r="B101" s="44" t="s">
        <v>119</v>
      </c>
      <c r="C101" s="45">
        <v>9.0978195173902002E-2</v>
      </c>
      <c r="D101" s="46">
        <v>40603.17</v>
      </c>
      <c r="E101" s="46">
        <v>8098.99</v>
      </c>
      <c r="F101" s="46">
        <v>32504.18</v>
      </c>
      <c r="G101" s="46">
        <v>3152.8</v>
      </c>
      <c r="H101" s="46">
        <v>630.55999999999995</v>
      </c>
      <c r="I101" s="46">
        <v>25.22</v>
      </c>
      <c r="J101" s="46">
        <v>2497.02</v>
      </c>
      <c r="K101" s="46">
        <v>526051.48637080577</v>
      </c>
      <c r="L101" s="46">
        <v>105210.29727416114</v>
      </c>
      <c r="M101" s="47">
        <v>420841.18909664458</v>
      </c>
      <c r="N101" s="30">
        <f t="shared" si="1"/>
        <v>455842.38909664459</v>
      </c>
    </row>
    <row r="102" spans="1:14" ht="13" x14ac:dyDescent="0.3">
      <c r="A102" s="53">
        <v>91</v>
      </c>
      <c r="B102" s="44" t="s">
        <v>120</v>
      </c>
      <c r="C102" s="45">
        <v>0.15982442156427201</v>
      </c>
      <c r="D102" s="46">
        <v>21659.99</v>
      </c>
      <c r="E102" s="46">
        <v>4182.7</v>
      </c>
      <c r="F102" s="46">
        <v>17477.29</v>
      </c>
      <c r="G102" s="46">
        <v>5538.64</v>
      </c>
      <c r="H102" s="46">
        <v>1107.73</v>
      </c>
      <c r="I102" s="46">
        <v>44.31</v>
      </c>
      <c r="J102" s="46">
        <v>4386.6000000000004</v>
      </c>
      <c r="K102" s="46">
        <v>963677.04372092197</v>
      </c>
      <c r="L102" s="46">
        <v>192735.40874418439</v>
      </c>
      <c r="M102" s="47">
        <v>770941.63497673755</v>
      </c>
      <c r="N102" s="30">
        <f t="shared" si="1"/>
        <v>792805.52497673756</v>
      </c>
    </row>
    <row r="103" spans="1:14" ht="13" x14ac:dyDescent="0.3">
      <c r="A103" s="53">
        <v>92</v>
      </c>
      <c r="B103" s="44" t="s">
        <v>121</v>
      </c>
      <c r="C103" s="45">
        <v>0.19956472052531901</v>
      </c>
      <c r="D103" s="46">
        <v>164114.25</v>
      </c>
      <c r="E103" s="46">
        <v>29383.1</v>
      </c>
      <c r="F103" s="46">
        <v>134731.15</v>
      </c>
      <c r="G103" s="46">
        <v>6915.83</v>
      </c>
      <c r="H103" s="46">
        <v>1383.17</v>
      </c>
      <c r="I103" s="46">
        <v>55.33</v>
      </c>
      <c r="J103" s="46">
        <v>5477.33</v>
      </c>
      <c r="K103" s="46">
        <v>1025381.3660903041</v>
      </c>
      <c r="L103" s="46">
        <v>205076.27321806081</v>
      </c>
      <c r="M103" s="47">
        <v>820305.09287224326</v>
      </c>
      <c r="N103" s="30">
        <f t="shared" si="1"/>
        <v>960513.57287224324</v>
      </c>
    </row>
    <row r="104" spans="1:14" ht="13" x14ac:dyDescent="0.3">
      <c r="A104" s="53">
        <v>93</v>
      </c>
      <c r="B104" s="44" t="s">
        <v>122</v>
      </c>
      <c r="C104" s="45">
        <v>9.8247167288649004E-2</v>
      </c>
      <c r="D104" s="46">
        <v>35043.64</v>
      </c>
      <c r="E104" s="46">
        <v>7343.38</v>
      </c>
      <c r="F104" s="46">
        <v>27700.26</v>
      </c>
      <c r="G104" s="46">
        <v>3404.73</v>
      </c>
      <c r="H104" s="46">
        <v>680.95</v>
      </c>
      <c r="I104" s="46">
        <v>27.24</v>
      </c>
      <c r="J104" s="46">
        <v>2696.54</v>
      </c>
      <c r="K104" s="46">
        <v>577911.86751066055</v>
      </c>
      <c r="L104" s="46">
        <v>115582.3735021321</v>
      </c>
      <c r="M104" s="47">
        <v>462329.49400852842</v>
      </c>
      <c r="N104" s="30">
        <f t="shared" si="1"/>
        <v>492726.29400852841</v>
      </c>
    </row>
    <row r="105" spans="1:14" ht="13" x14ac:dyDescent="0.3">
      <c r="A105" s="53">
        <v>94</v>
      </c>
      <c r="B105" s="44" t="s">
        <v>123</v>
      </c>
      <c r="C105" s="45">
        <v>0.80589313043250199</v>
      </c>
      <c r="D105" s="46">
        <v>796762.88</v>
      </c>
      <c r="E105" s="46">
        <v>163037.97</v>
      </c>
      <c r="F105" s="46">
        <v>633724.91</v>
      </c>
      <c r="G105" s="46">
        <v>27927.86</v>
      </c>
      <c r="H105" s="46">
        <v>5585.57</v>
      </c>
      <c r="I105" s="46">
        <v>223.42</v>
      </c>
      <c r="J105" s="46">
        <v>22118.87</v>
      </c>
      <c r="K105" s="46">
        <v>4726457.6268165018</v>
      </c>
      <c r="L105" s="46">
        <v>945291.52536330034</v>
      </c>
      <c r="M105" s="47">
        <v>3781166.1014532014</v>
      </c>
      <c r="N105" s="30">
        <f t="shared" si="1"/>
        <v>4437009.8814532012</v>
      </c>
    </row>
    <row r="106" spans="1:14" ht="13" x14ac:dyDescent="0.3">
      <c r="A106" s="53">
        <v>95</v>
      </c>
      <c r="B106" s="44" t="s">
        <v>124</v>
      </c>
      <c r="C106" s="45">
        <v>13.2396188594312</v>
      </c>
      <c r="D106" s="46">
        <v>29098346.93</v>
      </c>
      <c r="E106" s="46">
        <v>5825321.2400000002</v>
      </c>
      <c r="F106" s="46">
        <v>23273025.690000001</v>
      </c>
      <c r="G106" s="46">
        <v>458813.1</v>
      </c>
      <c r="H106" s="46">
        <v>91762.62</v>
      </c>
      <c r="I106" s="46">
        <v>3670.5</v>
      </c>
      <c r="J106" s="46">
        <v>363379.98</v>
      </c>
      <c r="K106" s="46">
        <v>79829581.972349554</v>
      </c>
      <c r="L106" s="46">
        <v>15965916.394469909</v>
      </c>
      <c r="M106" s="47">
        <v>63863665.577879637</v>
      </c>
      <c r="N106" s="30">
        <f t="shared" si="1"/>
        <v>87500071.247879639</v>
      </c>
    </row>
    <row r="107" spans="1:14" ht="13" x14ac:dyDescent="0.3">
      <c r="A107" s="53">
        <v>96</v>
      </c>
      <c r="B107" s="44" t="s">
        <v>125</v>
      </c>
      <c r="C107" s="45">
        <v>0.32864581638748003</v>
      </c>
      <c r="D107" s="46">
        <v>375127.2</v>
      </c>
      <c r="E107" s="46">
        <v>74038.460000000006</v>
      </c>
      <c r="F107" s="46">
        <v>301088.74</v>
      </c>
      <c r="G107" s="46">
        <v>11389.08</v>
      </c>
      <c r="H107" s="46">
        <v>2277.8200000000002</v>
      </c>
      <c r="I107" s="46">
        <v>91.11</v>
      </c>
      <c r="J107" s="46">
        <v>9020.15</v>
      </c>
      <c r="K107" s="46">
        <v>1981602.2211610107</v>
      </c>
      <c r="L107" s="46">
        <v>396320.44423220214</v>
      </c>
      <c r="M107" s="47">
        <v>1585281.7769288085</v>
      </c>
      <c r="N107" s="30">
        <f t="shared" si="1"/>
        <v>1895390.6669288087</v>
      </c>
    </row>
    <row r="108" spans="1:14" ht="13" x14ac:dyDescent="0.3">
      <c r="A108" s="53">
        <v>97</v>
      </c>
      <c r="B108" s="44" t="s">
        <v>126</v>
      </c>
      <c r="C108" s="45">
        <v>0.25525087264027202</v>
      </c>
      <c r="D108" s="46">
        <v>139980.06</v>
      </c>
      <c r="E108" s="46">
        <v>28675.58</v>
      </c>
      <c r="F108" s="46">
        <v>111304.48</v>
      </c>
      <c r="G108" s="46">
        <v>8845.6</v>
      </c>
      <c r="H108" s="46">
        <v>1769.12</v>
      </c>
      <c r="I108" s="46">
        <v>70.760000000000005</v>
      </c>
      <c r="J108" s="46">
        <v>7005.72</v>
      </c>
      <c r="K108" s="46">
        <v>1361146.4883482398</v>
      </c>
      <c r="L108" s="46">
        <v>272229.29766964796</v>
      </c>
      <c r="M108" s="47">
        <v>1088917.1906785918</v>
      </c>
      <c r="N108" s="30">
        <f t="shared" si="1"/>
        <v>1207227.3906785918</v>
      </c>
    </row>
    <row r="109" spans="1:14" ht="13" x14ac:dyDescent="0.3">
      <c r="A109" s="53">
        <v>98</v>
      </c>
      <c r="B109" s="44" t="s">
        <v>127</v>
      </c>
      <c r="C109" s="45">
        <v>0.91031492142987203</v>
      </c>
      <c r="D109" s="46">
        <v>482757.32</v>
      </c>
      <c r="E109" s="46">
        <v>96896.45</v>
      </c>
      <c r="F109" s="46">
        <v>385860.87</v>
      </c>
      <c r="G109" s="46">
        <v>31546.55</v>
      </c>
      <c r="H109" s="46">
        <v>6309.31</v>
      </c>
      <c r="I109" s="46">
        <v>252.37</v>
      </c>
      <c r="J109" s="46">
        <v>24984.87</v>
      </c>
      <c r="K109" s="46">
        <v>5488833.2067937544</v>
      </c>
      <c r="L109" s="46">
        <v>1097766.6413587509</v>
      </c>
      <c r="M109" s="47">
        <v>4391066.5654350035</v>
      </c>
      <c r="N109" s="30">
        <f t="shared" si="1"/>
        <v>4801912.3054350037</v>
      </c>
    </row>
    <row r="110" spans="1:14" ht="13" x14ac:dyDescent="0.3">
      <c r="A110" s="53">
        <v>99</v>
      </c>
      <c r="B110" s="44" t="s">
        <v>128</v>
      </c>
      <c r="C110" s="45">
        <v>0.18562689098752</v>
      </c>
      <c r="D110" s="46">
        <v>33649.57</v>
      </c>
      <c r="E110" s="46">
        <v>6831.76</v>
      </c>
      <c r="F110" s="46">
        <v>26817.81</v>
      </c>
      <c r="G110" s="46">
        <v>6432.81</v>
      </c>
      <c r="H110" s="46">
        <v>1286.56</v>
      </c>
      <c r="I110" s="46">
        <v>51.46</v>
      </c>
      <c r="J110" s="46">
        <v>5094.79</v>
      </c>
      <c r="K110" s="46">
        <v>1119255.5667722004</v>
      </c>
      <c r="L110" s="46">
        <v>223851.11335444008</v>
      </c>
      <c r="M110" s="47">
        <v>895404.45341776032</v>
      </c>
      <c r="N110" s="30">
        <f t="shared" si="1"/>
        <v>927317.0534177603</v>
      </c>
    </row>
    <row r="111" spans="1:14" ht="13" x14ac:dyDescent="0.3">
      <c r="A111" s="53">
        <v>100</v>
      </c>
      <c r="B111" s="44" t="s">
        <v>129</v>
      </c>
      <c r="C111" s="45">
        <v>0.14181823552008399</v>
      </c>
      <c r="D111" s="46">
        <v>135985.63</v>
      </c>
      <c r="E111" s="46">
        <v>26678.92</v>
      </c>
      <c r="F111" s="46">
        <v>109306.71</v>
      </c>
      <c r="G111" s="46">
        <v>4914.6499999999996</v>
      </c>
      <c r="H111" s="46">
        <v>982.93</v>
      </c>
      <c r="I111" s="46">
        <v>39.32</v>
      </c>
      <c r="J111" s="46">
        <v>3892.4</v>
      </c>
      <c r="K111" s="46">
        <v>855106.97685679956</v>
      </c>
      <c r="L111" s="46">
        <v>171021.39537135992</v>
      </c>
      <c r="M111" s="47">
        <v>684085.58148543967</v>
      </c>
      <c r="N111" s="30">
        <f t="shared" si="1"/>
        <v>797284.69148543966</v>
      </c>
    </row>
    <row r="112" spans="1:14" ht="13" x14ac:dyDescent="0.3">
      <c r="A112" s="53">
        <v>101</v>
      </c>
      <c r="B112" s="44" t="s">
        <v>130</v>
      </c>
      <c r="C112" s="45">
        <v>6.0040122679198997E-2</v>
      </c>
      <c r="D112" s="46">
        <v>8830.4</v>
      </c>
      <c r="E112" s="46">
        <v>1733.46</v>
      </c>
      <c r="F112" s="46">
        <v>7096.94</v>
      </c>
      <c r="G112" s="46">
        <v>2080.6799999999998</v>
      </c>
      <c r="H112" s="46">
        <v>416.14</v>
      </c>
      <c r="I112" s="46">
        <v>16.649999999999999</v>
      </c>
      <c r="J112" s="46">
        <v>1647.89</v>
      </c>
      <c r="K112" s="46">
        <v>339507.34031156509</v>
      </c>
      <c r="L112" s="46">
        <v>67901.468062313012</v>
      </c>
      <c r="M112" s="47">
        <v>271605.87224925205</v>
      </c>
      <c r="N112" s="30">
        <f t="shared" si="1"/>
        <v>280350.70224925206</v>
      </c>
    </row>
    <row r="113" spans="1:14" ht="13" x14ac:dyDescent="0.3">
      <c r="A113" s="53">
        <v>102</v>
      </c>
      <c r="B113" s="44" t="s">
        <v>131</v>
      </c>
      <c r="C113" s="45">
        <v>0.11039267112984701</v>
      </c>
      <c r="D113" s="46">
        <v>21144.51</v>
      </c>
      <c r="E113" s="46">
        <v>3333.62</v>
      </c>
      <c r="F113" s="46">
        <v>17810.89</v>
      </c>
      <c r="G113" s="46">
        <v>3825.61</v>
      </c>
      <c r="H113" s="46">
        <v>765.12</v>
      </c>
      <c r="I113" s="46">
        <v>30.6</v>
      </c>
      <c r="J113" s="46">
        <v>3029.89</v>
      </c>
      <c r="K113" s="46">
        <v>665623.45054435765</v>
      </c>
      <c r="L113" s="46">
        <v>133124.69010887152</v>
      </c>
      <c r="M113" s="47">
        <v>532498.7604354861</v>
      </c>
      <c r="N113" s="30">
        <f t="shared" si="1"/>
        <v>553339.54043548612</v>
      </c>
    </row>
    <row r="114" spans="1:14" ht="13" x14ac:dyDescent="0.3">
      <c r="A114" s="53">
        <v>103</v>
      </c>
      <c r="B114" s="44" t="s">
        <v>132</v>
      </c>
      <c r="C114" s="45">
        <v>7.2239364738971995E-2</v>
      </c>
      <c r="D114" s="46">
        <v>7154.64</v>
      </c>
      <c r="E114" s="46">
        <v>1312.21</v>
      </c>
      <c r="F114" s="46">
        <v>5842.43</v>
      </c>
      <c r="G114" s="46">
        <v>2503.4299999999998</v>
      </c>
      <c r="H114" s="46">
        <v>500.69</v>
      </c>
      <c r="I114" s="46">
        <v>20.03</v>
      </c>
      <c r="J114" s="46">
        <v>1982.71</v>
      </c>
      <c r="K114" s="46">
        <v>367904.29321096651</v>
      </c>
      <c r="L114" s="46">
        <v>73580.858642193285</v>
      </c>
      <c r="M114" s="47">
        <v>294323.4345687732</v>
      </c>
      <c r="N114" s="30">
        <f t="shared" si="1"/>
        <v>302148.57456877321</v>
      </c>
    </row>
    <row r="115" spans="1:14" ht="13" x14ac:dyDescent="0.3">
      <c r="A115" s="53">
        <v>104</v>
      </c>
      <c r="B115" s="44" t="s">
        <v>133</v>
      </c>
      <c r="C115" s="45">
        <v>8.5023970029244E-2</v>
      </c>
      <c r="D115" s="46">
        <v>36143.81</v>
      </c>
      <c r="E115" s="46">
        <v>7961.6</v>
      </c>
      <c r="F115" s="46">
        <v>28182.21</v>
      </c>
      <c r="G115" s="46">
        <v>2946.46</v>
      </c>
      <c r="H115" s="46">
        <v>589.29</v>
      </c>
      <c r="I115" s="46">
        <v>23.57</v>
      </c>
      <c r="J115" s="46">
        <v>2333.6</v>
      </c>
      <c r="K115" s="46">
        <v>512660.37618818413</v>
      </c>
      <c r="L115" s="46">
        <v>102532.07523763683</v>
      </c>
      <c r="M115" s="47">
        <v>410128.30095054733</v>
      </c>
      <c r="N115" s="30">
        <f t="shared" si="1"/>
        <v>440644.11095054733</v>
      </c>
    </row>
    <row r="116" spans="1:14" ht="13" x14ac:dyDescent="0.3">
      <c r="A116" s="53">
        <v>105</v>
      </c>
      <c r="B116" s="44" t="s">
        <v>134</v>
      </c>
      <c r="C116" s="45">
        <v>0.470741380646023</v>
      </c>
      <c r="D116" s="46">
        <v>293485.8</v>
      </c>
      <c r="E116" s="46">
        <v>56918.69</v>
      </c>
      <c r="F116" s="46">
        <v>236567.11</v>
      </c>
      <c r="G116" s="46">
        <v>16313.34</v>
      </c>
      <c r="H116" s="46">
        <v>3262.67</v>
      </c>
      <c r="I116" s="46">
        <v>130.51</v>
      </c>
      <c r="J116" s="46">
        <v>12920.16</v>
      </c>
      <c r="K116" s="46">
        <v>2838381.3788785404</v>
      </c>
      <c r="L116" s="46">
        <v>567676.27577570803</v>
      </c>
      <c r="M116" s="47">
        <v>2270705.1031028321</v>
      </c>
      <c r="N116" s="30">
        <f t="shared" si="1"/>
        <v>2520192.3731028321</v>
      </c>
    </row>
    <row r="117" spans="1:14" ht="13" x14ac:dyDescent="0.3">
      <c r="A117" s="53">
        <v>106</v>
      </c>
      <c r="B117" s="44" t="s">
        <v>135</v>
      </c>
      <c r="C117" s="45">
        <v>8.53274099067E-2</v>
      </c>
      <c r="D117" s="46">
        <v>30615.16</v>
      </c>
      <c r="E117" s="46">
        <v>5549.48</v>
      </c>
      <c r="F117" s="46">
        <v>25065.68</v>
      </c>
      <c r="G117" s="46">
        <v>2956.99</v>
      </c>
      <c r="H117" s="46">
        <v>591.4</v>
      </c>
      <c r="I117" s="46">
        <v>23.66</v>
      </c>
      <c r="J117" s="46">
        <v>2341.9299999999998</v>
      </c>
      <c r="K117" s="46">
        <v>514489.99672546983</v>
      </c>
      <c r="L117" s="46">
        <v>102897.99934509397</v>
      </c>
      <c r="M117" s="47">
        <v>411591.99738037586</v>
      </c>
      <c r="N117" s="30">
        <f t="shared" si="1"/>
        <v>438999.60738037585</v>
      </c>
    </row>
    <row r="118" spans="1:14" ht="13" x14ac:dyDescent="0.3">
      <c r="A118" s="53">
        <v>107</v>
      </c>
      <c r="B118" s="44" t="s">
        <v>136</v>
      </c>
      <c r="C118" s="45">
        <v>0.122199451486564</v>
      </c>
      <c r="D118" s="46">
        <v>53468.32</v>
      </c>
      <c r="E118" s="46">
        <v>10991.71</v>
      </c>
      <c r="F118" s="46">
        <v>42476.61</v>
      </c>
      <c r="G118" s="46">
        <v>4234.78</v>
      </c>
      <c r="H118" s="46">
        <v>846.96</v>
      </c>
      <c r="I118" s="46">
        <v>33.880000000000003</v>
      </c>
      <c r="J118" s="46">
        <v>3353.94</v>
      </c>
      <c r="K118" s="46">
        <v>669143.54206755012</v>
      </c>
      <c r="L118" s="46">
        <v>133828.70841351006</v>
      </c>
      <c r="M118" s="47">
        <v>535314.83365404012</v>
      </c>
      <c r="N118" s="30">
        <f t="shared" si="1"/>
        <v>581145.38365404017</v>
      </c>
    </row>
    <row r="119" spans="1:14" ht="13" x14ac:dyDescent="0.3">
      <c r="A119" s="53">
        <v>108</v>
      </c>
      <c r="B119" s="44" t="s">
        <v>137</v>
      </c>
      <c r="C119" s="45">
        <v>0.160749835007758</v>
      </c>
      <c r="D119" s="46">
        <v>34716.78</v>
      </c>
      <c r="E119" s="46">
        <v>6769.41</v>
      </c>
      <c r="F119" s="46">
        <v>27947.37</v>
      </c>
      <c r="G119" s="46">
        <v>5570.71</v>
      </c>
      <c r="H119" s="46">
        <v>1114.1400000000001</v>
      </c>
      <c r="I119" s="46">
        <v>44.57</v>
      </c>
      <c r="J119" s="46">
        <v>4412</v>
      </c>
      <c r="K119" s="46">
        <v>969256.91494904598</v>
      </c>
      <c r="L119" s="46">
        <v>193851.38298980921</v>
      </c>
      <c r="M119" s="47">
        <v>775405.53195923683</v>
      </c>
      <c r="N119" s="30">
        <f t="shared" si="1"/>
        <v>807764.90195923683</v>
      </c>
    </row>
    <row r="120" spans="1:14" ht="13" x14ac:dyDescent="0.3">
      <c r="A120" s="53">
        <v>109</v>
      </c>
      <c r="B120" s="44" t="s">
        <v>138</v>
      </c>
      <c r="C120" s="45">
        <v>0.31856547607778701</v>
      </c>
      <c r="D120" s="46">
        <v>143814.63</v>
      </c>
      <c r="E120" s="46">
        <v>27372.44</v>
      </c>
      <c r="F120" s="46">
        <v>116442.19</v>
      </c>
      <c r="G120" s="46">
        <v>11039.75</v>
      </c>
      <c r="H120" s="46">
        <v>2207.9499999999998</v>
      </c>
      <c r="I120" s="46">
        <v>88.32</v>
      </c>
      <c r="J120" s="46">
        <v>8743.48</v>
      </c>
      <c r="K120" s="46">
        <v>1788067.6819284805</v>
      </c>
      <c r="L120" s="46">
        <v>357613.53638569603</v>
      </c>
      <c r="M120" s="47">
        <v>1430454.1455427844</v>
      </c>
      <c r="N120" s="30">
        <f t="shared" si="1"/>
        <v>1555639.8155427843</v>
      </c>
    </row>
    <row r="121" spans="1:14" ht="13" x14ac:dyDescent="0.3">
      <c r="A121" s="53">
        <v>110</v>
      </c>
      <c r="B121" s="44" t="s">
        <v>139</v>
      </c>
      <c r="C121" s="45">
        <v>0.35039889013046199</v>
      </c>
      <c r="D121" s="46">
        <v>699555.82</v>
      </c>
      <c r="E121" s="46">
        <v>143072.37</v>
      </c>
      <c r="F121" s="46">
        <v>556483.44999999995</v>
      </c>
      <c r="G121" s="46">
        <v>12142.91</v>
      </c>
      <c r="H121" s="46">
        <v>2428.58</v>
      </c>
      <c r="I121" s="46">
        <v>97.14</v>
      </c>
      <c r="J121" s="46">
        <v>9617.19</v>
      </c>
      <c r="K121" s="46">
        <v>2112764.5153292352</v>
      </c>
      <c r="L121" s="46">
        <v>422552.90306584706</v>
      </c>
      <c r="M121" s="47">
        <v>1690211.6122633882</v>
      </c>
      <c r="N121" s="30">
        <f t="shared" si="1"/>
        <v>2256312.2522633881</v>
      </c>
    </row>
    <row r="122" spans="1:14" ht="13" x14ac:dyDescent="0.3">
      <c r="A122" s="53">
        <v>111</v>
      </c>
      <c r="B122" s="44" t="s">
        <v>140</v>
      </c>
      <c r="C122" s="45">
        <v>0.91610305681319404</v>
      </c>
      <c r="D122" s="46">
        <v>194230.14</v>
      </c>
      <c r="E122" s="46">
        <v>32637.51</v>
      </c>
      <c r="F122" s="46">
        <v>161592.63</v>
      </c>
      <c r="G122" s="46">
        <v>31747.15</v>
      </c>
      <c r="H122" s="46">
        <v>6349.43</v>
      </c>
      <c r="I122" s="46">
        <v>253.98</v>
      </c>
      <c r="J122" s="46">
        <v>25143.74</v>
      </c>
      <c r="K122" s="46">
        <v>5509254.2624512762</v>
      </c>
      <c r="L122" s="46">
        <v>1101850.8524902551</v>
      </c>
      <c r="M122" s="47">
        <v>4407403.4099610206</v>
      </c>
      <c r="N122" s="30">
        <f t="shared" si="1"/>
        <v>4594139.7799610207</v>
      </c>
    </row>
    <row r="123" spans="1:14" ht="13" x14ac:dyDescent="0.3">
      <c r="A123" s="53">
        <v>112</v>
      </c>
      <c r="B123" s="44" t="s">
        <v>141</v>
      </c>
      <c r="C123" s="45">
        <v>7.5838901120193994E-2</v>
      </c>
      <c r="D123" s="46">
        <v>20898.240000000002</v>
      </c>
      <c r="E123" s="46">
        <v>4394.6099999999997</v>
      </c>
      <c r="F123" s="46">
        <v>16503.63</v>
      </c>
      <c r="G123" s="46">
        <v>2628.16</v>
      </c>
      <c r="H123" s="46">
        <v>525.63</v>
      </c>
      <c r="I123" s="46">
        <v>21.03</v>
      </c>
      <c r="J123" s="46">
        <v>2081.5</v>
      </c>
      <c r="K123" s="46">
        <v>434767.62627666933</v>
      </c>
      <c r="L123" s="46">
        <v>86953.525255333865</v>
      </c>
      <c r="M123" s="47">
        <v>347814.10102133546</v>
      </c>
      <c r="N123" s="30">
        <f t="shared" si="1"/>
        <v>366399.23102133546</v>
      </c>
    </row>
    <row r="124" spans="1:14" ht="13" x14ac:dyDescent="0.3">
      <c r="A124" s="53">
        <v>113</v>
      </c>
      <c r="B124" s="44" t="s">
        <v>142</v>
      </c>
      <c r="C124" s="45">
        <v>0.21343643040875401</v>
      </c>
      <c r="D124" s="46">
        <v>501615.29000000004</v>
      </c>
      <c r="E124" s="46">
        <v>102949.41</v>
      </c>
      <c r="F124" s="46">
        <v>398665.88</v>
      </c>
      <c r="G124" s="46">
        <v>7396.55</v>
      </c>
      <c r="H124" s="46">
        <v>1479.31</v>
      </c>
      <c r="I124" s="46">
        <v>59.17</v>
      </c>
      <c r="J124" s="46">
        <v>5858.07</v>
      </c>
      <c r="K124" s="46">
        <v>1286935.9154598268</v>
      </c>
      <c r="L124" s="46">
        <v>257387.18309196536</v>
      </c>
      <c r="M124" s="47">
        <v>1029548.7323678614</v>
      </c>
      <c r="N124" s="30">
        <f t="shared" si="1"/>
        <v>1434072.6823678615</v>
      </c>
    </row>
    <row r="125" spans="1:14" ht="13" x14ac:dyDescent="0.3">
      <c r="A125" s="53">
        <v>114</v>
      </c>
      <c r="B125" s="44" t="s">
        <v>143</v>
      </c>
      <c r="C125" s="45">
        <v>8.2403213261967007E-2</v>
      </c>
      <c r="D125" s="46">
        <v>20964.12</v>
      </c>
      <c r="E125" s="46">
        <v>4226.7299999999996</v>
      </c>
      <c r="F125" s="46">
        <v>16737.39</v>
      </c>
      <c r="G125" s="46">
        <v>2855.65</v>
      </c>
      <c r="H125" s="46">
        <v>571.13</v>
      </c>
      <c r="I125" s="46">
        <v>22.85</v>
      </c>
      <c r="J125" s="46">
        <v>2261.67</v>
      </c>
      <c r="K125" s="46">
        <v>496858.26591565501</v>
      </c>
      <c r="L125" s="46">
        <v>99371.653183130999</v>
      </c>
      <c r="M125" s="47">
        <v>397486.61273252399</v>
      </c>
      <c r="N125" s="30">
        <f t="shared" si="1"/>
        <v>416485.67273252399</v>
      </c>
    </row>
    <row r="126" spans="1:14" ht="13" x14ac:dyDescent="0.3">
      <c r="A126" s="53">
        <v>115</v>
      </c>
      <c r="B126" s="44" t="s">
        <v>144</v>
      </c>
      <c r="C126" s="45">
        <v>0.72060957308316098</v>
      </c>
      <c r="D126" s="46">
        <v>490994.02</v>
      </c>
      <c r="E126" s="46">
        <v>96085.31</v>
      </c>
      <c r="F126" s="46">
        <v>394908.71</v>
      </c>
      <c r="G126" s="46">
        <v>24972.41</v>
      </c>
      <c r="H126" s="46">
        <v>4994.4799999999996</v>
      </c>
      <c r="I126" s="46">
        <v>199.78</v>
      </c>
      <c r="J126" s="46">
        <v>19778.150000000001</v>
      </c>
      <c r="K126" s="46">
        <v>4212232.0433917204</v>
      </c>
      <c r="L126" s="46">
        <v>842446.4086783441</v>
      </c>
      <c r="M126" s="47">
        <v>3369785.6347133764</v>
      </c>
      <c r="N126" s="30">
        <f t="shared" si="1"/>
        <v>3784472.4947133763</v>
      </c>
    </row>
    <row r="127" spans="1:14" ht="13" x14ac:dyDescent="0.3">
      <c r="A127" s="53">
        <v>116</v>
      </c>
      <c r="B127" s="44" t="s">
        <v>145</v>
      </c>
      <c r="C127" s="45">
        <v>8.3621790649149999E-2</v>
      </c>
      <c r="D127" s="46">
        <v>32636.809999999998</v>
      </c>
      <c r="E127" s="46">
        <v>6555.46</v>
      </c>
      <c r="F127" s="46">
        <v>26081.35</v>
      </c>
      <c r="G127" s="46">
        <v>2897.88</v>
      </c>
      <c r="H127" s="46">
        <v>579.58000000000004</v>
      </c>
      <c r="I127" s="46">
        <v>23.18</v>
      </c>
      <c r="J127" s="46">
        <v>2295.12</v>
      </c>
      <c r="K127" s="46">
        <v>436535.74792942964</v>
      </c>
      <c r="L127" s="46">
        <v>87307.149585885927</v>
      </c>
      <c r="M127" s="47">
        <v>349228.59834354371</v>
      </c>
      <c r="N127" s="30">
        <f t="shared" si="1"/>
        <v>377605.06834354368</v>
      </c>
    </row>
    <row r="128" spans="1:14" ht="13" x14ac:dyDescent="0.3">
      <c r="A128" s="53">
        <v>117</v>
      </c>
      <c r="B128" s="44" t="s">
        <v>146</v>
      </c>
      <c r="C128" s="45">
        <v>8.2775511805603996E-2</v>
      </c>
      <c r="D128" s="46">
        <v>41754.600000000006</v>
      </c>
      <c r="E128" s="46">
        <v>7504.62</v>
      </c>
      <c r="F128" s="46">
        <v>34249.980000000003</v>
      </c>
      <c r="G128" s="46">
        <v>2868.55</v>
      </c>
      <c r="H128" s="46">
        <v>573.71</v>
      </c>
      <c r="I128" s="46">
        <v>22.95</v>
      </c>
      <c r="J128" s="46">
        <v>2271.89</v>
      </c>
      <c r="K128" s="46">
        <v>366348.93904223281</v>
      </c>
      <c r="L128" s="46">
        <v>73269.787808446563</v>
      </c>
      <c r="M128" s="47">
        <v>293079.15123378625</v>
      </c>
      <c r="N128" s="30">
        <f t="shared" si="1"/>
        <v>329601.02123378625</v>
      </c>
    </row>
    <row r="129" spans="1:14" ht="13" x14ac:dyDescent="0.3">
      <c r="A129" s="53">
        <v>118</v>
      </c>
      <c r="B129" s="44" t="s">
        <v>147</v>
      </c>
      <c r="C129" s="45">
        <v>0.12529793880903201</v>
      </c>
      <c r="D129" s="46">
        <v>55149.919999999998</v>
      </c>
      <c r="E129" s="46">
        <v>10324.219999999999</v>
      </c>
      <c r="F129" s="46">
        <v>44825.7</v>
      </c>
      <c r="G129" s="46">
        <v>4342.1499999999996</v>
      </c>
      <c r="H129" s="46">
        <v>868.43</v>
      </c>
      <c r="I129" s="46">
        <v>34.74</v>
      </c>
      <c r="J129" s="46">
        <v>3438.98</v>
      </c>
      <c r="K129" s="46">
        <v>755496.22563317127</v>
      </c>
      <c r="L129" s="46">
        <v>151099.24512663425</v>
      </c>
      <c r="M129" s="47">
        <v>604396.98050653702</v>
      </c>
      <c r="N129" s="30">
        <f t="shared" si="1"/>
        <v>652661.66050653707</v>
      </c>
    </row>
    <row r="130" spans="1:14" ht="13" x14ac:dyDescent="0.3">
      <c r="A130" s="53">
        <v>119</v>
      </c>
      <c r="B130" s="44" t="s">
        <v>148</v>
      </c>
      <c r="C130" s="45">
        <v>0.25355807027729699</v>
      </c>
      <c r="D130" s="46">
        <v>167472.26</v>
      </c>
      <c r="E130" s="46">
        <v>33228.550000000003</v>
      </c>
      <c r="F130" s="46">
        <v>134243.71</v>
      </c>
      <c r="G130" s="46">
        <v>8786.9500000000007</v>
      </c>
      <c r="H130" s="46">
        <v>1757.39</v>
      </c>
      <c r="I130" s="46">
        <v>70.3</v>
      </c>
      <c r="J130" s="46">
        <v>6959.26</v>
      </c>
      <c r="K130" s="46">
        <v>1350939.5702765915</v>
      </c>
      <c r="L130" s="46">
        <v>270187.91405531828</v>
      </c>
      <c r="M130" s="47">
        <v>1080751.6562212731</v>
      </c>
      <c r="N130" s="30">
        <f t="shared" si="1"/>
        <v>1221954.6262212731</v>
      </c>
    </row>
    <row r="131" spans="1:14" ht="13" x14ac:dyDescent="0.3">
      <c r="A131" s="53">
        <v>120</v>
      </c>
      <c r="B131" s="44" t="s">
        <v>149</v>
      </c>
      <c r="C131" s="45">
        <v>0.166187980535423</v>
      </c>
      <c r="D131" s="46">
        <v>69921.41</v>
      </c>
      <c r="E131" s="46">
        <v>13735.59</v>
      </c>
      <c r="F131" s="46">
        <v>56185.82</v>
      </c>
      <c r="G131" s="46">
        <v>5759.18</v>
      </c>
      <c r="H131" s="46">
        <v>1151.8399999999999</v>
      </c>
      <c r="I131" s="46">
        <v>46.07</v>
      </c>
      <c r="J131" s="46">
        <v>4561.2700000000004</v>
      </c>
      <c r="K131" s="46">
        <v>824133.03490475914</v>
      </c>
      <c r="L131" s="46">
        <v>164826.60698095182</v>
      </c>
      <c r="M131" s="47">
        <v>659306.42792380729</v>
      </c>
      <c r="N131" s="30">
        <f t="shared" si="1"/>
        <v>720053.51792380726</v>
      </c>
    </row>
    <row r="132" spans="1:14" ht="13" x14ac:dyDescent="0.3">
      <c r="A132" s="53">
        <v>121</v>
      </c>
      <c r="B132" s="44" t="s">
        <v>150</v>
      </c>
      <c r="C132" s="45">
        <v>0.18881605777416499</v>
      </c>
      <c r="D132" s="46">
        <v>253483.59999999998</v>
      </c>
      <c r="E132" s="46">
        <v>50994.02</v>
      </c>
      <c r="F132" s="46">
        <v>202489.58</v>
      </c>
      <c r="G132" s="46">
        <v>6543.34</v>
      </c>
      <c r="H132" s="46">
        <v>1308.67</v>
      </c>
      <c r="I132" s="46">
        <v>52.35</v>
      </c>
      <c r="J132" s="46">
        <v>5182.32</v>
      </c>
      <c r="K132" s="46">
        <v>1124005.8860713134</v>
      </c>
      <c r="L132" s="46">
        <v>224801.17721426269</v>
      </c>
      <c r="M132" s="47">
        <v>899204.70885705075</v>
      </c>
      <c r="N132" s="30">
        <f t="shared" si="1"/>
        <v>1106876.6088570508</v>
      </c>
    </row>
    <row r="133" spans="1:14" ht="13" x14ac:dyDescent="0.3">
      <c r="A133" s="53">
        <v>122</v>
      </c>
      <c r="B133" s="44" t="s">
        <v>151</v>
      </c>
      <c r="C133" s="45">
        <v>0.210867814288905</v>
      </c>
      <c r="D133" s="46">
        <v>60135.97</v>
      </c>
      <c r="E133" s="46">
        <v>12137.04</v>
      </c>
      <c r="F133" s="46">
        <v>47998.93</v>
      </c>
      <c r="G133" s="46">
        <v>7307.53</v>
      </c>
      <c r="H133" s="46">
        <v>1461.51</v>
      </c>
      <c r="I133" s="46">
        <v>58.46</v>
      </c>
      <c r="J133" s="46">
        <v>5787.56</v>
      </c>
      <c r="K133" s="46">
        <v>1271448.1923408993</v>
      </c>
      <c r="L133" s="46">
        <v>254289.63846817985</v>
      </c>
      <c r="M133" s="47">
        <v>1017158.5538727194</v>
      </c>
      <c r="N133" s="30">
        <f t="shared" si="1"/>
        <v>1070945.0438727194</v>
      </c>
    </row>
    <row r="134" spans="1:14" ht="13" x14ac:dyDescent="0.3">
      <c r="A134" s="53">
        <v>123</v>
      </c>
      <c r="B134" s="44" t="s">
        <v>152</v>
      </c>
      <c r="C134" s="45">
        <v>0.18807893786957899</v>
      </c>
      <c r="D134" s="46">
        <v>58311.02</v>
      </c>
      <c r="E134" s="46">
        <v>10743.63</v>
      </c>
      <c r="F134" s="46">
        <v>47567.39</v>
      </c>
      <c r="G134" s="46">
        <v>6517.79</v>
      </c>
      <c r="H134" s="46">
        <v>1303.56</v>
      </c>
      <c r="I134" s="46">
        <v>52.14</v>
      </c>
      <c r="J134" s="46">
        <v>5162.09</v>
      </c>
      <c r="K134" s="46">
        <v>1119561.3492254023</v>
      </c>
      <c r="L134" s="46">
        <v>223912.26984508045</v>
      </c>
      <c r="M134" s="47">
        <v>895649.07938032178</v>
      </c>
      <c r="N134" s="30">
        <f t="shared" si="1"/>
        <v>948378.55938032176</v>
      </c>
    </row>
    <row r="135" spans="1:14" ht="13" x14ac:dyDescent="0.3">
      <c r="A135" s="53">
        <v>124</v>
      </c>
      <c r="B135" s="44" t="s">
        <v>153</v>
      </c>
      <c r="C135" s="45">
        <v>1.69124250803742</v>
      </c>
      <c r="D135" s="46">
        <v>1895019.9</v>
      </c>
      <c r="E135" s="46">
        <v>378448.19</v>
      </c>
      <c r="F135" s="46">
        <v>1516571.71</v>
      </c>
      <c r="G135" s="46">
        <v>58609.25</v>
      </c>
      <c r="H135" s="46">
        <v>11721.85</v>
      </c>
      <c r="I135" s="46">
        <v>468.87</v>
      </c>
      <c r="J135" s="46">
        <v>46418.53</v>
      </c>
      <c r="K135" s="46">
        <v>10197512.773135468</v>
      </c>
      <c r="L135" s="46">
        <v>2039502.5546270935</v>
      </c>
      <c r="M135" s="47">
        <v>8158010.2185083739</v>
      </c>
      <c r="N135" s="30">
        <f t="shared" si="1"/>
        <v>9721000.4585083742</v>
      </c>
    </row>
    <row r="136" spans="1:14" ht="13" x14ac:dyDescent="0.3">
      <c r="A136" s="53">
        <v>125</v>
      </c>
      <c r="B136" s="44" t="s">
        <v>154</v>
      </c>
      <c r="C136" s="45">
        <v>0.12747344848846701</v>
      </c>
      <c r="D136" s="46">
        <v>9625.7900000000009</v>
      </c>
      <c r="E136" s="46">
        <v>2032.44</v>
      </c>
      <c r="F136" s="46">
        <v>7593.35</v>
      </c>
      <c r="G136" s="46">
        <v>4417.53</v>
      </c>
      <c r="H136" s="46">
        <v>883.51</v>
      </c>
      <c r="I136" s="46">
        <v>35.340000000000003</v>
      </c>
      <c r="J136" s="46">
        <v>3498.68</v>
      </c>
      <c r="K136" s="46">
        <v>590699.96236868075</v>
      </c>
      <c r="L136" s="46">
        <v>118139.99247373616</v>
      </c>
      <c r="M136" s="47">
        <v>472559.96989494463</v>
      </c>
      <c r="N136" s="30">
        <f t="shared" si="1"/>
        <v>483651.99989494466</v>
      </c>
    </row>
    <row r="137" spans="1:14" ht="13" x14ac:dyDescent="0.3">
      <c r="A137" s="53">
        <v>126</v>
      </c>
      <c r="B137" s="44" t="s">
        <v>155</v>
      </c>
      <c r="C137" s="45">
        <v>0.25218393190966099</v>
      </c>
      <c r="D137" s="46">
        <v>64121.59</v>
      </c>
      <c r="E137" s="46">
        <v>14925.56</v>
      </c>
      <c r="F137" s="46">
        <v>49196.03</v>
      </c>
      <c r="G137" s="46">
        <v>8739.33</v>
      </c>
      <c r="H137" s="46">
        <v>1747.87</v>
      </c>
      <c r="I137" s="46">
        <v>69.91</v>
      </c>
      <c r="J137" s="46">
        <v>6921.55</v>
      </c>
      <c r="K137" s="46">
        <v>1506088.7055559235</v>
      </c>
      <c r="L137" s="46">
        <v>301217.7411111847</v>
      </c>
      <c r="M137" s="47">
        <v>1204870.9644447388</v>
      </c>
      <c r="N137" s="30">
        <f t="shared" si="1"/>
        <v>1260988.5444447389</v>
      </c>
    </row>
    <row r="138" spans="1:14" ht="13" x14ac:dyDescent="0.3">
      <c r="A138" s="53">
        <v>127</v>
      </c>
      <c r="B138" s="44" t="s">
        <v>156</v>
      </c>
      <c r="C138" s="45">
        <v>0.243049483508646</v>
      </c>
      <c r="D138" s="46">
        <v>313792.09000000003</v>
      </c>
      <c r="E138" s="46">
        <v>61998.64</v>
      </c>
      <c r="F138" s="46">
        <v>251793.45</v>
      </c>
      <c r="G138" s="46">
        <v>8422.7800000000007</v>
      </c>
      <c r="H138" s="46">
        <v>1684.56</v>
      </c>
      <c r="I138" s="46">
        <v>67.38</v>
      </c>
      <c r="J138" s="46">
        <v>6670.84</v>
      </c>
      <c r="K138" s="46">
        <v>1451011.6519682705</v>
      </c>
      <c r="L138" s="46">
        <v>290202.33039365412</v>
      </c>
      <c r="M138" s="47">
        <v>1160809.3215746165</v>
      </c>
      <c r="N138" s="30">
        <f t="shared" si="1"/>
        <v>1419273.6115746165</v>
      </c>
    </row>
    <row r="139" spans="1:14" ht="13" x14ac:dyDescent="0.3">
      <c r="A139" s="53">
        <v>128</v>
      </c>
      <c r="B139" s="44" t="s">
        <v>157</v>
      </c>
      <c r="C139" s="45">
        <v>2.8887229685125901</v>
      </c>
      <c r="D139" s="46">
        <v>1983211.98</v>
      </c>
      <c r="E139" s="46">
        <v>398012.93</v>
      </c>
      <c r="F139" s="46">
        <v>1585199.05</v>
      </c>
      <c r="G139" s="46">
        <v>100107.4</v>
      </c>
      <c r="H139" s="46">
        <v>20021.48</v>
      </c>
      <c r="I139" s="46">
        <v>800.86</v>
      </c>
      <c r="J139" s="46">
        <v>79285.06</v>
      </c>
      <c r="K139" s="46">
        <v>17417838.795715254</v>
      </c>
      <c r="L139" s="46">
        <v>3483567.7591430508</v>
      </c>
      <c r="M139" s="47">
        <v>13934271.036572203</v>
      </c>
      <c r="N139" s="30">
        <f t="shared" si="1"/>
        <v>15598755.146572202</v>
      </c>
    </row>
    <row r="140" spans="1:14" ht="13" x14ac:dyDescent="0.3">
      <c r="A140" s="53">
        <v>129</v>
      </c>
      <c r="B140" s="44" t="s">
        <v>158</v>
      </c>
      <c r="C140" s="45">
        <v>6.1745776377883997E-2</v>
      </c>
      <c r="D140" s="46">
        <v>19570.22</v>
      </c>
      <c r="E140" s="46">
        <v>3366.6</v>
      </c>
      <c r="F140" s="46">
        <v>16203.62</v>
      </c>
      <c r="G140" s="46">
        <v>2139.7800000000002</v>
      </c>
      <c r="H140" s="46">
        <v>427.96</v>
      </c>
      <c r="I140" s="46">
        <v>17.12</v>
      </c>
      <c r="J140" s="46">
        <v>1694.7</v>
      </c>
      <c r="K140" s="46">
        <v>372302.22177381389</v>
      </c>
      <c r="L140" s="46">
        <v>74460.444354762774</v>
      </c>
      <c r="M140" s="47">
        <v>297841.7774190511</v>
      </c>
      <c r="N140" s="30">
        <f t="shared" si="1"/>
        <v>315740.0974190511</v>
      </c>
    </row>
    <row r="141" spans="1:14" ht="13" x14ac:dyDescent="0.3">
      <c r="A141" s="53">
        <v>130</v>
      </c>
      <c r="B141" s="44" t="s">
        <v>159</v>
      </c>
      <c r="C141" s="45">
        <v>7.0545689479488E-2</v>
      </c>
      <c r="D141" s="46">
        <v>12920.439999999999</v>
      </c>
      <c r="E141" s="46">
        <v>2259.7199999999998</v>
      </c>
      <c r="F141" s="46">
        <v>10660.72</v>
      </c>
      <c r="G141" s="46">
        <v>2444.73</v>
      </c>
      <c r="H141" s="46">
        <v>488.95</v>
      </c>
      <c r="I141" s="46">
        <v>19.559999999999999</v>
      </c>
      <c r="J141" s="46">
        <v>1936.22</v>
      </c>
      <c r="K141" s="46">
        <v>425362.16192409676</v>
      </c>
      <c r="L141" s="46">
        <v>85072.432384819345</v>
      </c>
      <c r="M141" s="47">
        <v>340289.72953927738</v>
      </c>
      <c r="N141" s="30">
        <f t="shared" ref="N141:N204" si="2">+F141+J141+M141</f>
        <v>352886.66953927738</v>
      </c>
    </row>
    <row r="142" spans="1:14" ht="13" x14ac:dyDescent="0.3">
      <c r="A142" s="53">
        <v>131</v>
      </c>
      <c r="B142" s="44" t="s">
        <v>160</v>
      </c>
      <c r="C142" s="45">
        <v>0.17532684668927401</v>
      </c>
      <c r="D142" s="46">
        <v>91265.73000000001</v>
      </c>
      <c r="E142" s="46">
        <v>16305.29</v>
      </c>
      <c r="F142" s="46">
        <v>74960.44</v>
      </c>
      <c r="G142" s="46">
        <v>6075.89</v>
      </c>
      <c r="H142" s="46">
        <v>1215.18</v>
      </c>
      <c r="I142" s="46">
        <v>48.61</v>
      </c>
      <c r="J142" s="46">
        <v>4812.1000000000004</v>
      </c>
      <c r="K142" s="46">
        <v>1057150.4382669432</v>
      </c>
      <c r="L142" s="46">
        <v>211430.08765338865</v>
      </c>
      <c r="M142" s="47">
        <v>845720.35061355459</v>
      </c>
      <c r="N142" s="30">
        <f t="shared" si="2"/>
        <v>925492.89061355463</v>
      </c>
    </row>
    <row r="143" spans="1:14" ht="13" x14ac:dyDescent="0.3">
      <c r="A143" s="53">
        <v>132</v>
      </c>
      <c r="B143" s="44" t="s">
        <v>161</v>
      </c>
      <c r="C143" s="45">
        <v>0.33119847253082502</v>
      </c>
      <c r="D143" s="46">
        <v>244475.75</v>
      </c>
      <c r="E143" s="46">
        <v>47332.92</v>
      </c>
      <c r="F143" s="46">
        <v>197142.83</v>
      </c>
      <c r="G143" s="46">
        <v>11477.54</v>
      </c>
      <c r="H143" s="46">
        <v>2295.5100000000002</v>
      </c>
      <c r="I143" s="46">
        <v>91.82</v>
      </c>
      <c r="J143" s="46">
        <v>9090.2099999999991</v>
      </c>
      <c r="K143" s="46">
        <v>1996993.7120344175</v>
      </c>
      <c r="L143" s="46">
        <v>399398.74240688351</v>
      </c>
      <c r="M143" s="47">
        <v>1597594.969627534</v>
      </c>
      <c r="N143" s="30">
        <f t="shared" si="2"/>
        <v>1803828.0096275341</v>
      </c>
    </row>
    <row r="144" spans="1:14" ht="13" x14ac:dyDescent="0.3">
      <c r="A144" s="53">
        <v>133</v>
      </c>
      <c r="B144" s="44" t="s">
        <v>162</v>
      </c>
      <c r="C144" s="45">
        <v>8.0402332453315004E-2</v>
      </c>
      <c r="D144" s="46">
        <v>13249.599999999999</v>
      </c>
      <c r="E144" s="46">
        <v>2847.71</v>
      </c>
      <c r="F144" s="46">
        <v>10401.89</v>
      </c>
      <c r="G144" s="46">
        <v>2786.31</v>
      </c>
      <c r="H144" s="46">
        <v>557.26</v>
      </c>
      <c r="I144" s="46">
        <v>22.29</v>
      </c>
      <c r="J144" s="46">
        <v>2206.7600000000002</v>
      </c>
      <c r="K144" s="46">
        <v>352039.62110415136</v>
      </c>
      <c r="L144" s="46">
        <v>70407.924220830275</v>
      </c>
      <c r="M144" s="47">
        <v>281631.6968833211</v>
      </c>
      <c r="N144" s="30">
        <f t="shared" si="2"/>
        <v>294240.34688332112</v>
      </c>
    </row>
    <row r="145" spans="1:14" ht="13" x14ac:dyDescent="0.3">
      <c r="A145" s="53">
        <v>134</v>
      </c>
      <c r="B145" s="44" t="s">
        <v>163</v>
      </c>
      <c r="C145" s="45">
        <v>0.20549133811610401</v>
      </c>
      <c r="D145" s="46">
        <v>43061.23</v>
      </c>
      <c r="E145" s="46">
        <v>9193.6200000000008</v>
      </c>
      <c r="F145" s="46">
        <v>33867.61</v>
      </c>
      <c r="G145" s="46">
        <v>7121.21</v>
      </c>
      <c r="H145" s="46">
        <v>1424.24</v>
      </c>
      <c r="I145" s="46">
        <v>56.97</v>
      </c>
      <c r="J145" s="46">
        <v>5640</v>
      </c>
      <c r="K145" s="46">
        <v>1239030.2013159352</v>
      </c>
      <c r="L145" s="46">
        <v>247806.04026318702</v>
      </c>
      <c r="M145" s="47">
        <v>991224.1610527481</v>
      </c>
      <c r="N145" s="30">
        <f t="shared" si="2"/>
        <v>1030731.7710527481</v>
      </c>
    </row>
    <row r="146" spans="1:14" ht="13" x14ac:dyDescent="0.3">
      <c r="A146" s="53">
        <v>135</v>
      </c>
      <c r="B146" s="44" t="s">
        <v>164</v>
      </c>
      <c r="C146" s="45">
        <v>1.43002875886976</v>
      </c>
      <c r="D146" s="46">
        <v>965791</v>
      </c>
      <c r="E146" s="46">
        <v>191580.94</v>
      </c>
      <c r="F146" s="46">
        <v>774210.06</v>
      </c>
      <c r="G146" s="46">
        <v>49557.01</v>
      </c>
      <c r="H146" s="46">
        <v>9911.4</v>
      </c>
      <c r="I146" s="46">
        <v>396.46</v>
      </c>
      <c r="J146" s="46">
        <v>39249.15</v>
      </c>
      <c r="K146" s="46">
        <v>8622498.8227429353</v>
      </c>
      <c r="L146" s="46">
        <v>1724499.7645485869</v>
      </c>
      <c r="M146" s="47">
        <v>6897999.0581943486</v>
      </c>
      <c r="N146" s="30">
        <f t="shared" si="2"/>
        <v>7711458.2681943486</v>
      </c>
    </row>
    <row r="147" spans="1:14" ht="13" x14ac:dyDescent="0.3">
      <c r="A147" s="53">
        <v>136</v>
      </c>
      <c r="B147" s="44" t="s">
        <v>165</v>
      </c>
      <c r="C147" s="45">
        <v>9.8848126913462994E-2</v>
      </c>
      <c r="D147" s="46">
        <v>18663.84</v>
      </c>
      <c r="E147" s="46">
        <v>3856.96</v>
      </c>
      <c r="F147" s="46">
        <v>14806.88</v>
      </c>
      <c r="G147" s="46">
        <v>3425.53</v>
      </c>
      <c r="H147" s="46">
        <v>685.11</v>
      </c>
      <c r="I147" s="46">
        <v>27.4</v>
      </c>
      <c r="J147" s="46">
        <v>2713.02</v>
      </c>
      <c r="K147" s="46">
        <v>573504.01257948007</v>
      </c>
      <c r="L147" s="46">
        <v>114700.80251589599</v>
      </c>
      <c r="M147" s="47">
        <v>458803.21006358403</v>
      </c>
      <c r="N147" s="30">
        <f t="shared" si="2"/>
        <v>476323.11006358406</v>
      </c>
    </row>
    <row r="148" spans="1:14" ht="13" x14ac:dyDescent="0.3">
      <c r="A148" s="53">
        <v>137</v>
      </c>
      <c r="B148" s="44" t="s">
        <v>166</v>
      </c>
      <c r="C148" s="45">
        <v>8.8248591317309999E-2</v>
      </c>
      <c r="D148" s="46">
        <v>51900.210000000006</v>
      </c>
      <c r="E148" s="46">
        <v>9996.77</v>
      </c>
      <c r="F148" s="46">
        <v>41903.440000000002</v>
      </c>
      <c r="G148" s="46">
        <v>3058.23</v>
      </c>
      <c r="H148" s="46">
        <v>611.65</v>
      </c>
      <c r="I148" s="46">
        <v>24.47</v>
      </c>
      <c r="J148" s="46">
        <v>2422.11</v>
      </c>
      <c r="K148" s="46">
        <v>354189.83438505291</v>
      </c>
      <c r="L148" s="46">
        <v>70837.966877010578</v>
      </c>
      <c r="M148" s="47">
        <v>283351.86750804231</v>
      </c>
      <c r="N148" s="30">
        <f t="shared" si="2"/>
        <v>327677.4175080423</v>
      </c>
    </row>
    <row r="149" spans="1:14" ht="13" x14ac:dyDescent="0.3">
      <c r="A149" s="53">
        <v>138</v>
      </c>
      <c r="B149" s="44" t="s">
        <v>167</v>
      </c>
      <c r="C149" s="45">
        <v>0.17535410869072399</v>
      </c>
      <c r="D149" s="46">
        <v>72464.63</v>
      </c>
      <c r="E149" s="46">
        <v>14098.92</v>
      </c>
      <c r="F149" s="46">
        <v>58365.71</v>
      </c>
      <c r="G149" s="46">
        <v>6076.81</v>
      </c>
      <c r="H149" s="46">
        <v>1215.3599999999999</v>
      </c>
      <c r="I149" s="46">
        <v>48.61</v>
      </c>
      <c r="J149" s="46">
        <v>4812.84</v>
      </c>
      <c r="K149" s="46">
        <v>879401.10468166403</v>
      </c>
      <c r="L149" s="46">
        <v>175880.2209363328</v>
      </c>
      <c r="M149" s="47">
        <v>703520.8837453312</v>
      </c>
      <c r="N149" s="30">
        <f t="shared" si="2"/>
        <v>766699.43374533125</v>
      </c>
    </row>
    <row r="150" spans="1:14" ht="13" x14ac:dyDescent="0.3">
      <c r="A150" s="53">
        <v>139</v>
      </c>
      <c r="B150" s="44" t="s">
        <v>168</v>
      </c>
      <c r="C150" s="45">
        <v>8.7812076441277004E-2</v>
      </c>
      <c r="D150" s="46">
        <v>18017.16</v>
      </c>
      <c r="E150" s="46">
        <v>3441.32</v>
      </c>
      <c r="F150" s="46">
        <v>14575.84</v>
      </c>
      <c r="G150" s="46">
        <v>3043.08</v>
      </c>
      <c r="H150" s="46">
        <v>608.62</v>
      </c>
      <c r="I150" s="46">
        <v>24.34</v>
      </c>
      <c r="J150" s="46">
        <v>2410.12</v>
      </c>
      <c r="K150" s="46">
        <v>529471.53757659928</v>
      </c>
      <c r="L150" s="46">
        <v>105894.30751531986</v>
      </c>
      <c r="M150" s="47">
        <v>423577.23006127944</v>
      </c>
      <c r="N150" s="30">
        <f t="shared" si="2"/>
        <v>440563.19006127946</v>
      </c>
    </row>
    <row r="151" spans="1:14" ht="13" x14ac:dyDescent="0.3">
      <c r="A151" s="53">
        <v>140</v>
      </c>
      <c r="B151" s="44" t="s">
        <v>169</v>
      </c>
      <c r="C151" s="45">
        <v>0.12767380749236801</v>
      </c>
      <c r="D151" s="46">
        <v>33308.729999999996</v>
      </c>
      <c r="E151" s="46">
        <v>7034.27</v>
      </c>
      <c r="F151" s="46">
        <v>26274.46</v>
      </c>
      <c r="G151" s="46">
        <v>4424.49</v>
      </c>
      <c r="H151" s="46">
        <v>884.9</v>
      </c>
      <c r="I151" s="46">
        <v>35.4</v>
      </c>
      <c r="J151" s="46">
        <v>3504.19</v>
      </c>
      <c r="K151" s="46">
        <v>747311.28415687964</v>
      </c>
      <c r="L151" s="46">
        <v>149462.25683137594</v>
      </c>
      <c r="M151" s="47">
        <v>597849.02732550376</v>
      </c>
      <c r="N151" s="30">
        <f t="shared" si="2"/>
        <v>627627.67732550378</v>
      </c>
    </row>
    <row r="152" spans="1:14" ht="13" x14ac:dyDescent="0.3">
      <c r="A152" s="53">
        <v>141</v>
      </c>
      <c r="B152" s="44" t="s">
        <v>170</v>
      </c>
      <c r="C152" s="45">
        <v>0.154679751880995</v>
      </c>
      <c r="D152" s="46">
        <v>102242.84</v>
      </c>
      <c r="E152" s="46">
        <v>21410.31</v>
      </c>
      <c r="F152" s="46">
        <v>80832.53</v>
      </c>
      <c r="G152" s="46">
        <v>5360.35</v>
      </c>
      <c r="H152" s="46">
        <v>1072.07</v>
      </c>
      <c r="I152" s="46">
        <v>42.88</v>
      </c>
      <c r="J152" s="46">
        <v>4245.3999999999996</v>
      </c>
      <c r="K152" s="46">
        <v>910146.27768668986</v>
      </c>
      <c r="L152" s="46">
        <v>182029.25553733797</v>
      </c>
      <c r="M152" s="47">
        <v>728117.02214935189</v>
      </c>
      <c r="N152" s="30">
        <f t="shared" si="2"/>
        <v>813194.95214935183</v>
      </c>
    </row>
    <row r="153" spans="1:14" ht="13" x14ac:dyDescent="0.3">
      <c r="A153" s="53">
        <v>142</v>
      </c>
      <c r="B153" s="44" t="s">
        <v>171</v>
      </c>
      <c r="C153" s="45">
        <v>0.110598057123375</v>
      </c>
      <c r="D153" s="46">
        <v>3511.1600000000003</v>
      </c>
      <c r="E153" s="46">
        <v>693.65</v>
      </c>
      <c r="F153" s="46">
        <v>2817.51</v>
      </c>
      <c r="G153" s="46">
        <v>3832.71</v>
      </c>
      <c r="H153" s="46">
        <v>766.54</v>
      </c>
      <c r="I153" s="46">
        <v>30.66</v>
      </c>
      <c r="J153" s="46">
        <v>3035.51</v>
      </c>
      <c r="K153" s="46">
        <v>666861.8455601366</v>
      </c>
      <c r="L153" s="46">
        <v>133372.36911202731</v>
      </c>
      <c r="M153" s="47">
        <v>533489.47644810926</v>
      </c>
      <c r="N153" s="30">
        <f t="shared" si="2"/>
        <v>539342.49644810928</v>
      </c>
    </row>
    <row r="154" spans="1:14" ht="13" x14ac:dyDescent="0.3">
      <c r="A154" s="53">
        <v>143</v>
      </c>
      <c r="B154" s="44" t="s">
        <v>172</v>
      </c>
      <c r="C154" s="45">
        <v>0.50024718534877199</v>
      </c>
      <c r="D154" s="46">
        <v>274731.46999999997</v>
      </c>
      <c r="E154" s="46">
        <v>60956.32</v>
      </c>
      <c r="F154" s="46">
        <v>213775.15</v>
      </c>
      <c r="G154" s="46">
        <v>17335.849999999999</v>
      </c>
      <c r="H154" s="46">
        <v>3467.17</v>
      </c>
      <c r="I154" s="46">
        <v>138.69</v>
      </c>
      <c r="J154" s="46">
        <v>13729.99</v>
      </c>
      <c r="K154" s="46">
        <v>3016289.525645196</v>
      </c>
      <c r="L154" s="46">
        <v>603257.90512903919</v>
      </c>
      <c r="M154" s="47">
        <v>2413031.6205161568</v>
      </c>
      <c r="N154" s="30">
        <f t="shared" si="2"/>
        <v>2640536.7605161569</v>
      </c>
    </row>
    <row r="155" spans="1:14" ht="13" x14ac:dyDescent="0.3">
      <c r="A155" s="53">
        <v>144</v>
      </c>
      <c r="B155" s="44" t="s">
        <v>173</v>
      </c>
      <c r="C155" s="45">
        <v>1.3630493136262001</v>
      </c>
      <c r="D155" s="46">
        <v>1192370.51</v>
      </c>
      <c r="E155" s="46">
        <v>229518.3</v>
      </c>
      <c r="F155" s="46">
        <v>962852.21</v>
      </c>
      <c r="G155" s="46">
        <v>47235.86</v>
      </c>
      <c r="H155" s="46">
        <v>9447.17</v>
      </c>
      <c r="I155" s="46">
        <v>377.89</v>
      </c>
      <c r="J155" s="46">
        <v>37410.800000000003</v>
      </c>
      <c r="K155" s="46">
        <v>8040725.9681253564</v>
      </c>
      <c r="L155" s="46">
        <v>1608145.1936250713</v>
      </c>
      <c r="M155" s="47">
        <v>6432580.7745002853</v>
      </c>
      <c r="N155" s="30">
        <f t="shared" si="2"/>
        <v>7432843.7845002851</v>
      </c>
    </row>
    <row r="156" spans="1:14" ht="13" x14ac:dyDescent="0.3">
      <c r="A156" s="53">
        <v>145</v>
      </c>
      <c r="B156" s="44" t="s">
        <v>174</v>
      </c>
      <c r="C156" s="45">
        <v>6.3607395702495004E-2</v>
      </c>
      <c r="D156" s="46">
        <v>4402.43</v>
      </c>
      <c r="E156" s="46">
        <v>892.41</v>
      </c>
      <c r="F156" s="46">
        <v>3510.02</v>
      </c>
      <c r="G156" s="46">
        <v>2204.2800000000002</v>
      </c>
      <c r="H156" s="46">
        <v>440.86</v>
      </c>
      <c r="I156" s="46">
        <v>17.63</v>
      </c>
      <c r="J156" s="46">
        <v>1745.79</v>
      </c>
      <c r="K156" s="46">
        <v>383527.03829256276</v>
      </c>
      <c r="L156" s="46">
        <v>76705.407658512544</v>
      </c>
      <c r="M156" s="47">
        <v>306821.63063405023</v>
      </c>
      <c r="N156" s="30">
        <f t="shared" si="2"/>
        <v>312077.44063405023</v>
      </c>
    </row>
    <row r="157" spans="1:14" ht="13" x14ac:dyDescent="0.3">
      <c r="A157" s="53">
        <v>146</v>
      </c>
      <c r="B157" s="44" t="s">
        <v>175</v>
      </c>
      <c r="C157" s="45">
        <v>0.10728754029951799</v>
      </c>
      <c r="D157" s="46">
        <v>17016.22</v>
      </c>
      <c r="E157" s="46">
        <v>3319.19</v>
      </c>
      <c r="F157" s="46">
        <v>13697.03</v>
      </c>
      <c r="G157" s="46">
        <v>3717.99</v>
      </c>
      <c r="H157" s="46">
        <v>743.6</v>
      </c>
      <c r="I157" s="46">
        <v>29.74</v>
      </c>
      <c r="J157" s="46">
        <v>2944.65</v>
      </c>
      <c r="K157" s="46">
        <v>646900.75929573027</v>
      </c>
      <c r="L157" s="46">
        <v>129380.15185914605</v>
      </c>
      <c r="M157" s="47">
        <v>517520.60743658419</v>
      </c>
      <c r="N157" s="30">
        <f t="shared" si="2"/>
        <v>534162.28743658424</v>
      </c>
    </row>
    <row r="158" spans="1:14" ht="13" x14ac:dyDescent="0.3">
      <c r="A158" s="53">
        <v>147</v>
      </c>
      <c r="B158" s="44" t="s">
        <v>176</v>
      </c>
      <c r="C158" s="45">
        <v>0.274995552098933</v>
      </c>
      <c r="D158" s="46">
        <v>74360.320000000007</v>
      </c>
      <c r="E158" s="46">
        <v>15218.77</v>
      </c>
      <c r="F158" s="46">
        <v>59141.55</v>
      </c>
      <c r="G158" s="46">
        <v>9529.85</v>
      </c>
      <c r="H158" s="46">
        <v>1905.97</v>
      </c>
      <c r="I158" s="46">
        <v>76.239999999999995</v>
      </c>
      <c r="J158" s="46">
        <v>7547.64</v>
      </c>
      <c r="K158" s="46">
        <v>1658112.6844656318</v>
      </c>
      <c r="L158" s="46">
        <v>331622.53689312638</v>
      </c>
      <c r="M158" s="47">
        <v>1326490.1475725055</v>
      </c>
      <c r="N158" s="30">
        <f t="shared" si="2"/>
        <v>1393179.3375725055</v>
      </c>
    </row>
    <row r="159" spans="1:14" ht="13" x14ac:dyDescent="0.3">
      <c r="A159" s="53">
        <v>148</v>
      </c>
      <c r="B159" s="44" t="s">
        <v>177</v>
      </c>
      <c r="C159" s="45">
        <v>0.67611588893703101</v>
      </c>
      <c r="D159" s="46">
        <v>185027.25</v>
      </c>
      <c r="E159" s="46">
        <v>38283.5</v>
      </c>
      <c r="F159" s="46">
        <v>146743.75</v>
      </c>
      <c r="G159" s="46">
        <v>23430.49</v>
      </c>
      <c r="H159" s="46">
        <v>4686.1000000000004</v>
      </c>
      <c r="I159" s="46">
        <v>187.44</v>
      </c>
      <c r="J159" s="46">
        <v>18556.95</v>
      </c>
      <c r="K159" s="46">
        <v>4076707.1432919977</v>
      </c>
      <c r="L159" s="46">
        <v>815341.4286583995</v>
      </c>
      <c r="M159" s="47">
        <v>3261365.7146335985</v>
      </c>
      <c r="N159" s="30">
        <f t="shared" si="2"/>
        <v>3426666.4146335986</v>
      </c>
    </row>
    <row r="160" spans="1:14" ht="13" x14ac:dyDescent="0.3">
      <c r="A160" s="53">
        <v>149</v>
      </c>
      <c r="B160" s="44" t="s">
        <v>178</v>
      </c>
      <c r="C160" s="45">
        <v>0.10715474253750799</v>
      </c>
      <c r="D160" s="46">
        <v>16292.9</v>
      </c>
      <c r="E160" s="46">
        <v>3539.43</v>
      </c>
      <c r="F160" s="46">
        <v>12753.47</v>
      </c>
      <c r="G160" s="46">
        <v>3713.4</v>
      </c>
      <c r="H160" s="46">
        <v>742.68</v>
      </c>
      <c r="I160" s="46">
        <v>29.71</v>
      </c>
      <c r="J160" s="46">
        <v>2941.01</v>
      </c>
      <c r="K160" s="46">
        <v>646100.04214966239</v>
      </c>
      <c r="L160" s="46">
        <v>129220.00842993248</v>
      </c>
      <c r="M160" s="47">
        <v>516880.03371972992</v>
      </c>
      <c r="N160" s="30">
        <f t="shared" si="2"/>
        <v>532574.51371972996</v>
      </c>
    </row>
    <row r="161" spans="1:14" ht="13" x14ac:dyDescent="0.3">
      <c r="A161" s="53">
        <v>150</v>
      </c>
      <c r="B161" s="44" t="s">
        <v>179</v>
      </c>
      <c r="C161" s="45">
        <v>0.72679067924963103</v>
      </c>
      <c r="D161" s="46">
        <v>477443.01</v>
      </c>
      <c r="E161" s="46">
        <v>92799.09</v>
      </c>
      <c r="F161" s="46">
        <v>384643.92</v>
      </c>
      <c r="G161" s="46">
        <v>25186.6</v>
      </c>
      <c r="H161" s="46">
        <v>5037.32</v>
      </c>
      <c r="I161" s="46">
        <v>201.49</v>
      </c>
      <c r="J161" s="46">
        <v>19947.79</v>
      </c>
      <c r="K161" s="46">
        <v>4382255.7674738495</v>
      </c>
      <c r="L161" s="46">
        <v>876451.15349476982</v>
      </c>
      <c r="M161" s="47">
        <v>3505804.6139790793</v>
      </c>
      <c r="N161" s="30">
        <f t="shared" si="2"/>
        <v>3910396.3239790793</v>
      </c>
    </row>
    <row r="162" spans="1:14" ht="13" x14ac:dyDescent="0.3">
      <c r="A162" s="53">
        <v>151</v>
      </c>
      <c r="B162" s="44" t="s">
        <v>180</v>
      </c>
      <c r="C162" s="45">
        <v>7.6576891524982996E-2</v>
      </c>
      <c r="D162" s="46">
        <v>22125.27</v>
      </c>
      <c r="E162" s="46">
        <v>3849.44</v>
      </c>
      <c r="F162" s="46">
        <v>18275.830000000002</v>
      </c>
      <c r="G162" s="46">
        <v>2653.74</v>
      </c>
      <c r="H162" s="46">
        <v>530.75</v>
      </c>
      <c r="I162" s="46">
        <v>21.23</v>
      </c>
      <c r="J162" s="46">
        <v>2101.7600000000002</v>
      </c>
      <c r="K162" s="46">
        <v>283814.17438903567</v>
      </c>
      <c r="L162" s="46">
        <v>56762.83487780713</v>
      </c>
      <c r="M162" s="47">
        <v>227051.33951122852</v>
      </c>
      <c r="N162" s="30">
        <f t="shared" si="2"/>
        <v>247428.92951122852</v>
      </c>
    </row>
    <row r="163" spans="1:14" ht="13" x14ac:dyDescent="0.3">
      <c r="A163" s="53">
        <v>152</v>
      </c>
      <c r="B163" s="44" t="s">
        <v>181</v>
      </c>
      <c r="C163" s="45">
        <v>0.126592248153413</v>
      </c>
      <c r="D163" s="46">
        <v>46489.450000000004</v>
      </c>
      <c r="E163" s="46">
        <v>9265.65</v>
      </c>
      <c r="F163" s="46">
        <v>37223.800000000003</v>
      </c>
      <c r="G163" s="46">
        <v>4387</v>
      </c>
      <c r="H163" s="46">
        <v>877.4</v>
      </c>
      <c r="I163" s="46">
        <v>35.1</v>
      </c>
      <c r="J163" s="46">
        <v>3474.5</v>
      </c>
      <c r="K163" s="46">
        <v>763300.39091933763</v>
      </c>
      <c r="L163" s="46">
        <v>152660.07818386753</v>
      </c>
      <c r="M163" s="47">
        <v>610640.31273547013</v>
      </c>
      <c r="N163" s="30">
        <f t="shared" si="2"/>
        <v>651338.61273547017</v>
      </c>
    </row>
    <row r="164" spans="1:14" ht="13" x14ac:dyDescent="0.3">
      <c r="A164" s="53">
        <v>153</v>
      </c>
      <c r="B164" s="44" t="s">
        <v>182</v>
      </c>
      <c r="C164" s="45">
        <v>0.352007813619161</v>
      </c>
      <c r="D164" s="46">
        <v>167695.79999999999</v>
      </c>
      <c r="E164" s="46">
        <v>32025.19</v>
      </c>
      <c r="F164" s="46">
        <v>135670.60999999999</v>
      </c>
      <c r="G164" s="46">
        <v>12198.68</v>
      </c>
      <c r="H164" s="46">
        <v>2439.7399999999998</v>
      </c>
      <c r="I164" s="46">
        <v>97.59</v>
      </c>
      <c r="J164" s="46">
        <v>9661.35</v>
      </c>
      <c r="K164" s="46">
        <v>1989711.5399919872</v>
      </c>
      <c r="L164" s="46">
        <v>397942.30799839745</v>
      </c>
      <c r="M164" s="47">
        <v>1591769.2319935898</v>
      </c>
      <c r="N164" s="30">
        <f t="shared" si="2"/>
        <v>1737101.1919935897</v>
      </c>
    </row>
    <row r="165" spans="1:14" ht="13" x14ac:dyDescent="0.3">
      <c r="A165" s="53">
        <v>154</v>
      </c>
      <c r="B165" s="44" t="s">
        <v>183</v>
      </c>
      <c r="C165" s="45">
        <v>0.158584228365416</v>
      </c>
      <c r="D165" s="46">
        <v>39774.28</v>
      </c>
      <c r="E165" s="46">
        <v>7567.98</v>
      </c>
      <c r="F165" s="46">
        <v>32206.3</v>
      </c>
      <c r="G165" s="46">
        <v>5495.68</v>
      </c>
      <c r="H165" s="46">
        <v>1099.1400000000001</v>
      </c>
      <c r="I165" s="46">
        <v>43.97</v>
      </c>
      <c r="J165" s="46">
        <v>4352.57</v>
      </c>
      <c r="K165" s="46">
        <v>956199.17704810877</v>
      </c>
      <c r="L165" s="46">
        <v>191239.83540962177</v>
      </c>
      <c r="M165" s="47">
        <v>764959.34163848707</v>
      </c>
      <c r="N165" s="30">
        <f t="shared" si="2"/>
        <v>801518.21163848706</v>
      </c>
    </row>
    <row r="166" spans="1:14" ht="13" x14ac:dyDescent="0.3">
      <c r="A166" s="53">
        <v>155</v>
      </c>
      <c r="B166" s="44" t="s">
        <v>184</v>
      </c>
      <c r="C166" s="45">
        <v>9.8591264746435994E-2</v>
      </c>
      <c r="D166" s="46">
        <v>33249.67</v>
      </c>
      <c r="E166" s="46">
        <v>7777.55</v>
      </c>
      <c r="F166" s="46">
        <v>25472.12</v>
      </c>
      <c r="G166" s="46">
        <v>3416.64</v>
      </c>
      <c r="H166" s="46">
        <v>683.33</v>
      </c>
      <c r="I166" s="46">
        <v>27.33</v>
      </c>
      <c r="J166" s="46">
        <v>2705.98</v>
      </c>
      <c r="K166" s="46">
        <v>526795.66192090581</v>
      </c>
      <c r="L166" s="46">
        <v>105359.13238418115</v>
      </c>
      <c r="M166" s="47">
        <v>421436.52953672467</v>
      </c>
      <c r="N166" s="30">
        <f t="shared" si="2"/>
        <v>449614.62953672465</v>
      </c>
    </row>
    <row r="167" spans="1:14" ht="13" x14ac:dyDescent="0.3">
      <c r="A167" s="53">
        <v>156</v>
      </c>
      <c r="B167" s="44" t="s">
        <v>185</v>
      </c>
      <c r="C167" s="45">
        <v>0.22353505418847</v>
      </c>
      <c r="D167" s="46">
        <v>75093.899999999994</v>
      </c>
      <c r="E167" s="46">
        <v>15134.71</v>
      </c>
      <c r="F167" s="46">
        <v>59959.19</v>
      </c>
      <c r="G167" s="46">
        <v>7746.5</v>
      </c>
      <c r="H167" s="46">
        <v>1549.3</v>
      </c>
      <c r="I167" s="46">
        <v>61.97</v>
      </c>
      <c r="J167" s="46">
        <v>6135.23</v>
      </c>
      <c r="K167" s="46">
        <v>1280156.5091701997</v>
      </c>
      <c r="L167" s="46">
        <v>256031.30183403994</v>
      </c>
      <c r="M167" s="47">
        <v>1024125.2073361598</v>
      </c>
      <c r="N167" s="30">
        <f t="shared" si="2"/>
        <v>1090219.6273361598</v>
      </c>
    </row>
    <row r="168" spans="1:14" ht="13" x14ac:dyDescent="0.3">
      <c r="A168" s="53">
        <v>157</v>
      </c>
      <c r="B168" s="44" t="s">
        <v>186</v>
      </c>
      <c r="C168" s="45">
        <v>0.57546984278833702</v>
      </c>
      <c r="D168" s="46">
        <v>216173.09000000003</v>
      </c>
      <c r="E168" s="46">
        <v>43718.83</v>
      </c>
      <c r="F168" s="46">
        <v>172454.26</v>
      </c>
      <c r="G168" s="46">
        <v>19942.650000000001</v>
      </c>
      <c r="H168" s="46">
        <v>3988.53</v>
      </c>
      <c r="I168" s="46">
        <v>159.54</v>
      </c>
      <c r="J168" s="46">
        <v>15794.58</v>
      </c>
      <c r="K168" s="46">
        <v>3455372.8501376901</v>
      </c>
      <c r="L168" s="46">
        <v>691074.57002753799</v>
      </c>
      <c r="M168" s="47">
        <v>2764298.280110152</v>
      </c>
      <c r="N168" s="30">
        <f t="shared" si="2"/>
        <v>2952547.1201101518</v>
      </c>
    </row>
    <row r="169" spans="1:14" ht="13" x14ac:dyDescent="0.3">
      <c r="A169" s="53">
        <v>158</v>
      </c>
      <c r="B169" s="44" t="s">
        <v>187</v>
      </c>
      <c r="C169" s="45">
        <v>0.519015882625673</v>
      </c>
      <c r="D169" s="46">
        <v>257861.27</v>
      </c>
      <c r="E169" s="46">
        <v>53524.03</v>
      </c>
      <c r="F169" s="46">
        <v>204337.24</v>
      </c>
      <c r="G169" s="46">
        <v>17986.259999999998</v>
      </c>
      <c r="H169" s="46">
        <v>3597.25</v>
      </c>
      <c r="I169" s="46">
        <v>143.88999999999999</v>
      </c>
      <c r="J169" s="46">
        <v>14245.12</v>
      </c>
      <c r="K169" s="46">
        <v>2996703.0913614584</v>
      </c>
      <c r="L169" s="46">
        <v>599340.61827229173</v>
      </c>
      <c r="M169" s="47">
        <v>2397362.4730891669</v>
      </c>
      <c r="N169" s="30">
        <f t="shared" si="2"/>
        <v>2615944.8330891668</v>
      </c>
    </row>
    <row r="170" spans="1:14" ht="13" x14ac:dyDescent="0.3">
      <c r="A170" s="53">
        <v>159</v>
      </c>
      <c r="B170" s="44" t="s">
        <v>188</v>
      </c>
      <c r="C170" s="45">
        <v>7.3667565192222006E-2</v>
      </c>
      <c r="D170" s="46">
        <v>11473.400000000001</v>
      </c>
      <c r="E170" s="46">
        <v>1897.13</v>
      </c>
      <c r="F170" s="46">
        <v>9576.27</v>
      </c>
      <c r="G170" s="46">
        <v>2552.91</v>
      </c>
      <c r="H170" s="46">
        <v>510.58</v>
      </c>
      <c r="I170" s="46">
        <v>20.420000000000002</v>
      </c>
      <c r="J170" s="46">
        <v>2021.91</v>
      </c>
      <c r="K170" s="46">
        <v>311431.68058544374</v>
      </c>
      <c r="L170" s="46">
        <v>62286.336117088744</v>
      </c>
      <c r="M170" s="47">
        <v>249145.34446835498</v>
      </c>
      <c r="N170" s="30">
        <f t="shared" si="2"/>
        <v>260743.52446835497</v>
      </c>
    </row>
    <row r="171" spans="1:14" ht="13" x14ac:dyDescent="0.3">
      <c r="A171" s="53">
        <v>160</v>
      </c>
      <c r="B171" s="44" t="s">
        <v>189</v>
      </c>
      <c r="C171" s="45">
        <v>8.4379263541634997E-2</v>
      </c>
      <c r="D171" s="46">
        <v>26502.14</v>
      </c>
      <c r="E171" s="46">
        <v>5648.27</v>
      </c>
      <c r="F171" s="46">
        <v>20853.87</v>
      </c>
      <c r="G171" s="46">
        <v>2924.11</v>
      </c>
      <c r="H171" s="46">
        <v>584.82000000000005</v>
      </c>
      <c r="I171" s="46">
        <v>23.39</v>
      </c>
      <c r="J171" s="46">
        <v>2315.9</v>
      </c>
      <c r="K171" s="46">
        <v>508773.05511443317</v>
      </c>
      <c r="L171" s="46">
        <v>101754.61102288665</v>
      </c>
      <c r="M171" s="47">
        <v>407018.44409154652</v>
      </c>
      <c r="N171" s="30">
        <f t="shared" si="2"/>
        <v>430188.21409154654</v>
      </c>
    </row>
    <row r="172" spans="1:14" ht="13" x14ac:dyDescent="0.3">
      <c r="A172" s="53">
        <v>161</v>
      </c>
      <c r="B172" s="44" t="s">
        <v>190</v>
      </c>
      <c r="C172" s="45">
        <v>0.39835967873260297</v>
      </c>
      <c r="D172" s="46">
        <v>131919.66</v>
      </c>
      <c r="E172" s="46">
        <v>24932.16</v>
      </c>
      <c r="F172" s="46">
        <v>106987.5</v>
      </c>
      <c r="G172" s="46">
        <v>13804.98</v>
      </c>
      <c r="H172" s="46">
        <v>2761</v>
      </c>
      <c r="I172" s="46">
        <v>110.44</v>
      </c>
      <c r="J172" s="46">
        <v>10933.54</v>
      </c>
      <c r="K172" s="46">
        <v>2224035.0871974993</v>
      </c>
      <c r="L172" s="46">
        <v>444807.01743949996</v>
      </c>
      <c r="M172" s="47">
        <v>1779228.0697579996</v>
      </c>
      <c r="N172" s="30">
        <f t="shared" si="2"/>
        <v>1897149.1097579997</v>
      </c>
    </row>
    <row r="173" spans="1:14" ht="13" x14ac:dyDescent="0.3">
      <c r="A173" s="53">
        <v>162</v>
      </c>
      <c r="B173" s="44" t="s">
        <v>191</v>
      </c>
      <c r="C173" s="45">
        <v>8.9927374340569993E-2</v>
      </c>
      <c r="D173" s="46">
        <v>53300.18</v>
      </c>
      <c r="E173" s="46">
        <v>10814.9</v>
      </c>
      <c r="F173" s="46">
        <v>42485.279999999999</v>
      </c>
      <c r="G173" s="46">
        <v>3116.39</v>
      </c>
      <c r="H173" s="46">
        <v>623.28</v>
      </c>
      <c r="I173" s="46">
        <v>24.93</v>
      </c>
      <c r="J173" s="46">
        <v>2468.1799999999998</v>
      </c>
      <c r="K173" s="46">
        <v>542225.93397126766</v>
      </c>
      <c r="L173" s="46">
        <v>108445.18679425353</v>
      </c>
      <c r="M173" s="47">
        <v>433780.74717701413</v>
      </c>
      <c r="N173" s="30">
        <f t="shared" si="2"/>
        <v>478734.20717701415</v>
      </c>
    </row>
    <row r="174" spans="1:14" ht="13" x14ac:dyDescent="0.3">
      <c r="A174" s="53">
        <v>163</v>
      </c>
      <c r="B174" s="44" t="s">
        <v>192</v>
      </c>
      <c r="C174" s="45">
        <v>5.7959814026616999E-2</v>
      </c>
      <c r="D174" s="46">
        <v>18147.419999999998</v>
      </c>
      <c r="E174" s="46">
        <v>3276.1</v>
      </c>
      <c r="F174" s="46">
        <v>14871.32</v>
      </c>
      <c r="G174" s="46">
        <v>2008.56</v>
      </c>
      <c r="H174" s="46">
        <v>401.71</v>
      </c>
      <c r="I174" s="46">
        <v>16.07</v>
      </c>
      <c r="J174" s="46">
        <v>1590.78</v>
      </c>
      <c r="K174" s="46">
        <v>349474.39001569187</v>
      </c>
      <c r="L174" s="46">
        <v>69894.878003138379</v>
      </c>
      <c r="M174" s="47">
        <v>279579.51201255352</v>
      </c>
      <c r="N174" s="30">
        <f t="shared" si="2"/>
        <v>296041.61201255349</v>
      </c>
    </row>
    <row r="175" spans="1:14" ht="13" x14ac:dyDescent="0.3">
      <c r="A175" s="53">
        <v>164</v>
      </c>
      <c r="B175" s="44" t="s">
        <v>193</v>
      </c>
      <c r="C175" s="45">
        <v>9.1795567659266997E-2</v>
      </c>
      <c r="D175" s="46">
        <v>12160.5</v>
      </c>
      <c r="E175" s="46">
        <v>2042</v>
      </c>
      <c r="F175" s="46">
        <v>10118.5</v>
      </c>
      <c r="G175" s="46">
        <v>3181.14</v>
      </c>
      <c r="H175" s="46">
        <v>636.23</v>
      </c>
      <c r="I175" s="46">
        <v>25.45</v>
      </c>
      <c r="J175" s="46">
        <v>2519.46</v>
      </c>
      <c r="K175" s="46">
        <v>420736.25153289409</v>
      </c>
      <c r="L175" s="46">
        <v>84147.250306578819</v>
      </c>
      <c r="M175" s="47">
        <v>336589.00122631527</v>
      </c>
      <c r="N175" s="30">
        <f t="shared" si="2"/>
        <v>349226.9612263153</v>
      </c>
    </row>
    <row r="176" spans="1:14" ht="13" x14ac:dyDescent="0.3">
      <c r="A176" s="53">
        <v>165</v>
      </c>
      <c r="B176" s="44" t="s">
        <v>194</v>
      </c>
      <c r="C176" s="45">
        <v>0.11257482202763</v>
      </c>
      <c r="D176" s="46">
        <v>83447.12</v>
      </c>
      <c r="E176" s="46">
        <v>16173.76</v>
      </c>
      <c r="F176" s="46">
        <v>67273.36</v>
      </c>
      <c r="G176" s="46">
        <v>3901.24</v>
      </c>
      <c r="H176" s="46">
        <v>780.25</v>
      </c>
      <c r="I176" s="46">
        <v>31.21</v>
      </c>
      <c r="J176" s="46">
        <v>3089.78</v>
      </c>
      <c r="K176" s="46">
        <v>678780.94365803001</v>
      </c>
      <c r="L176" s="46">
        <v>135756.188731606</v>
      </c>
      <c r="M176" s="47">
        <v>543024.75492642401</v>
      </c>
      <c r="N176" s="30">
        <f t="shared" si="2"/>
        <v>613387.89492642402</v>
      </c>
    </row>
    <row r="177" spans="1:14" ht="13" x14ac:dyDescent="0.3">
      <c r="A177" s="53">
        <v>166</v>
      </c>
      <c r="B177" s="44" t="s">
        <v>195</v>
      </c>
      <c r="C177" s="45">
        <v>0.10136415693006</v>
      </c>
      <c r="D177" s="46">
        <v>25722.240000000002</v>
      </c>
      <c r="E177" s="46">
        <v>4760.45</v>
      </c>
      <c r="F177" s="46">
        <v>20961.79</v>
      </c>
      <c r="G177" s="46">
        <v>3512.73</v>
      </c>
      <c r="H177" s="46">
        <v>702.55</v>
      </c>
      <c r="I177" s="46">
        <v>28.1</v>
      </c>
      <c r="J177" s="46">
        <v>2782.08</v>
      </c>
      <c r="K177" s="46">
        <v>611185.13762517343</v>
      </c>
      <c r="L177" s="46">
        <v>122237.02752503467</v>
      </c>
      <c r="M177" s="47">
        <v>488948.1101001387</v>
      </c>
      <c r="N177" s="30">
        <f t="shared" si="2"/>
        <v>512691.98010013869</v>
      </c>
    </row>
    <row r="178" spans="1:14" ht="13" x14ac:dyDescent="0.3">
      <c r="A178" s="53">
        <v>167</v>
      </c>
      <c r="B178" s="44" t="s">
        <v>196</v>
      </c>
      <c r="C178" s="45">
        <v>0.15465438202249099</v>
      </c>
      <c r="D178" s="46">
        <v>186329.82</v>
      </c>
      <c r="E178" s="46">
        <v>33807.33</v>
      </c>
      <c r="F178" s="46">
        <v>152522.49</v>
      </c>
      <c r="G178" s="46">
        <v>5359.48</v>
      </c>
      <c r="H178" s="46">
        <v>1071.9000000000001</v>
      </c>
      <c r="I178" s="46">
        <v>42.88</v>
      </c>
      <c r="J178" s="46">
        <v>4244.7</v>
      </c>
      <c r="K178" s="46">
        <v>932503.78263365722</v>
      </c>
      <c r="L178" s="46">
        <v>186500.75652673145</v>
      </c>
      <c r="M178" s="47">
        <v>746003.0261069258</v>
      </c>
      <c r="N178" s="30">
        <f t="shared" si="2"/>
        <v>902770.21610692586</v>
      </c>
    </row>
    <row r="179" spans="1:14" ht="13" x14ac:dyDescent="0.3">
      <c r="A179" s="53">
        <v>168</v>
      </c>
      <c r="B179" s="44" t="s">
        <v>197</v>
      </c>
      <c r="C179" s="45">
        <v>0.12571865568758001</v>
      </c>
      <c r="D179" s="46">
        <v>32713.94</v>
      </c>
      <c r="E179" s="46">
        <v>6278.52</v>
      </c>
      <c r="F179" s="46">
        <v>26435.42</v>
      </c>
      <c r="G179" s="46">
        <v>4356.71</v>
      </c>
      <c r="H179" s="46">
        <v>871.34</v>
      </c>
      <c r="I179" s="46">
        <v>34.85</v>
      </c>
      <c r="J179" s="46">
        <v>3450.52</v>
      </c>
      <c r="K179" s="46">
        <v>758032.97936451598</v>
      </c>
      <c r="L179" s="46">
        <v>151606.59587290318</v>
      </c>
      <c r="M179" s="47">
        <v>606426.38349161274</v>
      </c>
      <c r="N179" s="30">
        <f t="shared" si="2"/>
        <v>636312.32349161268</v>
      </c>
    </row>
    <row r="180" spans="1:14" ht="13" x14ac:dyDescent="0.3">
      <c r="A180" s="53">
        <v>169</v>
      </c>
      <c r="B180" s="44" t="s">
        <v>198</v>
      </c>
      <c r="C180" s="45">
        <v>0.33197927580311698</v>
      </c>
      <c r="D180" s="46">
        <v>182706.46</v>
      </c>
      <c r="E180" s="46">
        <v>34293.75</v>
      </c>
      <c r="F180" s="46">
        <v>148412.71</v>
      </c>
      <c r="G180" s="46">
        <v>11504.6</v>
      </c>
      <c r="H180" s="46">
        <v>2300.92</v>
      </c>
      <c r="I180" s="46">
        <v>92.04</v>
      </c>
      <c r="J180" s="46">
        <v>9111.64</v>
      </c>
      <c r="K180" s="46">
        <v>2001701.6420353875</v>
      </c>
      <c r="L180" s="46">
        <v>400340.32840707747</v>
      </c>
      <c r="M180" s="47">
        <v>1601361.3136283099</v>
      </c>
      <c r="N180" s="30">
        <f t="shared" si="2"/>
        <v>1758885.66362831</v>
      </c>
    </row>
    <row r="181" spans="1:14" ht="13" x14ac:dyDescent="0.3">
      <c r="A181" s="53">
        <v>170</v>
      </c>
      <c r="B181" s="44" t="s">
        <v>199</v>
      </c>
      <c r="C181" s="45">
        <v>9.6366811698321994E-2</v>
      </c>
      <c r="D181" s="46">
        <v>23528.289999999997</v>
      </c>
      <c r="E181" s="46">
        <v>5153.12</v>
      </c>
      <c r="F181" s="46">
        <v>18375.169999999998</v>
      </c>
      <c r="G181" s="46">
        <v>3339.55</v>
      </c>
      <c r="H181" s="46">
        <v>667.91</v>
      </c>
      <c r="I181" s="46">
        <v>26.72</v>
      </c>
      <c r="J181" s="46">
        <v>2644.92</v>
      </c>
      <c r="K181" s="46">
        <v>448299.01633797353</v>
      </c>
      <c r="L181" s="46">
        <v>89659.803267594703</v>
      </c>
      <c r="M181" s="47">
        <v>358639.21307037881</v>
      </c>
      <c r="N181" s="30">
        <f t="shared" si="2"/>
        <v>379659.30307037884</v>
      </c>
    </row>
    <row r="182" spans="1:14" ht="13" x14ac:dyDescent="0.3">
      <c r="A182" s="53">
        <v>171</v>
      </c>
      <c r="B182" s="44" t="s">
        <v>200</v>
      </c>
      <c r="C182" s="45">
        <v>0.49425219018847599</v>
      </c>
      <c r="D182" s="46">
        <v>38781.840000000004</v>
      </c>
      <c r="E182" s="46">
        <v>7090.71</v>
      </c>
      <c r="F182" s="46">
        <v>31691.13</v>
      </c>
      <c r="G182" s="46">
        <v>17128.09</v>
      </c>
      <c r="H182" s="46">
        <v>3425.62</v>
      </c>
      <c r="I182" s="46">
        <v>137.02000000000001</v>
      </c>
      <c r="J182" s="46">
        <v>13565.45</v>
      </c>
      <c r="K182" s="46">
        <v>2980142.1136498842</v>
      </c>
      <c r="L182" s="46">
        <v>596028.42272997682</v>
      </c>
      <c r="M182" s="47">
        <v>2384113.6909199073</v>
      </c>
      <c r="N182" s="30">
        <f t="shared" si="2"/>
        <v>2429370.2709199074</v>
      </c>
    </row>
    <row r="183" spans="1:14" ht="13" x14ac:dyDescent="0.3">
      <c r="A183" s="53">
        <v>172</v>
      </c>
      <c r="B183" s="44" t="s">
        <v>201</v>
      </c>
      <c r="C183" s="45">
        <v>0.31406547988379202</v>
      </c>
      <c r="D183" s="46">
        <v>61571.71</v>
      </c>
      <c r="E183" s="46">
        <v>12888.25</v>
      </c>
      <c r="F183" s="46">
        <v>48683.46</v>
      </c>
      <c r="G183" s="46">
        <v>10883.79</v>
      </c>
      <c r="H183" s="46">
        <v>2176.7600000000002</v>
      </c>
      <c r="I183" s="46">
        <v>87.07</v>
      </c>
      <c r="J183" s="46">
        <v>8619.9599999999991</v>
      </c>
      <c r="K183" s="46">
        <v>1715774.9380013444</v>
      </c>
      <c r="L183" s="46">
        <v>343154.98760026891</v>
      </c>
      <c r="M183" s="47">
        <v>1372619.9504010757</v>
      </c>
      <c r="N183" s="30">
        <f t="shared" si="2"/>
        <v>1429923.3704010756</v>
      </c>
    </row>
    <row r="184" spans="1:14" ht="13" x14ac:dyDescent="0.3">
      <c r="A184" s="53">
        <v>173</v>
      </c>
      <c r="B184" s="44" t="s">
        <v>202</v>
      </c>
      <c r="C184" s="45">
        <v>0.134899017528985</v>
      </c>
      <c r="D184" s="46">
        <v>24305.96</v>
      </c>
      <c r="E184" s="46">
        <v>5077.55</v>
      </c>
      <c r="F184" s="46">
        <v>19228.41</v>
      </c>
      <c r="G184" s="46">
        <v>4674.8599999999997</v>
      </c>
      <c r="H184" s="46">
        <v>934.97</v>
      </c>
      <c r="I184" s="46">
        <v>37.4</v>
      </c>
      <c r="J184" s="46">
        <v>3702.49</v>
      </c>
      <c r="K184" s="46">
        <v>813386.87254945422</v>
      </c>
      <c r="L184" s="46">
        <v>162677.37450989085</v>
      </c>
      <c r="M184" s="47">
        <v>650709.49803956342</v>
      </c>
      <c r="N184" s="30">
        <f t="shared" si="2"/>
        <v>673640.39803956344</v>
      </c>
    </row>
    <row r="185" spans="1:14" ht="13" x14ac:dyDescent="0.3">
      <c r="A185" s="53">
        <v>174</v>
      </c>
      <c r="B185" s="44" t="s">
        <v>203</v>
      </c>
      <c r="C185" s="45">
        <v>0.80754345685611795</v>
      </c>
      <c r="D185" s="46">
        <v>341980.47000000003</v>
      </c>
      <c r="E185" s="46">
        <v>63574.26</v>
      </c>
      <c r="F185" s="46">
        <v>278406.21000000002</v>
      </c>
      <c r="G185" s="46">
        <v>27985.06</v>
      </c>
      <c r="H185" s="46">
        <v>5597.01</v>
      </c>
      <c r="I185" s="46">
        <v>223.88</v>
      </c>
      <c r="J185" s="46">
        <v>22164.17</v>
      </c>
      <c r="K185" s="46">
        <v>4854683.4945408776</v>
      </c>
      <c r="L185" s="46">
        <v>970936.69890817534</v>
      </c>
      <c r="M185" s="47">
        <v>3883746.7956327023</v>
      </c>
      <c r="N185" s="30">
        <f t="shared" si="2"/>
        <v>4184317.1756327022</v>
      </c>
    </row>
    <row r="186" spans="1:14" ht="13" x14ac:dyDescent="0.3">
      <c r="A186" s="53">
        <v>175</v>
      </c>
      <c r="B186" s="44" t="s">
        <v>204</v>
      </c>
      <c r="C186" s="45">
        <v>6.9100495649036003E-2</v>
      </c>
      <c r="D186" s="46">
        <v>13289.61</v>
      </c>
      <c r="E186" s="46">
        <v>2673.13</v>
      </c>
      <c r="F186" s="46">
        <v>10616.48</v>
      </c>
      <c r="G186" s="46">
        <v>2394.65</v>
      </c>
      <c r="H186" s="46">
        <v>478.93</v>
      </c>
      <c r="I186" s="46">
        <v>19.16</v>
      </c>
      <c r="J186" s="46">
        <v>1896.56</v>
      </c>
      <c r="K186" s="46">
        <v>416648.22381312435</v>
      </c>
      <c r="L186" s="46">
        <v>83329.64476262487</v>
      </c>
      <c r="M186" s="47">
        <v>333318.57905049948</v>
      </c>
      <c r="N186" s="30">
        <f t="shared" si="2"/>
        <v>345831.61905049946</v>
      </c>
    </row>
    <row r="187" spans="1:14" ht="13" x14ac:dyDescent="0.3">
      <c r="A187" s="53">
        <v>176</v>
      </c>
      <c r="B187" s="44" t="s">
        <v>205</v>
      </c>
      <c r="C187" s="45">
        <v>0.13269609710761701</v>
      </c>
      <c r="D187" s="46">
        <v>29703.940000000002</v>
      </c>
      <c r="E187" s="46">
        <v>6395.79</v>
      </c>
      <c r="F187" s="46">
        <v>23308.15</v>
      </c>
      <c r="G187" s="46">
        <v>4598.54</v>
      </c>
      <c r="H187" s="46">
        <v>919.71</v>
      </c>
      <c r="I187" s="46">
        <v>36.79</v>
      </c>
      <c r="J187" s="46">
        <v>3642.04</v>
      </c>
      <c r="K187" s="46">
        <v>667350.01005387143</v>
      </c>
      <c r="L187" s="46">
        <v>133470.00201077427</v>
      </c>
      <c r="M187" s="47">
        <v>533880.0080430971</v>
      </c>
      <c r="N187" s="30">
        <f t="shared" si="2"/>
        <v>560830.19804309704</v>
      </c>
    </row>
    <row r="188" spans="1:14" ht="13" x14ac:dyDescent="0.3">
      <c r="A188" s="53">
        <v>177</v>
      </c>
      <c r="B188" s="44" t="s">
        <v>206</v>
      </c>
      <c r="C188" s="45">
        <v>0.11828295679533</v>
      </c>
      <c r="D188" s="46">
        <v>15206.349999999999</v>
      </c>
      <c r="E188" s="46">
        <v>2795.88</v>
      </c>
      <c r="F188" s="46">
        <v>12410.47</v>
      </c>
      <c r="G188" s="46">
        <v>4099.04</v>
      </c>
      <c r="H188" s="46">
        <v>819.81</v>
      </c>
      <c r="I188" s="46">
        <v>32.79</v>
      </c>
      <c r="J188" s="46">
        <v>3246.44</v>
      </c>
      <c r="K188" s="46">
        <v>713198.70274802949</v>
      </c>
      <c r="L188" s="46">
        <v>142639.74054960589</v>
      </c>
      <c r="M188" s="47">
        <v>570558.96219842357</v>
      </c>
      <c r="N188" s="30">
        <f t="shared" si="2"/>
        <v>586215.8721984236</v>
      </c>
    </row>
    <row r="189" spans="1:14" ht="13" x14ac:dyDescent="0.3">
      <c r="A189" s="53">
        <v>178</v>
      </c>
      <c r="B189" s="44" t="s">
        <v>207</v>
      </c>
      <c r="C189" s="45">
        <v>0.17107138382047099</v>
      </c>
      <c r="D189" s="46">
        <v>98148.55</v>
      </c>
      <c r="E189" s="46">
        <v>19713.25</v>
      </c>
      <c r="F189" s="46">
        <v>78435.3</v>
      </c>
      <c r="G189" s="46">
        <v>5928.41</v>
      </c>
      <c r="H189" s="46">
        <v>1185.68</v>
      </c>
      <c r="I189" s="46">
        <v>47.43</v>
      </c>
      <c r="J189" s="46">
        <v>4695.3</v>
      </c>
      <c r="K189" s="46">
        <v>853577.99453591392</v>
      </c>
      <c r="L189" s="46">
        <v>170715.59890718278</v>
      </c>
      <c r="M189" s="47">
        <v>682862.39562873112</v>
      </c>
      <c r="N189" s="30">
        <f t="shared" si="2"/>
        <v>765992.99562873109</v>
      </c>
    </row>
    <row r="190" spans="1:14" ht="13" x14ac:dyDescent="0.3">
      <c r="A190" s="53">
        <v>179</v>
      </c>
      <c r="B190" s="44" t="s">
        <v>208</v>
      </c>
      <c r="C190" s="45">
        <v>0.75540074297874304</v>
      </c>
      <c r="D190" s="46">
        <v>137809.06</v>
      </c>
      <c r="E190" s="46">
        <v>27201.22</v>
      </c>
      <c r="F190" s="46">
        <v>110607.84</v>
      </c>
      <c r="G190" s="46">
        <v>26178.080000000002</v>
      </c>
      <c r="H190" s="46">
        <v>5235.62</v>
      </c>
      <c r="I190" s="46">
        <v>209.42</v>
      </c>
      <c r="J190" s="46">
        <v>20733.04</v>
      </c>
      <c r="K190" s="46">
        <v>4540283.8810830144</v>
      </c>
      <c r="L190" s="46">
        <v>908056.77621660288</v>
      </c>
      <c r="M190" s="47">
        <v>3632227.1048664115</v>
      </c>
      <c r="N190" s="30">
        <f t="shared" si="2"/>
        <v>3763567.9848664114</v>
      </c>
    </row>
    <row r="191" spans="1:14" ht="13" x14ac:dyDescent="0.3">
      <c r="A191" s="53">
        <v>180</v>
      </c>
      <c r="B191" s="44" t="s">
        <v>209</v>
      </c>
      <c r="C191" s="45">
        <v>0.445256584783572</v>
      </c>
      <c r="D191" s="46">
        <v>26673.57</v>
      </c>
      <c r="E191" s="46">
        <v>4727.72</v>
      </c>
      <c r="F191" s="46">
        <v>21945.85</v>
      </c>
      <c r="G191" s="46">
        <v>15430.16</v>
      </c>
      <c r="H191" s="46">
        <v>3086.03</v>
      </c>
      <c r="I191" s="46">
        <v>123.44</v>
      </c>
      <c r="J191" s="46">
        <v>12220.69</v>
      </c>
      <c r="K191" s="46">
        <v>2684718.2997559174</v>
      </c>
      <c r="L191" s="46">
        <v>536943.65995118348</v>
      </c>
      <c r="M191" s="47">
        <v>2147774.6398047339</v>
      </c>
      <c r="N191" s="30">
        <f t="shared" si="2"/>
        <v>2181941.179804734</v>
      </c>
    </row>
    <row r="192" spans="1:14" ht="13" x14ac:dyDescent="0.3">
      <c r="A192" s="53">
        <v>181</v>
      </c>
      <c r="B192" s="44" t="s">
        <v>210</v>
      </c>
      <c r="C192" s="45">
        <v>0.12416868483931</v>
      </c>
      <c r="D192" s="46">
        <v>45746.44</v>
      </c>
      <c r="E192" s="46">
        <v>9016.23</v>
      </c>
      <c r="F192" s="46">
        <v>36730.21</v>
      </c>
      <c r="G192" s="46">
        <v>4303</v>
      </c>
      <c r="H192" s="46">
        <v>860.6</v>
      </c>
      <c r="I192" s="46">
        <v>34.42</v>
      </c>
      <c r="J192" s="46">
        <v>3407.98</v>
      </c>
      <c r="K192" s="46">
        <v>748687.27793606289</v>
      </c>
      <c r="L192" s="46">
        <v>149737.45558721258</v>
      </c>
      <c r="M192" s="47">
        <v>598949.82234885031</v>
      </c>
      <c r="N192" s="30">
        <f t="shared" si="2"/>
        <v>639088.01234885026</v>
      </c>
    </row>
    <row r="193" spans="1:14" ht="13" x14ac:dyDescent="0.3">
      <c r="A193" s="53">
        <v>182</v>
      </c>
      <c r="B193" s="44" t="s">
        <v>211</v>
      </c>
      <c r="C193" s="45">
        <v>0.139999808917982</v>
      </c>
      <c r="D193" s="46">
        <v>16576.689999999999</v>
      </c>
      <c r="E193" s="46">
        <v>3654.18</v>
      </c>
      <c r="F193" s="46">
        <v>12922.51</v>
      </c>
      <c r="G193" s="46">
        <v>4851.6400000000003</v>
      </c>
      <c r="H193" s="46">
        <v>970.33</v>
      </c>
      <c r="I193" s="46">
        <v>38.81</v>
      </c>
      <c r="J193" s="46">
        <v>3842.5</v>
      </c>
      <c r="K193" s="46">
        <v>844142.59509971144</v>
      </c>
      <c r="L193" s="46">
        <v>168828.51901994229</v>
      </c>
      <c r="M193" s="47">
        <v>675314.07607976918</v>
      </c>
      <c r="N193" s="30">
        <f t="shared" si="2"/>
        <v>692079.08607976919</v>
      </c>
    </row>
    <row r="194" spans="1:14" ht="13" x14ac:dyDescent="0.3">
      <c r="A194" s="53">
        <v>183</v>
      </c>
      <c r="B194" s="44" t="s">
        <v>212</v>
      </c>
      <c r="C194" s="45">
        <v>0.413104921343867</v>
      </c>
      <c r="D194" s="46">
        <v>250400.76</v>
      </c>
      <c r="E194" s="46">
        <v>49324.7</v>
      </c>
      <c r="F194" s="46">
        <v>201076.06</v>
      </c>
      <c r="G194" s="46">
        <v>14315.96</v>
      </c>
      <c r="H194" s="46">
        <v>2863.19</v>
      </c>
      <c r="I194" s="46">
        <v>114.53</v>
      </c>
      <c r="J194" s="46">
        <v>11338.24</v>
      </c>
      <c r="K194" s="46">
        <v>2476377.6129256794</v>
      </c>
      <c r="L194" s="46">
        <v>495275.52258513588</v>
      </c>
      <c r="M194" s="47">
        <v>1981102.0903405435</v>
      </c>
      <c r="N194" s="30">
        <f t="shared" si="2"/>
        <v>2193516.3903405434</v>
      </c>
    </row>
    <row r="195" spans="1:14" ht="13" x14ac:dyDescent="0.3">
      <c r="A195" s="53">
        <v>184</v>
      </c>
      <c r="B195" s="44" t="s">
        <v>213</v>
      </c>
      <c r="C195" s="45">
        <v>0.23615252367324799</v>
      </c>
      <c r="D195" s="46">
        <v>116884.56</v>
      </c>
      <c r="E195" s="46">
        <v>22235.05</v>
      </c>
      <c r="F195" s="46">
        <v>94649.51</v>
      </c>
      <c r="G195" s="46">
        <v>8183.76</v>
      </c>
      <c r="H195" s="46">
        <v>1636.75</v>
      </c>
      <c r="I195" s="46">
        <v>65.47</v>
      </c>
      <c r="J195" s="46">
        <v>6481.54</v>
      </c>
      <c r="K195" s="46">
        <v>1356234.7803963539</v>
      </c>
      <c r="L195" s="46">
        <v>271246.95607927081</v>
      </c>
      <c r="M195" s="47">
        <v>1084987.8243170832</v>
      </c>
      <c r="N195" s="30">
        <f t="shared" si="2"/>
        <v>1186118.8743170833</v>
      </c>
    </row>
    <row r="196" spans="1:14" ht="13" x14ac:dyDescent="0.3">
      <c r="A196" s="53">
        <v>185</v>
      </c>
      <c r="B196" s="44" t="s">
        <v>214</v>
      </c>
      <c r="C196" s="45">
        <v>0.15688174765943599</v>
      </c>
      <c r="D196" s="46">
        <v>345329.52</v>
      </c>
      <c r="E196" s="46">
        <v>69517.679999999993</v>
      </c>
      <c r="F196" s="46">
        <v>275811.84000000003</v>
      </c>
      <c r="G196" s="46">
        <v>5436.66</v>
      </c>
      <c r="H196" s="46">
        <v>1087.33</v>
      </c>
      <c r="I196" s="46">
        <v>43.49</v>
      </c>
      <c r="J196" s="46">
        <v>4305.84</v>
      </c>
      <c r="K196" s="46">
        <v>813179.76495695009</v>
      </c>
      <c r="L196" s="46">
        <v>162635.95299139002</v>
      </c>
      <c r="M196" s="47">
        <v>650543.81196556007</v>
      </c>
      <c r="N196" s="30">
        <f t="shared" si="2"/>
        <v>930661.49196556013</v>
      </c>
    </row>
    <row r="197" spans="1:14" ht="13" x14ac:dyDescent="0.3">
      <c r="A197" s="53">
        <v>186</v>
      </c>
      <c r="B197" s="44" t="s">
        <v>215</v>
      </c>
      <c r="C197" s="45">
        <v>0.61368555743724795</v>
      </c>
      <c r="D197" s="46">
        <v>480237.45999999996</v>
      </c>
      <c r="E197" s="46">
        <v>89448.24</v>
      </c>
      <c r="F197" s="46">
        <v>390789.22</v>
      </c>
      <c r="G197" s="46">
        <v>21267</v>
      </c>
      <c r="H197" s="46">
        <v>4253.3999999999996</v>
      </c>
      <c r="I197" s="46">
        <v>170.14</v>
      </c>
      <c r="J197" s="46">
        <v>16843.46</v>
      </c>
      <c r="K197" s="46">
        <v>3700277.3291910654</v>
      </c>
      <c r="L197" s="46">
        <v>740055.4658382131</v>
      </c>
      <c r="M197" s="47">
        <v>2960221.8633528524</v>
      </c>
      <c r="N197" s="30">
        <f t="shared" si="2"/>
        <v>3367854.5433528526</v>
      </c>
    </row>
    <row r="198" spans="1:14" ht="13" x14ac:dyDescent="0.3">
      <c r="A198" s="53">
        <v>187</v>
      </c>
      <c r="B198" s="44" t="s">
        <v>216</v>
      </c>
      <c r="C198" s="45">
        <v>0.34984474491851902</v>
      </c>
      <c r="D198" s="46">
        <v>137099.25</v>
      </c>
      <c r="E198" s="46">
        <v>26637.15</v>
      </c>
      <c r="F198" s="46">
        <v>110462.1</v>
      </c>
      <c r="G198" s="46">
        <v>12123.71</v>
      </c>
      <c r="H198" s="46">
        <v>2424.7399999999998</v>
      </c>
      <c r="I198" s="46">
        <v>96.99</v>
      </c>
      <c r="J198" s="46">
        <v>9601.98</v>
      </c>
      <c r="K198" s="46">
        <v>2041753.1923597434</v>
      </c>
      <c r="L198" s="46">
        <v>408350.63847194868</v>
      </c>
      <c r="M198" s="47">
        <v>1633402.5538877947</v>
      </c>
      <c r="N198" s="30">
        <f t="shared" si="2"/>
        <v>1753466.6338877948</v>
      </c>
    </row>
    <row r="199" spans="1:14" ht="13" x14ac:dyDescent="0.3">
      <c r="A199" s="53">
        <v>188</v>
      </c>
      <c r="B199" s="44" t="s">
        <v>217</v>
      </c>
      <c r="C199" s="45">
        <v>0.26621005078453402</v>
      </c>
      <c r="D199" s="46">
        <v>151324.31</v>
      </c>
      <c r="E199" s="46">
        <v>31687.47</v>
      </c>
      <c r="F199" s="46">
        <v>119636.84</v>
      </c>
      <c r="G199" s="46">
        <v>9225.39</v>
      </c>
      <c r="H199" s="46">
        <v>1845.08</v>
      </c>
      <c r="I199" s="46">
        <v>73.8</v>
      </c>
      <c r="J199" s="46">
        <v>7306.51</v>
      </c>
      <c r="K199" s="46">
        <v>1427225.9291014574</v>
      </c>
      <c r="L199" s="46">
        <v>285445.18582029146</v>
      </c>
      <c r="M199" s="47">
        <v>1141780.7432811658</v>
      </c>
      <c r="N199" s="30">
        <f t="shared" si="2"/>
        <v>1268724.0932811659</v>
      </c>
    </row>
    <row r="200" spans="1:14" ht="13" x14ac:dyDescent="0.3">
      <c r="A200" s="53">
        <v>189</v>
      </c>
      <c r="B200" s="44" t="s">
        <v>218</v>
      </c>
      <c r="C200" s="45">
        <v>0.411684948859458</v>
      </c>
      <c r="D200" s="46">
        <v>539157.71</v>
      </c>
      <c r="E200" s="46">
        <v>109859.24</v>
      </c>
      <c r="F200" s="46">
        <v>429298.47</v>
      </c>
      <c r="G200" s="46">
        <v>14266.75</v>
      </c>
      <c r="H200" s="46">
        <v>2853.35</v>
      </c>
      <c r="I200" s="46">
        <v>114.13</v>
      </c>
      <c r="J200" s="46">
        <v>11299.27</v>
      </c>
      <c r="K200" s="46">
        <v>2304381.1118972711</v>
      </c>
      <c r="L200" s="46">
        <v>460876.22237945424</v>
      </c>
      <c r="M200" s="47">
        <v>1843504.8895178169</v>
      </c>
      <c r="N200" s="30">
        <f t="shared" si="2"/>
        <v>2284102.6295178169</v>
      </c>
    </row>
    <row r="201" spans="1:14" ht="13" x14ac:dyDescent="0.3">
      <c r="A201" s="53">
        <v>190</v>
      </c>
      <c r="B201" s="44" t="s">
        <v>219</v>
      </c>
      <c r="C201" s="45">
        <v>0.172532748083981</v>
      </c>
      <c r="D201" s="46">
        <v>39029.49</v>
      </c>
      <c r="E201" s="46">
        <v>7375.23</v>
      </c>
      <c r="F201" s="46">
        <v>31654.26</v>
      </c>
      <c r="G201" s="46">
        <v>5979.04</v>
      </c>
      <c r="H201" s="46">
        <v>1195.81</v>
      </c>
      <c r="I201" s="46">
        <v>47.83</v>
      </c>
      <c r="J201" s="46">
        <v>4735.3999999999996</v>
      </c>
      <c r="K201" s="46">
        <v>862389.43386086053</v>
      </c>
      <c r="L201" s="46">
        <v>172477.88677217212</v>
      </c>
      <c r="M201" s="47">
        <v>689911.54708868847</v>
      </c>
      <c r="N201" s="30">
        <f t="shared" si="2"/>
        <v>726301.2070886885</v>
      </c>
    </row>
    <row r="202" spans="1:14" ht="13" x14ac:dyDescent="0.3">
      <c r="A202" s="53">
        <v>191</v>
      </c>
      <c r="B202" s="44" t="s">
        <v>220</v>
      </c>
      <c r="C202" s="45">
        <v>0.18753425261387</v>
      </c>
      <c r="D202" s="46">
        <v>37656.639999999999</v>
      </c>
      <c r="E202" s="46">
        <v>6972.21</v>
      </c>
      <c r="F202" s="46">
        <v>30684.43</v>
      </c>
      <c r="G202" s="46">
        <v>6498.91</v>
      </c>
      <c r="H202" s="46">
        <v>1299.78</v>
      </c>
      <c r="I202" s="46">
        <v>51.99</v>
      </c>
      <c r="J202" s="46">
        <v>5147.1400000000003</v>
      </c>
      <c r="K202" s="46">
        <v>1063086.1409909406</v>
      </c>
      <c r="L202" s="46">
        <v>212617.22819818812</v>
      </c>
      <c r="M202" s="47">
        <v>850468.9127927525</v>
      </c>
      <c r="N202" s="30">
        <f t="shared" si="2"/>
        <v>886300.48279275245</v>
      </c>
    </row>
    <row r="203" spans="1:14" ht="13" x14ac:dyDescent="0.3">
      <c r="A203" s="53">
        <v>192</v>
      </c>
      <c r="B203" s="44" t="s">
        <v>221</v>
      </c>
      <c r="C203" s="45">
        <v>0.18711079330913299</v>
      </c>
      <c r="D203" s="46">
        <v>369064.77999999997</v>
      </c>
      <c r="E203" s="46">
        <v>68959.92</v>
      </c>
      <c r="F203" s="46">
        <v>300104.86</v>
      </c>
      <c r="G203" s="46">
        <v>6484.24</v>
      </c>
      <c r="H203" s="46">
        <v>1296.8499999999999</v>
      </c>
      <c r="I203" s="46">
        <v>51.87</v>
      </c>
      <c r="J203" s="46">
        <v>5135.5200000000004</v>
      </c>
      <c r="K203" s="46">
        <v>1113723.8265315979</v>
      </c>
      <c r="L203" s="46">
        <v>222744.76530631958</v>
      </c>
      <c r="M203" s="47">
        <v>890979.0612252783</v>
      </c>
      <c r="N203" s="30">
        <f t="shared" si="2"/>
        <v>1196219.4412252782</v>
      </c>
    </row>
    <row r="204" spans="1:14" ht="13" x14ac:dyDescent="0.3">
      <c r="A204" s="53">
        <v>193</v>
      </c>
      <c r="B204" s="44" t="s">
        <v>222</v>
      </c>
      <c r="C204" s="45">
        <v>6.1588279970449002E-2</v>
      </c>
      <c r="D204" s="46">
        <v>29850.03</v>
      </c>
      <c r="E204" s="46">
        <v>6344.66</v>
      </c>
      <c r="F204" s="46">
        <v>23505.37</v>
      </c>
      <c r="G204" s="46">
        <v>2134.31</v>
      </c>
      <c r="H204" s="46">
        <v>426.86</v>
      </c>
      <c r="I204" s="46">
        <v>17.07</v>
      </c>
      <c r="J204" s="46">
        <v>1690.38</v>
      </c>
      <c r="K204" s="46">
        <v>371352.58171988314</v>
      </c>
      <c r="L204" s="46">
        <v>74270.516343976633</v>
      </c>
      <c r="M204" s="47">
        <v>297082.06537590653</v>
      </c>
      <c r="N204" s="30">
        <f t="shared" si="2"/>
        <v>322277.81537590653</v>
      </c>
    </row>
    <row r="205" spans="1:14" ht="13" x14ac:dyDescent="0.3">
      <c r="A205" s="53">
        <v>194</v>
      </c>
      <c r="B205" s="44" t="s">
        <v>223</v>
      </c>
      <c r="C205" s="45">
        <v>0.85929810089422298</v>
      </c>
      <c r="D205" s="46">
        <v>859899.22000000009</v>
      </c>
      <c r="E205" s="46">
        <v>189177.42</v>
      </c>
      <c r="F205" s="46">
        <v>670721.80000000005</v>
      </c>
      <c r="G205" s="46">
        <v>29778.6</v>
      </c>
      <c r="H205" s="46">
        <v>5955.72</v>
      </c>
      <c r="I205" s="46">
        <v>238.23</v>
      </c>
      <c r="J205" s="46">
        <v>23584.65</v>
      </c>
      <c r="K205" s="46">
        <v>5181222.2777964938</v>
      </c>
      <c r="L205" s="46">
        <v>1036244.4555592989</v>
      </c>
      <c r="M205" s="47">
        <v>4144977.8222371954</v>
      </c>
      <c r="N205" s="30">
        <f t="shared" ref="N205:N260" si="3">+F205+J205+M205</f>
        <v>4839284.2722371956</v>
      </c>
    </row>
    <row r="206" spans="1:14" ht="13" x14ac:dyDescent="0.3">
      <c r="A206" s="53">
        <v>195</v>
      </c>
      <c r="B206" s="44" t="s">
        <v>224</v>
      </c>
      <c r="C206" s="45">
        <v>0.16960082837245299</v>
      </c>
      <c r="D206" s="46">
        <v>151996.90000000002</v>
      </c>
      <c r="E206" s="46">
        <v>30248.33</v>
      </c>
      <c r="F206" s="46">
        <v>121748.57</v>
      </c>
      <c r="G206" s="46">
        <v>5877.45</v>
      </c>
      <c r="H206" s="46">
        <v>1175.49</v>
      </c>
      <c r="I206" s="46">
        <v>47.02</v>
      </c>
      <c r="J206" s="46">
        <v>4654.9399999999996</v>
      </c>
      <c r="K206" s="46">
        <v>1022624.8485614442</v>
      </c>
      <c r="L206" s="46">
        <v>204524.96971228885</v>
      </c>
      <c r="M206" s="47">
        <v>818099.87884915539</v>
      </c>
      <c r="N206" s="30">
        <f t="shared" si="3"/>
        <v>944503.3888491554</v>
      </c>
    </row>
    <row r="207" spans="1:14" ht="13" x14ac:dyDescent="0.3">
      <c r="A207" s="53">
        <v>196</v>
      </c>
      <c r="B207" s="44" t="s">
        <v>225</v>
      </c>
      <c r="C207" s="45">
        <v>7.8736513308300005E-2</v>
      </c>
      <c r="D207" s="46">
        <v>39078.17</v>
      </c>
      <c r="E207" s="46">
        <v>8617.56</v>
      </c>
      <c r="F207" s="46">
        <v>30460.61</v>
      </c>
      <c r="G207" s="46">
        <v>2728.59</v>
      </c>
      <c r="H207" s="46">
        <v>545.72</v>
      </c>
      <c r="I207" s="46">
        <v>21.83</v>
      </c>
      <c r="J207" s="46">
        <v>2161.04</v>
      </c>
      <c r="K207" s="46">
        <v>407079.48849479458</v>
      </c>
      <c r="L207" s="46">
        <v>81415.897698958914</v>
      </c>
      <c r="M207" s="47">
        <v>325663.59079583565</v>
      </c>
      <c r="N207" s="30">
        <f t="shared" si="3"/>
        <v>358285.24079583568</v>
      </c>
    </row>
    <row r="208" spans="1:14" ht="13" x14ac:dyDescent="0.3">
      <c r="A208" s="53">
        <v>197</v>
      </c>
      <c r="B208" s="44" t="s">
        <v>226</v>
      </c>
      <c r="C208" s="45">
        <v>9.4678765330460005E-2</v>
      </c>
      <c r="D208" s="46">
        <v>32018.87</v>
      </c>
      <c r="E208" s="46">
        <v>7311.27</v>
      </c>
      <c r="F208" s="46">
        <v>24707.599999999999</v>
      </c>
      <c r="G208" s="46">
        <v>3281.05</v>
      </c>
      <c r="H208" s="46">
        <v>656.21</v>
      </c>
      <c r="I208" s="46">
        <v>26.25</v>
      </c>
      <c r="J208" s="46">
        <v>2598.59</v>
      </c>
      <c r="K208" s="46">
        <v>556395.83750586968</v>
      </c>
      <c r="L208" s="46">
        <v>111279.16750117393</v>
      </c>
      <c r="M208" s="47">
        <v>445116.67000469571</v>
      </c>
      <c r="N208" s="30">
        <f t="shared" si="3"/>
        <v>472422.86000469571</v>
      </c>
    </row>
    <row r="209" spans="1:14" ht="13" x14ac:dyDescent="0.3">
      <c r="A209" s="53">
        <v>198</v>
      </c>
      <c r="B209" s="44" t="s">
        <v>227</v>
      </c>
      <c r="C209" s="45">
        <v>6.1744426873821201</v>
      </c>
      <c r="D209" s="46">
        <v>4162006.76</v>
      </c>
      <c r="E209" s="46">
        <v>819103.46</v>
      </c>
      <c r="F209" s="46">
        <v>3342903.3</v>
      </c>
      <c r="G209" s="46">
        <v>213972.54</v>
      </c>
      <c r="H209" s="46">
        <v>42794.51</v>
      </c>
      <c r="I209" s="46">
        <v>1711.78</v>
      </c>
      <c r="J209" s="46">
        <v>169466.25</v>
      </c>
      <c r="K209" s="46">
        <v>37214929.405654773</v>
      </c>
      <c r="L209" s="46">
        <v>7442985.8811309552</v>
      </c>
      <c r="M209" s="47">
        <v>29771943.524523817</v>
      </c>
      <c r="N209" s="30">
        <f t="shared" si="3"/>
        <v>33284313.074523818</v>
      </c>
    </row>
    <row r="210" spans="1:14" ht="13" x14ac:dyDescent="0.3">
      <c r="A210" s="53">
        <v>199</v>
      </c>
      <c r="B210" s="44" t="s">
        <v>228</v>
      </c>
      <c r="C210" s="45">
        <v>0.24276501577349999</v>
      </c>
      <c r="D210" s="46">
        <v>181381.84</v>
      </c>
      <c r="E210" s="46">
        <v>36408.76</v>
      </c>
      <c r="F210" s="46">
        <v>144973.07999999999</v>
      </c>
      <c r="G210" s="46">
        <v>8412.91</v>
      </c>
      <c r="H210" s="46">
        <v>1682.58</v>
      </c>
      <c r="I210" s="46">
        <v>67.3</v>
      </c>
      <c r="J210" s="46">
        <v>6663.03</v>
      </c>
      <c r="K210" s="46">
        <v>1463775.500826007</v>
      </c>
      <c r="L210" s="46">
        <v>292755.10016520141</v>
      </c>
      <c r="M210" s="47">
        <v>1171020.4006608056</v>
      </c>
      <c r="N210" s="30">
        <f t="shared" si="3"/>
        <v>1322656.5106608057</v>
      </c>
    </row>
    <row r="211" spans="1:14" ht="13" x14ac:dyDescent="0.3">
      <c r="A211" s="53">
        <v>200</v>
      </c>
      <c r="B211" s="44" t="s">
        <v>229</v>
      </c>
      <c r="C211" s="45">
        <v>9.9137981079237006E-2</v>
      </c>
      <c r="D211" s="46">
        <v>62063.8</v>
      </c>
      <c r="E211" s="46">
        <v>12163.76</v>
      </c>
      <c r="F211" s="46">
        <v>49900.04</v>
      </c>
      <c r="G211" s="46">
        <v>3435.58</v>
      </c>
      <c r="H211" s="46">
        <v>687.12</v>
      </c>
      <c r="I211" s="46">
        <v>27.48</v>
      </c>
      <c r="J211" s="46">
        <v>2720.98</v>
      </c>
      <c r="K211" s="46">
        <v>419848.4792341392</v>
      </c>
      <c r="L211" s="46">
        <v>83969.695846827846</v>
      </c>
      <c r="M211" s="47">
        <v>335878.78338731139</v>
      </c>
      <c r="N211" s="30">
        <f t="shared" si="3"/>
        <v>388499.8033873114</v>
      </c>
    </row>
    <row r="212" spans="1:14" ht="13" x14ac:dyDescent="0.3">
      <c r="A212" s="53">
        <v>201</v>
      </c>
      <c r="B212" s="44" t="s">
        <v>230</v>
      </c>
      <c r="C212" s="45">
        <v>9.9154081257169999E-2</v>
      </c>
      <c r="D212" s="46">
        <v>37142.370000000003</v>
      </c>
      <c r="E212" s="46">
        <v>8160.26</v>
      </c>
      <c r="F212" s="46">
        <v>28982.11</v>
      </c>
      <c r="G212" s="46">
        <v>3436.15</v>
      </c>
      <c r="H212" s="46">
        <v>687.23</v>
      </c>
      <c r="I212" s="46">
        <v>27.49</v>
      </c>
      <c r="J212" s="46">
        <v>2721.43</v>
      </c>
      <c r="K212" s="46">
        <v>597859.26933793724</v>
      </c>
      <c r="L212" s="46">
        <v>119571.85386758744</v>
      </c>
      <c r="M212" s="47">
        <v>478287.41547034978</v>
      </c>
      <c r="N212" s="30">
        <f t="shared" si="3"/>
        <v>509990.95547034976</v>
      </c>
    </row>
    <row r="213" spans="1:14" ht="13" x14ac:dyDescent="0.3">
      <c r="A213" s="53">
        <v>202</v>
      </c>
      <c r="B213" s="44" t="s">
        <v>231</v>
      </c>
      <c r="C213" s="45">
        <v>0.15420125815159799</v>
      </c>
      <c r="D213" s="46">
        <v>13313.07</v>
      </c>
      <c r="E213" s="46">
        <v>2675.56</v>
      </c>
      <c r="F213" s="46">
        <v>10637.51</v>
      </c>
      <c r="G213" s="46">
        <v>5343.78</v>
      </c>
      <c r="H213" s="46">
        <v>1068.76</v>
      </c>
      <c r="I213" s="46">
        <v>42.75</v>
      </c>
      <c r="J213" s="46">
        <v>4232.2700000000004</v>
      </c>
      <c r="K213" s="46">
        <v>929771.62775978039</v>
      </c>
      <c r="L213" s="46">
        <v>185954.32555195608</v>
      </c>
      <c r="M213" s="47">
        <v>743817.30220782431</v>
      </c>
      <c r="N213" s="30">
        <f t="shared" si="3"/>
        <v>758687.08220782434</v>
      </c>
    </row>
    <row r="214" spans="1:14" ht="13" x14ac:dyDescent="0.3">
      <c r="A214" s="53">
        <v>203</v>
      </c>
      <c r="B214" s="44" t="s">
        <v>232</v>
      </c>
      <c r="C214" s="45">
        <v>0.1275714056268</v>
      </c>
      <c r="D214" s="46">
        <v>40752.78</v>
      </c>
      <c r="E214" s="46">
        <v>8684.77</v>
      </c>
      <c r="F214" s="46">
        <v>32068.01</v>
      </c>
      <c r="G214" s="46">
        <v>4420.93</v>
      </c>
      <c r="H214" s="46">
        <v>884.19</v>
      </c>
      <c r="I214" s="46">
        <v>35.369999999999997</v>
      </c>
      <c r="J214" s="46">
        <v>3501.37</v>
      </c>
      <c r="K214" s="46">
        <v>769204.31705312396</v>
      </c>
      <c r="L214" s="46">
        <v>153840.86341062479</v>
      </c>
      <c r="M214" s="47">
        <v>615363.45364249917</v>
      </c>
      <c r="N214" s="30">
        <f t="shared" si="3"/>
        <v>650932.83364249917</v>
      </c>
    </row>
    <row r="215" spans="1:14" ht="13" x14ac:dyDescent="0.3">
      <c r="A215" s="53">
        <v>204</v>
      </c>
      <c r="B215" s="44" t="s">
        <v>233</v>
      </c>
      <c r="C215" s="45">
        <v>0.67067233467535203</v>
      </c>
      <c r="D215" s="46">
        <v>508739.23000000004</v>
      </c>
      <c r="E215" s="46">
        <v>98876.45</v>
      </c>
      <c r="F215" s="46">
        <v>409862.78</v>
      </c>
      <c r="G215" s="46">
        <v>23241.85</v>
      </c>
      <c r="H215" s="46">
        <v>4648.37</v>
      </c>
      <c r="I215" s="46">
        <v>185.93</v>
      </c>
      <c r="J215" s="46">
        <v>18407.55</v>
      </c>
      <c r="K215" s="46">
        <v>4043884.6983434358</v>
      </c>
      <c r="L215" s="46">
        <v>808776.93966868718</v>
      </c>
      <c r="M215" s="47">
        <v>3235107.7586747487</v>
      </c>
      <c r="N215" s="30">
        <f t="shared" si="3"/>
        <v>3663378.0886747488</v>
      </c>
    </row>
    <row r="216" spans="1:14" ht="13" x14ac:dyDescent="0.3">
      <c r="A216" s="53">
        <v>205</v>
      </c>
      <c r="B216" s="44" t="s">
        <v>234</v>
      </c>
      <c r="C216" s="45">
        <v>0.101502886865766</v>
      </c>
      <c r="D216" s="46">
        <v>16896.900000000001</v>
      </c>
      <c r="E216" s="46">
        <v>2830.83</v>
      </c>
      <c r="F216" s="46">
        <v>14066.07</v>
      </c>
      <c r="G216" s="46">
        <v>3517.54</v>
      </c>
      <c r="H216" s="46">
        <v>703.51</v>
      </c>
      <c r="I216" s="46">
        <v>28.14</v>
      </c>
      <c r="J216" s="46">
        <v>2785.89</v>
      </c>
      <c r="K216" s="46">
        <v>612021.62339504913</v>
      </c>
      <c r="L216" s="46">
        <v>122404.32467900981</v>
      </c>
      <c r="M216" s="47">
        <v>489617.29871603928</v>
      </c>
      <c r="N216" s="30">
        <f t="shared" si="3"/>
        <v>506469.2587160393</v>
      </c>
    </row>
    <row r="217" spans="1:14" ht="13" x14ac:dyDescent="0.3">
      <c r="A217" s="53">
        <v>206</v>
      </c>
      <c r="B217" s="44" t="s">
        <v>235</v>
      </c>
      <c r="C217" s="45">
        <v>0.11995399239210799</v>
      </c>
      <c r="D217" s="46">
        <v>97622.84</v>
      </c>
      <c r="E217" s="46">
        <v>20431.53</v>
      </c>
      <c r="F217" s="46">
        <v>77191.31</v>
      </c>
      <c r="G217" s="46">
        <v>4156.96</v>
      </c>
      <c r="H217" s="46">
        <v>831.39</v>
      </c>
      <c r="I217" s="46">
        <v>33.26</v>
      </c>
      <c r="J217" s="46">
        <v>3292.31</v>
      </c>
      <c r="K217" s="46">
        <v>545360.66346551769</v>
      </c>
      <c r="L217" s="46">
        <v>109072.13269310354</v>
      </c>
      <c r="M217" s="47">
        <v>436288.53077241417</v>
      </c>
      <c r="N217" s="30">
        <f t="shared" si="3"/>
        <v>516772.15077241417</v>
      </c>
    </row>
    <row r="218" spans="1:14" ht="13" x14ac:dyDescent="0.3">
      <c r="A218" s="53">
        <v>207</v>
      </c>
      <c r="B218" s="44" t="s">
        <v>236</v>
      </c>
      <c r="C218" s="45">
        <v>8.6597652724001994E-2</v>
      </c>
      <c r="D218" s="46">
        <v>8040.96</v>
      </c>
      <c r="E218" s="46">
        <v>1611.08</v>
      </c>
      <c r="F218" s="46">
        <v>6429.88</v>
      </c>
      <c r="G218" s="46">
        <v>3001.01</v>
      </c>
      <c r="H218" s="46">
        <v>600.20000000000005</v>
      </c>
      <c r="I218" s="46">
        <v>24.01</v>
      </c>
      <c r="J218" s="46">
        <v>2376.8000000000002</v>
      </c>
      <c r="K218" s="46">
        <v>522149.05052340648</v>
      </c>
      <c r="L218" s="46">
        <v>104429.8101046813</v>
      </c>
      <c r="M218" s="47">
        <v>417719.24041872518</v>
      </c>
      <c r="N218" s="30">
        <f t="shared" si="3"/>
        <v>426525.92041872517</v>
      </c>
    </row>
    <row r="219" spans="1:14" ht="13" x14ac:dyDescent="0.3">
      <c r="A219" s="53">
        <v>208</v>
      </c>
      <c r="B219" s="44" t="s">
        <v>237</v>
      </c>
      <c r="C219" s="45">
        <v>8.2877528457697996E-2</v>
      </c>
      <c r="D219" s="46">
        <v>10533.689999999999</v>
      </c>
      <c r="E219" s="46">
        <v>2076.04</v>
      </c>
      <c r="F219" s="46">
        <v>8457.65</v>
      </c>
      <c r="G219" s="46">
        <v>2872.09</v>
      </c>
      <c r="H219" s="46">
        <v>574.41999999999996</v>
      </c>
      <c r="I219" s="46">
        <v>22.98</v>
      </c>
      <c r="J219" s="46">
        <v>2274.69</v>
      </c>
      <c r="K219" s="46">
        <v>485239.12096352264</v>
      </c>
      <c r="L219" s="46">
        <v>97047.824192704516</v>
      </c>
      <c r="M219" s="47">
        <v>388191.29677081812</v>
      </c>
      <c r="N219" s="30">
        <f t="shared" si="3"/>
        <v>398923.63677081815</v>
      </c>
    </row>
    <row r="220" spans="1:14" ht="13" x14ac:dyDescent="0.3">
      <c r="A220" s="53">
        <v>209</v>
      </c>
      <c r="B220" s="44" t="s">
        <v>238</v>
      </c>
      <c r="C220" s="45">
        <v>9.3497512227877999E-2</v>
      </c>
      <c r="D220" s="46">
        <v>29109.35</v>
      </c>
      <c r="E220" s="46">
        <v>5760.48</v>
      </c>
      <c r="F220" s="46">
        <v>23348.87</v>
      </c>
      <c r="G220" s="46">
        <v>3240.11</v>
      </c>
      <c r="H220" s="46">
        <v>648.02</v>
      </c>
      <c r="I220" s="46">
        <v>25.92</v>
      </c>
      <c r="J220" s="46">
        <v>2566.17</v>
      </c>
      <c r="K220" s="46">
        <v>549273.35593114316</v>
      </c>
      <c r="L220" s="46">
        <v>109854.67118622863</v>
      </c>
      <c r="M220" s="47">
        <v>439418.68474491453</v>
      </c>
      <c r="N220" s="30">
        <f t="shared" si="3"/>
        <v>465333.72474491451</v>
      </c>
    </row>
    <row r="221" spans="1:14" ht="13" x14ac:dyDescent="0.3">
      <c r="A221" s="53">
        <v>210</v>
      </c>
      <c r="B221" s="44" t="s">
        <v>239</v>
      </c>
      <c r="C221" s="45">
        <v>0.108251067102867</v>
      </c>
      <c r="D221" s="46">
        <v>86212.87</v>
      </c>
      <c r="E221" s="46">
        <v>17078.080000000002</v>
      </c>
      <c r="F221" s="46">
        <v>69134.789999999994</v>
      </c>
      <c r="G221" s="46">
        <v>3751.39</v>
      </c>
      <c r="H221" s="46">
        <v>750.28</v>
      </c>
      <c r="I221" s="46">
        <v>30.01</v>
      </c>
      <c r="J221" s="46">
        <v>2971.1</v>
      </c>
      <c r="K221" s="46">
        <v>652710.43876967626</v>
      </c>
      <c r="L221" s="46">
        <v>130542.08775393525</v>
      </c>
      <c r="M221" s="47">
        <v>522168.35101574101</v>
      </c>
      <c r="N221" s="30">
        <f t="shared" si="3"/>
        <v>594274.24101574102</v>
      </c>
    </row>
    <row r="222" spans="1:14" ht="13" x14ac:dyDescent="0.3">
      <c r="A222" s="53">
        <v>211</v>
      </c>
      <c r="B222" s="44" t="s">
        <v>240</v>
      </c>
      <c r="C222" s="45">
        <v>0.18876635887912199</v>
      </c>
      <c r="D222" s="46">
        <v>20585.7</v>
      </c>
      <c r="E222" s="46">
        <v>4442.59</v>
      </c>
      <c r="F222" s="46">
        <v>16143.11</v>
      </c>
      <c r="G222" s="46">
        <v>6541.61</v>
      </c>
      <c r="H222" s="46">
        <v>1308.32</v>
      </c>
      <c r="I222" s="46">
        <v>52.33</v>
      </c>
      <c r="J222" s="46">
        <v>5180.96</v>
      </c>
      <c r="K222" s="46">
        <v>1138185.296703489</v>
      </c>
      <c r="L222" s="46">
        <v>227637.0593406978</v>
      </c>
      <c r="M222" s="47">
        <v>910548.2373627912</v>
      </c>
      <c r="N222" s="30">
        <f t="shared" si="3"/>
        <v>931872.30736279115</v>
      </c>
    </row>
    <row r="223" spans="1:14" ht="13" x14ac:dyDescent="0.3">
      <c r="A223" s="53">
        <v>212</v>
      </c>
      <c r="B223" s="44" t="s">
        <v>241</v>
      </c>
      <c r="C223" s="45">
        <v>9.0500905318475003E-2</v>
      </c>
      <c r="D223" s="46">
        <v>66685.2</v>
      </c>
      <c r="E223" s="46">
        <v>12164.33</v>
      </c>
      <c r="F223" s="46">
        <v>54520.87</v>
      </c>
      <c r="G223" s="46">
        <v>3136.26</v>
      </c>
      <c r="H223" s="46">
        <v>627.25</v>
      </c>
      <c r="I223" s="46">
        <v>25.09</v>
      </c>
      <c r="J223" s="46">
        <v>2483.92</v>
      </c>
      <c r="K223" s="46">
        <v>545684.09532020963</v>
      </c>
      <c r="L223" s="46">
        <v>109136.81906404192</v>
      </c>
      <c r="M223" s="47">
        <v>436547.27625616768</v>
      </c>
      <c r="N223" s="30">
        <f t="shared" si="3"/>
        <v>493552.06625616766</v>
      </c>
    </row>
    <row r="224" spans="1:14" ht="13" x14ac:dyDescent="0.3">
      <c r="A224" s="53">
        <v>213</v>
      </c>
      <c r="B224" s="44" t="s">
        <v>242</v>
      </c>
      <c r="C224" s="45">
        <v>0.126730775204661</v>
      </c>
      <c r="D224" s="46">
        <v>91982.95</v>
      </c>
      <c r="E224" s="46">
        <v>18477.16</v>
      </c>
      <c r="F224" s="46">
        <v>73505.789999999994</v>
      </c>
      <c r="G224" s="46">
        <v>4391.8</v>
      </c>
      <c r="H224" s="46">
        <v>878.36</v>
      </c>
      <c r="I224" s="46">
        <v>35.130000000000003</v>
      </c>
      <c r="J224" s="46">
        <v>3478.31</v>
      </c>
      <c r="K224" s="46">
        <v>749656.57837744802</v>
      </c>
      <c r="L224" s="46">
        <v>149931.3156754896</v>
      </c>
      <c r="M224" s="47">
        <v>599725.26270195842</v>
      </c>
      <c r="N224" s="30">
        <f t="shared" si="3"/>
        <v>676709.36270195839</v>
      </c>
    </row>
    <row r="225" spans="1:14" ht="13" x14ac:dyDescent="0.3">
      <c r="A225" s="53">
        <v>214</v>
      </c>
      <c r="B225" s="44" t="s">
        <v>243</v>
      </c>
      <c r="C225" s="45">
        <v>0.13774025964949899</v>
      </c>
      <c r="D225" s="46">
        <v>28739.64</v>
      </c>
      <c r="E225" s="46">
        <v>5426.53</v>
      </c>
      <c r="F225" s="46">
        <v>23313.11</v>
      </c>
      <c r="G225" s="46">
        <v>4773.33</v>
      </c>
      <c r="H225" s="46">
        <v>954.67</v>
      </c>
      <c r="I225" s="46">
        <v>38.19</v>
      </c>
      <c r="J225" s="46">
        <v>3780.47</v>
      </c>
      <c r="K225" s="46">
        <v>652604.70840979903</v>
      </c>
      <c r="L225" s="46">
        <v>130520.94168195981</v>
      </c>
      <c r="M225" s="47">
        <v>522083.76672783925</v>
      </c>
      <c r="N225" s="30">
        <f t="shared" si="3"/>
        <v>549177.34672783921</v>
      </c>
    </row>
    <row r="226" spans="1:14" ht="13" x14ac:dyDescent="0.3">
      <c r="A226" s="53">
        <v>215</v>
      </c>
      <c r="B226" s="44" t="s">
        <v>244</v>
      </c>
      <c r="C226" s="45">
        <v>0.10249994306895401</v>
      </c>
      <c r="D226" s="46">
        <v>27775.15</v>
      </c>
      <c r="E226" s="46">
        <v>5694.38</v>
      </c>
      <c r="F226" s="46">
        <v>22080.77</v>
      </c>
      <c r="G226" s="46">
        <v>3552.1</v>
      </c>
      <c r="H226" s="46">
        <v>710.42</v>
      </c>
      <c r="I226" s="46">
        <v>28.42</v>
      </c>
      <c r="J226" s="46">
        <v>2813.26</v>
      </c>
      <c r="K226" s="46">
        <v>550363.42167772911</v>
      </c>
      <c r="L226" s="46">
        <v>110072.68433554583</v>
      </c>
      <c r="M226" s="47">
        <v>440290.7373421833</v>
      </c>
      <c r="N226" s="30">
        <f t="shared" si="3"/>
        <v>465184.76734218327</v>
      </c>
    </row>
    <row r="227" spans="1:14" ht="13" x14ac:dyDescent="0.3">
      <c r="A227" s="53">
        <v>216</v>
      </c>
      <c r="B227" s="44" t="s">
        <v>245</v>
      </c>
      <c r="C227" s="45">
        <v>0.24963063086444001</v>
      </c>
      <c r="D227" s="46">
        <v>44840.43</v>
      </c>
      <c r="E227" s="46">
        <v>9624.9</v>
      </c>
      <c r="F227" s="46">
        <v>35215.53</v>
      </c>
      <c r="G227" s="46">
        <v>8650.85</v>
      </c>
      <c r="H227" s="46">
        <v>1730.17</v>
      </c>
      <c r="I227" s="46">
        <v>69.209999999999994</v>
      </c>
      <c r="J227" s="46">
        <v>6851.47</v>
      </c>
      <c r="K227" s="46">
        <v>1437502.351183329</v>
      </c>
      <c r="L227" s="46">
        <v>287500.4702366658</v>
      </c>
      <c r="M227" s="47">
        <v>1150001.8809466632</v>
      </c>
      <c r="N227" s="30">
        <f t="shared" si="3"/>
        <v>1192068.8809466632</v>
      </c>
    </row>
    <row r="228" spans="1:14" ht="13" x14ac:dyDescent="0.3">
      <c r="A228" s="53">
        <v>217</v>
      </c>
      <c r="B228" s="44" t="s">
        <v>246</v>
      </c>
      <c r="C228" s="45">
        <v>0.109285193866134</v>
      </c>
      <c r="D228" s="46">
        <v>26187.23</v>
      </c>
      <c r="E228" s="46">
        <v>5353.29</v>
      </c>
      <c r="F228" s="46">
        <v>20833.939999999999</v>
      </c>
      <c r="G228" s="46">
        <v>3787.24</v>
      </c>
      <c r="H228" s="46">
        <v>757.45</v>
      </c>
      <c r="I228" s="46">
        <v>30.3</v>
      </c>
      <c r="J228" s="46">
        <v>2999.49</v>
      </c>
      <c r="K228" s="46">
        <v>591275.75763448165</v>
      </c>
      <c r="L228" s="46">
        <v>118255.15152689633</v>
      </c>
      <c r="M228" s="47">
        <v>473020.60610758531</v>
      </c>
      <c r="N228" s="30">
        <f t="shared" si="3"/>
        <v>496854.0361075853</v>
      </c>
    </row>
    <row r="229" spans="1:14" ht="13" x14ac:dyDescent="0.3">
      <c r="A229" s="53">
        <v>218</v>
      </c>
      <c r="B229" s="44" t="s">
        <v>247</v>
      </c>
      <c r="C229" s="45">
        <v>0.53085590554915496</v>
      </c>
      <c r="D229" s="46">
        <v>477448.02</v>
      </c>
      <c r="E229" s="46">
        <v>94070.51</v>
      </c>
      <c r="F229" s="46">
        <v>383377.51</v>
      </c>
      <c r="G229" s="46">
        <v>18396.580000000002</v>
      </c>
      <c r="H229" s="46">
        <v>3679.32</v>
      </c>
      <c r="I229" s="46">
        <v>147.16999999999999</v>
      </c>
      <c r="J229" s="46">
        <v>14570.09</v>
      </c>
      <c r="K229" s="46">
        <v>3022934.0972052054</v>
      </c>
      <c r="L229" s="46">
        <v>604586.81944104109</v>
      </c>
      <c r="M229" s="47">
        <v>2418347.2777641644</v>
      </c>
      <c r="N229" s="30">
        <f t="shared" si="3"/>
        <v>2816294.8777641645</v>
      </c>
    </row>
    <row r="230" spans="1:14" ht="13" x14ac:dyDescent="0.3">
      <c r="A230" s="53">
        <v>219</v>
      </c>
      <c r="B230" s="44" t="s">
        <v>248</v>
      </c>
      <c r="C230" s="45">
        <v>0.139463516541738</v>
      </c>
      <c r="D230" s="46">
        <v>23984.54</v>
      </c>
      <c r="E230" s="46">
        <v>4564.3500000000004</v>
      </c>
      <c r="F230" s="46">
        <v>19420.189999999999</v>
      </c>
      <c r="G230" s="46">
        <v>4833.04</v>
      </c>
      <c r="H230" s="46">
        <v>966.61</v>
      </c>
      <c r="I230" s="46">
        <v>38.659999999999997</v>
      </c>
      <c r="J230" s="46">
        <v>3827.77</v>
      </c>
      <c r="K230" s="46">
        <v>708154.8300561175</v>
      </c>
      <c r="L230" s="46">
        <v>141630.9660112235</v>
      </c>
      <c r="M230" s="47">
        <v>566523.864044894</v>
      </c>
      <c r="N230" s="30">
        <f t="shared" si="3"/>
        <v>589771.82404489396</v>
      </c>
    </row>
    <row r="231" spans="1:14" ht="13" x14ac:dyDescent="0.3">
      <c r="A231" s="53">
        <v>220</v>
      </c>
      <c r="B231" s="44" t="s">
        <v>249</v>
      </c>
      <c r="C231" s="45">
        <v>0.33012832901009098</v>
      </c>
      <c r="D231" s="46">
        <v>250495.27</v>
      </c>
      <c r="E231" s="46">
        <v>48755.71</v>
      </c>
      <c r="F231" s="46">
        <v>201739.56</v>
      </c>
      <c r="G231" s="46">
        <v>11440.45</v>
      </c>
      <c r="H231" s="46">
        <v>2288.09</v>
      </c>
      <c r="I231" s="46">
        <v>91.52</v>
      </c>
      <c r="J231" s="46">
        <v>9060.84</v>
      </c>
      <c r="K231" s="46">
        <v>1976063.0390938118</v>
      </c>
      <c r="L231" s="46">
        <v>395212.60781876236</v>
      </c>
      <c r="M231" s="47">
        <v>1580850.4312750495</v>
      </c>
      <c r="N231" s="30">
        <f t="shared" si="3"/>
        <v>1791650.8312750494</v>
      </c>
    </row>
    <row r="232" spans="1:14" ht="13" x14ac:dyDescent="0.3">
      <c r="A232" s="53">
        <v>221</v>
      </c>
      <c r="B232" s="44" t="s">
        <v>250</v>
      </c>
      <c r="C232" s="45">
        <v>0.133456856146526</v>
      </c>
      <c r="D232" s="46">
        <v>29563.27</v>
      </c>
      <c r="E232" s="46">
        <v>4920.25</v>
      </c>
      <c r="F232" s="46">
        <v>24643.02</v>
      </c>
      <c r="G232" s="46">
        <v>4624.8900000000003</v>
      </c>
      <c r="H232" s="46">
        <v>924.98</v>
      </c>
      <c r="I232" s="46">
        <v>37</v>
      </c>
      <c r="J232" s="46">
        <v>3662.91</v>
      </c>
      <c r="K232" s="46">
        <v>804691.21888142289</v>
      </c>
      <c r="L232" s="46">
        <v>160938.24377628457</v>
      </c>
      <c r="M232" s="47">
        <v>643752.97510513826</v>
      </c>
      <c r="N232" s="30">
        <f t="shared" si="3"/>
        <v>672058.90510513831</v>
      </c>
    </row>
    <row r="233" spans="1:14" ht="13" x14ac:dyDescent="0.3">
      <c r="A233" s="53">
        <v>222</v>
      </c>
      <c r="B233" s="44" t="s">
        <v>251</v>
      </c>
      <c r="C233" s="45">
        <v>0.114686169350282</v>
      </c>
      <c r="D233" s="46">
        <v>13673.97</v>
      </c>
      <c r="E233" s="46">
        <v>1925.41</v>
      </c>
      <c r="F233" s="46">
        <v>11748.56</v>
      </c>
      <c r="G233" s="46">
        <v>3974.4</v>
      </c>
      <c r="H233" s="46">
        <v>794.88</v>
      </c>
      <c r="I233" s="46">
        <v>31.8</v>
      </c>
      <c r="J233" s="46">
        <v>3147.72</v>
      </c>
      <c r="K233" s="46">
        <v>691511.51966291841</v>
      </c>
      <c r="L233" s="46">
        <v>138302.30393258369</v>
      </c>
      <c r="M233" s="47">
        <v>553209.21573033475</v>
      </c>
      <c r="N233" s="30">
        <f t="shared" si="3"/>
        <v>568105.49573033478</v>
      </c>
    </row>
    <row r="234" spans="1:14" ht="13" x14ac:dyDescent="0.3">
      <c r="A234" s="53">
        <v>223</v>
      </c>
      <c r="B234" s="44" t="s">
        <v>252</v>
      </c>
      <c r="C234" s="45">
        <v>1.3355846682422501</v>
      </c>
      <c r="D234" s="46">
        <v>179372.61000000002</v>
      </c>
      <c r="E234" s="46">
        <v>33061.54</v>
      </c>
      <c r="F234" s="46">
        <v>146311.07</v>
      </c>
      <c r="G234" s="46">
        <v>46284.09</v>
      </c>
      <c r="H234" s="46">
        <v>9256.82</v>
      </c>
      <c r="I234" s="46">
        <v>370.27</v>
      </c>
      <c r="J234" s="46">
        <v>36657</v>
      </c>
      <c r="K234" s="46">
        <v>8053038.9044023268</v>
      </c>
      <c r="L234" s="46">
        <v>1610607.7808804654</v>
      </c>
      <c r="M234" s="47">
        <v>6442431.1235218616</v>
      </c>
      <c r="N234" s="30">
        <f t="shared" si="3"/>
        <v>6625399.1935218619</v>
      </c>
    </row>
    <row r="235" spans="1:14" ht="13" x14ac:dyDescent="0.3">
      <c r="A235" s="53">
        <v>224</v>
      </c>
      <c r="B235" s="44" t="s">
        <v>253</v>
      </c>
      <c r="C235" s="45">
        <v>4.2862656337565896</v>
      </c>
      <c r="D235" s="46">
        <v>1137166.9100000001</v>
      </c>
      <c r="E235" s="46">
        <v>213211.61</v>
      </c>
      <c r="F235" s="46">
        <v>923955.3</v>
      </c>
      <c r="G235" s="46">
        <v>148538.60999999999</v>
      </c>
      <c r="H235" s="46">
        <v>29707.72</v>
      </c>
      <c r="I235" s="46">
        <v>1188.31</v>
      </c>
      <c r="J235" s="46">
        <v>117642.58</v>
      </c>
      <c r="K235" s="46">
        <v>25844459.526981935</v>
      </c>
      <c r="L235" s="46">
        <v>5168891.905396387</v>
      </c>
      <c r="M235" s="47">
        <v>20675567.621585548</v>
      </c>
      <c r="N235" s="30">
        <f t="shared" si="3"/>
        <v>21717165.501585547</v>
      </c>
    </row>
    <row r="236" spans="1:14" ht="13" x14ac:dyDescent="0.3">
      <c r="A236" s="53">
        <v>225</v>
      </c>
      <c r="B236" s="44" t="s">
        <v>254</v>
      </c>
      <c r="C236" s="45">
        <v>0.41450521461571499</v>
      </c>
      <c r="D236" s="46">
        <v>82915.070000000007</v>
      </c>
      <c r="E236" s="46">
        <v>15874.97</v>
      </c>
      <c r="F236" s="46">
        <v>67040.100000000006</v>
      </c>
      <c r="G236" s="46">
        <v>14364.5</v>
      </c>
      <c r="H236" s="46">
        <v>2872.9</v>
      </c>
      <c r="I236" s="46">
        <v>114.92</v>
      </c>
      <c r="J236" s="46">
        <v>11376.68</v>
      </c>
      <c r="K236" s="46">
        <v>2366545.7562095639</v>
      </c>
      <c r="L236" s="46">
        <v>473309.1512419128</v>
      </c>
      <c r="M236" s="47">
        <v>1893236.6049676512</v>
      </c>
      <c r="N236" s="30">
        <f t="shared" si="3"/>
        <v>1971653.3849676512</v>
      </c>
    </row>
    <row r="237" spans="1:14" ht="13" x14ac:dyDescent="0.3">
      <c r="A237" s="53">
        <v>226</v>
      </c>
      <c r="B237" s="44" t="s">
        <v>255</v>
      </c>
      <c r="C237" s="45">
        <v>0.47774494740692303</v>
      </c>
      <c r="D237" s="46">
        <v>227703.18</v>
      </c>
      <c r="E237" s="46">
        <v>45281.63</v>
      </c>
      <c r="F237" s="46">
        <v>182421.55</v>
      </c>
      <c r="G237" s="46">
        <v>16556.05</v>
      </c>
      <c r="H237" s="46">
        <v>3311.21</v>
      </c>
      <c r="I237" s="46">
        <v>132.44999999999999</v>
      </c>
      <c r="J237" s="46">
        <v>13112.39</v>
      </c>
      <c r="K237" s="46">
        <v>2747855.9348760005</v>
      </c>
      <c r="L237" s="46">
        <v>549571.18697520008</v>
      </c>
      <c r="M237" s="47">
        <v>2198284.7479008003</v>
      </c>
      <c r="N237" s="30">
        <f t="shared" si="3"/>
        <v>2393818.6879008003</v>
      </c>
    </row>
    <row r="238" spans="1:14" ht="13" x14ac:dyDescent="0.3">
      <c r="A238" s="53">
        <v>227</v>
      </c>
      <c r="B238" s="44" t="s">
        <v>256</v>
      </c>
      <c r="C238" s="45">
        <v>9.4444319792544001E-2</v>
      </c>
      <c r="D238" s="46">
        <v>30666.14</v>
      </c>
      <c r="E238" s="46">
        <v>5766.47</v>
      </c>
      <c r="F238" s="46">
        <v>24899.67</v>
      </c>
      <c r="G238" s="46">
        <v>3272.93</v>
      </c>
      <c r="H238" s="46">
        <v>654.59</v>
      </c>
      <c r="I238" s="46">
        <v>26.18</v>
      </c>
      <c r="J238" s="46">
        <v>2592.16</v>
      </c>
      <c r="K238" s="46">
        <v>569461.30011371209</v>
      </c>
      <c r="L238" s="46">
        <v>113892.26002274243</v>
      </c>
      <c r="M238" s="47">
        <v>455569.04009096971</v>
      </c>
      <c r="N238" s="30">
        <f t="shared" si="3"/>
        <v>483060.87009096972</v>
      </c>
    </row>
    <row r="239" spans="1:14" ht="13" x14ac:dyDescent="0.3">
      <c r="A239" s="53">
        <v>228</v>
      </c>
      <c r="B239" s="44" t="s">
        <v>257</v>
      </c>
      <c r="C239" s="45">
        <v>0.10430147643224399</v>
      </c>
      <c r="D239" s="46">
        <v>4284.5599999999995</v>
      </c>
      <c r="E239" s="46">
        <v>804.94</v>
      </c>
      <c r="F239" s="46">
        <v>3479.62</v>
      </c>
      <c r="G239" s="46">
        <v>3614.53</v>
      </c>
      <c r="H239" s="46">
        <v>722.91</v>
      </c>
      <c r="I239" s="46">
        <v>28.92</v>
      </c>
      <c r="J239" s="46">
        <v>2862.7</v>
      </c>
      <c r="K239" s="46">
        <v>561225.9439925825</v>
      </c>
      <c r="L239" s="46">
        <v>112245.18879851649</v>
      </c>
      <c r="M239" s="47">
        <v>448980.75519406598</v>
      </c>
      <c r="N239" s="30">
        <f t="shared" si="3"/>
        <v>455323.07519406598</v>
      </c>
    </row>
    <row r="240" spans="1:14" ht="13" x14ac:dyDescent="0.3">
      <c r="A240" s="53">
        <v>229</v>
      </c>
      <c r="B240" s="44" t="s">
        <v>258</v>
      </c>
      <c r="C240" s="45">
        <v>8.4648343248899E-2</v>
      </c>
      <c r="D240" s="46">
        <v>26194.489999999998</v>
      </c>
      <c r="E240" s="46">
        <v>4431.1000000000004</v>
      </c>
      <c r="F240" s="46">
        <v>21763.39</v>
      </c>
      <c r="G240" s="46">
        <v>2933.46</v>
      </c>
      <c r="H240" s="46">
        <v>586.69000000000005</v>
      </c>
      <c r="I240" s="46">
        <v>23.47</v>
      </c>
      <c r="J240" s="46">
        <v>2323.3000000000002</v>
      </c>
      <c r="K240" s="46">
        <v>442725.41013156268</v>
      </c>
      <c r="L240" s="46">
        <v>88545.082026312535</v>
      </c>
      <c r="M240" s="47">
        <v>354180.32810525014</v>
      </c>
      <c r="N240" s="30">
        <f t="shared" si="3"/>
        <v>378267.01810525014</v>
      </c>
    </row>
    <row r="241" spans="1:14" ht="13" x14ac:dyDescent="0.3">
      <c r="A241" s="53">
        <v>230</v>
      </c>
      <c r="B241" s="44" t="s">
        <v>259</v>
      </c>
      <c r="C241" s="45">
        <v>6.7677830763268998E-2</v>
      </c>
      <c r="D241" s="46">
        <v>4759.82</v>
      </c>
      <c r="E241" s="46">
        <v>1017.04</v>
      </c>
      <c r="F241" s="46">
        <v>3742.78</v>
      </c>
      <c r="G241" s="46">
        <v>2345.35</v>
      </c>
      <c r="H241" s="46">
        <v>469.07</v>
      </c>
      <c r="I241" s="46">
        <v>18.760000000000002</v>
      </c>
      <c r="J241" s="46">
        <v>1857.52</v>
      </c>
      <c r="K241" s="46">
        <v>230156.41368634457</v>
      </c>
      <c r="L241" s="46">
        <v>46031.282737268913</v>
      </c>
      <c r="M241" s="47">
        <v>184125.13094907565</v>
      </c>
      <c r="N241" s="30">
        <f t="shared" si="3"/>
        <v>189725.43094907564</v>
      </c>
    </row>
    <row r="242" spans="1:14" ht="13" x14ac:dyDescent="0.3">
      <c r="A242" s="53">
        <v>231</v>
      </c>
      <c r="B242" s="44" t="s">
        <v>260</v>
      </c>
      <c r="C242" s="45">
        <v>0.104850787732416</v>
      </c>
      <c r="D242" s="46">
        <v>48252.800000000003</v>
      </c>
      <c r="E242" s="46">
        <v>8070.94</v>
      </c>
      <c r="F242" s="46">
        <v>40181.86</v>
      </c>
      <c r="G242" s="46">
        <v>3633.56</v>
      </c>
      <c r="H242" s="46">
        <v>726.71</v>
      </c>
      <c r="I242" s="46">
        <v>29.07</v>
      </c>
      <c r="J242" s="46">
        <v>2877.78</v>
      </c>
      <c r="K242" s="46">
        <v>454294.40791638539</v>
      </c>
      <c r="L242" s="46">
        <v>90858.881583277078</v>
      </c>
      <c r="M242" s="47">
        <v>363435.52633310831</v>
      </c>
      <c r="N242" s="30">
        <f t="shared" si="3"/>
        <v>406495.16633310833</v>
      </c>
    </row>
    <row r="243" spans="1:14" ht="13" x14ac:dyDescent="0.3">
      <c r="A243" s="53">
        <v>232</v>
      </c>
      <c r="B243" s="44" t="s">
        <v>261</v>
      </c>
      <c r="C243" s="45">
        <v>7.5605955649179005E-2</v>
      </c>
      <c r="D243" s="46">
        <v>18029.09</v>
      </c>
      <c r="E243" s="46">
        <v>3367.13</v>
      </c>
      <c r="F243" s="46">
        <v>14661.96</v>
      </c>
      <c r="G243" s="46">
        <v>2620.09</v>
      </c>
      <c r="H243" s="46">
        <v>524.02</v>
      </c>
      <c r="I243" s="46">
        <v>20.96</v>
      </c>
      <c r="J243" s="46">
        <v>2075.11</v>
      </c>
      <c r="K243" s="46">
        <v>455873.53368519311</v>
      </c>
      <c r="L243" s="46">
        <v>91174.706737038621</v>
      </c>
      <c r="M243" s="47">
        <v>364698.82694815448</v>
      </c>
      <c r="N243" s="30">
        <f t="shared" si="3"/>
        <v>381435.89694815449</v>
      </c>
    </row>
    <row r="244" spans="1:14" ht="13" x14ac:dyDescent="0.3">
      <c r="A244" s="53">
        <v>233</v>
      </c>
      <c r="B244" s="44" t="s">
        <v>262</v>
      </c>
      <c r="C244" s="45">
        <v>0.65266340294777003</v>
      </c>
      <c r="D244" s="46">
        <v>1236378.8999999999</v>
      </c>
      <c r="E244" s="46">
        <v>238453</v>
      </c>
      <c r="F244" s="46">
        <v>997925.9</v>
      </c>
      <c r="G244" s="46">
        <v>22617.75</v>
      </c>
      <c r="H244" s="46">
        <v>4523.55</v>
      </c>
      <c r="I244" s="46">
        <v>180.94</v>
      </c>
      <c r="J244" s="46">
        <v>17913.259999999998</v>
      </c>
      <c r="K244" s="46">
        <v>3920819.0011116811</v>
      </c>
      <c r="L244" s="46">
        <v>784163.8002223362</v>
      </c>
      <c r="M244" s="47">
        <v>3136655.2008893448</v>
      </c>
      <c r="N244" s="30">
        <f t="shared" si="3"/>
        <v>4152494.3608893449</v>
      </c>
    </row>
    <row r="245" spans="1:14" ht="13" x14ac:dyDescent="0.3">
      <c r="A245" s="53">
        <v>234</v>
      </c>
      <c r="B245" s="44" t="s">
        <v>263</v>
      </c>
      <c r="C245" s="45">
        <v>9.8554474382628002E-2</v>
      </c>
      <c r="D245" s="46">
        <v>17452.009999999998</v>
      </c>
      <c r="E245" s="46">
        <v>3358.35</v>
      </c>
      <c r="F245" s="46">
        <v>14093.66</v>
      </c>
      <c r="G245" s="46">
        <v>3415.36</v>
      </c>
      <c r="H245" s="46">
        <v>683.07</v>
      </c>
      <c r="I245" s="46">
        <v>27.32</v>
      </c>
      <c r="J245" s="46">
        <v>2704.97</v>
      </c>
      <c r="K245" s="46">
        <v>416330.16830971197</v>
      </c>
      <c r="L245" s="46">
        <v>83266.033661942391</v>
      </c>
      <c r="M245" s="47">
        <v>333064.13464776956</v>
      </c>
      <c r="N245" s="30">
        <f t="shared" si="3"/>
        <v>349862.76464776957</v>
      </c>
    </row>
    <row r="246" spans="1:14" ht="13" x14ac:dyDescent="0.3">
      <c r="A246" s="53">
        <v>235</v>
      </c>
      <c r="B246" s="44" t="s">
        <v>264</v>
      </c>
      <c r="C246" s="45">
        <v>0.13943161788047601</v>
      </c>
      <c r="D246" s="46">
        <v>31229.14</v>
      </c>
      <c r="E246" s="46">
        <v>6730.58</v>
      </c>
      <c r="F246" s="46">
        <v>24498.560000000001</v>
      </c>
      <c r="G246" s="46">
        <v>4831.9399999999996</v>
      </c>
      <c r="H246" s="46">
        <v>966.39</v>
      </c>
      <c r="I246" s="46">
        <v>38.659999999999997</v>
      </c>
      <c r="J246" s="46">
        <v>3826.89</v>
      </c>
      <c r="K246" s="46">
        <v>662802.9189457586</v>
      </c>
      <c r="L246" s="46">
        <v>132560.58378915171</v>
      </c>
      <c r="M246" s="47">
        <v>530242.33515660686</v>
      </c>
      <c r="N246" s="30">
        <f t="shared" si="3"/>
        <v>558567.78515660681</v>
      </c>
    </row>
    <row r="247" spans="1:14" ht="13" x14ac:dyDescent="0.3">
      <c r="A247" s="53">
        <v>236</v>
      </c>
      <c r="B247" s="44" t="s">
        <v>265</v>
      </c>
      <c r="C247" s="45">
        <v>0.268329555953567</v>
      </c>
      <c r="D247" s="46">
        <v>33701.31</v>
      </c>
      <c r="E247" s="46">
        <v>6605.11</v>
      </c>
      <c r="F247" s="46">
        <v>27096.2</v>
      </c>
      <c r="G247" s="46">
        <v>9298.84</v>
      </c>
      <c r="H247" s="46">
        <v>1859.77</v>
      </c>
      <c r="I247" s="46">
        <v>74.39</v>
      </c>
      <c r="J247" s="46">
        <v>7364.68</v>
      </c>
      <c r="K247" s="46">
        <v>1440005.6936421536</v>
      </c>
      <c r="L247" s="46">
        <v>288001.13872843073</v>
      </c>
      <c r="M247" s="47">
        <v>1152004.5549137229</v>
      </c>
      <c r="N247" s="30">
        <f t="shared" si="3"/>
        <v>1186465.4349137228</v>
      </c>
    </row>
    <row r="248" spans="1:14" ht="13" x14ac:dyDescent="0.3">
      <c r="A248" s="53">
        <v>237</v>
      </c>
      <c r="B248" s="44" t="s">
        <v>266</v>
      </c>
      <c r="C248" s="45">
        <v>7.5729799411761001E-2</v>
      </c>
      <c r="D248" s="46">
        <v>6297.46</v>
      </c>
      <c r="E248" s="46">
        <v>1272.76</v>
      </c>
      <c r="F248" s="46">
        <v>5024.7</v>
      </c>
      <c r="G248" s="46">
        <v>2624.39</v>
      </c>
      <c r="H248" s="46">
        <v>524.88</v>
      </c>
      <c r="I248" s="46">
        <v>21</v>
      </c>
      <c r="J248" s="46">
        <v>2078.5100000000002</v>
      </c>
      <c r="K248" s="46">
        <v>456620.26181246992</v>
      </c>
      <c r="L248" s="46">
        <v>91324.052362493981</v>
      </c>
      <c r="M248" s="47">
        <v>365296.20944997593</v>
      </c>
      <c r="N248" s="30">
        <f t="shared" si="3"/>
        <v>372399.41944997595</v>
      </c>
    </row>
    <row r="249" spans="1:14" ht="13" x14ac:dyDescent="0.3">
      <c r="A249" s="53">
        <v>238</v>
      </c>
      <c r="B249" s="44" t="s">
        <v>267</v>
      </c>
      <c r="C249" s="45">
        <v>0.35680277296926199</v>
      </c>
      <c r="D249" s="46">
        <v>517442.16</v>
      </c>
      <c r="E249" s="46">
        <v>90399.8</v>
      </c>
      <c r="F249" s="46">
        <v>427042.36</v>
      </c>
      <c r="G249" s="46">
        <v>12364.84</v>
      </c>
      <c r="H249" s="46">
        <v>2472.9699999999998</v>
      </c>
      <c r="I249" s="46">
        <v>98.92</v>
      </c>
      <c r="J249" s="46">
        <v>9792.9500000000007</v>
      </c>
      <c r="K249" s="46">
        <v>2018623.2182326559</v>
      </c>
      <c r="L249" s="46">
        <v>403724.64364653116</v>
      </c>
      <c r="M249" s="47">
        <v>1614898.5745861246</v>
      </c>
      <c r="N249" s="30">
        <f t="shared" si="3"/>
        <v>2051733.8845861247</v>
      </c>
    </row>
    <row r="250" spans="1:14" ht="13" x14ac:dyDescent="0.3">
      <c r="A250" s="53">
        <v>239</v>
      </c>
      <c r="B250" s="44" t="s">
        <v>268</v>
      </c>
      <c r="C250" s="45">
        <v>0.149034093251938</v>
      </c>
      <c r="D250" s="46">
        <v>107498.34</v>
      </c>
      <c r="E250" s="46">
        <v>20725.07</v>
      </c>
      <c r="F250" s="46">
        <v>86773.27</v>
      </c>
      <c r="G250" s="46">
        <v>5164.71</v>
      </c>
      <c r="H250" s="46">
        <v>1032.94</v>
      </c>
      <c r="I250" s="46">
        <v>41.32</v>
      </c>
      <c r="J250" s="46">
        <v>4090.45</v>
      </c>
      <c r="K250" s="46">
        <v>765861.56210945686</v>
      </c>
      <c r="L250" s="46">
        <v>153172.31242189137</v>
      </c>
      <c r="M250" s="47">
        <v>612689.24968756549</v>
      </c>
      <c r="N250" s="30">
        <f t="shared" si="3"/>
        <v>703552.96968756546</v>
      </c>
    </row>
    <row r="251" spans="1:14" ht="13" x14ac:dyDescent="0.3">
      <c r="A251" s="53">
        <v>240</v>
      </c>
      <c r="B251" s="44" t="s">
        <v>269</v>
      </c>
      <c r="C251" s="45">
        <v>0.117573549950847</v>
      </c>
      <c r="D251" s="46">
        <v>20290.64</v>
      </c>
      <c r="E251" s="46">
        <v>3917.35</v>
      </c>
      <c r="F251" s="46">
        <v>16373.29</v>
      </c>
      <c r="G251" s="46">
        <v>4074.46</v>
      </c>
      <c r="H251" s="46">
        <v>814.89</v>
      </c>
      <c r="I251" s="46">
        <v>32.6</v>
      </c>
      <c r="J251" s="46">
        <v>3226.97</v>
      </c>
      <c r="K251" s="46">
        <v>641251.21451928036</v>
      </c>
      <c r="L251" s="46">
        <v>128250.24290385607</v>
      </c>
      <c r="M251" s="47">
        <v>513000.97161542426</v>
      </c>
      <c r="N251" s="30">
        <f t="shared" si="3"/>
        <v>532601.23161542427</v>
      </c>
    </row>
    <row r="252" spans="1:14" ht="13" x14ac:dyDescent="0.3">
      <c r="A252" s="53">
        <v>241</v>
      </c>
      <c r="B252" s="44" t="s">
        <v>270</v>
      </c>
      <c r="C252" s="45">
        <v>0.387528546746708</v>
      </c>
      <c r="D252" s="46">
        <v>649917.65</v>
      </c>
      <c r="E252" s="46">
        <v>126588.54</v>
      </c>
      <c r="F252" s="46">
        <v>523329.11</v>
      </c>
      <c r="G252" s="46">
        <v>13429.64</v>
      </c>
      <c r="H252" s="46">
        <v>2685.93</v>
      </c>
      <c r="I252" s="46">
        <v>107.44</v>
      </c>
      <c r="J252" s="46">
        <v>10636.27</v>
      </c>
      <c r="K252" s="46">
        <v>2158727.7133295992</v>
      </c>
      <c r="L252" s="46">
        <v>431745.54266591987</v>
      </c>
      <c r="M252" s="47">
        <v>1726982.1706636795</v>
      </c>
      <c r="N252" s="30">
        <f t="shared" si="3"/>
        <v>2260947.5506636794</v>
      </c>
    </row>
    <row r="253" spans="1:14" ht="13" x14ac:dyDescent="0.3">
      <c r="A253" s="53">
        <v>242</v>
      </c>
      <c r="B253" s="44" t="s">
        <v>271</v>
      </c>
      <c r="C253" s="45">
        <v>9.6932174403466007E-2</v>
      </c>
      <c r="D253" s="46">
        <v>24281.83</v>
      </c>
      <c r="E253" s="46">
        <v>4495.13</v>
      </c>
      <c r="F253" s="46">
        <v>19786.7</v>
      </c>
      <c r="G253" s="46">
        <v>3359.14</v>
      </c>
      <c r="H253" s="46">
        <v>671.83</v>
      </c>
      <c r="I253" s="46">
        <v>26.87</v>
      </c>
      <c r="J253" s="46">
        <v>2660.44</v>
      </c>
      <c r="K253" s="46">
        <v>584462.06378421851</v>
      </c>
      <c r="L253" s="46">
        <v>116892.41275684371</v>
      </c>
      <c r="M253" s="47">
        <v>467569.65102737484</v>
      </c>
      <c r="N253" s="30">
        <f t="shared" si="3"/>
        <v>490016.79102737486</v>
      </c>
    </row>
    <row r="254" spans="1:14" ht="13" x14ac:dyDescent="0.3">
      <c r="A254" s="53">
        <v>243</v>
      </c>
      <c r="B254" s="44" t="s">
        <v>272</v>
      </c>
      <c r="C254" s="45">
        <v>0.31363886352088199</v>
      </c>
      <c r="D254" s="46">
        <v>172375.82</v>
      </c>
      <c r="E254" s="46">
        <v>33111.599999999999</v>
      </c>
      <c r="F254" s="46">
        <v>139264.22</v>
      </c>
      <c r="G254" s="46">
        <v>10869</v>
      </c>
      <c r="H254" s="46">
        <v>2173.8000000000002</v>
      </c>
      <c r="I254" s="46">
        <v>86.95</v>
      </c>
      <c r="J254" s="46">
        <v>8608.25</v>
      </c>
      <c r="K254" s="46">
        <v>1713202.6127497489</v>
      </c>
      <c r="L254" s="46">
        <v>342640.52254994976</v>
      </c>
      <c r="M254" s="47">
        <v>1370562.090199799</v>
      </c>
      <c r="N254" s="30">
        <f t="shared" si="3"/>
        <v>1518434.560199799</v>
      </c>
    </row>
    <row r="255" spans="1:14" ht="13" x14ac:dyDescent="0.3">
      <c r="A255" s="53">
        <v>244</v>
      </c>
      <c r="B255" s="44" t="s">
        <v>273</v>
      </c>
      <c r="C255" s="45">
        <v>0.33151767428117901</v>
      </c>
      <c r="D255" s="46">
        <v>87672.86</v>
      </c>
      <c r="E255" s="46">
        <v>18235.52</v>
      </c>
      <c r="F255" s="46">
        <v>69437.34</v>
      </c>
      <c r="G255" s="46">
        <v>11488.6</v>
      </c>
      <c r="H255" s="46">
        <v>2297.7199999999998</v>
      </c>
      <c r="I255" s="46">
        <v>91.91</v>
      </c>
      <c r="J255" s="46">
        <v>9098.9699999999993</v>
      </c>
      <c r="K255" s="46">
        <v>1998918.3703320771</v>
      </c>
      <c r="L255" s="46">
        <v>399783.67406641541</v>
      </c>
      <c r="M255" s="47">
        <v>1599134.6962656616</v>
      </c>
      <c r="N255" s="30">
        <f t="shared" si="3"/>
        <v>1677671.0062656617</v>
      </c>
    </row>
    <row r="256" spans="1:14" ht="13" x14ac:dyDescent="0.3">
      <c r="A256" s="53">
        <v>245</v>
      </c>
      <c r="B256" s="44" t="s">
        <v>274</v>
      </c>
      <c r="C256" s="45">
        <v>0.106215854671682</v>
      </c>
      <c r="D256" s="46">
        <v>17253.63</v>
      </c>
      <c r="E256" s="46">
        <v>3559.68</v>
      </c>
      <c r="F256" s="46">
        <v>13693.95</v>
      </c>
      <c r="G256" s="46">
        <v>3680.86</v>
      </c>
      <c r="H256" s="46">
        <v>736.17</v>
      </c>
      <c r="I256" s="46">
        <v>29.45</v>
      </c>
      <c r="J256" s="46">
        <v>2915.24</v>
      </c>
      <c r="K256" s="46">
        <v>640438.92556892592</v>
      </c>
      <c r="L256" s="46">
        <v>128087.78511378518</v>
      </c>
      <c r="M256" s="47">
        <v>512351.14045514073</v>
      </c>
      <c r="N256" s="30">
        <f t="shared" si="3"/>
        <v>528960.33045514068</v>
      </c>
    </row>
    <row r="257" spans="1:21" ht="13" x14ac:dyDescent="0.3">
      <c r="A257" s="53">
        <v>246</v>
      </c>
      <c r="B257" s="48" t="s">
        <v>275</v>
      </c>
      <c r="C257" s="49">
        <v>0.325215621268653</v>
      </c>
      <c r="D257" s="50">
        <v>16894.86</v>
      </c>
      <c r="E257" s="50">
        <v>3668.36</v>
      </c>
      <c r="F257" s="50">
        <v>13226.5</v>
      </c>
      <c r="G257" s="50">
        <v>11270.2</v>
      </c>
      <c r="H257" s="50">
        <v>2254.04</v>
      </c>
      <c r="I257" s="50">
        <v>90.16</v>
      </c>
      <c r="J257" s="50">
        <v>8926</v>
      </c>
      <c r="K257" s="50">
        <v>1893249.472865317</v>
      </c>
      <c r="L257" s="50">
        <v>378649.89457306342</v>
      </c>
      <c r="M257" s="51">
        <v>1514599.5782922537</v>
      </c>
      <c r="N257" s="31">
        <f t="shared" si="3"/>
        <v>1536752.0782922537</v>
      </c>
    </row>
    <row r="258" spans="1:21" ht="20.5" x14ac:dyDescent="0.25">
      <c r="A258" s="55"/>
      <c r="B258" s="54" t="s">
        <v>276</v>
      </c>
      <c r="C258" s="27">
        <f>SUM(C12:C257)</f>
        <v>99.999999999999929</v>
      </c>
      <c r="D258" s="9">
        <f>SUM(D12:D257)</f>
        <v>81529588.75</v>
      </c>
      <c r="E258" s="9">
        <f t="shared" ref="E258:M258" si="4">SUM(E12:E257)</f>
        <v>16146113.279999999</v>
      </c>
      <c r="F258" s="9">
        <f t="shared" si="4"/>
        <v>65383475.470000006</v>
      </c>
      <c r="G258" s="9">
        <f t="shared" si="4"/>
        <v>3465455.4200000009</v>
      </c>
      <c r="H258" s="9">
        <f t="shared" si="4"/>
        <v>693091.26999999979</v>
      </c>
      <c r="I258" s="9">
        <f t="shared" si="4"/>
        <v>27723.60999999999</v>
      </c>
      <c r="J258" s="9">
        <f t="shared" si="4"/>
        <v>2744640.5400000005</v>
      </c>
      <c r="K258" s="9">
        <f t="shared" si="4"/>
        <v>590111829.17500019</v>
      </c>
      <c r="L258" s="9">
        <f t="shared" si="4"/>
        <v>118022365.8350001</v>
      </c>
      <c r="M258" s="29">
        <f t="shared" si="4"/>
        <v>472089463.34000039</v>
      </c>
      <c r="N258" s="32">
        <f>SUM(N12:N257)</f>
        <v>540217579.3499999</v>
      </c>
      <c r="U258" s="33"/>
    </row>
    <row r="259" spans="1:21" ht="13" x14ac:dyDescent="0.3">
      <c r="A259" s="110"/>
      <c r="B259" s="111" t="s">
        <v>316</v>
      </c>
      <c r="C259" s="112"/>
      <c r="D259" s="113"/>
      <c r="E259" s="113"/>
      <c r="F259" s="113"/>
      <c r="G259" s="113"/>
      <c r="H259" s="113"/>
      <c r="I259" s="113"/>
      <c r="J259" s="114"/>
      <c r="K259" s="46">
        <v>4230875.2375000007</v>
      </c>
      <c r="L259" s="46">
        <v>846175.0475000001</v>
      </c>
      <c r="M259" s="47">
        <v>3384700.1900000004</v>
      </c>
      <c r="N259" s="31">
        <f t="shared" si="3"/>
        <v>3384700.1900000004</v>
      </c>
    </row>
    <row r="260" spans="1:21" ht="13" x14ac:dyDescent="0.3">
      <c r="A260" s="90"/>
      <c r="B260" s="91" t="s">
        <v>317</v>
      </c>
      <c r="C260" s="92"/>
      <c r="D260" s="115"/>
      <c r="E260" s="115"/>
      <c r="F260" s="115"/>
      <c r="G260" s="115"/>
      <c r="H260" s="115"/>
      <c r="I260" s="115"/>
      <c r="J260" s="93"/>
      <c r="K260" s="50">
        <v>8617115.0500000007</v>
      </c>
      <c r="L260" s="50">
        <v>1723423.01</v>
      </c>
      <c r="M260" s="51">
        <v>6893692.04</v>
      </c>
      <c r="N260" s="31">
        <f t="shared" si="3"/>
        <v>6893692.04</v>
      </c>
    </row>
    <row r="261" spans="1:21" ht="20.5" x14ac:dyDescent="0.25">
      <c r="A261" s="55"/>
      <c r="B261" s="54" t="s">
        <v>303</v>
      </c>
      <c r="C261" s="57"/>
      <c r="D261" s="78">
        <f t="shared" ref="D261:J261" si="5">SUM(D258:D260)</f>
        <v>81529588.75</v>
      </c>
      <c r="E261" s="78">
        <f t="shared" si="5"/>
        <v>16146113.279999999</v>
      </c>
      <c r="F261" s="78">
        <f t="shared" si="5"/>
        <v>65383475.470000006</v>
      </c>
      <c r="G261" s="78">
        <f t="shared" si="5"/>
        <v>3465455.4200000009</v>
      </c>
      <c r="H261" s="78">
        <f t="shared" si="5"/>
        <v>693091.26999999979</v>
      </c>
      <c r="I261" s="78">
        <f t="shared" si="5"/>
        <v>27723.60999999999</v>
      </c>
      <c r="J261" s="78">
        <f t="shared" si="5"/>
        <v>2744640.5400000005</v>
      </c>
      <c r="K261" s="78">
        <f>SUM(K258:K260)</f>
        <v>602959819.4625001</v>
      </c>
      <c r="L261" s="78">
        <f t="shared" ref="L261:M261" si="6">SUM(L258:L260)</f>
        <v>120591963.8925001</v>
      </c>
      <c r="M261" s="78">
        <f t="shared" si="6"/>
        <v>482367855.57000041</v>
      </c>
      <c r="N261" s="78">
        <f>SUM(N258:N260)</f>
        <v>550495971.57999992</v>
      </c>
    </row>
    <row r="262" spans="1:21" ht="13" x14ac:dyDescent="0.3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21" ht="16.5" x14ac:dyDescent="0.3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5" x14ac:dyDescent="0.3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5" x14ac:dyDescent="0.3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5" x14ac:dyDescent="0.3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6.5" x14ac:dyDescent="0.3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21" ht="15.5" x14ac:dyDescent="0.35">
      <c r="A269" s="1"/>
      <c r="B269" s="17" t="s">
        <v>315</v>
      </c>
      <c r="C269" s="5"/>
      <c r="D269" s="1"/>
      <c r="E269" s="1"/>
      <c r="F269" s="1"/>
      <c r="G269" s="1"/>
      <c r="H269" s="125"/>
      <c r="I269" s="125"/>
      <c r="J269" s="125"/>
      <c r="K269" s="125"/>
      <c r="L269" s="125"/>
      <c r="M269" s="6"/>
      <c r="N269" s="18"/>
    </row>
    <row r="270" spans="1:21" ht="15.5" x14ac:dyDescent="0.35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125"/>
      <c r="M270" s="125"/>
      <c r="N270" s="125"/>
    </row>
    <row r="271" spans="1:21" ht="16.5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124"/>
      <c r="M271" s="124"/>
      <c r="N271" s="124"/>
    </row>
    <row r="272" spans="1:21" ht="15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120"/>
      <c r="M272" s="120"/>
      <c r="N272" s="120"/>
    </row>
    <row r="273" spans="1:14" ht="16.5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</sheetData>
  <mergeCells count="12">
    <mergeCell ref="H273:L273"/>
    <mergeCell ref="H269:L269"/>
    <mergeCell ref="G270:J270"/>
    <mergeCell ref="L270:N270"/>
    <mergeCell ref="G271:J271"/>
    <mergeCell ref="L271:N271"/>
    <mergeCell ref="A10:A11"/>
    <mergeCell ref="B10:B11"/>
    <mergeCell ref="C10:C11"/>
    <mergeCell ref="N10:N11"/>
    <mergeCell ref="G272:J272"/>
    <mergeCell ref="L272:N272"/>
  </mergeCells>
  <printOptions horizontalCentered="1"/>
  <pageMargins left="0.31496062992125984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U275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7.7265625" customWidth="1"/>
    <col min="12" max="12" width="16.54296875" customWidth="1"/>
    <col min="13" max="13" width="17.7265625" customWidth="1"/>
    <col min="14" max="14" width="20.26953125" bestFit="1" customWidth="1"/>
    <col min="21" max="21" width="16.7265625" bestFit="1" customWidth="1"/>
  </cols>
  <sheetData>
    <row r="1" spans="1:14" ht="12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" customHeight="1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2" customHeight="1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2" customHeight="1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2" customHeight="1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" customHeight="1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2" customHeight="1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66" t="s">
        <v>30</v>
      </c>
      <c r="C12" s="40">
        <v>0.141920645010327</v>
      </c>
      <c r="D12" s="41">
        <v>99498.58</v>
      </c>
      <c r="E12" s="41">
        <v>20623.060000000001</v>
      </c>
      <c r="F12" s="41">
        <v>78875.520000000004</v>
      </c>
      <c r="G12" s="41">
        <v>6341.13</v>
      </c>
      <c r="H12" s="41">
        <v>1268.23</v>
      </c>
      <c r="I12" s="41">
        <v>50.73</v>
      </c>
      <c r="J12" s="41">
        <v>5022.17</v>
      </c>
      <c r="K12" s="41">
        <v>986575.52565767337</v>
      </c>
      <c r="L12" s="41">
        <v>197315.10513153468</v>
      </c>
      <c r="M12" s="42">
        <v>789260.42052613874</v>
      </c>
      <c r="N12" s="43">
        <f>+F12+J12+M12</f>
        <v>873158.11052613868</v>
      </c>
    </row>
    <row r="13" spans="1:14" ht="13" x14ac:dyDescent="0.3">
      <c r="A13" s="53">
        <v>2</v>
      </c>
      <c r="B13" s="44" t="s">
        <v>31</v>
      </c>
      <c r="C13" s="45">
        <v>0.16028473871646001</v>
      </c>
      <c r="D13" s="46">
        <v>133098.88</v>
      </c>
      <c r="E13" s="46">
        <v>27557.45</v>
      </c>
      <c r="F13" s="46">
        <v>105541.43</v>
      </c>
      <c r="G13" s="46">
        <v>7161.64</v>
      </c>
      <c r="H13" s="46">
        <v>1432.33</v>
      </c>
      <c r="I13" s="46">
        <v>57.29</v>
      </c>
      <c r="J13" s="46">
        <v>5672.02</v>
      </c>
      <c r="K13" s="46">
        <v>1061032.8950509168</v>
      </c>
      <c r="L13" s="46">
        <v>212206.5790101834</v>
      </c>
      <c r="M13" s="47">
        <v>848826.31604073348</v>
      </c>
      <c r="N13" s="30">
        <f t="shared" ref="N13:N76" si="0">+F13+J13+M13</f>
        <v>960039.76604073343</v>
      </c>
    </row>
    <row r="14" spans="1:14" ht="13" x14ac:dyDescent="0.3">
      <c r="A14" s="53">
        <v>3</v>
      </c>
      <c r="B14" s="44" t="s">
        <v>32</v>
      </c>
      <c r="C14" s="45">
        <v>0.38611626071092198</v>
      </c>
      <c r="D14" s="46">
        <v>295692.02</v>
      </c>
      <c r="E14" s="46">
        <v>65926.149999999994</v>
      </c>
      <c r="F14" s="46">
        <v>229765.87</v>
      </c>
      <c r="G14" s="46">
        <v>17251.98</v>
      </c>
      <c r="H14" s="46">
        <v>3450.4</v>
      </c>
      <c r="I14" s="46">
        <v>138.02000000000001</v>
      </c>
      <c r="J14" s="46">
        <v>13663.56</v>
      </c>
      <c r="K14" s="46">
        <v>2697097.7702297634</v>
      </c>
      <c r="L14" s="46">
        <v>539419.55404595262</v>
      </c>
      <c r="M14" s="47">
        <v>2157678.2161838105</v>
      </c>
      <c r="N14" s="30">
        <f t="shared" si="0"/>
        <v>2401107.6461838107</v>
      </c>
    </row>
    <row r="15" spans="1:14" ht="13" x14ac:dyDescent="0.3">
      <c r="A15" s="53">
        <v>4</v>
      </c>
      <c r="B15" s="44" t="s">
        <v>33</v>
      </c>
      <c r="C15" s="45">
        <v>7.4993681839291004E-2</v>
      </c>
      <c r="D15" s="46">
        <v>21733.350000000002</v>
      </c>
      <c r="E15" s="46">
        <v>4664.38</v>
      </c>
      <c r="F15" s="46">
        <v>17068.97</v>
      </c>
      <c r="G15" s="46">
        <v>3350.78</v>
      </c>
      <c r="H15" s="46">
        <v>670.16</v>
      </c>
      <c r="I15" s="46">
        <v>26.81</v>
      </c>
      <c r="J15" s="46">
        <v>2653.81</v>
      </c>
      <c r="K15" s="46">
        <v>523845.56842454767</v>
      </c>
      <c r="L15" s="46">
        <v>104769.11368490953</v>
      </c>
      <c r="M15" s="47">
        <v>419076.45473963814</v>
      </c>
      <c r="N15" s="30">
        <f t="shared" si="0"/>
        <v>438799.23473963817</v>
      </c>
    </row>
    <row r="16" spans="1:14" ht="13" x14ac:dyDescent="0.3">
      <c r="A16" s="53">
        <v>5</v>
      </c>
      <c r="B16" s="44" t="s">
        <v>34</v>
      </c>
      <c r="C16" s="45">
        <v>0.25587847195163499</v>
      </c>
      <c r="D16" s="46">
        <v>13809.09</v>
      </c>
      <c r="E16" s="46">
        <v>4067.77</v>
      </c>
      <c r="F16" s="46">
        <v>9741.32</v>
      </c>
      <c r="G16" s="46">
        <v>11432.84</v>
      </c>
      <c r="H16" s="46">
        <v>2286.5700000000002</v>
      </c>
      <c r="I16" s="46">
        <v>91.46</v>
      </c>
      <c r="J16" s="46">
        <v>9054.81</v>
      </c>
      <c r="K16" s="46">
        <v>1787361.2856394057</v>
      </c>
      <c r="L16" s="46">
        <v>357472.25712788117</v>
      </c>
      <c r="M16" s="47">
        <v>1429889.0285115247</v>
      </c>
      <c r="N16" s="30">
        <f t="shared" si="0"/>
        <v>1448685.1585115246</v>
      </c>
    </row>
    <row r="17" spans="1:14" ht="13" x14ac:dyDescent="0.3">
      <c r="A17" s="53">
        <v>6</v>
      </c>
      <c r="B17" s="44" t="s">
        <v>35</v>
      </c>
      <c r="C17" s="45">
        <v>8.6565133419508E-2</v>
      </c>
      <c r="D17" s="46">
        <v>12767.83</v>
      </c>
      <c r="E17" s="46">
        <v>2730.77</v>
      </c>
      <c r="F17" s="46">
        <v>10037.06</v>
      </c>
      <c r="G17" s="46">
        <v>3867.8</v>
      </c>
      <c r="H17" s="46">
        <v>773.56</v>
      </c>
      <c r="I17" s="46">
        <v>30.94</v>
      </c>
      <c r="J17" s="46">
        <v>3063.3</v>
      </c>
      <c r="K17" s="46">
        <v>546087.00102785591</v>
      </c>
      <c r="L17" s="46">
        <v>109217.40020557118</v>
      </c>
      <c r="M17" s="47">
        <v>436869.6008222847</v>
      </c>
      <c r="N17" s="30">
        <f t="shared" si="0"/>
        <v>449969.96082228469</v>
      </c>
    </row>
    <row r="18" spans="1:14" ht="13" x14ac:dyDescent="0.3">
      <c r="A18" s="53">
        <v>7</v>
      </c>
      <c r="B18" s="44" t="s">
        <v>36</v>
      </c>
      <c r="C18" s="45">
        <v>0.30998910337848701</v>
      </c>
      <c r="D18" s="46">
        <v>341150.9</v>
      </c>
      <c r="E18" s="46">
        <v>73144.69</v>
      </c>
      <c r="F18" s="46">
        <v>268006.21000000002</v>
      </c>
      <c r="G18" s="46">
        <v>13850.55</v>
      </c>
      <c r="H18" s="46">
        <v>2770.11</v>
      </c>
      <c r="I18" s="46">
        <v>110.8</v>
      </c>
      <c r="J18" s="46">
        <v>10969.64</v>
      </c>
      <c r="K18" s="46">
        <v>2106747.2282939507</v>
      </c>
      <c r="L18" s="46">
        <v>421349.44565879006</v>
      </c>
      <c r="M18" s="47">
        <v>1685397.7826351605</v>
      </c>
      <c r="N18" s="30">
        <f t="shared" si="0"/>
        <v>1964373.6326351606</v>
      </c>
    </row>
    <row r="19" spans="1:14" ht="13" x14ac:dyDescent="0.3">
      <c r="A19" s="53">
        <v>8</v>
      </c>
      <c r="B19" s="44" t="s">
        <v>37</v>
      </c>
      <c r="C19" s="45">
        <v>0.53732543947334199</v>
      </c>
      <c r="D19" s="46">
        <v>210826.7</v>
      </c>
      <c r="E19" s="46">
        <v>44409.83</v>
      </c>
      <c r="F19" s="46">
        <v>166416.87</v>
      </c>
      <c r="G19" s="46">
        <v>24008.1</v>
      </c>
      <c r="H19" s="46">
        <v>4801.62</v>
      </c>
      <c r="I19" s="46">
        <v>192.06</v>
      </c>
      <c r="J19" s="46">
        <v>19014.419999999998</v>
      </c>
      <c r="K19" s="46">
        <v>3694736.0999480505</v>
      </c>
      <c r="L19" s="46">
        <v>738947.21998961014</v>
      </c>
      <c r="M19" s="47">
        <v>2955788.8799584405</v>
      </c>
      <c r="N19" s="30">
        <f t="shared" si="0"/>
        <v>3141220.1699584406</v>
      </c>
    </row>
    <row r="20" spans="1:14" ht="13" x14ac:dyDescent="0.3">
      <c r="A20" s="53">
        <v>9</v>
      </c>
      <c r="B20" s="44" t="s">
        <v>38</v>
      </c>
      <c r="C20" s="45">
        <v>6.1969818999675998E-2</v>
      </c>
      <c r="D20" s="46">
        <v>21328.809999999998</v>
      </c>
      <c r="E20" s="46">
        <v>5274.24</v>
      </c>
      <c r="F20" s="46">
        <v>16054.57</v>
      </c>
      <c r="G20" s="46">
        <v>2768.85</v>
      </c>
      <c r="H20" s="46">
        <v>553.77</v>
      </c>
      <c r="I20" s="46">
        <v>22.15</v>
      </c>
      <c r="J20" s="46">
        <v>2192.9299999999998</v>
      </c>
      <c r="K20" s="46">
        <v>432871.33346270194</v>
      </c>
      <c r="L20" s="46">
        <v>86574.26669254039</v>
      </c>
      <c r="M20" s="47">
        <v>346297.06677016156</v>
      </c>
      <c r="N20" s="30">
        <f t="shared" si="0"/>
        <v>364544.56677016156</v>
      </c>
    </row>
    <row r="21" spans="1:14" ht="13" x14ac:dyDescent="0.3">
      <c r="A21" s="53">
        <v>10</v>
      </c>
      <c r="B21" s="44" t="s">
        <v>39</v>
      </c>
      <c r="C21" s="45">
        <v>0.79992113057478298</v>
      </c>
      <c r="D21" s="46">
        <v>68575.100000000006</v>
      </c>
      <c r="E21" s="46">
        <v>14088.59</v>
      </c>
      <c r="F21" s="46">
        <v>54486.51</v>
      </c>
      <c r="G21" s="46">
        <v>35741.089999999997</v>
      </c>
      <c r="H21" s="46">
        <v>7148.22</v>
      </c>
      <c r="I21" s="46">
        <v>285.93</v>
      </c>
      <c r="J21" s="46">
        <v>28306.94</v>
      </c>
      <c r="K21" s="46">
        <v>5587605.9031043341</v>
      </c>
      <c r="L21" s="46">
        <v>1117521.1806208668</v>
      </c>
      <c r="M21" s="47">
        <v>4470084.7224834673</v>
      </c>
      <c r="N21" s="30">
        <f t="shared" si="0"/>
        <v>4552878.1724834675</v>
      </c>
    </row>
    <row r="22" spans="1:14" ht="13" x14ac:dyDescent="0.3">
      <c r="A22" s="53">
        <v>11</v>
      </c>
      <c r="B22" s="44" t="s">
        <v>40</v>
      </c>
      <c r="C22" s="45">
        <v>0.140587738962347</v>
      </c>
      <c r="D22" s="46">
        <v>57752.319999999992</v>
      </c>
      <c r="E22" s="46">
        <v>12025.8</v>
      </c>
      <c r="F22" s="46">
        <v>45726.52</v>
      </c>
      <c r="G22" s="46">
        <v>6281.56</v>
      </c>
      <c r="H22" s="46">
        <v>1256.31</v>
      </c>
      <c r="I22" s="46">
        <v>50.25</v>
      </c>
      <c r="J22" s="46">
        <v>4975</v>
      </c>
      <c r="K22" s="46">
        <v>977264.91562712449</v>
      </c>
      <c r="L22" s="46">
        <v>195452.98312542489</v>
      </c>
      <c r="M22" s="47">
        <v>781811.93250169954</v>
      </c>
      <c r="N22" s="30">
        <f t="shared" si="0"/>
        <v>832513.45250169956</v>
      </c>
    </row>
    <row r="23" spans="1:14" ht="13" x14ac:dyDescent="0.3">
      <c r="A23" s="53">
        <v>12</v>
      </c>
      <c r="B23" s="44" t="s">
        <v>41</v>
      </c>
      <c r="C23" s="45">
        <v>9.5999826652517994E-2</v>
      </c>
      <c r="D23" s="46">
        <v>65475.65</v>
      </c>
      <c r="E23" s="46">
        <v>14720.35</v>
      </c>
      <c r="F23" s="46">
        <v>50755.3</v>
      </c>
      <c r="G23" s="46">
        <v>4289.3500000000004</v>
      </c>
      <c r="H23" s="46">
        <v>857.87</v>
      </c>
      <c r="I23" s="46">
        <v>34.31</v>
      </c>
      <c r="J23" s="46">
        <v>3397.17</v>
      </c>
      <c r="K23" s="46">
        <v>611990.18271386309</v>
      </c>
      <c r="L23" s="46">
        <v>122398.03654277262</v>
      </c>
      <c r="M23" s="47">
        <v>489592.14617109048</v>
      </c>
      <c r="N23" s="30">
        <f t="shared" si="0"/>
        <v>543744.61617109051</v>
      </c>
    </row>
    <row r="24" spans="1:14" ht="13" x14ac:dyDescent="0.3">
      <c r="A24" s="53">
        <v>13</v>
      </c>
      <c r="B24" s="44" t="s">
        <v>42</v>
      </c>
      <c r="C24" s="45">
        <v>0.107961038021908</v>
      </c>
      <c r="D24" s="46">
        <v>13438.36</v>
      </c>
      <c r="E24" s="46">
        <v>2628.17</v>
      </c>
      <c r="F24" s="46">
        <v>10810.19</v>
      </c>
      <c r="G24" s="46">
        <v>4823.78</v>
      </c>
      <c r="H24" s="46">
        <v>964.76</v>
      </c>
      <c r="I24" s="46">
        <v>38.590000000000003</v>
      </c>
      <c r="J24" s="46">
        <v>3820.43</v>
      </c>
      <c r="K24" s="46">
        <v>754129.01384793164</v>
      </c>
      <c r="L24" s="46">
        <v>150825.80276958633</v>
      </c>
      <c r="M24" s="47">
        <v>603303.21107834531</v>
      </c>
      <c r="N24" s="30">
        <f t="shared" si="0"/>
        <v>617933.83107834531</v>
      </c>
    </row>
    <row r="25" spans="1:14" ht="13" x14ac:dyDescent="0.3">
      <c r="A25" s="53">
        <v>14</v>
      </c>
      <c r="B25" s="44" t="s">
        <v>43</v>
      </c>
      <c r="C25" s="45">
        <v>6.7607465908279998E-2</v>
      </c>
      <c r="D25" s="46">
        <v>37923.67</v>
      </c>
      <c r="E25" s="46">
        <v>8158.63</v>
      </c>
      <c r="F25" s="46">
        <v>29765.040000000001</v>
      </c>
      <c r="G25" s="46">
        <v>3020.76</v>
      </c>
      <c r="H25" s="46">
        <v>604.15</v>
      </c>
      <c r="I25" s="46">
        <v>24.17</v>
      </c>
      <c r="J25" s="46">
        <v>2392.44</v>
      </c>
      <c r="K25" s="46">
        <v>472251.4022496086</v>
      </c>
      <c r="L25" s="46">
        <v>94450.280449921716</v>
      </c>
      <c r="M25" s="47">
        <v>377801.12179968687</v>
      </c>
      <c r="N25" s="30">
        <f t="shared" si="0"/>
        <v>409958.60179968685</v>
      </c>
    </row>
    <row r="26" spans="1:14" ht="13" x14ac:dyDescent="0.3">
      <c r="A26" s="53">
        <v>15</v>
      </c>
      <c r="B26" s="44" t="s">
        <v>44</v>
      </c>
      <c r="C26" s="45">
        <v>9.7831907928732004E-2</v>
      </c>
      <c r="D26" s="46">
        <v>19005.059999999998</v>
      </c>
      <c r="E26" s="46">
        <v>3808</v>
      </c>
      <c r="F26" s="46">
        <v>15197.06</v>
      </c>
      <c r="G26" s="46">
        <v>4371.2</v>
      </c>
      <c r="H26" s="46">
        <v>874.24</v>
      </c>
      <c r="I26" s="46">
        <v>34.97</v>
      </c>
      <c r="J26" s="46">
        <v>3461.99</v>
      </c>
      <c r="K26" s="46">
        <v>683375.054565383</v>
      </c>
      <c r="L26" s="46">
        <v>136675.01091307661</v>
      </c>
      <c r="M26" s="47">
        <v>546700.04365230643</v>
      </c>
      <c r="N26" s="30">
        <f t="shared" si="0"/>
        <v>565359.09365230647</v>
      </c>
    </row>
    <row r="27" spans="1:14" ht="13" x14ac:dyDescent="0.3">
      <c r="A27" s="53">
        <v>16</v>
      </c>
      <c r="B27" s="44" t="s">
        <v>45</v>
      </c>
      <c r="C27" s="45">
        <v>4.94866178110912</v>
      </c>
      <c r="D27" s="46">
        <v>13855009.629999999</v>
      </c>
      <c r="E27" s="46">
        <v>1383591.69</v>
      </c>
      <c r="F27" s="46">
        <v>12471417.939999999</v>
      </c>
      <c r="G27" s="46">
        <v>221109.96</v>
      </c>
      <c r="H27" s="46">
        <v>44221.99</v>
      </c>
      <c r="I27" s="46">
        <v>1768.88</v>
      </c>
      <c r="J27" s="46">
        <v>175119.09</v>
      </c>
      <c r="K27" s="46">
        <v>34567372.611751586</v>
      </c>
      <c r="L27" s="46">
        <v>6913474.5223503169</v>
      </c>
      <c r="M27" s="47">
        <v>27653898.089401267</v>
      </c>
      <c r="N27" s="30">
        <f t="shared" si="0"/>
        <v>40300435.119401269</v>
      </c>
    </row>
    <row r="28" spans="1:14" ht="13" x14ac:dyDescent="0.3">
      <c r="A28" s="53">
        <v>17</v>
      </c>
      <c r="B28" s="44" t="s">
        <v>46</v>
      </c>
      <c r="C28" s="45">
        <v>6.5650652784672997E-2</v>
      </c>
      <c r="D28" s="46">
        <v>8146.08</v>
      </c>
      <c r="E28" s="46">
        <v>1682.7</v>
      </c>
      <c r="F28" s="46">
        <v>6463.38</v>
      </c>
      <c r="G28" s="46">
        <v>2933.34</v>
      </c>
      <c r="H28" s="46">
        <v>586.66999999999996</v>
      </c>
      <c r="I28" s="46">
        <v>23.47</v>
      </c>
      <c r="J28" s="46">
        <v>2323.1999999999998</v>
      </c>
      <c r="K28" s="46">
        <v>458582.67899325327</v>
      </c>
      <c r="L28" s="46">
        <v>91716.535798650657</v>
      </c>
      <c r="M28" s="47">
        <v>366866.14319460263</v>
      </c>
      <c r="N28" s="30">
        <f t="shared" si="0"/>
        <v>375652.72319460264</v>
      </c>
    </row>
    <row r="29" spans="1:14" ht="13" x14ac:dyDescent="0.3">
      <c r="A29" s="53">
        <v>18</v>
      </c>
      <c r="B29" s="44" t="s">
        <v>47</v>
      </c>
      <c r="C29" s="45">
        <v>0.262837998137814</v>
      </c>
      <c r="D29" s="46">
        <v>179775.77000000002</v>
      </c>
      <c r="E29" s="46">
        <v>36504.07</v>
      </c>
      <c r="F29" s="46">
        <v>143271.70000000001</v>
      </c>
      <c r="G29" s="46">
        <v>11743.8</v>
      </c>
      <c r="H29" s="46">
        <v>2348.7600000000002</v>
      </c>
      <c r="I29" s="46">
        <v>93.95</v>
      </c>
      <c r="J29" s="46">
        <v>9301.09</v>
      </c>
      <c r="K29" s="46">
        <v>1831206.9403040358</v>
      </c>
      <c r="L29" s="46">
        <v>366241.38806080713</v>
      </c>
      <c r="M29" s="47">
        <v>1464965.5522432285</v>
      </c>
      <c r="N29" s="30">
        <f t="shared" si="0"/>
        <v>1617538.3422432286</v>
      </c>
    </row>
    <row r="30" spans="1:14" ht="13" x14ac:dyDescent="0.3">
      <c r="A30" s="53">
        <v>19</v>
      </c>
      <c r="B30" s="44" t="s">
        <v>48</v>
      </c>
      <c r="C30" s="45">
        <v>4.9012416315905902</v>
      </c>
      <c r="D30" s="46">
        <v>6158994.04</v>
      </c>
      <c r="E30" s="46">
        <v>1289830.5900000001</v>
      </c>
      <c r="F30" s="46">
        <v>4869163.45</v>
      </c>
      <c r="G30" s="46">
        <v>218991.19</v>
      </c>
      <c r="H30" s="46">
        <v>43798.239999999998</v>
      </c>
      <c r="I30" s="46">
        <v>1751.93</v>
      </c>
      <c r="J30" s="46">
        <v>173441.02</v>
      </c>
      <c r="K30" s="46">
        <v>34236133.571740955</v>
      </c>
      <c r="L30" s="46">
        <v>6847226.7143481914</v>
      </c>
      <c r="M30" s="47">
        <v>27388906.857392766</v>
      </c>
      <c r="N30" s="30">
        <f t="shared" si="0"/>
        <v>32431511.327392764</v>
      </c>
    </row>
    <row r="31" spans="1:14" ht="13" x14ac:dyDescent="0.3">
      <c r="A31" s="53">
        <v>20</v>
      </c>
      <c r="B31" s="44" t="s">
        <v>49</v>
      </c>
      <c r="C31" s="45">
        <v>0.10079023355750601</v>
      </c>
      <c r="D31" s="46">
        <v>24119.25</v>
      </c>
      <c r="E31" s="46">
        <v>5224.3900000000003</v>
      </c>
      <c r="F31" s="46">
        <v>18894.86</v>
      </c>
      <c r="G31" s="46">
        <v>4503.37</v>
      </c>
      <c r="H31" s="46">
        <v>900.67</v>
      </c>
      <c r="I31" s="46">
        <v>36.03</v>
      </c>
      <c r="J31" s="46">
        <v>3566.67</v>
      </c>
      <c r="K31" s="46">
        <v>699271.53899369761</v>
      </c>
      <c r="L31" s="46">
        <v>139854.30779873952</v>
      </c>
      <c r="M31" s="47">
        <v>559417.23119495809</v>
      </c>
      <c r="N31" s="30">
        <f t="shared" si="0"/>
        <v>581878.76119495812</v>
      </c>
    </row>
    <row r="32" spans="1:14" ht="13" x14ac:dyDescent="0.3">
      <c r="A32" s="53">
        <v>21</v>
      </c>
      <c r="B32" s="44" t="s">
        <v>50</v>
      </c>
      <c r="C32" s="45">
        <v>0.25470073139456201</v>
      </c>
      <c r="D32" s="46">
        <v>22253.599999999999</v>
      </c>
      <c r="E32" s="46">
        <v>5562.58</v>
      </c>
      <c r="F32" s="46">
        <v>16691.02</v>
      </c>
      <c r="G32" s="46">
        <v>11380.23</v>
      </c>
      <c r="H32" s="46">
        <v>2276.0500000000002</v>
      </c>
      <c r="I32" s="46">
        <v>91.04</v>
      </c>
      <c r="J32" s="46">
        <v>9013.14</v>
      </c>
      <c r="K32" s="46">
        <v>1756850.6244794514</v>
      </c>
      <c r="L32" s="46">
        <v>351370.1248958903</v>
      </c>
      <c r="M32" s="47">
        <v>1405480.4995835612</v>
      </c>
      <c r="N32" s="30">
        <f t="shared" si="0"/>
        <v>1431184.6595835611</v>
      </c>
    </row>
    <row r="33" spans="1:14" ht="13" x14ac:dyDescent="0.3">
      <c r="A33" s="53">
        <v>22</v>
      </c>
      <c r="B33" s="44" t="s">
        <v>51</v>
      </c>
      <c r="C33" s="45">
        <v>7.7713765010134994E-2</v>
      </c>
      <c r="D33" s="46">
        <v>23648.53</v>
      </c>
      <c r="E33" s="46">
        <v>4985.92</v>
      </c>
      <c r="F33" s="46">
        <v>18662.61</v>
      </c>
      <c r="G33" s="46">
        <v>3472.31</v>
      </c>
      <c r="H33" s="46">
        <v>694.46</v>
      </c>
      <c r="I33" s="46">
        <v>27.78</v>
      </c>
      <c r="J33" s="46">
        <v>2750.07</v>
      </c>
      <c r="K33" s="46">
        <v>542845.88258229417</v>
      </c>
      <c r="L33" s="46">
        <v>108569.17651645883</v>
      </c>
      <c r="M33" s="47">
        <v>434276.70606583531</v>
      </c>
      <c r="N33" s="30">
        <f t="shared" si="0"/>
        <v>455689.38606583531</v>
      </c>
    </row>
    <row r="34" spans="1:14" ht="13" x14ac:dyDescent="0.3">
      <c r="A34" s="53">
        <v>23</v>
      </c>
      <c r="B34" s="44" t="s">
        <v>52</v>
      </c>
      <c r="C34" s="45">
        <v>0.104946347762767</v>
      </c>
      <c r="D34" s="46">
        <v>265752.36</v>
      </c>
      <c r="E34" s="46">
        <v>54899.75</v>
      </c>
      <c r="F34" s="46">
        <v>210852.61</v>
      </c>
      <c r="G34" s="46">
        <v>4689.09</v>
      </c>
      <c r="H34" s="46">
        <v>937.82</v>
      </c>
      <c r="I34" s="46">
        <v>37.51</v>
      </c>
      <c r="J34" s="46">
        <v>3713.76</v>
      </c>
      <c r="K34" s="46">
        <v>710786.89892751921</v>
      </c>
      <c r="L34" s="46">
        <v>142157.37978550384</v>
      </c>
      <c r="M34" s="47">
        <v>568629.51914201537</v>
      </c>
      <c r="N34" s="30">
        <f t="shared" si="0"/>
        <v>783195.88914201537</v>
      </c>
    </row>
    <row r="35" spans="1:14" ht="13" x14ac:dyDescent="0.3">
      <c r="A35" s="53">
        <v>24</v>
      </c>
      <c r="B35" s="44" t="s">
        <v>53</v>
      </c>
      <c r="C35" s="45">
        <v>9.6884692376588005E-2</v>
      </c>
      <c r="D35" s="46">
        <v>91785.2</v>
      </c>
      <c r="E35" s="46">
        <v>18393.84</v>
      </c>
      <c r="F35" s="46">
        <v>73391.360000000001</v>
      </c>
      <c r="G35" s="46">
        <v>4328.88</v>
      </c>
      <c r="H35" s="46">
        <v>865.78</v>
      </c>
      <c r="I35" s="46">
        <v>34.630000000000003</v>
      </c>
      <c r="J35" s="46">
        <v>3428.47</v>
      </c>
      <c r="K35" s="46">
        <v>654474.65575394966</v>
      </c>
      <c r="L35" s="46">
        <v>130894.93115078993</v>
      </c>
      <c r="M35" s="47">
        <v>523579.7246031597</v>
      </c>
      <c r="N35" s="30">
        <f t="shared" si="0"/>
        <v>600399.55460315966</v>
      </c>
    </row>
    <row r="36" spans="1:14" ht="13" x14ac:dyDescent="0.3">
      <c r="A36" s="53">
        <v>25</v>
      </c>
      <c r="B36" s="44" t="s">
        <v>54</v>
      </c>
      <c r="C36" s="45">
        <v>0.135855313048802</v>
      </c>
      <c r="D36" s="46">
        <v>77850.570000000007</v>
      </c>
      <c r="E36" s="46">
        <v>16010.13</v>
      </c>
      <c r="F36" s="46">
        <v>61840.44</v>
      </c>
      <c r="G36" s="46">
        <v>6070.11</v>
      </c>
      <c r="H36" s="46">
        <v>1214.02</v>
      </c>
      <c r="I36" s="46">
        <v>48.56</v>
      </c>
      <c r="J36" s="46">
        <v>4807.53</v>
      </c>
      <c r="K36" s="46">
        <v>890388.56793834805</v>
      </c>
      <c r="L36" s="46">
        <v>178077.7135876696</v>
      </c>
      <c r="M36" s="47">
        <v>712310.85435067839</v>
      </c>
      <c r="N36" s="30">
        <f t="shared" si="0"/>
        <v>778958.82435067836</v>
      </c>
    </row>
    <row r="37" spans="1:14" ht="13" x14ac:dyDescent="0.3">
      <c r="A37" s="53">
        <v>26</v>
      </c>
      <c r="B37" s="44" t="s">
        <v>55</v>
      </c>
      <c r="C37" s="45">
        <v>0.12955695501582401</v>
      </c>
      <c r="D37" s="46">
        <v>37958.42</v>
      </c>
      <c r="E37" s="46">
        <v>8578.48</v>
      </c>
      <c r="F37" s="46">
        <v>29379.94</v>
      </c>
      <c r="G37" s="46">
        <v>5788.7</v>
      </c>
      <c r="H37" s="46">
        <v>1157.74</v>
      </c>
      <c r="I37" s="46">
        <v>46.31</v>
      </c>
      <c r="J37" s="46">
        <v>4584.6499999999996</v>
      </c>
      <c r="K37" s="46">
        <v>904980.72743055597</v>
      </c>
      <c r="L37" s="46">
        <v>180996.1454861112</v>
      </c>
      <c r="M37" s="47">
        <v>723984.5819444448</v>
      </c>
      <c r="N37" s="30">
        <f t="shared" si="0"/>
        <v>757949.17194444477</v>
      </c>
    </row>
    <row r="38" spans="1:14" ht="13" x14ac:dyDescent="0.3">
      <c r="A38" s="53">
        <v>27</v>
      </c>
      <c r="B38" s="44" t="s">
        <v>56</v>
      </c>
      <c r="C38" s="45">
        <v>0.15654457495445401</v>
      </c>
      <c r="D38" s="46">
        <v>72873</v>
      </c>
      <c r="E38" s="46">
        <v>14488.94</v>
      </c>
      <c r="F38" s="46">
        <v>58384.06</v>
      </c>
      <c r="G38" s="46">
        <v>6994.54</v>
      </c>
      <c r="H38" s="46">
        <v>1398.91</v>
      </c>
      <c r="I38" s="46">
        <v>55.96</v>
      </c>
      <c r="J38" s="46">
        <v>5539.67</v>
      </c>
      <c r="K38" s="46">
        <v>1034907.1055006905</v>
      </c>
      <c r="L38" s="46">
        <v>206981.4211001381</v>
      </c>
      <c r="M38" s="47">
        <v>827925.68440055242</v>
      </c>
      <c r="N38" s="30">
        <f t="shared" si="0"/>
        <v>891849.4144005524</v>
      </c>
    </row>
    <row r="39" spans="1:14" ht="13" x14ac:dyDescent="0.3">
      <c r="A39" s="53">
        <v>28</v>
      </c>
      <c r="B39" s="44" t="s">
        <v>57</v>
      </c>
      <c r="C39" s="45">
        <v>9.5866616994712994E-2</v>
      </c>
      <c r="D39" s="46">
        <v>16856.03</v>
      </c>
      <c r="E39" s="46">
        <v>3693.92</v>
      </c>
      <c r="F39" s="46">
        <v>13162.11</v>
      </c>
      <c r="G39" s="46">
        <v>4283.3999999999996</v>
      </c>
      <c r="H39" s="46">
        <v>856.68</v>
      </c>
      <c r="I39" s="46">
        <v>34.270000000000003</v>
      </c>
      <c r="J39" s="46">
        <v>3392.45</v>
      </c>
      <c r="K39" s="46">
        <v>669647.11214141781</v>
      </c>
      <c r="L39" s="46">
        <v>133929.42242828355</v>
      </c>
      <c r="M39" s="47">
        <v>535717.6897131342</v>
      </c>
      <c r="N39" s="30">
        <f t="shared" si="0"/>
        <v>552272.24971313425</v>
      </c>
    </row>
    <row r="40" spans="1:14" ht="13" x14ac:dyDescent="0.3">
      <c r="A40" s="53">
        <v>29</v>
      </c>
      <c r="B40" s="44" t="s">
        <v>58</v>
      </c>
      <c r="C40" s="45">
        <v>8.1658464786862006E-2</v>
      </c>
      <c r="D40" s="46">
        <v>17197.47</v>
      </c>
      <c r="E40" s="46">
        <v>4471.4799999999996</v>
      </c>
      <c r="F40" s="46">
        <v>12725.99</v>
      </c>
      <c r="G40" s="46">
        <v>3648.56</v>
      </c>
      <c r="H40" s="46">
        <v>729.71</v>
      </c>
      <c r="I40" s="46">
        <v>29.19</v>
      </c>
      <c r="J40" s="46">
        <v>2889.66</v>
      </c>
      <c r="K40" s="46">
        <v>570400.38378990348</v>
      </c>
      <c r="L40" s="46">
        <v>114080.07675798069</v>
      </c>
      <c r="M40" s="47">
        <v>456320.30703192274</v>
      </c>
      <c r="N40" s="30">
        <f t="shared" si="0"/>
        <v>471935.95703192276</v>
      </c>
    </row>
    <row r="41" spans="1:14" ht="13" x14ac:dyDescent="0.3">
      <c r="A41" s="53">
        <v>30</v>
      </c>
      <c r="B41" s="44" t="s">
        <v>59</v>
      </c>
      <c r="C41" s="45">
        <v>0.103971299349556</v>
      </c>
      <c r="D41" s="46">
        <v>3268.8199999999997</v>
      </c>
      <c r="E41" s="46">
        <v>787.83</v>
      </c>
      <c r="F41" s="46">
        <v>2480.9899999999998</v>
      </c>
      <c r="G41" s="46">
        <v>4645.5</v>
      </c>
      <c r="H41" s="46">
        <v>929.1</v>
      </c>
      <c r="I41" s="46">
        <v>37.159999999999997</v>
      </c>
      <c r="J41" s="46">
        <v>3679.24</v>
      </c>
      <c r="K41" s="46">
        <v>703975.99462555046</v>
      </c>
      <c r="L41" s="46">
        <v>140795.1989251101</v>
      </c>
      <c r="M41" s="47">
        <v>563180.79570044042</v>
      </c>
      <c r="N41" s="30">
        <f t="shared" si="0"/>
        <v>569341.0257004404</v>
      </c>
    </row>
    <row r="42" spans="1:14" ht="13" x14ac:dyDescent="0.3">
      <c r="A42" s="53">
        <v>31</v>
      </c>
      <c r="B42" s="44" t="s">
        <v>60</v>
      </c>
      <c r="C42" s="45">
        <v>1.06693793142009</v>
      </c>
      <c r="D42" s="46">
        <v>114391.14</v>
      </c>
      <c r="E42" s="46">
        <v>26661.5</v>
      </c>
      <c r="F42" s="46">
        <v>87729.64</v>
      </c>
      <c r="G42" s="46">
        <v>47671.59</v>
      </c>
      <c r="H42" s="46">
        <v>9534.32</v>
      </c>
      <c r="I42" s="46">
        <v>381.37</v>
      </c>
      <c r="J42" s="46">
        <v>37755.9</v>
      </c>
      <c r="K42" s="46">
        <v>7448002.5994778443</v>
      </c>
      <c r="L42" s="46">
        <v>1489600.519895569</v>
      </c>
      <c r="M42" s="47">
        <v>5958402.0795822758</v>
      </c>
      <c r="N42" s="30">
        <f t="shared" si="0"/>
        <v>6083887.6195822759</v>
      </c>
    </row>
    <row r="43" spans="1:14" ht="13" x14ac:dyDescent="0.3">
      <c r="A43" s="53">
        <v>32</v>
      </c>
      <c r="B43" s="44" t="s">
        <v>61</v>
      </c>
      <c r="C43" s="45">
        <v>0.61817420532280598</v>
      </c>
      <c r="D43" s="46">
        <v>304282.65999999997</v>
      </c>
      <c r="E43" s="46">
        <v>61851.38</v>
      </c>
      <c r="F43" s="46">
        <v>242431.28</v>
      </c>
      <c r="G43" s="46">
        <v>27620.49</v>
      </c>
      <c r="H43" s="46">
        <v>5524.1</v>
      </c>
      <c r="I43" s="46">
        <v>220.96</v>
      </c>
      <c r="J43" s="46">
        <v>21875.43</v>
      </c>
      <c r="K43" s="46">
        <v>4318068.0029374743</v>
      </c>
      <c r="L43" s="46">
        <v>863613.60058749479</v>
      </c>
      <c r="M43" s="47">
        <v>3454454.4023499792</v>
      </c>
      <c r="N43" s="30">
        <f t="shared" si="0"/>
        <v>3718761.1123499791</v>
      </c>
    </row>
    <row r="44" spans="1:14" ht="13" x14ac:dyDescent="0.3">
      <c r="A44" s="53">
        <v>33</v>
      </c>
      <c r="B44" s="44" t="s">
        <v>62</v>
      </c>
      <c r="C44" s="45">
        <v>0.157183326509307</v>
      </c>
      <c r="D44" s="46">
        <v>79945.42</v>
      </c>
      <c r="E44" s="46">
        <v>16780.419999999998</v>
      </c>
      <c r="F44" s="46">
        <v>63165</v>
      </c>
      <c r="G44" s="46">
        <v>7023.06</v>
      </c>
      <c r="H44" s="46">
        <v>1404.61</v>
      </c>
      <c r="I44" s="46">
        <v>56.18</v>
      </c>
      <c r="J44" s="46">
        <v>5562.27</v>
      </c>
      <c r="K44" s="46">
        <v>1097956.3478238087</v>
      </c>
      <c r="L44" s="46">
        <v>219591.26956476172</v>
      </c>
      <c r="M44" s="47">
        <v>878365.07825904689</v>
      </c>
      <c r="N44" s="30">
        <f t="shared" si="0"/>
        <v>947092.34825904691</v>
      </c>
    </row>
    <row r="45" spans="1:14" ht="13" x14ac:dyDescent="0.3">
      <c r="A45" s="53">
        <v>34</v>
      </c>
      <c r="B45" s="44" t="s">
        <v>63</v>
      </c>
      <c r="C45" s="45">
        <v>0.48282990600710601</v>
      </c>
      <c r="D45" s="46">
        <v>365142.39</v>
      </c>
      <c r="E45" s="46">
        <v>68967.960000000006</v>
      </c>
      <c r="F45" s="46">
        <v>296174.43</v>
      </c>
      <c r="G45" s="46">
        <v>21573.21</v>
      </c>
      <c r="H45" s="46">
        <v>4314.6400000000003</v>
      </c>
      <c r="I45" s="46">
        <v>172.59</v>
      </c>
      <c r="J45" s="46">
        <v>17085.98</v>
      </c>
      <c r="K45" s="46">
        <v>3314074.1160972696</v>
      </c>
      <c r="L45" s="46">
        <v>662814.82321945392</v>
      </c>
      <c r="M45" s="47">
        <v>2651259.2928778157</v>
      </c>
      <c r="N45" s="30">
        <f t="shared" si="0"/>
        <v>2964519.7028778158</v>
      </c>
    </row>
    <row r="46" spans="1:14" ht="13" x14ac:dyDescent="0.3">
      <c r="A46" s="53">
        <v>35</v>
      </c>
      <c r="B46" s="44" t="s">
        <v>64</v>
      </c>
      <c r="C46" s="45">
        <v>8.7379200452492006E-2</v>
      </c>
      <c r="D46" s="46">
        <v>75184</v>
      </c>
      <c r="E46" s="46">
        <v>15357.15</v>
      </c>
      <c r="F46" s="46">
        <v>59826.85</v>
      </c>
      <c r="G46" s="46">
        <v>3904.16</v>
      </c>
      <c r="H46" s="46">
        <v>780.83</v>
      </c>
      <c r="I46" s="46">
        <v>31.23</v>
      </c>
      <c r="J46" s="46">
        <v>3092.1</v>
      </c>
      <c r="K46" s="46">
        <v>566644.5813322633</v>
      </c>
      <c r="L46" s="46">
        <v>113328.91626645267</v>
      </c>
      <c r="M46" s="47">
        <v>453315.66506581067</v>
      </c>
      <c r="N46" s="30">
        <f t="shared" si="0"/>
        <v>516234.61506581068</v>
      </c>
    </row>
    <row r="47" spans="1:14" ht="13" x14ac:dyDescent="0.3">
      <c r="A47" s="53">
        <v>36</v>
      </c>
      <c r="B47" s="44" t="s">
        <v>65</v>
      </c>
      <c r="C47" s="45">
        <v>0.14974044450294999</v>
      </c>
      <c r="D47" s="46">
        <v>20785.36</v>
      </c>
      <c r="E47" s="46">
        <v>4001.14</v>
      </c>
      <c r="F47" s="46">
        <v>16784.22</v>
      </c>
      <c r="G47" s="46">
        <v>6690.51</v>
      </c>
      <c r="H47" s="46">
        <v>1338.1</v>
      </c>
      <c r="I47" s="46">
        <v>53.52</v>
      </c>
      <c r="J47" s="46">
        <v>5298.89</v>
      </c>
      <c r="K47" s="46">
        <v>1045966.3580045034</v>
      </c>
      <c r="L47" s="46">
        <v>209193.27160090068</v>
      </c>
      <c r="M47" s="47">
        <v>836773.08640360273</v>
      </c>
      <c r="N47" s="30">
        <f t="shared" si="0"/>
        <v>858856.19640360272</v>
      </c>
    </row>
    <row r="48" spans="1:14" ht="13" x14ac:dyDescent="0.3">
      <c r="A48" s="53">
        <v>37</v>
      </c>
      <c r="B48" s="44" t="s">
        <v>66</v>
      </c>
      <c r="C48" s="45">
        <v>6.3810403053732007E-2</v>
      </c>
      <c r="D48" s="46">
        <v>21144.1</v>
      </c>
      <c r="E48" s="46">
        <v>4574.51</v>
      </c>
      <c r="F48" s="46">
        <v>16569.59</v>
      </c>
      <c r="G48" s="46">
        <v>2851.1</v>
      </c>
      <c r="H48" s="46">
        <v>570.22</v>
      </c>
      <c r="I48" s="46">
        <v>22.81</v>
      </c>
      <c r="J48" s="46">
        <v>2258.0700000000002</v>
      </c>
      <c r="K48" s="46">
        <v>445728.17388422758</v>
      </c>
      <c r="L48" s="46">
        <v>89145.634776845516</v>
      </c>
      <c r="M48" s="47">
        <v>356582.53910738206</v>
      </c>
      <c r="N48" s="30">
        <f t="shared" si="0"/>
        <v>375410.19910738204</v>
      </c>
    </row>
    <row r="49" spans="1:14" ht="13" x14ac:dyDescent="0.3">
      <c r="A49" s="53">
        <v>38</v>
      </c>
      <c r="B49" s="44" t="s">
        <v>67</v>
      </c>
      <c r="C49" s="45">
        <v>0.149475489922237</v>
      </c>
      <c r="D49" s="46">
        <v>61959.21</v>
      </c>
      <c r="E49" s="46">
        <v>13558.65</v>
      </c>
      <c r="F49" s="46">
        <v>48400.56</v>
      </c>
      <c r="G49" s="46">
        <v>6678.68</v>
      </c>
      <c r="H49" s="46">
        <v>1335.74</v>
      </c>
      <c r="I49" s="46">
        <v>53.43</v>
      </c>
      <c r="J49" s="46">
        <v>5289.51</v>
      </c>
      <c r="K49" s="46">
        <v>985528.17332000064</v>
      </c>
      <c r="L49" s="46">
        <v>197105.63466400013</v>
      </c>
      <c r="M49" s="47">
        <v>788422.53865600051</v>
      </c>
      <c r="N49" s="30">
        <f t="shared" si="0"/>
        <v>842112.60865600046</v>
      </c>
    </row>
    <row r="50" spans="1:14" ht="13" x14ac:dyDescent="0.3">
      <c r="A50" s="53">
        <v>39</v>
      </c>
      <c r="B50" s="44" t="s">
        <v>68</v>
      </c>
      <c r="C50" s="45">
        <v>0.22812888565025899</v>
      </c>
      <c r="D50" s="46">
        <v>125822.82999999999</v>
      </c>
      <c r="E50" s="46">
        <v>25118.71</v>
      </c>
      <c r="F50" s="46">
        <v>100704.12</v>
      </c>
      <c r="G50" s="46">
        <v>10192.98</v>
      </c>
      <c r="H50" s="46">
        <v>2038.6</v>
      </c>
      <c r="I50" s="46">
        <v>81.540000000000006</v>
      </c>
      <c r="J50" s="46">
        <v>8072.84</v>
      </c>
      <c r="K50" s="46">
        <v>1593524.98565961</v>
      </c>
      <c r="L50" s="46">
        <v>318704.99713192199</v>
      </c>
      <c r="M50" s="47">
        <v>1274819.988527688</v>
      </c>
      <c r="N50" s="30">
        <f t="shared" si="0"/>
        <v>1383596.9485276879</v>
      </c>
    </row>
    <row r="51" spans="1:14" ht="13" x14ac:dyDescent="0.3">
      <c r="A51" s="53">
        <v>40</v>
      </c>
      <c r="B51" s="44" t="s">
        <v>69</v>
      </c>
      <c r="C51" s="45">
        <v>7.8174479959722001E-2</v>
      </c>
      <c r="D51" s="46">
        <v>34279.56</v>
      </c>
      <c r="E51" s="46">
        <v>7875.92</v>
      </c>
      <c r="F51" s="46">
        <v>26403.64</v>
      </c>
      <c r="G51" s="46">
        <v>3492.89</v>
      </c>
      <c r="H51" s="46">
        <v>698.58</v>
      </c>
      <c r="I51" s="46">
        <v>27.94</v>
      </c>
      <c r="J51" s="46">
        <v>2766.37</v>
      </c>
      <c r="K51" s="46">
        <v>502347.80431767314</v>
      </c>
      <c r="L51" s="46">
        <v>100469.56086353463</v>
      </c>
      <c r="M51" s="47">
        <v>401878.24345413852</v>
      </c>
      <c r="N51" s="30">
        <f t="shared" si="0"/>
        <v>431048.25345413852</v>
      </c>
    </row>
    <row r="52" spans="1:14" ht="13" x14ac:dyDescent="0.3">
      <c r="A52" s="53">
        <v>41</v>
      </c>
      <c r="B52" s="44" t="s">
        <v>70</v>
      </c>
      <c r="C52" s="45">
        <v>8.0544455010751997E-2</v>
      </c>
      <c r="D52" s="46">
        <v>20349.370000000003</v>
      </c>
      <c r="E52" s="46">
        <v>5007.01</v>
      </c>
      <c r="F52" s="46">
        <v>15342.36</v>
      </c>
      <c r="G52" s="46">
        <v>3598.79</v>
      </c>
      <c r="H52" s="46">
        <v>719.76</v>
      </c>
      <c r="I52" s="46">
        <v>28.79</v>
      </c>
      <c r="J52" s="46">
        <v>2850.24</v>
      </c>
      <c r="K52" s="46">
        <v>557850.80712792347</v>
      </c>
      <c r="L52" s="46">
        <v>111570.16142558468</v>
      </c>
      <c r="M52" s="47">
        <v>446280.64570233884</v>
      </c>
      <c r="N52" s="30">
        <f t="shared" si="0"/>
        <v>464473.24570233881</v>
      </c>
    </row>
    <row r="53" spans="1:14" ht="13" x14ac:dyDescent="0.3">
      <c r="A53" s="53">
        <v>42</v>
      </c>
      <c r="B53" s="44" t="s">
        <v>71</v>
      </c>
      <c r="C53" s="45">
        <v>0.28058688560515199</v>
      </c>
      <c r="D53" s="46">
        <v>62725.96</v>
      </c>
      <c r="E53" s="46">
        <v>12806.94</v>
      </c>
      <c r="F53" s="46">
        <v>49919.02</v>
      </c>
      <c r="G53" s="46">
        <v>12536.83</v>
      </c>
      <c r="H53" s="46">
        <v>2507.37</v>
      </c>
      <c r="I53" s="46">
        <v>100.29</v>
      </c>
      <c r="J53" s="46">
        <v>9929.17</v>
      </c>
      <c r="K53" s="46">
        <v>1952541.6485223363</v>
      </c>
      <c r="L53" s="46">
        <v>390508.32970446727</v>
      </c>
      <c r="M53" s="47">
        <v>1562033.3188178691</v>
      </c>
      <c r="N53" s="30">
        <f t="shared" si="0"/>
        <v>1621881.508817869</v>
      </c>
    </row>
    <row r="54" spans="1:14" ht="13" x14ac:dyDescent="0.3">
      <c r="A54" s="53">
        <v>43</v>
      </c>
      <c r="B54" s="44" t="s">
        <v>72</v>
      </c>
      <c r="C54" s="45">
        <v>0.21833145766836101</v>
      </c>
      <c r="D54" s="46">
        <v>136478.40000000002</v>
      </c>
      <c r="E54" s="46">
        <v>27594.58</v>
      </c>
      <c r="F54" s="46">
        <v>108883.82</v>
      </c>
      <c r="G54" s="46">
        <v>9755.2099999999991</v>
      </c>
      <c r="H54" s="46">
        <v>1951.04</v>
      </c>
      <c r="I54" s="46">
        <v>78.040000000000006</v>
      </c>
      <c r="J54" s="46">
        <v>7726.13</v>
      </c>
      <c r="K54" s="46">
        <v>1520320.0306468618</v>
      </c>
      <c r="L54" s="46">
        <v>304064.00612937234</v>
      </c>
      <c r="M54" s="47">
        <v>1216256.0245174894</v>
      </c>
      <c r="N54" s="30">
        <f t="shared" si="0"/>
        <v>1332865.9745174893</v>
      </c>
    </row>
    <row r="55" spans="1:14" ht="13" x14ac:dyDescent="0.3">
      <c r="A55" s="53">
        <v>44</v>
      </c>
      <c r="B55" s="44" t="s">
        <v>73</v>
      </c>
      <c r="C55" s="45">
        <v>8.0619928906713004E-2</v>
      </c>
      <c r="D55" s="46">
        <v>8610.4399999999987</v>
      </c>
      <c r="E55" s="46">
        <v>1672.21</v>
      </c>
      <c r="F55" s="46">
        <v>6938.23</v>
      </c>
      <c r="G55" s="46">
        <v>3602.16</v>
      </c>
      <c r="H55" s="46">
        <v>720.43</v>
      </c>
      <c r="I55" s="46">
        <v>28.82</v>
      </c>
      <c r="J55" s="46">
        <v>2852.91</v>
      </c>
      <c r="K55" s="46">
        <v>504558.58208611759</v>
      </c>
      <c r="L55" s="46">
        <v>100911.71641722352</v>
      </c>
      <c r="M55" s="47">
        <v>403646.86566889408</v>
      </c>
      <c r="N55" s="30">
        <f t="shared" si="0"/>
        <v>413438.0056688941</v>
      </c>
    </row>
    <row r="56" spans="1:14" ht="13" x14ac:dyDescent="0.3">
      <c r="A56" s="53">
        <v>45</v>
      </c>
      <c r="B56" s="44" t="s">
        <v>74</v>
      </c>
      <c r="C56" s="45">
        <v>0.40410995530724197</v>
      </c>
      <c r="D56" s="46">
        <v>169642.85</v>
      </c>
      <c r="E56" s="46">
        <v>36093.980000000003</v>
      </c>
      <c r="F56" s="46">
        <v>133548.87</v>
      </c>
      <c r="G56" s="46">
        <v>18055.939999999999</v>
      </c>
      <c r="H56" s="46">
        <v>3611.19</v>
      </c>
      <c r="I56" s="46">
        <v>144.44999999999999</v>
      </c>
      <c r="J56" s="46">
        <v>14300.3</v>
      </c>
      <c r="K56" s="46">
        <v>2822787.2542327787</v>
      </c>
      <c r="L56" s="46">
        <v>564557.45084655576</v>
      </c>
      <c r="M56" s="47">
        <v>2258229.803386223</v>
      </c>
      <c r="N56" s="30">
        <f t="shared" si="0"/>
        <v>2406078.973386223</v>
      </c>
    </row>
    <row r="57" spans="1:14" ht="13" x14ac:dyDescent="0.3">
      <c r="A57" s="53">
        <v>46</v>
      </c>
      <c r="B57" s="44" t="s">
        <v>75</v>
      </c>
      <c r="C57" s="45">
        <v>0.415200774166614</v>
      </c>
      <c r="D57" s="46">
        <v>227005.91</v>
      </c>
      <c r="E57" s="46">
        <v>49009.41</v>
      </c>
      <c r="F57" s="46">
        <v>177996.5</v>
      </c>
      <c r="G57" s="46">
        <v>18551.48</v>
      </c>
      <c r="H57" s="46">
        <v>3710.3</v>
      </c>
      <c r="I57" s="46">
        <v>148.41</v>
      </c>
      <c r="J57" s="46">
        <v>14692.77</v>
      </c>
      <c r="K57" s="46">
        <v>2900258.798064054</v>
      </c>
      <c r="L57" s="46">
        <v>580051.7596128108</v>
      </c>
      <c r="M57" s="47">
        <v>2320207.0384512432</v>
      </c>
      <c r="N57" s="30">
        <f t="shared" si="0"/>
        <v>2512896.3084512432</v>
      </c>
    </row>
    <row r="58" spans="1:14" ht="13" x14ac:dyDescent="0.3">
      <c r="A58" s="53">
        <v>47</v>
      </c>
      <c r="B58" s="44" t="s">
        <v>76</v>
      </c>
      <c r="C58" s="45">
        <v>0.54481272661898805</v>
      </c>
      <c r="D58" s="46">
        <v>208934.55</v>
      </c>
      <c r="E58" s="46">
        <v>43549.49</v>
      </c>
      <c r="F58" s="46">
        <v>165385.06</v>
      </c>
      <c r="G58" s="46">
        <v>24342.639999999999</v>
      </c>
      <c r="H58" s="46">
        <v>4868.53</v>
      </c>
      <c r="I58" s="46">
        <v>194.74</v>
      </c>
      <c r="J58" s="46">
        <v>19279.37</v>
      </c>
      <c r="K58" s="46">
        <v>3805623.6933698896</v>
      </c>
      <c r="L58" s="46">
        <v>761124.7386739779</v>
      </c>
      <c r="M58" s="47">
        <v>3044498.9546959116</v>
      </c>
      <c r="N58" s="30">
        <f t="shared" si="0"/>
        <v>3229163.3846959118</v>
      </c>
    </row>
    <row r="59" spans="1:14" ht="13" x14ac:dyDescent="0.3">
      <c r="A59" s="53">
        <v>48</v>
      </c>
      <c r="B59" s="44" t="s">
        <v>77</v>
      </c>
      <c r="C59" s="45">
        <v>0.54973838407928299</v>
      </c>
      <c r="D59" s="46">
        <v>1265873.2</v>
      </c>
      <c r="E59" s="46">
        <v>265826.45</v>
      </c>
      <c r="F59" s="46">
        <v>1000046.75</v>
      </c>
      <c r="G59" s="46">
        <v>24562.73</v>
      </c>
      <c r="H59" s="46">
        <v>4912.55</v>
      </c>
      <c r="I59" s="46">
        <v>196.5</v>
      </c>
      <c r="J59" s="46">
        <v>19453.68</v>
      </c>
      <c r="K59" s="46">
        <v>3835262.3762912932</v>
      </c>
      <c r="L59" s="46">
        <v>767052.47525825864</v>
      </c>
      <c r="M59" s="47">
        <v>3068209.9010330345</v>
      </c>
      <c r="N59" s="30">
        <f t="shared" si="0"/>
        <v>4087710.3310330347</v>
      </c>
    </row>
    <row r="60" spans="1:14" ht="13" x14ac:dyDescent="0.3">
      <c r="A60" s="53">
        <v>49</v>
      </c>
      <c r="B60" s="44" t="s">
        <v>78</v>
      </c>
      <c r="C60" s="45">
        <v>7.8947839457634006E-2</v>
      </c>
      <c r="D60" s="46">
        <v>24323.45</v>
      </c>
      <c r="E60" s="46">
        <v>4477.66</v>
      </c>
      <c r="F60" s="46">
        <v>19845.79</v>
      </c>
      <c r="G60" s="46">
        <v>3527.45</v>
      </c>
      <c r="H60" s="46">
        <v>705.49</v>
      </c>
      <c r="I60" s="46">
        <v>28.22</v>
      </c>
      <c r="J60" s="46">
        <v>2793.74</v>
      </c>
      <c r="K60" s="46">
        <v>551466.13450983376</v>
      </c>
      <c r="L60" s="46">
        <v>110293.22690196674</v>
      </c>
      <c r="M60" s="47">
        <v>441172.90760786698</v>
      </c>
      <c r="N60" s="30">
        <f t="shared" si="0"/>
        <v>463812.43760786694</v>
      </c>
    </row>
    <row r="61" spans="1:14" ht="13" x14ac:dyDescent="0.3">
      <c r="A61" s="53">
        <v>50</v>
      </c>
      <c r="B61" s="44" t="s">
        <v>79</v>
      </c>
      <c r="C61" s="45">
        <v>7.9499724273243005E-2</v>
      </c>
      <c r="D61" s="46">
        <v>25148.02</v>
      </c>
      <c r="E61" s="46">
        <v>5482.53</v>
      </c>
      <c r="F61" s="46">
        <v>19665.490000000002</v>
      </c>
      <c r="G61" s="46">
        <v>3552.11</v>
      </c>
      <c r="H61" s="46">
        <v>710.42</v>
      </c>
      <c r="I61" s="46">
        <v>28.42</v>
      </c>
      <c r="J61" s="46">
        <v>2813.27</v>
      </c>
      <c r="K61" s="46">
        <v>547908.40813111502</v>
      </c>
      <c r="L61" s="46">
        <v>109581.68162622301</v>
      </c>
      <c r="M61" s="47">
        <v>438326.72650489205</v>
      </c>
      <c r="N61" s="30">
        <f t="shared" si="0"/>
        <v>460805.48650489206</v>
      </c>
    </row>
    <row r="62" spans="1:14" ht="13" x14ac:dyDescent="0.3">
      <c r="A62" s="53">
        <v>51</v>
      </c>
      <c r="B62" s="44" t="s">
        <v>80</v>
      </c>
      <c r="C62" s="45">
        <v>0.100401586277692</v>
      </c>
      <c r="D62" s="46">
        <v>25603.4</v>
      </c>
      <c r="E62" s="46">
        <v>6570.93</v>
      </c>
      <c r="F62" s="46">
        <v>19032.47</v>
      </c>
      <c r="G62" s="46">
        <v>4486.03</v>
      </c>
      <c r="H62" s="46">
        <v>897.21</v>
      </c>
      <c r="I62" s="46">
        <v>35.89</v>
      </c>
      <c r="J62" s="46">
        <v>3552.93</v>
      </c>
      <c r="K62" s="46">
        <v>701324.76155888219</v>
      </c>
      <c r="L62" s="46">
        <v>140264.95231177643</v>
      </c>
      <c r="M62" s="47">
        <v>561059.80924710573</v>
      </c>
      <c r="N62" s="30">
        <f t="shared" si="0"/>
        <v>583645.20924710575</v>
      </c>
    </row>
    <row r="63" spans="1:14" ht="13" x14ac:dyDescent="0.3">
      <c r="A63" s="53">
        <v>52</v>
      </c>
      <c r="B63" s="44" t="s">
        <v>81</v>
      </c>
      <c r="C63" s="45">
        <v>0.13302862785129199</v>
      </c>
      <c r="D63" s="46">
        <v>160723.97</v>
      </c>
      <c r="E63" s="46">
        <v>33048.82</v>
      </c>
      <c r="F63" s="46">
        <v>127675.15</v>
      </c>
      <c r="G63" s="46">
        <v>5943.81</v>
      </c>
      <c r="H63" s="46">
        <v>1188.76</v>
      </c>
      <c r="I63" s="46">
        <v>47.55</v>
      </c>
      <c r="J63" s="46">
        <v>4707.5</v>
      </c>
      <c r="K63" s="46">
        <v>929231.04272747622</v>
      </c>
      <c r="L63" s="46">
        <v>185846.20854549523</v>
      </c>
      <c r="M63" s="47">
        <v>743384.83418198093</v>
      </c>
      <c r="N63" s="30">
        <f t="shared" si="0"/>
        <v>875767.48418198095</v>
      </c>
    </row>
    <row r="64" spans="1:14" ht="13" x14ac:dyDescent="0.3">
      <c r="A64" s="53">
        <v>53</v>
      </c>
      <c r="B64" s="44" t="s">
        <v>82</v>
      </c>
      <c r="C64" s="45">
        <v>0.33947814905596102</v>
      </c>
      <c r="D64" s="46">
        <v>53047.15</v>
      </c>
      <c r="E64" s="46">
        <v>12987.92</v>
      </c>
      <c r="F64" s="46">
        <v>40059.230000000003</v>
      </c>
      <c r="G64" s="46">
        <v>15168.15</v>
      </c>
      <c r="H64" s="46">
        <v>3033.63</v>
      </c>
      <c r="I64" s="46">
        <v>121.35</v>
      </c>
      <c r="J64" s="46">
        <v>12013.17</v>
      </c>
      <c r="K64" s="46">
        <v>2371321.4179965798</v>
      </c>
      <c r="L64" s="46">
        <v>474264.28359931591</v>
      </c>
      <c r="M64" s="47">
        <v>1897057.1343972636</v>
      </c>
      <c r="N64" s="30">
        <f t="shared" si="0"/>
        <v>1949129.5343972635</v>
      </c>
    </row>
    <row r="65" spans="1:14" ht="13" x14ac:dyDescent="0.3">
      <c r="A65" s="53">
        <v>54</v>
      </c>
      <c r="B65" s="44" t="s">
        <v>83</v>
      </c>
      <c r="C65" s="45">
        <v>0.13972458890324399</v>
      </c>
      <c r="D65" s="46">
        <v>64794.490000000005</v>
      </c>
      <c r="E65" s="46">
        <v>13197.8</v>
      </c>
      <c r="F65" s="46">
        <v>51596.69</v>
      </c>
      <c r="G65" s="46">
        <v>6243</v>
      </c>
      <c r="H65" s="46">
        <v>1248.5999999999999</v>
      </c>
      <c r="I65" s="46">
        <v>49.94</v>
      </c>
      <c r="J65" s="46">
        <v>4944.46</v>
      </c>
      <c r="K65" s="46">
        <v>953719.73076368542</v>
      </c>
      <c r="L65" s="46">
        <v>190743.94615273707</v>
      </c>
      <c r="M65" s="47">
        <v>762975.78461094829</v>
      </c>
      <c r="N65" s="30">
        <f t="shared" si="0"/>
        <v>819516.93461094832</v>
      </c>
    </row>
    <row r="66" spans="1:14" ht="13" x14ac:dyDescent="0.3">
      <c r="A66" s="53">
        <v>55</v>
      </c>
      <c r="B66" s="44" t="s">
        <v>84</v>
      </c>
      <c r="C66" s="45">
        <v>0.134969686961316</v>
      </c>
      <c r="D66" s="46">
        <v>202306.39</v>
      </c>
      <c r="E66" s="46">
        <v>44142.76</v>
      </c>
      <c r="F66" s="46">
        <v>158163.63</v>
      </c>
      <c r="G66" s="46">
        <v>6030.55</v>
      </c>
      <c r="H66" s="46">
        <v>1206.1099999999999</v>
      </c>
      <c r="I66" s="46">
        <v>48.24</v>
      </c>
      <c r="J66" s="46">
        <v>4776.2</v>
      </c>
      <c r="K66" s="46">
        <v>942789.72111075011</v>
      </c>
      <c r="L66" s="46">
        <v>188557.94422215002</v>
      </c>
      <c r="M66" s="47">
        <v>754231.77688860008</v>
      </c>
      <c r="N66" s="30">
        <f t="shared" si="0"/>
        <v>917171.60688860016</v>
      </c>
    </row>
    <row r="67" spans="1:14" ht="13" x14ac:dyDescent="0.3">
      <c r="A67" s="53">
        <v>56</v>
      </c>
      <c r="B67" s="44" t="s">
        <v>85</v>
      </c>
      <c r="C67" s="45">
        <v>7.9920943268567995E-2</v>
      </c>
      <c r="D67" s="46">
        <v>36130.11</v>
      </c>
      <c r="E67" s="46">
        <v>7508.2</v>
      </c>
      <c r="F67" s="46">
        <v>28621.91</v>
      </c>
      <c r="G67" s="46">
        <v>3570.93</v>
      </c>
      <c r="H67" s="46">
        <v>714.19</v>
      </c>
      <c r="I67" s="46">
        <v>28.57</v>
      </c>
      <c r="J67" s="46">
        <v>2828.17</v>
      </c>
      <c r="K67" s="46">
        <v>499676.03038370487</v>
      </c>
      <c r="L67" s="46">
        <v>99935.206076740971</v>
      </c>
      <c r="M67" s="47">
        <v>399740.82430696388</v>
      </c>
      <c r="N67" s="30">
        <f t="shared" si="0"/>
        <v>431190.9043069639</v>
      </c>
    </row>
    <row r="68" spans="1:14" ht="13" x14ac:dyDescent="0.3">
      <c r="A68" s="53">
        <v>57</v>
      </c>
      <c r="B68" s="44" t="s">
        <v>86</v>
      </c>
      <c r="C68" s="45">
        <v>0.19209755741440901</v>
      </c>
      <c r="D68" s="46">
        <v>70526.83</v>
      </c>
      <c r="E68" s="46">
        <v>14034.29</v>
      </c>
      <c r="F68" s="46">
        <v>56492.54</v>
      </c>
      <c r="G68" s="46">
        <v>8583.06</v>
      </c>
      <c r="H68" s="46">
        <v>1716.61</v>
      </c>
      <c r="I68" s="46">
        <v>68.66</v>
      </c>
      <c r="J68" s="46">
        <v>6797.79</v>
      </c>
      <c r="K68" s="46">
        <v>1337071.0948235211</v>
      </c>
      <c r="L68" s="46">
        <v>267414.2189647042</v>
      </c>
      <c r="M68" s="47">
        <v>1069656.8758588168</v>
      </c>
      <c r="N68" s="30">
        <f t="shared" si="0"/>
        <v>1132947.2058588169</v>
      </c>
    </row>
    <row r="69" spans="1:14" ht="13" x14ac:dyDescent="0.3">
      <c r="A69" s="53">
        <v>58</v>
      </c>
      <c r="B69" s="44" t="s">
        <v>87</v>
      </c>
      <c r="C69" s="45">
        <v>0.10642634019981299</v>
      </c>
      <c r="D69" s="46">
        <v>52883.920000000006</v>
      </c>
      <c r="E69" s="46">
        <v>10964.12</v>
      </c>
      <c r="F69" s="46">
        <v>41919.800000000003</v>
      </c>
      <c r="G69" s="46">
        <v>4755.21</v>
      </c>
      <c r="H69" s="46">
        <v>951.04</v>
      </c>
      <c r="I69" s="46">
        <v>38.04</v>
      </c>
      <c r="J69" s="46">
        <v>3766.13</v>
      </c>
      <c r="K69" s="46">
        <v>743408.84871857765</v>
      </c>
      <c r="L69" s="46">
        <v>148681.76974371553</v>
      </c>
      <c r="M69" s="47">
        <v>594727.07897486212</v>
      </c>
      <c r="N69" s="30">
        <f t="shared" si="0"/>
        <v>640413.00897486217</v>
      </c>
    </row>
    <row r="70" spans="1:14" ht="13" x14ac:dyDescent="0.3">
      <c r="A70" s="53">
        <v>59</v>
      </c>
      <c r="B70" s="44" t="s">
        <v>88</v>
      </c>
      <c r="C70" s="45">
        <v>3.1037416722086002</v>
      </c>
      <c r="D70" s="46">
        <v>2072477.33</v>
      </c>
      <c r="E70" s="46">
        <v>430443.99</v>
      </c>
      <c r="F70" s="46">
        <v>1642033.34</v>
      </c>
      <c r="G70" s="46">
        <v>138677.54</v>
      </c>
      <c r="H70" s="46">
        <v>27735.51</v>
      </c>
      <c r="I70" s="46">
        <v>1109.42</v>
      </c>
      <c r="J70" s="46">
        <v>109832.61</v>
      </c>
      <c r="K70" s="46">
        <v>21680243.997157872</v>
      </c>
      <c r="L70" s="46">
        <v>4336048.7994315745</v>
      </c>
      <c r="M70" s="47">
        <v>17344195.197726298</v>
      </c>
      <c r="N70" s="30">
        <f t="shared" si="0"/>
        <v>19096061.147726297</v>
      </c>
    </row>
    <row r="71" spans="1:14" ht="13" x14ac:dyDescent="0.3">
      <c r="A71" s="53">
        <v>60</v>
      </c>
      <c r="B71" s="44" t="s">
        <v>89</v>
      </c>
      <c r="C71" s="45">
        <v>0.102474479666904</v>
      </c>
      <c r="D71" s="46">
        <v>38372.67</v>
      </c>
      <c r="E71" s="46">
        <v>7791.97</v>
      </c>
      <c r="F71" s="46">
        <v>30580.7</v>
      </c>
      <c r="G71" s="46">
        <v>4578.6400000000003</v>
      </c>
      <c r="H71" s="46">
        <v>915.73</v>
      </c>
      <c r="I71" s="46">
        <v>36.630000000000003</v>
      </c>
      <c r="J71" s="46">
        <v>3626.28</v>
      </c>
      <c r="K71" s="46">
        <v>693520.41572534246</v>
      </c>
      <c r="L71" s="46">
        <v>138704.08314506849</v>
      </c>
      <c r="M71" s="47">
        <v>554816.33258027397</v>
      </c>
      <c r="N71" s="30">
        <f t="shared" si="0"/>
        <v>589023.31258027395</v>
      </c>
    </row>
    <row r="72" spans="1:14" ht="13" x14ac:dyDescent="0.3">
      <c r="A72" s="53">
        <v>61</v>
      </c>
      <c r="B72" s="44" t="s">
        <v>90</v>
      </c>
      <c r="C72" s="45">
        <v>0.27987979825035902</v>
      </c>
      <c r="D72" s="46">
        <v>28672.83</v>
      </c>
      <c r="E72" s="46">
        <v>5709.2</v>
      </c>
      <c r="F72" s="46">
        <v>22963.63</v>
      </c>
      <c r="G72" s="46">
        <v>12505.23</v>
      </c>
      <c r="H72" s="46">
        <v>2501.0500000000002</v>
      </c>
      <c r="I72" s="46">
        <v>100.04</v>
      </c>
      <c r="J72" s="46">
        <v>9904.14</v>
      </c>
      <c r="K72" s="46">
        <v>1911298.9922409873</v>
      </c>
      <c r="L72" s="46">
        <v>382259.79844819743</v>
      </c>
      <c r="M72" s="47">
        <v>1529039.1937927897</v>
      </c>
      <c r="N72" s="30">
        <f t="shared" si="0"/>
        <v>1561906.9637927897</v>
      </c>
    </row>
    <row r="73" spans="1:14" ht="13" x14ac:dyDescent="0.3">
      <c r="A73" s="53">
        <v>62</v>
      </c>
      <c r="B73" s="44" t="s">
        <v>91</v>
      </c>
      <c r="C73" s="45">
        <v>0.16140662574804901</v>
      </c>
      <c r="D73" s="46">
        <v>362672.85</v>
      </c>
      <c r="E73" s="46">
        <v>76680.73</v>
      </c>
      <c r="F73" s="46">
        <v>285992.12</v>
      </c>
      <c r="G73" s="46">
        <v>7211.76</v>
      </c>
      <c r="H73" s="46">
        <v>1442.35</v>
      </c>
      <c r="I73" s="46">
        <v>57.69</v>
      </c>
      <c r="J73" s="46">
        <v>5711.72</v>
      </c>
      <c r="K73" s="46">
        <v>1127456.9208865685</v>
      </c>
      <c r="L73" s="46">
        <v>225491.38417731368</v>
      </c>
      <c r="M73" s="47">
        <v>901965.53670925472</v>
      </c>
      <c r="N73" s="30">
        <f t="shared" si="0"/>
        <v>1193669.3767092547</v>
      </c>
    </row>
    <row r="74" spans="1:14" ht="13" x14ac:dyDescent="0.3">
      <c r="A74" s="53">
        <v>63</v>
      </c>
      <c r="B74" s="44" t="s">
        <v>92</v>
      </c>
      <c r="C74" s="45">
        <v>0.26987704681611702</v>
      </c>
      <c r="D74" s="46">
        <v>82336.55</v>
      </c>
      <c r="E74" s="46">
        <v>17886.84</v>
      </c>
      <c r="F74" s="46">
        <v>64449.71</v>
      </c>
      <c r="G74" s="46">
        <v>12058.31</v>
      </c>
      <c r="H74" s="46">
        <v>2411.66</v>
      </c>
      <c r="I74" s="46">
        <v>96.47</v>
      </c>
      <c r="J74" s="46">
        <v>9550.18</v>
      </c>
      <c r="K74" s="46">
        <v>1862860.1626647005</v>
      </c>
      <c r="L74" s="46">
        <v>372572.03253294009</v>
      </c>
      <c r="M74" s="47">
        <v>1490288.1301317604</v>
      </c>
      <c r="N74" s="30">
        <f t="shared" si="0"/>
        <v>1564288.0201317603</v>
      </c>
    </row>
    <row r="75" spans="1:14" ht="13" x14ac:dyDescent="0.3">
      <c r="A75" s="53">
        <v>64</v>
      </c>
      <c r="B75" s="44" t="s">
        <v>93</v>
      </c>
      <c r="C75" s="45">
        <v>1.1018567233624501</v>
      </c>
      <c r="D75" s="46">
        <v>346826.15</v>
      </c>
      <c r="E75" s="46">
        <v>82886.25</v>
      </c>
      <c r="F75" s="46">
        <v>263939.90000000002</v>
      </c>
      <c r="G75" s="46">
        <v>49231.8</v>
      </c>
      <c r="H75" s="46">
        <v>9846.36</v>
      </c>
      <c r="I75" s="46">
        <v>393.85</v>
      </c>
      <c r="J75" s="46">
        <v>38991.589999999997</v>
      </c>
      <c r="K75" s="46">
        <v>7696685.2062169071</v>
      </c>
      <c r="L75" s="46">
        <v>1539337.0412433813</v>
      </c>
      <c r="M75" s="47">
        <v>6157348.1649735253</v>
      </c>
      <c r="N75" s="30">
        <f t="shared" si="0"/>
        <v>6460279.6549735256</v>
      </c>
    </row>
    <row r="76" spans="1:14" ht="13" x14ac:dyDescent="0.3">
      <c r="A76" s="53">
        <v>65</v>
      </c>
      <c r="B76" s="44" t="s">
        <v>94</v>
      </c>
      <c r="C76" s="45">
        <v>0.22970382507519499</v>
      </c>
      <c r="D76" s="46">
        <v>181721.43</v>
      </c>
      <c r="E76" s="46">
        <v>38622.44</v>
      </c>
      <c r="F76" s="46">
        <v>143098.99</v>
      </c>
      <c r="G76" s="46">
        <v>10263.35</v>
      </c>
      <c r="H76" s="46">
        <v>2052.67</v>
      </c>
      <c r="I76" s="46">
        <v>82.11</v>
      </c>
      <c r="J76" s="46">
        <v>8128.57</v>
      </c>
      <c r="K76" s="46">
        <v>1560809.983773245</v>
      </c>
      <c r="L76" s="46">
        <v>312161.99675464898</v>
      </c>
      <c r="M76" s="47">
        <v>1248647.9870185959</v>
      </c>
      <c r="N76" s="30">
        <f t="shared" si="0"/>
        <v>1399875.547018596</v>
      </c>
    </row>
    <row r="77" spans="1:14" ht="13" x14ac:dyDescent="0.3">
      <c r="A77" s="53">
        <v>66</v>
      </c>
      <c r="B77" s="44" t="s">
        <v>95</v>
      </c>
      <c r="C77" s="45">
        <v>0.17945330599793799</v>
      </c>
      <c r="D77" s="46">
        <v>75027.28</v>
      </c>
      <c r="E77" s="46">
        <v>16082.1</v>
      </c>
      <c r="F77" s="46">
        <v>58945.18</v>
      </c>
      <c r="G77" s="46">
        <v>8018.11</v>
      </c>
      <c r="H77" s="46">
        <v>1603.62</v>
      </c>
      <c r="I77" s="46">
        <v>64.14</v>
      </c>
      <c r="J77" s="46">
        <v>6350.35</v>
      </c>
      <c r="K77" s="46">
        <v>1253516.5200663805</v>
      </c>
      <c r="L77" s="46">
        <v>250703.30401327612</v>
      </c>
      <c r="M77" s="47">
        <v>1002813.2160531045</v>
      </c>
      <c r="N77" s="30">
        <f t="shared" ref="N77:N140" si="1">+F77+J77+M77</f>
        <v>1068108.7460531045</v>
      </c>
    </row>
    <row r="78" spans="1:14" ht="13" x14ac:dyDescent="0.3">
      <c r="A78" s="53">
        <v>67</v>
      </c>
      <c r="B78" s="44" t="s">
        <v>96</v>
      </c>
      <c r="C78" s="45">
        <v>8.5817662469317005E-2</v>
      </c>
      <c r="D78" s="46">
        <v>16855.439999999999</v>
      </c>
      <c r="E78" s="46">
        <v>3167.56</v>
      </c>
      <c r="F78" s="46">
        <v>13687.88</v>
      </c>
      <c r="G78" s="46">
        <v>3834.4</v>
      </c>
      <c r="H78" s="46">
        <v>766.88</v>
      </c>
      <c r="I78" s="46">
        <v>30.68</v>
      </c>
      <c r="J78" s="46">
        <v>3036.84</v>
      </c>
      <c r="K78" s="46">
        <v>540865.76991637924</v>
      </c>
      <c r="L78" s="46">
        <v>108173.15398327586</v>
      </c>
      <c r="M78" s="47">
        <v>432692.61593310343</v>
      </c>
      <c r="N78" s="30">
        <f t="shared" si="1"/>
        <v>449417.33593310346</v>
      </c>
    </row>
    <row r="79" spans="1:14" ht="13" x14ac:dyDescent="0.3">
      <c r="A79" s="53">
        <v>68</v>
      </c>
      <c r="B79" s="44" t="s">
        <v>97</v>
      </c>
      <c r="C79" s="45">
        <v>9.0184033629211E-2</v>
      </c>
      <c r="D79" s="46">
        <v>14992.92</v>
      </c>
      <c r="E79" s="46">
        <v>3265.64</v>
      </c>
      <c r="F79" s="46">
        <v>11727.28</v>
      </c>
      <c r="G79" s="46">
        <v>4029.5</v>
      </c>
      <c r="H79" s="46">
        <v>805.9</v>
      </c>
      <c r="I79" s="46">
        <v>32.24</v>
      </c>
      <c r="J79" s="46">
        <v>3191.36</v>
      </c>
      <c r="K79" s="46">
        <v>629953.15339432645</v>
      </c>
      <c r="L79" s="46">
        <v>125990.63067886529</v>
      </c>
      <c r="M79" s="47">
        <v>503962.52271546115</v>
      </c>
      <c r="N79" s="30">
        <f t="shared" si="1"/>
        <v>518881.16271546116</v>
      </c>
    </row>
    <row r="80" spans="1:14" ht="13" x14ac:dyDescent="0.3">
      <c r="A80" s="53">
        <v>69</v>
      </c>
      <c r="B80" s="44" t="s">
        <v>98</v>
      </c>
      <c r="C80" s="45">
        <v>0.123553460263766</v>
      </c>
      <c r="D80" s="46">
        <v>80894.97</v>
      </c>
      <c r="E80" s="46">
        <v>16906.2</v>
      </c>
      <c r="F80" s="46">
        <v>63988.77</v>
      </c>
      <c r="G80" s="46">
        <v>5520.46</v>
      </c>
      <c r="H80" s="46">
        <v>1104.0899999999999</v>
      </c>
      <c r="I80" s="46">
        <v>44.16</v>
      </c>
      <c r="J80" s="46">
        <v>4372.21</v>
      </c>
      <c r="K80" s="46">
        <v>840761.22724111681</v>
      </c>
      <c r="L80" s="46">
        <v>168152.24544822337</v>
      </c>
      <c r="M80" s="47">
        <v>672608.98179289349</v>
      </c>
      <c r="N80" s="30">
        <f t="shared" si="1"/>
        <v>740969.96179289347</v>
      </c>
    </row>
    <row r="81" spans="1:14" ht="13" x14ac:dyDescent="0.3">
      <c r="A81" s="53">
        <v>70</v>
      </c>
      <c r="B81" s="44" t="s">
        <v>99</v>
      </c>
      <c r="C81" s="45">
        <v>0.40185562995030899</v>
      </c>
      <c r="D81" s="46">
        <v>106237.41</v>
      </c>
      <c r="E81" s="46">
        <v>21960.66</v>
      </c>
      <c r="F81" s="46">
        <v>84276.75</v>
      </c>
      <c r="G81" s="46">
        <v>17955.2</v>
      </c>
      <c r="H81" s="46">
        <v>3591.04</v>
      </c>
      <c r="I81" s="46">
        <v>143.63999999999999</v>
      </c>
      <c r="J81" s="46">
        <v>14220.52</v>
      </c>
      <c r="K81" s="46">
        <v>2763324.0872062519</v>
      </c>
      <c r="L81" s="46">
        <v>552664.81744125043</v>
      </c>
      <c r="M81" s="47">
        <v>2210659.2697650017</v>
      </c>
      <c r="N81" s="30">
        <f t="shared" si="1"/>
        <v>2309156.5397650017</v>
      </c>
    </row>
    <row r="82" spans="1:14" ht="13" x14ac:dyDescent="0.3">
      <c r="A82" s="53">
        <v>71</v>
      </c>
      <c r="B82" s="44" t="s">
        <v>100</v>
      </c>
      <c r="C82" s="45">
        <v>1.73428450948185</v>
      </c>
      <c r="D82" s="46">
        <v>644540.13</v>
      </c>
      <c r="E82" s="46">
        <v>131283.66</v>
      </c>
      <c r="F82" s="46">
        <v>513256.47</v>
      </c>
      <c r="G82" s="46">
        <v>77489.149999999994</v>
      </c>
      <c r="H82" s="46">
        <v>15497.83</v>
      </c>
      <c r="I82" s="46">
        <v>619.91</v>
      </c>
      <c r="J82" s="46">
        <v>61371.41</v>
      </c>
      <c r="K82" s="46">
        <v>12109549.265103506</v>
      </c>
      <c r="L82" s="46">
        <v>2421909.8530207011</v>
      </c>
      <c r="M82" s="47">
        <v>9687639.4120828044</v>
      </c>
      <c r="N82" s="30">
        <f t="shared" si="1"/>
        <v>10262267.292082805</v>
      </c>
    </row>
    <row r="83" spans="1:14" ht="13" x14ac:dyDescent="0.3">
      <c r="A83" s="53">
        <v>72</v>
      </c>
      <c r="B83" s="44" t="s">
        <v>101</v>
      </c>
      <c r="C83" s="45">
        <v>9.0462860569154993E-2</v>
      </c>
      <c r="D83" s="46">
        <v>36401.009999999995</v>
      </c>
      <c r="E83" s="46">
        <v>6890</v>
      </c>
      <c r="F83" s="46">
        <v>29511.01</v>
      </c>
      <c r="G83" s="46">
        <v>4041.95</v>
      </c>
      <c r="H83" s="46">
        <v>808.39</v>
      </c>
      <c r="I83" s="46">
        <v>32.340000000000003</v>
      </c>
      <c r="J83" s="46">
        <v>3201.22</v>
      </c>
      <c r="K83" s="46">
        <v>573313.38922741462</v>
      </c>
      <c r="L83" s="46">
        <v>114662.67784548292</v>
      </c>
      <c r="M83" s="47">
        <v>458650.71138193167</v>
      </c>
      <c r="N83" s="30">
        <f t="shared" si="1"/>
        <v>491362.94138193165</v>
      </c>
    </row>
    <row r="84" spans="1:14" ht="13" x14ac:dyDescent="0.3">
      <c r="A84" s="53">
        <v>73</v>
      </c>
      <c r="B84" s="44" t="s">
        <v>102</v>
      </c>
      <c r="C84" s="45">
        <v>0.37683895109653098</v>
      </c>
      <c r="D84" s="46">
        <v>171792.84999999998</v>
      </c>
      <c r="E84" s="46">
        <v>35278.769999999997</v>
      </c>
      <c r="F84" s="46">
        <v>136514.07999999999</v>
      </c>
      <c r="G84" s="46">
        <v>16837.45</v>
      </c>
      <c r="H84" s="46">
        <v>3367.49</v>
      </c>
      <c r="I84" s="46">
        <v>134.69999999999999</v>
      </c>
      <c r="J84" s="46">
        <v>13335.26</v>
      </c>
      <c r="K84" s="46">
        <v>2632293.9439712334</v>
      </c>
      <c r="L84" s="46">
        <v>526458.78879424674</v>
      </c>
      <c r="M84" s="47">
        <v>2105835.1551769869</v>
      </c>
      <c r="N84" s="30">
        <f t="shared" si="1"/>
        <v>2255684.4951769868</v>
      </c>
    </row>
    <row r="85" spans="1:14" ht="13" x14ac:dyDescent="0.3">
      <c r="A85" s="53">
        <v>74</v>
      </c>
      <c r="B85" s="44" t="s">
        <v>103</v>
      </c>
      <c r="C85" s="45">
        <v>9.0060080969374998E-2</v>
      </c>
      <c r="D85" s="46">
        <v>34512.79</v>
      </c>
      <c r="E85" s="46">
        <v>8057.28</v>
      </c>
      <c r="F85" s="46">
        <v>26455.51</v>
      </c>
      <c r="G85" s="46">
        <v>4023.95</v>
      </c>
      <c r="H85" s="46">
        <v>804.79</v>
      </c>
      <c r="I85" s="46">
        <v>32.19</v>
      </c>
      <c r="J85" s="46">
        <v>3186.97</v>
      </c>
      <c r="K85" s="46">
        <v>606803.40726732195</v>
      </c>
      <c r="L85" s="46">
        <v>121360.68145346438</v>
      </c>
      <c r="M85" s="47">
        <v>485442.72581385757</v>
      </c>
      <c r="N85" s="30">
        <f t="shared" si="1"/>
        <v>515085.20581385755</v>
      </c>
    </row>
    <row r="86" spans="1:14" ht="13" x14ac:dyDescent="0.3">
      <c r="A86" s="53">
        <v>75</v>
      </c>
      <c r="B86" s="44" t="s">
        <v>104</v>
      </c>
      <c r="C86" s="45">
        <v>9.1419890915027002E-2</v>
      </c>
      <c r="D86" s="46">
        <v>34824.340000000004</v>
      </c>
      <c r="E86" s="46">
        <v>6750.78</v>
      </c>
      <c r="F86" s="46">
        <v>28073.56</v>
      </c>
      <c r="G86" s="46">
        <v>4084.73</v>
      </c>
      <c r="H86" s="46">
        <v>816.95</v>
      </c>
      <c r="I86" s="46">
        <v>32.68</v>
      </c>
      <c r="J86" s="46">
        <v>3235.1</v>
      </c>
      <c r="K86" s="46">
        <v>638585.85879699804</v>
      </c>
      <c r="L86" s="46">
        <v>127717.17175939961</v>
      </c>
      <c r="M86" s="47">
        <v>510868.68703759846</v>
      </c>
      <c r="N86" s="30">
        <f t="shared" si="1"/>
        <v>542177.34703759849</v>
      </c>
    </row>
    <row r="87" spans="1:14" ht="13" x14ac:dyDescent="0.3">
      <c r="A87" s="53">
        <v>76</v>
      </c>
      <c r="B87" s="44" t="s">
        <v>105</v>
      </c>
      <c r="C87" s="45">
        <v>7.1392565240472994E-2</v>
      </c>
      <c r="D87" s="46">
        <v>16003.85</v>
      </c>
      <c r="E87" s="46">
        <v>3394.34</v>
      </c>
      <c r="F87" s="46">
        <v>12609.51</v>
      </c>
      <c r="G87" s="46">
        <v>3189.88</v>
      </c>
      <c r="H87" s="46">
        <v>637.98</v>
      </c>
      <c r="I87" s="46">
        <v>25.52</v>
      </c>
      <c r="J87" s="46">
        <v>2526.38</v>
      </c>
      <c r="K87" s="46">
        <v>498691.06306617177</v>
      </c>
      <c r="L87" s="46">
        <v>99738.212613234355</v>
      </c>
      <c r="M87" s="47">
        <v>398952.85045293742</v>
      </c>
      <c r="N87" s="30">
        <f t="shared" si="1"/>
        <v>414088.74045293743</v>
      </c>
    </row>
    <row r="88" spans="1:14" ht="13" x14ac:dyDescent="0.3">
      <c r="A88" s="53">
        <v>77</v>
      </c>
      <c r="B88" s="44" t="s">
        <v>106</v>
      </c>
      <c r="C88" s="45">
        <v>7.6862638021203994E-2</v>
      </c>
      <c r="D88" s="46">
        <v>20761.27</v>
      </c>
      <c r="E88" s="46">
        <v>4509.3100000000004</v>
      </c>
      <c r="F88" s="46">
        <v>16251.96</v>
      </c>
      <c r="G88" s="46">
        <v>3434.28</v>
      </c>
      <c r="H88" s="46">
        <v>686.86</v>
      </c>
      <c r="I88" s="46">
        <v>27.47</v>
      </c>
      <c r="J88" s="46">
        <v>2719.95</v>
      </c>
      <c r="K88" s="46">
        <v>536900.59372084809</v>
      </c>
      <c r="L88" s="46">
        <v>107380.11874416962</v>
      </c>
      <c r="M88" s="47">
        <v>429520.4749766785</v>
      </c>
      <c r="N88" s="30">
        <f t="shared" si="1"/>
        <v>448492.38497667847</v>
      </c>
    </row>
    <row r="89" spans="1:14" ht="13" x14ac:dyDescent="0.3">
      <c r="A89" s="53">
        <v>78</v>
      </c>
      <c r="B89" s="44" t="s">
        <v>107</v>
      </c>
      <c r="C89" s="45">
        <v>0.228835260361025</v>
      </c>
      <c r="D89" s="46">
        <v>12199.53</v>
      </c>
      <c r="E89" s="46">
        <v>2478.2800000000002</v>
      </c>
      <c r="F89" s="46">
        <v>9721.25</v>
      </c>
      <c r="G89" s="46">
        <v>10224.530000000001</v>
      </c>
      <c r="H89" s="46">
        <v>2044.91</v>
      </c>
      <c r="I89" s="46">
        <v>81.8</v>
      </c>
      <c r="J89" s="46">
        <v>8097.82</v>
      </c>
      <c r="K89" s="46">
        <v>1598459.1514827369</v>
      </c>
      <c r="L89" s="46">
        <v>319691.83029654738</v>
      </c>
      <c r="M89" s="47">
        <v>1278767.3211861895</v>
      </c>
      <c r="N89" s="30">
        <f t="shared" si="1"/>
        <v>1296586.3911861896</v>
      </c>
    </row>
    <row r="90" spans="1:14" ht="13" x14ac:dyDescent="0.3">
      <c r="A90" s="53">
        <v>79</v>
      </c>
      <c r="B90" s="44" t="s">
        <v>108</v>
      </c>
      <c r="C90" s="45">
        <v>9.5169785662349002E-2</v>
      </c>
      <c r="D90" s="46">
        <v>9152.5300000000007</v>
      </c>
      <c r="E90" s="46">
        <v>1660.93</v>
      </c>
      <c r="F90" s="46">
        <v>7491.6</v>
      </c>
      <c r="G90" s="46">
        <v>4252.26</v>
      </c>
      <c r="H90" s="46">
        <v>850.45</v>
      </c>
      <c r="I90" s="46">
        <v>34.020000000000003</v>
      </c>
      <c r="J90" s="46">
        <v>3367.79</v>
      </c>
      <c r="K90" s="46">
        <v>642495.69618719048</v>
      </c>
      <c r="L90" s="46">
        <v>128499.1392374381</v>
      </c>
      <c r="M90" s="47">
        <v>513996.55694975238</v>
      </c>
      <c r="N90" s="30">
        <f t="shared" si="1"/>
        <v>524855.9469497524</v>
      </c>
    </row>
    <row r="91" spans="1:14" ht="13" x14ac:dyDescent="0.3">
      <c r="A91" s="53">
        <v>80</v>
      </c>
      <c r="B91" s="44" t="s">
        <v>109</v>
      </c>
      <c r="C91" s="45">
        <v>9.2120367644608001E-2</v>
      </c>
      <c r="D91" s="46">
        <v>77602.28</v>
      </c>
      <c r="E91" s="46">
        <v>15706.36</v>
      </c>
      <c r="F91" s="46">
        <v>61895.92</v>
      </c>
      <c r="G91" s="46">
        <v>4116.01</v>
      </c>
      <c r="H91" s="46">
        <v>823.2</v>
      </c>
      <c r="I91" s="46">
        <v>32.93</v>
      </c>
      <c r="J91" s="46">
        <v>3259.88</v>
      </c>
      <c r="K91" s="46">
        <v>643478.8260653849</v>
      </c>
      <c r="L91" s="46">
        <v>128695.76521307699</v>
      </c>
      <c r="M91" s="47">
        <v>514783.06085230794</v>
      </c>
      <c r="N91" s="30">
        <f t="shared" si="1"/>
        <v>579938.86085230799</v>
      </c>
    </row>
    <row r="92" spans="1:14" ht="13" x14ac:dyDescent="0.3">
      <c r="A92" s="53">
        <v>81</v>
      </c>
      <c r="B92" s="44" t="s">
        <v>110</v>
      </c>
      <c r="C92" s="45">
        <v>0.21045083262254399</v>
      </c>
      <c r="D92" s="46">
        <v>129902.31</v>
      </c>
      <c r="E92" s="46">
        <v>27553.91</v>
      </c>
      <c r="F92" s="46">
        <v>102348.4</v>
      </c>
      <c r="G92" s="46">
        <v>9403.1</v>
      </c>
      <c r="H92" s="46">
        <v>1880.62</v>
      </c>
      <c r="I92" s="46">
        <v>75.22</v>
      </c>
      <c r="J92" s="46">
        <v>7447.26</v>
      </c>
      <c r="K92" s="46">
        <v>1447756.4073875288</v>
      </c>
      <c r="L92" s="46">
        <v>289551.28147750575</v>
      </c>
      <c r="M92" s="47">
        <v>1158205.125910023</v>
      </c>
      <c r="N92" s="30">
        <f t="shared" si="1"/>
        <v>1268000.7859100229</v>
      </c>
    </row>
    <row r="93" spans="1:14" ht="13" x14ac:dyDescent="0.3">
      <c r="A93" s="53">
        <v>82</v>
      </c>
      <c r="B93" s="44" t="s">
        <v>111</v>
      </c>
      <c r="C93" s="45">
        <v>0.24934535147030901</v>
      </c>
      <c r="D93" s="46">
        <v>39837.120000000003</v>
      </c>
      <c r="E93" s="46">
        <v>8398.08</v>
      </c>
      <c r="F93" s="46">
        <v>31439.040000000001</v>
      </c>
      <c r="G93" s="46">
        <v>11140.95</v>
      </c>
      <c r="H93" s="46">
        <v>2228.19</v>
      </c>
      <c r="I93" s="46">
        <v>89.13</v>
      </c>
      <c r="J93" s="46">
        <v>8823.6299999999992</v>
      </c>
      <c r="K93" s="46">
        <v>1698009.8959101515</v>
      </c>
      <c r="L93" s="46">
        <v>339601.97918203031</v>
      </c>
      <c r="M93" s="47">
        <v>1358407.9167281212</v>
      </c>
      <c r="N93" s="30">
        <f t="shared" si="1"/>
        <v>1398670.5867281212</v>
      </c>
    </row>
    <row r="94" spans="1:14" ht="13" x14ac:dyDescent="0.3">
      <c r="A94" s="53">
        <v>83</v>
      </c>
      <c r="B94" s="44" t="s">
        <v>112</v>
      </c>
      <c r="C94" s="45">
        <v>0.52491742326756996</v>
      </c>
      <c r="D94" s="46">
        <v>180508.49</v>
      </c>
      <c r="E94" s="46">
        <v>39405.67</v>
      </c>
      <c r="F94" s="46">
        <v>141102.82</v>
      </c>
      <c r="G94" s="46">
        <v>23453.7</v>
      </c>
      <c r="H94" s="46">
        <v>4690.74</v>
      </c>
      <c r="I94" s="46">
        <v>187.63</v>
      </c>
      <c r="J94" s="46">
        <v>18575.330000000002</v>
      </c>
      <c r="K94" s="46">
        <v>3666651.0994460937</v>
      </c>
      <c r="L94" s="46">
        <v>733330.21988921869</v>
      </c>
      <c r="M94" s="47">
        <v>2933320.8795568747</v>
      </c>
      <c r="N94" s="30">
        <f t="shared" si="1"/>
        <v>3092999.0295568747</v>
      </c>
    </row>
    <row r="95" spans="1:14" ht="13" x14ac:dyDescent="0.3">
      <c r="A95" s="53">
        <v>84</v>
      </c>
      <c r="B95" s="44" t="s">
        <v>113</v>
      </c>
      <c r="C95" s="45">
        <v>8.8818496254502999E-2</v>
      </c>
      <c r="D95" s="46">
        <v>27469.85</v>
      </c>
      <c r="E95" s="46">
        <v>6279.14</v>
      </c>
      <c r="F95" s="46">
        <v>21190.71</v>
      </c>
      <c r="G95" s="46">
        <v>3968.48</v>
      </c>
      <c r="H95" s="46">
        <v>793.7</v>
      </c>
      <c r="I95" s="46">
        <v>31.75</v>
      </c>
      <c r="J95" s="46">
        <v>3143.03</v>
      </c>
      <c r="K95" s="46">
        <v>620414.60714996618</v>
      </c>
      <c r="L95" s="46">
        <v>124082.92142999324</v>
      </c>
      <c r="M95" s="47">
        <v>496331.68571997294</v>
      </c>
      <c r="N95" s="30">
        <f t="shared" si="1"/>
        <v>520665.42571997293</v>
      </c>
    </row>
    <row r="96" spans="1:14" ht="13" x14ac:dyDescent="0.3">
      <c r="A96" s="53">
        <v>85</v>
      </c>
      <c r="B96" s="44" t="s">
        <v>114</v>
      </c>
      <c r="C96" s="45">
        <v>0.121808778145299</v>
      </c>
      <c r="D96" s="46">
        <v>31821.100000000002</v>
      </c>
      <c r="E96" s="46">
        <v>7538.56</v>
      </c>
      <c r="F96" s="46">
        <v>24282.54</v>
      </c>
      <c r="G96" s="46">
        <v>5442.51</v>
      </c>
      <c r="H96" s="46">
        <v>1088.5</v>
      </c>
      <c r="I96" s="46">
        <v>43.54</v>
      </c>
      <c r="J96" s="46">
        <v>4310.47</v>
      </c>
      <c r="K96" s="46">
        <v>807141.9306390381</v>
      </c>
      <c r="L96" s="46">
        <v>161428.38612780761</v>
      </c>
      <c r="M96" s="47">
        <v>645713.54451123043</v>
      </c>
      <c r="N96" s="30">
        <f t="shared" si="1"/>
        <v>674306.55451123044</v>
      </c>
    </row>
    <row r="97" spans="1:14" ht="13" x14ac:dyDescent="0.3">
      <c r="A97" s="53">
        <v>86</v>
      </c>
      <c r="B97" s="44" t="s">
        <v>115</v>
      </c>
      <c r="C97" s="45">
        <v>0.13307063861059101</v>
      </c>
      <c r="D97" s="46">
        <v>52328.83</v>
      </c>
      <c r="E97" s="46">
        <v>11207.46</v>
      </c>
      <c r="F97" s="46">
        <v>41121.370000000003</v>
      </c>
      <c r="G97" s="46">
        <v>5945.71</v>
      </c>
      <c r="H97" s="46">
        <v>1189.1400000000001</v>
      </c>
      <c r="I97" s="46">
        <v>47.57</v>
      </c>
      <c r="J97" s="46">
        <v>4709</v>
      </c>
      <c r="K97" s="46">
        <v>929524.49611641804</v>
      </c>
      <c r="L97" s="46">
        <v>185904.8992232836</v>
      </c>
      <c r="M97" s="47">
        <v>743619.59689313441</v>
      </c>
      <c r="N97" s="30">
        <f t="shared" si="1"/>
        <v>789449.96689313441</v>
      </c>
    </row>
    <row r="98" spans="1:14" ht="13" x14ac:dyDescent="0.3">
      <c r="A98" s="53">
        <v>87</v>
      </c>
      <c r="B98" s="44" t="s">
        <v>116</v>
      </c>
      <c r="C98" s="45">
        <v>0.12539844067120801</v>
      </c>
      <c r="D98" s="46">
        <v>117271.72</v>
      </c>
      <c r="E98" s="46">
        <v>24058.35</v>
      </c>
      <c r="F98" s="46">
        <v>93213.37</v>
      </c>
      <c r="G98" s="46">
        <v>5602.9</v>
      </c>
      <c r="H98" s="46">
        <v>1120.58</v>
      </c>
      <c r="I98" s="46">
        <v>44.82</v>
      </c>
      <c r="J98" s="46">
        <v>4437.5</v>
      </c>
      <c r="K98" s="46">
        <v>832216.42705284467</v>
      </c>
      <c r="L98" s="46">
        <v>166443.28541056893</v>
      </c>
      <c r="M98" s="47">
        <v>665773.14164227573</v>
      </c>
      <c r="N98" s="30">
        <f t="shared" si="1"/>
        <v>763424.01164227573</v>
      </c>
    </row>
    <row r="99" spans="1:14" ht="13" x14ac:dyDescent="0.3">
      <c r="A99" s="53">
        <v>88</v>
      </c>
      <c r="B99" s="44" t="s">
        <v>117</v>
      </c>
      <c r="C99" s="45">
        <v>0.14577308583709001</v>
      </c>
      <c r="D99" s="46">
        <v>16833.689999999999</v>
      </c>
      <c r="E99" s="46">
        <v>3497.89</v>
      </c>
      <c r="F99" s="46">
        <v>13335.8</v>
      </c>
      <c r="G99" s="46">
        <v>6513.26</v>
      </c>
      <c r="H99" s="46">
        <v>1302.6500000000001</v>
      </c>
      <c r="I99" s="46">
        <v>52.11</v>
      </c>
      <c r="J99" s="46">
        <v>5158.5</v>
      </c>
      <c r="K99" s="46">
        <v>1018253.580014552</v>
      </c>
      <c r="L99" s="46">
        <v>203650.7160029104</v>
      </c>
      <c r="M99" s="47">
        <v>814602.86401164159</v>
      </c>
      <c r="N99" s="30">
        <f t="shared" si="1"/>
        <v>833097.16401164164</v>
      </c>
    </row>
    <row r="100" spans="1:14" ht="13" x14ac:dyDescent="0.3">
      <c r="A100" s="53">
        <v>89</v>
      </c>
      <c r="B100" s="44" t="s">
        <v>118</v>
      </c>
      <c r="C100" s="45">
        <v>0.96845728790012997</v>
      </c>
      <c r="D100" s="46">
        <v>1373651.18</v>
      </c>
      <c r="E100" s="46">
        <v>287619.92</v>
      </c>
      <c r="F100" s="46">
        <v>1086031.26</v>
      </c>
      <c r="G100" s="46">
        <v>43271.41</v>
      </c>
      <c r="H100" s="46">
        <v>8654.2800000000007</v>
      </c>
      <c r="I100" s="46">
        <v>346.17</v>
      </c>
      <c r="J100" s="46">
        <v>34270.959999999999</v>
      </c>
      <c r="K100" s="46">
        <v>6706276.5746381273</v>
      </c>
      <c r="L100" s="46">
        <v>1341255.3149276255</v>
      </c>
      <c r="M100" s="47">
        <v>5365021.2597105019</v>
      </c>
      <c r="N100" s="30">
        <f t="shared" si="1"/>
        <v>6485323.4797105016</v>
      </c>
    </row>
    <row r="101" spans="1:14" ht="13" x14ac:dyDescent="0.3">
      <c r="A101" s="53">
        <v>90</v>
      </c>
      <c r="B101" s="44" t="s">
        <v>119</v>
      </c>
      <c r="C101" s="45">
        <v>9.0978195173902002E-2</v>
      </c>
      <c r="D101" s="46">
        <v>52981.979999999996</v>
      </c>
      <c r="E101" s="46">
        <v>10435.06</v>
      </c>
      <c r="F101" s="46">
        <v>42546.92</v>
      </c>
      <c r="G101" s="46">
        <v>4064.98</v>
      </c>
      <c r="H101" s="46">
        <v>813</v>
      </c>
      <c r="I101" s="46">
        <v>32.520000000000003</v>
      </c>
      <c r="J101" s="46">
        <v>3219.46</v>
      </c>
      <c r="K101" s="46">
        <v>628087.77746100491</v>
      </c>
      <c r="L101" s="46">
        <v>125617.55549220098</v>
      </c>
      <c r="M101" s="47">
        <v>502470.2219688039</v>
      </c>
      <c r="N101" s="30">
        <f t="shared" si="1"/>
        <v>548236.60196880391</v>
      </c>
    </row>
    <row r="102" spans="1:14" ht="13" x14ac:dyDescent="0.3">
      <c r="A102" s="53">
        <v>91</v>
      </c>
      <c r="B102" s="44" t="s">
        <v>120</v>
      </c>
      <c r="C102" s="45">
        <v>0.15982442156427201</v>
      </c>
      <c r="D102" s="46">
        <v>21147.72</v>
      </c>
      <c r="E102" s="46">
        <v>4145.75</v>
      </c>
      <c r="F102" s="46">
        <v>17001.97</v>
      </c>
      <c r="G102" s="46">
        <v>7141.08</v>
      </c>
      <c r="H102" s="46">
        <v>1428.22</v>
      </c>
      <c r="I102" s="46">
        <v>57.13</v>
      </c>
      <c r="J102" s="46">
        <v>5655.73</v>
      </c>
      <c r="K102" s="46">
        <v>1116404.9145083511</v>
      </c>
      <c r="L102" s="46">
        <v>223280.98290167021</v>
      </c>
      <c r="M102" s="47">
        <v>893123.93160668085</v>
      </c>
      <c r="N102" s="30">
        <f t="shared" si="1"/>
        <v>915781.63160668081</v>
      </c>
    </row>
    <row r="103" spans="1:14" ht="13" x14ac:dyDescent="0.3">
      <c r="A103" s="53">
        <v>92</v>
      </c>
      <c r="B103" s="44" t="s">
        <v>121</v>
      </c>
      <c r="C103" s="45">
        <v>0.19956472052531901</v>
      </c>
      <c r="D103" s="46">
        <v>121233.69</v>
      </c>
      <c r="E103" s="46">
        <v>28688.240000000002</v>
      </c>
      <c r="F103" s="46">
        <v>92545.45</v>
      </c>
      <c r="G103" s="46">
        <v>8916.7000000000007</v>
      </c>
      <c r="H103" s="46">
        <v>1783.34</v>
      </c>
      <c r="I103" s="46">
        <v>71.33</v>
      </c>
      <c r="J103" s="46">
        <v>7062.03</v>
      </c>
      <c r="K103" s="46">
        <v>1335411.2679178759</v>
      </c>
      <c r="L103" s="46">
        <v>267082.25358357519</v>
      </c>
      <c r="M103" s="47">
        <v>1068329.0143343008</v>
      </c>
      <c r="N103" s="30">
        <f t="shared" si="1"/>
        <v>1167936.4943343007</v>
      </c>
    </row>
    <row r="104" spans="1:14" ht="13" x14ac:dyDescent="0.3">
      <c r="A104" s="53">
        <v>93</v>
      </c>
      <c r="B104" s="44" t="s">
        <v>122</v>
      </c>
      <c r="C104" s="45">
        <v>9.8247167288649004E-2</v>
      </c>
      <c r="D104" s="46">
        <v>43517.23</v>
      </c>
      <c r="E104" s="46">
        <v>8005.43</v>
      </c>
      <c r="F104" s="46">
        <v>35511.800000000003</v>
      </c>
      <c r="G104" s="46">
        <v>4389.76</v>
      </c>
      <c r="H104" s="46">
        <v>877.95</v>
      </c>
      <c r="I104" s="46">
        <v>35.119999999999997</v>
      </c>
      <c r="J104" s="46">
        <v>3476.69</v>
      </c>
      <c r="K104" s="46">
        <v>681507.72259639704</v>
      </c>
      <c r="L104" s="46">
        <v>136301.54451927941</v>
      </c>
      <c r="M104" s="47">
        <v>545206.17807711766</v>
      </c>
      <c r="N104" s="30">
        <f t="shared" si="1"/>
        <v>584194.66807711765</v>
      </c>
    </row>
    <row r="105" spans="1:14" ht="13" x14ac:dyDescent="0.3">
      <c r="A105" s="53">
        <v>94</v>
      </c>
      <c r="B105" s="44" t="s">
        <v>123</v>
      </c>
      <c r="C105" s="45">
        <v>0.80589313043250199</v>
      </c>
      <c r="D105" s="46">
        <v>945738.38</v>
      </c>
      <c r="E105" s="46">
        <v>198681.48</v>
      </c>
      <c r="F105" s="46">
        <v>747056.9</v>
      </c>
      <c r="G105" s="46">
        <v>36007.910000000003</v>
      </c>
      <c r="H105" s="46">
        <v>7201.58</v>
      </c>
      <c r="I105" s="46">
        <v>288.06</v>
      </c>
      <c r="J105" s="46">
        <v>28518.27</v>
      </c>
      <c r="K105" s="46">
        <v>5585605.2302829688</v>
      </c>
      <c r="L105" s="46">
        <v>1117121.0460565938</v>
      </c>
      <c r="M105" s="47">
        <v>4468484.1842263751</v>
      </c>
      <c r="N105" s="30">
        <f t="shared" si="1"/>
        <v>5244059.354226375</v>
      </c>
    </row>
    <row r="106" spans="1:14" ht="13" x14ac:dyDescent="0.3">
      <c r="A106" s="53">
        <v>95</v>
      </c>
      <c r="B106" s="44" t="s">
        <v>124</v>
      </c>
      <c r="C106" s="45">
        <v>13.2396188594312</v>
      </c>
      <c r="D106" s="46">
        <v>33633169.200000003</v>
      </c>
      <c r="E106" s="46">
        <v>7113087.9299999997</v>
      </c>
      <c r="F106" s="46">
        <v>26520081.27</v>
      </c>
      <c r="G106" s="46">
        <v>591556.23</v>
      </c>
      <c r="H106" s="46">
        <v>118311.25</v>
      </c>
      <c r="I106" s="46">
        <v>4732.45</v>
      </c>
      <c r="J106" s="46">
        <v>468512.53</v>
      </c>
      <c r="K106" s="46">
        <v>92481333.054238245</v>
      </c>
      <c r="L106" s="46">
        <v>18496266.610847648</v>
      </c>
      <c r="M106" s="47">
        <v>73985066.443390593</v>
      </c>
      <c r="N106" s="30">
        <f t="shared" si="1"/>
        <v>100973660.24339059</v>
      </c>
    </row>
    <row r="107" spans="1:14" ht="13" x14ac:dyDescent="0.3">
      <c r="A107" s="53">
        <v>96</v>
      </c>
      <c r="B107" s="44" t="s">
        <v>125</v>
      </c>
      <c r="C107" s="45">
        <v>0.32864581638748003</v>
      </c>
      <c r="D107" s="46">
        <v>470544.79000000004</v>
      </c>
      <c r="E107" s="46">
        <v>97518.35</v>
      </c>
      <c r="F107" s="46">
        <v>373026.44</v>
      </c>
      <c r="G107" s="46">
        <v>14684.14</v>
      </c>
      <c r="H107" s="46">
        <v>2936.83</v>
      </c>
      <c r="I107" s="46">
        <v>117.47</v>
      </c>
      <c r="J107" s="46">
        <v>11629.84</v>
      </c>
      <c r="K107" s="46">
        <v>2295655.4508789191</v>
      </c>
      <c r="L107" s="46">
        <v>459131.09017578384</v>
      </c>
      <c r="M107" s="47">
        <v>1836524.3607031354</v>
      </c>
      <c r="N107" s="30">
        <f t="shared" si="1"/>
        <v>2221180.6407031352</v>
      </c>
    </row>
    <row r="108" spans="1:14" ht="13" x14ac:dyDescent="0.3">
      <c r="A108" s="53">
        <v>97</v>
      </c>
      <c r="B108" s="44" t="s">
        <v>126</v>
      </c>
      <c r="C108" s="45">
        <v>0.25525087264027202</v>
      </c>
      <c r="D108" s="46">
        <v>206532.07</v>
      </c>
      <c r="E108" s="46">
        <v>41538.620000000003</v>
      </c>
      <c r="F108" s="46">
        <v>164993.45000000001</v>
      </c>
      <c r="G108" s="46">
        <v>11404.8</v>
      </c>
      <c r="H108" s="46">
        <v>2280.96</v>
      </c>
      <c r="I108" s="46">
        <v>91.24</v>
      </c>
      <c r="J108" s="46">
        <v>9032.6</v>
      </c>
      <c r="K108" s="46">
        <v>1724389.9564232046</v>
      </c>
      <c r="L108" s="46">
        <v>344877.99128464091</v>
      </c>
      <c r="M108" s="47">
        <v>1379511.9651385637</v>
      </c>
      <c r="N108" s="30">
        <f t="shared" si="1"/>
        <v>1553538.0151385637</v>
      </c>
    </row>
    <row r="109" spans="1:14" ht="13" x14ac:dyDescent="0.3">
      <c r="A109" s="53">
        <v>98</v>
      </c>
      <c r="B109" s="44" t="s">
        <v>127</v>
      </c>
      <c r="C109" s="45">
        <v>0.91031492142987203</v>
      </c>
      <c r="D109" s="46">
        <v>510312.24</v>
      </c>
      <c r="E109" s="46">
        <v>106262.25</v>
      </c>
      <c r="F109" s="46">
        <v>404049.99</v>
      </c>
      <c r="G109" s="46">
        <v>40673.56</v>
      </c>
      <c r="H109" s="46">
        <v>8134.71</v>
      </c>
      <c r="I109" s="46">
        <v>325.39</v>
      </c>
      <c r="J109" s="46">
        <v>32213.46</v>
      </c>
      <c r="K109" s="46">
        <v>6358728.1723769708</v>
      </c>
      <c r="L109" s="46">
        <v>1271745.6344753942</v>
      </c>
      <c r="M109" s="47">
        <v>5086982.5379015766</v>
      </c>
      <c r="N109" s="30">
        <f t="shared" si="1"/>
        <v>5523245.9879015768</v>
      </c>
    </row>
    <row r="110" spans="1:14" ht="13" x14ac:dyDescent="0.3">
      <c r="A110" s="53">
        <v>99</v>
      </c>
      <c r="B110" s="44" t="s">
        <v>128</v>
      </c>
      <c r="C110" s="45">
        <v>0.18562689098752</v>
      </c>
      <c r="D110" s="46">
        <v>32530.620000000003</v>
      </c>
      <c r="E110" s="46">
        <v>6582.63</v>
      </c>
      <c r="F110" s="46">
        <v>25947.99</v>
      </c>
      <c r="G110" s="46">
        <v>8293.94</v>
      </c>
      <c r="H110" s="46">
        <v>1658.79</v>
      </c>
      <c r="I110" s="46">
        <v>66.349999999999994</v>
      </c>
      <c r="J110" s="46">
        <v>6568.8</v>
      </c>
      <c r="K110" s="46">
        <v>1296640.2214071816</v>
      </c>
      <c r="L110" s="46">
        <v>259328.04428143633</v>
      </c>
      <c r="M110" s="47">
        <v>1037312.1771257453</v>
      </c>
      <c r="N110" s="30">
        <f t="shared" si="1"/>
        <v>1069828.9671257453</v>
      </c>
    </row>
    <row r="111" spans="1:14" ht="13" x14ac:dyDescent="0.3">
      <c r="A111" s="53">
        <v>100</v>
      </c>
      <c r="B111" s="44" t="s">
        <v>129</v>
      </c>
      <c r="C111" s="45">
        <v>0.14181823552008399</v>
      </c>
      <c r="D111" s="46">
        <v>122725.6</v>
      </c>
      <c r="E111" s="46">
        <v>27074.9</v>
      </c>
      <c r="F111" s="46">
        <v>95650.7</v>
      </c>
      <c r="G111" s="46">
        <v>6336.55</v>
      </c>
      <c r="H111" s="46">
        <v>1267.31</v>
      </c>
      <c r="I111" s="46">
        <v>50.69</v>
      </c>
      <c r="J111" s="46">
        <v>5018.55</v>
      </c>
      <c r="K111" s="46">
        <v>990628.17529331183</v>
      </c>
      <c r="L111" s="46">
        <v>198125.63505866236</v>
      </c>
      <c r="M111" s="47">
        <v>792502.54023464944</v>
      </c>
      <c r="N111" s="30">
        <f t="shared" si="1"/>
        <v>893171.79023464944</v>
      </c>
    </row>
    <row r="112" spans="1:14" ht="13" x14ac:dyDescent="0.3">
      <c r="A112" s="53">
        <v>101</v>
      </c>
      <c r="B112" s="44" t="s">
        <v>130</v>
      </c>
      <c r="C112" s="45">
        <v>6.0040122679198997E-2</v>
      </c>
      <c r="D112" s="46">
        <v>8812.65</v>
      </c>
      <c r="E112" s="46">
        <v>1781.42</v>
      </c>
      <c r="F112" s="46">
        <v>7031.23</v>
      </c>
      <c r="G112" s="46">
        <v>2682.64</v>
      </c>
      <c r="H112" s="46">
        <v>536.53</v>
      </c>
      <c r="I112" s="46">
        <v>21.46</v>
      </c>
      <c r="J112" s="46">
        <v>2124.65</v>
      </c>
      <c r="K112" s="46">
        <v>411979.27639183233</v>
      </c>
      <c r="L112" s="46">
        <v>82395.855278366464</v>
      </c>
      <c r="M112" s="47">
        <v>329583.42111346585</v>
      </c>
      <c r="N112" s="30">
        <f t="shared" si="1"/>
        <v>338739.30111346586</v>
      </c>
    </row>
    <row r="113" spans="1:14" ht="13" x14ac:dyDescent="0.3">
      <c r="A113" s="53">
        <v>102</v>
      </c>
      <c r="B113" s="44" t="s">
        <v>131</v>
      </c>
      <c r="C113" s="45">
        <v>0.11039267112984701</v>
      </c>
      <c r="D113" s="46">
        <v>15036.550000000001</v>
      </c>
      <c r="E113" s="46">
        <v>3794.03</v>
      </c>
      <c r="F113" s="46">
        <v>11242.52</v>
      </c>
      <c r="G113" s="46">
        <v>4932.43</v>
      </c>
      <c r="H113" s="46">
        <v>986.49</v>
      </c>
      <c r="I113" s="46">
        <v>39.46</v>
      </c>
      <c r="J113" s="46">
        <v>3906.48</v>
      </c>
      <c r="K113" s="46">
        <v>771114.44777232688</v>
      </c>
      <c r="L113" s="46">
        <v>154222.88955446536</v>
      </c>
      <c r="M113" s="47">
        <v>616891.55821786146</v>
      </c>
      <c r="N113" s="30">
        <f t="shared" si="1"/>
        <v>632040.55821786146</v>
      </c>
    </row>
    <row r="114" spans="1:14" ht="13" x14ac:dyDescent="0.3">
      <c r="A114" s="53">
        <v>103</v>
      </c>
      <c r="B114" s="44" t="s">
        <v>132</v>
      </c>
      <c r="C114" s="45">
        <v>7.2239364738971995E-2</v>
      </c>
      <c r="D114" s="46">
        <v>10728.83</v>
      </c>
      <c r="E114" s="46">
        <v>2009.16</v>
      </c>
      <c r="F114" s="46">
        <v>8719.67</v>
      </c>
      <c r="G114" s="46">
        <v>3227.7</v>
      </c>
      <c r="H114" s="46">
        <v>645.54</v>
      </c>
      <c r="I114" s="46">
        <v>25.82</v>
      </c>
      <c r="J114" s="46">
        <v>2556.34</v>
      </c>
      <c r="K114" s="46">
        <v>482322.21105864592</v>
      </c>
      <c r="L114" s="46">
        <v>96464.442211729183</v>
      </c>
      <c r="M114" s="47">
        <v>385857.76884691673</v>
      </c>
      <c r="N114" s="30">
        <f t="shared" si="1"/>
        <v>397133.77884691674</v>
      </c>
    </row>
    <row r="115" spans="1:14" ht="13" x14ac:dyDescent="0.3">
      <c r="A115" s="53">
        <v>104</v>
      </c>
      <c r="B115" s="44" t="s">
        <v>133</v>
      </c>
      <c r="C115" s="45">
        <v>8.5023970029244E-2</v>
      </c>
      <c r="D115" s="46">
        <v>22753.3</v>
      </c>
      <c r="E115" s="46">
        <v>4830.38</v>
      </c>
      <c r="F115" s="46">
        <v>17922.919999999998</v>
      </c>
      <c r="G115" s="46">
        <v>3798.94</v>
      </c>
      <c r="H115" s="46">
        <v>759.79</v>
      </c>
      <c r="I115" s="46">
        <v>30.39</v>
      </c>
      <c r="J115" s="46">
        <v>3008.76</v>
      </c>
      <c r="K115" s="46">
        <v>593909.09763741959</v>
      </c>
      <c r="L115" s="46">
        <v>118781.81952748392</v>
      </c>
      <c r="M115" s="47">
        <v>475127.27810993564</v>
      </c>
      <c r="N115" s="30">
        <f t="shared" si="1"/>
        <v>496058.95810993563</v>
      </c>
    </row>
    <row r="116" spans="1:14" ht="13" x14ac:dyDescent="0.3">
      <c r="A116" s="53">
        <v>105</v>
      </c>
      <c r="B116" s="44" t="s">
        <v>134</v>
      </c>
      <c r="C116" s="45">
        <v>0.470741380646023</v>
      </c>
      <c r="D116" s="46">
        <v>383640.79000000004</v>
      </c>
      <c r="E116" s="46">
        <v>72794.66</v>
      </c>
      <c r="F116" s="46">
        <v>310846.13</v>
      </c>
      <c r="G116" s="46">
        <v>21033.08</v>
      </c>
      <c r="H116" s="46">
        <v>4206.62</v>
      </c>
      <c r="I116" s="46">
        <v>168.26</v>
      </c>
      <c r="J116" s="46">
        <v>16658.2</v>
      </c>
      <c r="K116" s="46">
        <v>3288220.8217742527</v>
      </c>
      <c r="L116" s="46">
        <v>657644.16435485054</v>
      </c>
      <c r="M116" s="47">
        <v>2630576.6574194022</v>
      </c>
      <c r="N116" s="30">
        <f t="shared" si="1"/>
        <v>2958080.9874194022</v>
      </c>
    </row>
    <row r="117" spans="1:14" ht="13" x14ac:dyDescent="0.3">
      <c r="A117" s="53">
        <v>106</v>
      </c>
      <c r="B117" s="44" t="s">
        <v>135</v>
      </c>
      <c r="C117" s="45">
        <v>8.53274099067E-2</v>
      </c>
      <c r="D117" s="46">
        <v>41052.639999999999</v>
      </c>
      <c r="E117" s="46">
        <v>9190.3799999999992</v>
      </c>
      <c r="F117" s="46">
        <v>31862.26</v>
      </c>
      <c r="G117" s="46">
        <v>3812.5</v>
      </c>
      <c r="H117" s="46">
        <v>762.5</v>
      </c>
      <c r="I117" s="46">
        <v>30.5</v>
      </c>
      <c r="J117" s="46">
        <v>3019.5</v>
      </c>
      <c r="K117" s="46">
        <v>596028.68466382031</v>
      </c>
      <c r="L117" s="46">
        <v>119205.73693276406</v>
      </c>
      <c r="M117" s="47">
        <v>476822.94773105625</v>
      </c>
      <c r="N117" s="30">
        <f t="shared" si="1"/>
        <v>511704.70773105626</v>
      </c>
    </row>
    <row r="118" spans="1:14" ht="13" x14ac:dyDescent="0.3">
      <c r="A118" s="53">
        <v>107</v>
      </c>
      <c r="B118" s="44" t="s">
        <v>136</v>
      </c>
      <c r="C118" s="45">
        <v>0.122199451486564</v>
      </c>
      <c r="D118" s="46">
        <v>68794.649999999994</v>
      </c>
      <c r="E118" s="46">
        <v>14167.72</v>
      </c>
      <c r="F118" s="46">
        <v>54626.93</v>
      </c>
      <c r="G118" s="46">
        <v>5459.98</v>
      </c>
      <c r="H118" s="46">
        <v>1092</v>
      </c>
      <c r="I118" s="46">
        <v>43.68</v>
      </c>
      <c r="J118" s="46">
        <v>4324.3</v>
      </c>
      <c r="K118" s="46">
        <v>831303.21051024972</v>
      </c>
      <c r="L118" s="46">
        <v>166260.64210204995</v>
      </c>
      <c r="M118" s="47">
        <v>665042.56840819982</v>
      </c>
      <c r="N118" s="30">
        <f t="shared" si="1"/>
        <v>723993.7984081998</v>
      </c>
    </row>
    <row r="119" spans="1:14" ht="13" x14ac:dyDescent="0.3">
      <c r="A119" s="53">
        <v>108</v>
      </c>
      <c r="B119" s="44" t="s">
        <v>137</v>
      </c>
      <c r="C119" s="45">
        <v>0.160749835007758</v>
      </c>
      <c r="D119" s="46">
        <v>43391.33</v>
      </c>
      <c r="E119" s="46">
        <v>8966.84</v>
      </c>
      <c r="F119" s="46">
        <v>34424.49</v>
      </c>
      <c r="G119" s="46">
        <v>7182.43</v>
      </c>
      <c r="H119" s="46">
        <v>1436.49</v>
      </c>
      <c r="I119" s="46">
        <v>57.46</v>
      </c>
      <c r="J119" s="46">
        <v>5688.48</v>
      </c>
      <c r="K119" s="46">
        <v>1122869.1088170051</v>
      </c>
      <c r="L119" s="46">
        <v>224573.82176340104</v>
      </c>
      <c r="M119" s="47">
        <v>898295.28705360414</v>
      </c>
      <c r="N119" s="30">
        <f t="shared" si="1"/>
        <v>938408.25705360412</v>
      </c>
    </row>
    <row r="120" spans="1:14" ht="13" x14ac:dyDescent="0.3">
      <c r="A120" s="53">
        <v>109</v>
      </c>
      <c r="B120" s="44" t="s">
        <v>138</v>
      </c>
      <c r="C120" s="45">
        <v>0.31856547607778701</v>
      </c>
      <c r="D120" s="46">
        <v>134639.83000000002</v>
      </c>
      <c r="E120" s="46">
        <v>29150.47</v>
      </c>
      <c r="F120" s="46">
        <v>105489.36</v>
      </c>
      <c r="G120" s="46">
        <v>14233.74</v>
      </c>
      <c r="H120" s="46">
        <v>2846.75</v>
      </c>
      <c r="I120" s="46">
        <v>113.87</v>
      </c>
      <c r="J120" s="46">
        <v>11273.12</v>
      </c>
      <c r="K120" s="46">
        <v>2181526.0352981035</v>
      </c>
      <c r="L120" s="46">
        <v>436305.20705962076</v>
      </c>
      <c r="M120" s="47">
        <v>1745220.8282384828</v>
      </c>
      <c r="N120" s="30">
        <f t="shared" si="1"/>
        <v>1861983.3082384828</v>
      </c>
    </row>
    <row r="121" spans="1:14" ht="13" x14ac:dyDescent="0.3">
      <c r="A121" s="53">
        <v>110</v>
      </c>
      <c r="B121" s="44" t="s">
        <v>139</v>
      </c>
      <c r="C121" s="45">
        <v>0.35039889013046199</v>
      </c>
      <c r="D121" s="46">
        <v>745928.66999999993</v>
      </c>
      <c r="E121" s="46">
        <v>155944.45000000001</v>
      </c>
      <c r="F121" s="46">
        <v>589984.22</v>
      </c>
      <c r="G121" s="46">
        <v>15656.09</v>
      </c>
      <c r="H121" s="46">
        <v>3131.22</v>
      </c>
      <c r="I121" s="46">
        <v>125.25</v>
      </c>
      <c r="J121" s="46">
        <v>12399.62</v>
      </c>
      <c r="K121" s="46">
        <v>2447604.9351607109</v>
      </c>
      <c r="L121" s="46">
        <v>489520.98703214218</v>
      </c>
      <c r="M121" s="47">
        <v>1958083.9481285687</v>
      </c>
      <c r="N121" s="30">
        <f t="shared" si="1"/>
        <v>2560467.7881285688</v>
      </c>
    </row>
    <row r="122" spans="1:14" ht="13" x14ac:dyDescent="0.3">
      <c r="A122" s="53">
        <v>111</v>
      </c>
      <c r="B122" s="44" t="s">
        <v>140</v>
      </c>
      <c r="C122" s="45">
        <v>0.91610305681319404</v>
      </c>
      <c r="D122" s="46">
        <v>241792.38</v>
      </c>
      <c r="E122" s="46">
        <v>52230.81</v>
      </c>
      <c r="F122" s="46">
        <v>189561.57</v>
      </c>
      <c r="G122" s="46">
        <v>40932.18</v>
      </c>
      <c r="H122" s="46">
        <v>8186.44</v>
      </c>
      <c r="I122" s="46">
        <v>327.45999999999998</v>
      </c>
      <c r="J122" s="46">
        <v>32418.28</v>
      </c>
      <c r="K122" s="46">
        <v>6394391.4326595645</v>
      </c>
      <c r="L122" s="46">
        <v>1278878.2865319129</v>
      </c>
      <c r="M122" s="47">
        <v>5115513.1461276514</v>
      </c>
      <c r="N122" s="30">
        <f t="shared" si="1"/>
        <v>5337492.9961276511</v>
      </c>
    </row>
    <row r="123" spans="1:14" ht="13" x14ac:dyDescent="0.3">
      <c r="A123" s="53">
        <v>112</v>
      </c>
      <c r="B123" s="44" t="s">
        <v>141</v>
      </c>
      <c r="C123" s="45">
        <v>7.5838901120193994E-2</v>
      </c>
      <c r="D123" s="46">
        <v>21891.759999999998</v>
      </c>
      <c r="E123" s="46">
        <v>4403.37</v>
      </c>
      <c r="F123" s="46">
        <v>17488.39</v>
      </c>
      <c r="G123" s="46">
        <v>3388.55</v>
      </c>
      <c r="H123" s="46">
        <v>677.71</v>
      </c>
      <c r="I123" s="46">
        <v>27.11</v>
      </c>
      <c r="J123" s="46">
        <v>2683.73</v>
      </c>
      <c r="K123" s="46">
        <v>522336.84078734956</v>
      </c>
      <c r="L123" s="46">
        <v>104467.36815746991</v>
      </c>
      <c r="M123" s="47">
        <v>417869.47262987966</v>
      </c>
      <c r="N123" s="30">
        <f t="shared" si="1"/>
        <v>438041.59262987965</v>
      </c>
    </row>
    <row r="124" spans="1:14" ht="13" x14ac:dyDescent="0.3">
      <c r="A124" s="53">
        <v>113</v>
      </c>
      <c r="B124" s="44" t="s">
        <v>142</v>
      </c>
      <c r="C124" s="45">
        <v>0.21343643040875401</v>
      </c>
      <c r="D124" s="46">
        <v>571840.61</v>
      </c>
      <c r="E124" s="46">
        <v>119429.35</v>
      </c>
      <c r="F124" s="46">
        <v>452411.26</v>
      </c>
      <c r="G124" s="46">
        <v>9536.5</v>
      </c>
      <c r="H124" s="46">
        <v>1907.3</v>
      </c>
      <c r="I124" s="46">
        <v>76.290000000000006</v>
      </c>
      <c r="J124" s="46">
        <v>7552.91</v>
      </c>
      <c r="K124" s="46">
        <v>1490895.3056816102</v>
      </c>
      <c r="L124" s="46">
        <v>298179.06113632204</v>
      </c>
      <c r="M124" s="47">
        <v>1192716.2445452882</v>
      </c>
      <c r="N124" s="30">
        <f t="shared" si="1"/>
        <v>1652680.4145452881</v>
      </c>
    </row>
    <row r="125" spans="1:14" ht="13" x14ac:dyDescent="0.3">
      <c r="A125" s="53">
        <v>114</v>
      </c>
      <c r="B125" s="44" t="s">
        <v>143</v>
      </c>
      <c r="C125" s="45">
        <v>8.2403213261967007E-2</v>
      </c>
      <c r="D125" s="46">
        <v>23083.97</v>
      </c>
      <c r="E125" s="46">
        <v>4151.1099999999997</v>
      </c>
      <c r="F125" s="46">
        <v>18932.86</v>
      </c>
      <c r="G125" s="46">
        <v>3681.83</v>
      </c>
      <c r="H125" s="46">
        <v>736.37</v>
      </c>
      <c r="I125" s="46">
        <v>29.45</v>
      </c>
      <c r="J125" s="46">
        <v>2916.01</v>
      </c>
      <c r="K125" s="46">
        <v>575602.59787922516</v>
      </c>
      <c r="L125" s="46">
        <v>115120.51957584504</v>
      </c>
      <c r="M125" s="47">
        <v>460482.07830338017</v>
      </c>
      <c r="N125" s="30">
        <f t="shared" si="1"/>
        <v>482330.94830338017</v>
      </c>
    </row>
    <row r="126" spans="1:14" ht="13" x14ac:dyDescent="0.3">
      <c r="A126" s="53">
        <v>115</v>
      </c>
      <c r="B126" s="44" t="s">
        <v>144</v>
      </c>
      <c r="C126" s="45">
        <v>0.72060957308316098</v>
      </c>
      <c r="D126" s="46">
        <v>601358.34</v>
      </c>
      <c r="E126" s="46">
        <v>125771.05</v>
      </c>
      <c r="F126" s="46">
        <v>475587.29</v>
      </c>
      <c r="G126" s="46">
        <v>32197.39</v>
      </c>
      <c r="H126" s="46">
        <v>6439.48</v>
      </c>
      <c r="I126" s="46">
        <v>257.58</v>
      </c>
      <c r="J126" s="46">
        <v>25500.33</v>
      </c>
      <c r="K126" s="46">
        <v>4989882.8643285884</v>
      </c>
      <c r="L126" s="46">
        <v>997976.57286571781</v>
      </c>
      <c r="M126" s="47">
        <v>3991906.2914628708</v>
      </c>
      <c r="N126" s="30">
        <f t="shared" si="1"/>
        <v>4492993.9114628704</v>
      </c>
    </row>
    <row r="127" spans="1:14" ht="13" x14ac:dyDescent="0.3">
      <c r="A127" s="53">
        <v>116</v>
      </c>
      <c r="B127" s="44" t="s">
        <v>145</v>
      </c>
      <c r="C127" s="45">
        <v>8.3621790649149999E-2</v>
      </c>
      <c r="D127" s="46">
        <v>39659.599999999999</v>
      </c>
      <c r="E127" s="46">
        <v>7996.24</v>
      </c>
      <c r="F127" s="46">
        <v>31663.360000000001</v>
      </c>
      <c r="G127" s="46">
        <v>3736.29</v>
      </c>
      <c r="H127" s="46">
        <v>747.26</v>
      </c>
      <c r="I127" s="46">
        <v>29.89</v>
      </c>
      <c r="J127" s="46">
        <v>2959.14</v>
      </c>
      <c r="K127" s="46">
        <v>561830.68730262155</v>
      </c>
      <c r="L127" s="46">
        <v>112366.13746052433</v>
      </c>
      <c r="M127" s="47">
        <v>449464.54984209721</v>
      </c>
      <c r="N127" s="30">
        <f t="shared" si="1"/>
        <v>484087.04984209721</v>
      </c>
    </row>
    <row r="128" spans="1:14" ht="13" x14ac:dyDescent="0.3">
      <c r="A128" s="53">
        <v>117</v>
      </c>
      <c r="B128" s="44" t="s">
        <v>146</v>
      </c>
      <c r="C128" s="45">
        <v>8.2775511805603996E-2</v>
      </c>
      <c r="D128" s="46">
        <v>45365.899999999994</v>
      </c>
      <c r="E128" s="46">
        <v>10022.52</v>
      </c>
      <c r="F128" s="46">
        <v>35343.379999999997</v>
      </c>
      <c r="G128" s="46">
        <v>3698.48</v>
      </c>
      <c r="H128" s="46">
        <v>739.7</v>
      </c>
      <c r="I128" s="46">
        <v>29.59</v>
      </c>
      <c r="J128" s="46">
        <v>2929.19</v>
      </c>
      <c r="K128" s="46">
        <v>534486.9136870529</v>
      </c>
      <c r="L128" s="46">
        <v>106897.38273741057</v>
      </c>
      <c r="M128" s="47">
        <v>427589.5309496423</v>
      </c>
      <c r="N128" s="30">
        <f t="shared" si="1"/>
        <v>465862.10094964231</v>
      </c>
    </row>
    <row r="129" spans="1:14" ht="13" x14ac:dyDescent="0.3">
      <c r="A129" s="53">
        <v>118</v>
      </c>
      <c r="B129" s="44" t="s">
        <v>147</v>
      </c>
      <c r="C129" s="45">
        <v>0.12529793880903201</v>
      </c>
      <c r="D129" s="46">
        <v>65861.05</v>
      </c>
      <c r="E129" s="46">
        <v>13893.49</v>
      </c>
      <c r="F129" s="46">
        <v>51967.56</v>
      </c>
      <c r="G129" s="46">
        <v>5598.41</v>
      </c>
      <c r="H129" s="46">
        <v>1119.68</v>
      </c>
      <c r="I129" s="46">
        <v>44.79</v>
      </c>
      <c r="J129" s="46">
        <v>4433.9399999999996</v>
      </c>
      <c r="K129" s="46">
        <v>875230.66434447537</v>
      </c>
      <c r="L129" s="46">
        <v>175046.13286889507</v>
      </c>
      <c r="M129" s="47">
        <v>700184.5314755803</v>
      </c>
      <c r="N129" s="30">
        <f t="shared" si="1"/>
        <v>756586.0314755803</v>
      </c>
    </row>
    <row r="130" spans="1:14" ht="13" x14ac:dyDescent="0.3">
      <c r="A130" s="53">
        <v>119</v>
      </c>
      <c r="B130" s="44" t="s">
        <v>148</v>
      </c>
      <c r="C130" s="45">
        <v>0.25355807027729699</v>
      </c>
      <c r="D130" s="46">
        <v>211478.89</v>
      </c>
      <c r="E130" s="46">
        <v>43163.19</v>
      </c>
      <c r="F130" s="46">
        <v>168315.7</v>
      </c>
      <c r="G130" s="46">
        <v>11329.16</v>
      </c>
      <c r="H130" s="46">
        <v>2265.83</v>
      </c>
      <c r="I130" s="46">
        <v>90.63</v>
      </c>
      <c r="J130" s="46">
        <v>8972.7000000000007</v>
      </c>
      <c r="K130" s="46">
        <v>1712565.4000830702</v>
      </c>
      <c r="L130" s="46">
        <v>342513.08001661405</v>
      </c>
      <c r="M130" s="47">
        <v>1370052.3200664562</v>
      </c>
      <c r="N130" s="30">
        <f t="shared" si="1"/>
        <v>1547340.7200664561</v>
      </c>
    </row>
    <row r="131" spans="1:14" ht="13" x14ac:dyDescent="0.3">
      <c r="A131" s="53">
        <v>120</v>
      </c>
      <c r="B131" s="44" t="s">
        <v>149</v>
      </c>
      <c r="C131" s="45">
        <v>0.166187980535423</v>
      </c>
      <c r="D131" s="46">
        <v>77113.570000000007</v>
      </c>
      <c r="E131" s="46">
        <v>16566.330000000002</v>
      </c>
      <c r="F131" s="46">
        <v>60547.24</v>
      </c>
      <c r="G131" s="46">
        <v>7425.4</v>
      </c>
      <c r="H131" s="46">
        <v>1485.08</v>
      </c>
      <c r="I131" s="46">
        <v>59.4</v>
      </c>
      <c r="J131" s="46">
        <v>5880.92</v>
      </c>
      <c r="K131" s="46">
        <v>1102268.1963504143</v>
      </c>
      <c r="L131" s="46">
        <v>220453.63927008287</v>
      </c>
      <c r="M131" s="47">
        <v>881814.55708033149</v>
      </c>
      <c r="N131" s="30">
        <f t="shared" si="1"/>
        <v>948242.71708033152</v>
      </c>
    </row>
    <row r="132" spans="1:14" ht="13" x14ac:dyDescent="0.3">
      <c r="A132" s="53">
        <v>121</v>
      </c>
      <c r="B132" s="44" t="s">
        <v>150</v>
      </c>
      <c r="C132" s="45">
        <v>0.18881605777416499</v>
      </c>
      <c r="D132" s="46">
        <v>297558.15999999997</v>
      </c>
      <c r="E132" s="46">
        <v>59646.51</v>
      </c>
      <c r="F132" s="46">
        <v>237911.65</v>
      </c>
      <c r="G132" s="46">
        <v>8436.44</v>
      </c>
      <c r="H132" s="46">
        <v>1687.29</v>
      </c>
      <c r="I132" s="46">
        <v>67.489999999999995</v>
      </c>
      <c r="J132" s="46">
        <v>6681.66</v>
      </c>
      <c r="K132" s="46">
        <v>1314149.1765742961</v>
      </c>
      <c r="L132" s="46">
        <v>262829.83531485923</v>
      </c>
      <c r="M132" s="47">
        <v>1051319.3412594369</v>
      </c>
      <c r="N132" s="30">
        <f t="shared" si="1"/>
        <v>1295912.651259437</v>
      </c>
    </row>
    <row r="133" spans="1:14" ht="13" x14ac:dyDescent="0.3">
      <c r="A133" s="53">
        <v>122</v>
      </c>
      <c r="B133" s="44" t="s">
        <v>151</v>
      </c>
      <c r="C133" s="45">
        <v>0.210867814288905</v>
      </c>
      <c r="D133" s="46">
        <v>59748.28</v>
      </c>
      <c r="E133" s="46">
        <v>13182.08</v>
      </c>
      <c r="F133" s="46">
        <v>46566.2</v>
      </c>
      <c r="G133" s="46">
        <v>9421.73</v>
      </c>
      <c r="H133" s="46">
        <v>1884.35</v>
      </c>
      <c r="I133" s="46">
        <v>75.37</v>
      </c>
      <c r="J133" s="46">
        <v>7462.01</v>
      </c>
      <c r="K133" s="46">
        <v>1472953.0185666725</v>
      </c>
      <c r="L133" s="46">
        <v>294590.60371333448</v>
      </c>
      <c r="M133" s="47">
        <v>1178362.4148533379</v>
      </c>
      <c r="N133" s="30">
        <f t="shared" si="1"/>
        <v>1232390.6248533379</v>
      </c>
    </row>
    <row r="134" spans="1:14" ht="13" x14ac:dyDescent="0.3">
      <c r="A134" s="53">
        <v>123</v>
      </c>
      <c r="B134" s="44" t="s">
        <v>152</v>
      </c>
      <c r="C134" s="45">
        <v>0.18807893786957899</v>
      </c>
      <c r="D134" s="46">
        <v>92800.82</v>
      </c>
      <c r="E134" s="46">
        <v>19629.830000000002</v>
      </c>
      <c r="F134" s="46">
        <v>73170.990000000005</v>
      </c>
      <c r="G134" s="46">
        <v>8403.51</v>
      </c>
      <c r="H134" s="46">
        <v>1680.7</v>
      </c>
      <c r="I134" s="46">
        <v>67.23</v>
      </c>
      <c r="J134" s="46">
        <v>6655.58</v>
      </c>
      <c r="K134" s="46">
        <v>1309000.249545455</v>
      </c>
      <c r="L134" s="46">
        <v>261800.049909091</v>
      </c>
      <c r="M134" s="47">
        <v>1047200.199636364</v>
      </c>
      <c r="N134" s="30">
        <f t="shared" si="1"/>
        <v>1127026.769636364</v>
      </c>
    </row>
    <row r="135" spans="1:14" ht="13" x14ac:dyDescent="0.3">
      <c r="A135" s="53">
        <v>124</v>
      </c>
      <c r="B135" s="44" t="s">
        <v>153</v>
      </c>
      <c r="C135" s="45">
        <v>1.69124250803742</v>
      </c>
      <c r="D135" s="46">
        <v>2162010.08</v>
      </c>
      <c r="E135" s="46">
        <v>458028.53</v>
      </c>
      <c r="F135" s="46">
        <v>1703981.55</v>
      </c>
      <c r="G135" s="46">
        <v>75566</v>
      </c>
      <c r="H135" s="46">
        <v>15113.2</v>
      </c>
      <c r="I135" s="46">
        <v>604.53</v>
      </c>
      <c r="J135" s="46">
        <v>59848.27</v>
      </c>
      <c r="K135" s="46">
        <v>11813660.447625078</v>
      </c>
      <c r="L135" s="46">
        <v>2362732.0895250156</v>
      </c>
      <c r="M135" s="47">
        <v>9450928.3581000622</v>
      </c>
      <c r="N135" s="30">
        <f t="shared" si="1"/>
        <v>11214758.178100063</v>
      </c>
    </row>
    <row r="136" spans="1:14" ht="13" x14ac:dyDescent="0.3">
      <c r="A136" s="53">
        <v>125</v>
      </c>
      <c r="B136" s="44" t="s">
        <v>154</v>
      </c>
      <c r="C136" s="45">
        <v>0.12747344848846701</v>
      </c>
      <c r="D136" s="46">
        <v>12198.73</v>
      </c>
      <c r="E136" s="46">
        <v>2200.81</v>
      </c>
      <c r="F136" s="46">
        <v>9997.92</v>
      </c>
      <c r="G136" s="46">
        <v>5695.6</v>
      </c>
      <c r="H136" s="46">
        <v>1139.1199999999999</v>
      </c>
      <c r="I136" s="46">
        <v>45.56</v>
      </c>
      <c r="J136" s="46">
        <v>4510.92</v>
      </c>
      <c r="K136" s="46">
        <v>831839.60091369168</v>
      </c>
      <c r="L136" s="46">
        <v>166367.92018273834</v>
      </c>
      <c r="M136" s="47">
        <v>665471.68073095335</v>
      </c>
      <c r="N136" s="30">
        <f t="shared" si="1"/>
        <v>679980.52073095331</v>
      </c>
    </row>
    <row r="137" spans="1:14" ht="13" x14ac:dyDescent="0.3">
      <c r="A137" s="53">
        <v>126</v>
      </c>
      <c r="B137" s="44" t="s">
        <v>155</v>
      </c>
      <c r="C137" s="45">
        <v>0.25218393190966099</v>
      </c>
      <c r="D137" s="46">
        <v>77844.009999999995</v>
      </c>
      <c r="E137" s="46">
        <v>16650.919999999998</v>
      </c>
      <c r="F137" s="46">
        <v>61193.09</v>
      </c>
      <c r="G137" s="46">
        <v>11267.78</v>
      </c>
      <c r="H137" s="46">
        <v>2253.56</v>
      </c>
      <c r="I137" s="46">
        <v>90.14</v>
      </c>
      <c r="J137" s="46">
        <v>8924.08</v>
      </c>
      <c r="K137" s="46">
        <v>1756786.1992170773</v>
      </c>
      <c r="L137" s="46">
        <v>351357.23984341545</v>
      </c>
      <c r="M137" s="47">
        <v>1405428.9593736618</v>
      </c>
      <c r="N137" s="30">
        <f t="shared" si="1"/>
        <v>1475546.1293736617</v>
      </c>
    </row>
    <row r="138" spans="1:14" ht="13" x14ac:dyDescent="0.3">
      <c r="A138" s="53">
        <v>127</v>
      </c>
      <c r="B138" s="44" t="s">
        <v>156</v>
      </c>
      <c r="C138" s="45">
        <v>0.243049483508646</v>
      </c>
      <c r="D138" s="46">
        <v>385048.01</v>
      </c>
      <c r="E138" s="46">
        <v>82455.990000000005</v>
      </c>
      <c r="F138" s="46">
        <v>302592.02</v>
      </c>
      <c r="G138" s="46">
        <v>10859.64</v>
      </c>
      <c r="H138" s="46">
        <v>2171.9299999999998</v>
      </c>
      <c r="I138" s="46">
        <v>86.88</v>
      </c>
      <c r="J138" s="46">
        <v>8600.83</v>
      </c>
      <c r="K138" s="46">
        <v>1692980.2865386151</v>
      </c>
      <c r="L138" s="46">
        <v>338596.05730772304</v>
      </c>
      <c r="M138" s="47">
        <v>1354384.2292308921</v>
      </c>
      <c r="N138" s="30">
        <f t="shared" si="1"/>
        <v>1665577.0792308922</v>
      </c>
    </row>
    <row r="139" spans="1:14" ht="13" x14ac:dyDescent="0.3">
      <c r="A139" s="53">
        <v>128</v>
      </c>
      <c r="B139" s="44" t="s">
        <v>157</v>
      </c>
      <c r="C139" s="45">
        <v>2.8887229685125901</v>
      </c>
      <c r="D139" s="46">
        <v>2424752.67</v>
      </c>
      <c r="E139" s="46">
        <v>498695.21</v>
      </c>
      <c r="F139" s="46">
        <v>1926057.46</v>
      </c>
      <c r="G139" s="46">
        <v>129070.34</v>
      </c>
      <c r="H139" s="46">
        <v>25814.07</v>
      </c>
      <c r="I139" s="46">
        <v>1032.56</v>
      </c>
      <c r="J139" s="46">
        <v>102223.71</v>
      </c>
      <c r="K139" s="46">
        <v>20178296.202396672</v>
      </c>
      <c r="L139" s="46">
        <v>4035659.2404793343</v>
      </c>
      <c r="M139" s="47">
        <v>16142636.961917337</v>
      </c>
      <c r="N139" s="30">
        <f t="shared" si="1"/>
        <v>18170918.131917335</v>
      </c>
    </row>
    <row r="140" spans="1:14" ht="13" x14ac:dyDescent="0.3">
      <c r="A140" s="53">
        <v>129</v>
      </c>
      <c r="B140" s="44" t="s">
        <v>158</v>
      </c>
      <c r="C140" s="45">
        <v>6.1745776377883997E-2</v>
      </c>
      <c r="D140" s="46">
        <v>19590.46</v>
      </c>
      <c r="E140" s="46">
        <v>4437.8900000000003</v>
      </c>
      <c r="F140" s="46">
        <v>15152.57</v>
      </c>
      <c r="G140" s="46">
        <v>2758.85</v>
      </c>
      <c r="H140" s="46">
        <v>551.77</v>
      </c>
      <c r="I140" s="46">
        <v>22.07</v>
      </c>
      <c r="J140" s="46">
        <v>2185.0100000000002</v>
      </c>
      <c r="K140" s="46">
        <v>431306.35183111409</v>
      </c>
      <c r="L140" s="46">
        <v>86261.270366222816</v>
      </c>
      <c r="M140" s="47">
        <v>345045.08146489126</v>
      </c>
      <c r="N140" s="30">
        <f t="shared" si="1"/>
        <v>362382.66146489128</v>
      </c>
    </row>
    <row r="141" spans="1:14" ht="13" x14ac:dyDescent="0.3">
      <c r="A141" s="53">
        <v>130</v>
      </c>
      <c r="B141" s="44" t="s">
        <v>159</v>
      </c>
      <c r="C141" s="45">
        <v>7.0545689479488E-2</v>
      </c>
      <c r="D141" s="46">
        <v>10792.67</v>
      </c>
      <c r="E141" s="46">
        <v>2361.83</v>
      </c>
      <c r="F141" s="46">
        <v>8430.84</v>
      </c>
      <c r="G141" s="46">
        <v>3152.04</v>
      </c>
      <c r="H141" s="46">
        <v>630.41</v>
      </c>
      <c r="I141" s="46">
        <v>25.22</v>
      </c>
      <c r="J141" s="46">
        <v>2496.41</v>
      </c>
      <c r="K141" s="46">
        <v>492775.46986527718</v>
      </c>
      <c r="L141" s="46">
        <v>98555.093973055438</v>
      </c>
      <c r="M141" s="47">
        <v>394220.37589222175</v>
      </c>
      <c r="N141" s="30">
        <f t="shared" ref="N141:N204" si="2">+F141+J141+M141</f>
        <v>405147.62589222175</v>
      </c>
    </row>
    <row r="142" spans="1:14" ht="13" x14ac:dyDescent="0.3">
      <c r="A142" s="53">
        <v>131</v>
      </c>
      <c r="B142" s="44" t="s">
        <v>160</v>
      </c>
      <c r="C142" s="45">
        <v>0.17532684668927401</v>
      </c>
      <c r="D142" s="46">
        <v>146906.22</v>
      </c>
      <c r="E142" s="46">
        <v>31105.18</v>
      </c>
      <c r="F142" s="46">
        <v>115801.04</v>
      </c>
      <c r="G142" s="46">
        <v>7833.74</v>
      </c>
      <c r="H142" s="46">
        <v>1566.75</v>
      </c>
      <c r="I142" s="46">
        <v>62.67</v>
      </c>
      <c r="J142" s="46">
        <v>6204.32</v>
      </c>
      <c r="K142" s="46">
        <v>1224692.3928984422</v>
      </c>
      <c r="L142" s="46">
        <v>244938.47857968847</v>
      </c>
      <c r="M142" s="47">
        <v>979753.91431875387</v>
      </c>
      <c r="N142" s="30">
        <f t="shared" si="2"/>
        <v>1101759.2743187537</v>
      </c>
    </row>
    <row r="143" spans="1:14" ht="13" x14ac:dyDescent="0.3">
      <c r="A143" s="53">
        <v>132</v>
      </c>
      <c r="B143" s="44" t="s">
        <v>161</v>
      </c>
      <c r="C143" s="45">
        <v>0.33119847253082502</v>
      </c>
      <c r="D143" s="46">
        <v>296885.68</v>
      </c>
      <c r="E143" s="46">
        <v>61584.69</v>
      </c>
      <c r="F143" s="46">
        <v>235300.99</v>
      </c>
      <c r="G143" s="46">
        <v>14798.2</v>
      </c>
      <c r="H143" s="46">
        <v>2959.64</v>
      </c>
      <c r="I143" s="46">
        <v>118.39</v>
      </c>
      <c r="J143" s="46">
        <v>11720.17</v>
      </c>
      <c r="K143" s="46">
        <v>2313486.2544293851</v>
      </c>
      <c r="L143" s="46">
        <v>462697.25088587706</v>
      </c>
      <c r="M143" s="47">
        <v>1850789.0035435082</v>
      </c>
      <c r="N143" s="30">
        <f t="shared" si="2"/>
        <v>2097810.1635435084</v>
      </c>
    </row>
    <row r="144" spans="1:14" ht="13" x14ac:dyDescent="0.3">
      <c r="A144" s="53">
        <v>133</v>
      </c>
      <c r="B144" s="44" t="s">
        <v>162</v>
      </c>
      <c r="C144" s="45">
        <v>8.0402332453315004E-2</v>
      </c>
      <c r="D144" s="46">
        <v>12196.61</v>
      </c>
      <c r="E144" s="46">
        <v>2331.59</v>
      </c>
      <c r="F144" s="46">
        <v>9865.02</v>
      </c>
      <c r="G144" s="46">
        <v>3592.45</v>
      </c>
      <c r="H144" s="46">
        <v>718.49</v>
      </c>
      <c r="I144" s="46">
        <v>28.74</v>
      </c>
      <c r="J144" s="46">
        <v>2845.22</v>
      </c>
      <c r="K144" s="46">
        <v>517909.79070438386</v>
      </c>
      <c r="L144" s="46">
        <v>103581.95814087677</v>
      </c>
      <c r="M144" s="47">
        <v>414327.83256350708</v>
      </c>
      <c r="N144" s="30">
        <f t="shared" si="2"/>
        <v>427038.07256350707</v>
      </c>
    </row>
    <row r="145" spans="1:14" ht="13" x14ac:dyDescent="0.3">
      <c r="A145" s="53">
        <v>134</v>
      </c>
      <c r="B145" s="44" t="s">
        <v>163</v>
      </c>
      <c r="C145" s="45">
        <v>0.20549133811610401</v>
      </c>
      <c r="D145" s="46">
        <v>68640.47</v>
      </c>
      <c r="E145" s="46">
        <v>13508.88</v>
      </c>
      <c r="F145" s="46">
        <v>55131.59</v>
      </c>
      <c r="G145" s="46">
        <v>9181.51</v>
      </c>
      <c r="H145" s="46">
        <v>1836.3</v>
      </c>
      <c r="I145" s="46">
        <v>73.45</v>
      </c>
      <c r="J145" s="46">
        <v>7271.76</v>
      </c>
      <c r="K145" s="46">
        <v>1435397.2785658361</v>
      </c>
      <c r="L145" s="46">
        <v>287079.4557131672</v>
      </c>
      <c r="M145" s="47">
        <v>1148317.8228526688</v>
      </c>
      <c r="N145" s="30">
        <f t="shared" si="2"/>
        <v>1210721.1728526689</v>
      </c>
    </row>
    <row r="146" spans="1:14" ht="13" x14ac:dyDescent="0.3">
      <c r="A146" s="53">
        <v>135</v>
      </c>
      <c r="B146" s="44" t="s">
        <v>164</v>
      </c>
      <c r="C146" s="45">
        <v>1.43002875886976</v>
      </c>
      <c r="D146" s="46">
        <v>1045997.3999999999</v>
      </c>
      <c r="E146" s="46">
        <v>222330.57</v>
      </c>
      <c r="F146" s="46">
        <v>823666.83</v>
      </c>
      <c r="G146" s="46">
        <v>63894.78</v>
      </c>
      <c r="H146" s="46">
        <v>12778.96</v>
      </c>
      <c r="I146" s="46">
        <v>511.16</v>
      </c>
      <c r="J146" s="46">
        <v>50604.66</v>
      </c>
      <c r="K146" s="46">
        <v>9989031.2047740407</v>
      </c>
      <c r="L146" s="46">
        <v>1997806.240954808</v>
      </c>
      <c r="M146" s="47">
        <v>7991224.9638192318</v>
      </c>
      <c r="N146" s="30">
        <f t="shared" si="2"/>
        <v>8865496.4538192321</v>
      </c>
    </row>
    <row r="147" spans="1:14" ht="13" x14ac:dyDescent="0.3">
      <c r="A147" s="53">
        <v>136</v>
      </c>
      <c r="B147" s="44" t="s">
        <v>165</v>
      </c>
      <c r="C147" s="45">
        <v>9.8848126913462994E-2</v>
      </c>
      <c r="D147" s="46">
        <v>22004.84</v>
      </c>
      <c r="E147" s="46">
        <v>4649.79</v>
      </c>
      <c r="F147" s="46">
        <v>17355.05</v>
      </c>
      <c r="G147" s="46">
        <v>4416.6099999999997</v>
      </c>
      <c r="H147" s="46">
        <v>883.32</v>
      </c>
      <c r="I147" s="46">
        <v>35.33</v>
      </c>
      <c r="J147" s="46">
        <v>3497.96</v>
      </c>
      <c r="K147" s="46">
        <v>683060.79337995837</v>
      </c>
      <c r="L147" s="46">
        <v>136612.15867599167</v>
      </c>
      <c r="M147" s="47">
        <v>546448.63470396667</v>
      </c>
      <c r="N147" s="30">
        <f t="shared" si="2"/>
        <v>567301.64470396668</v>
      </c>
    </row>
    <row r="148" spans="1:14" ht="13" x14ac:dyDescent="0.3">
      <c r="A148" s="53">
        <v>137</v>
      </c>
      <c r="B148" s="44" t="s">
        <v>166</v>
      </c>
      <c r="C148" s="45">
        <v>8.8248591317309999E-2</v>
      </c>
      <c r="D148" s="46">
        <v>68591.47</v>
      </c>
      <c r="E148" s="46">
        <v>13737.41</v>
      </c>
      <c r="F148" s="46">
        <v>54854.06</v>
      </c>
      <c r="G148" s="46">
        <v>3943</v>
      </c>
      <c r="H148" s="46">
        <v>788.6</v>
      </c>
      <c r="I148" s="46">
        <v>31.54</v>
      </c>
      <c r="J148" s="46">
        <v>3122.86</v>
      </c>
      <c r="K148" s="46">
        <v>557846.2844469907</v>
      </c>
      <c r="L148" s="46">
        <v>111569.25688939814</v>
      </c>
      <c r="M148" s="47">
        <v>446277.02755759255</v>
      </c>
      <c r="N148" s="30">
        <f t="shared" si="2"/>
        <v>504253.94755759253</v>
      </c>
    </row>
    <row r="149" spans="1:14" ht="13" x14ac:dyDescent="0.3">
      <c r="A149" s="53">
        <v>138</v>
      </c>
      <c r="B149" s="44" t="s">
        <v>167</v>
      </c>
      <c r="C149" s="45">
        <v>0.17535410869072399</v>
      </c>
      <c r="D149" s="46">
        <v>106862.94</v>
      </c>
      <c r="E149" s="46">
        <v>21807.53</v>
      </c>
      <c r="F149" s="46">
        <v>85055.41</v>
      </c>
      <c r="G149" s="46">
        <v>7834.96</v>
      </c>
      <c r="H149" s="46">
        <v>1566.99</v>
      </c>
      <c r="I149" s="46">
        <v>62.68</v>
      </c>
      <c r="J149" s="46">
        <v>6205.29</v>
      </c>
      <c r="K149" s="46">
        <v>1166295.3983226507</v>
      </c>
      <c r="L149" s="46">
        <v>233259.07966453015</v>
      </c>
      <c r="M149" s="47">
        <v>933036.31865812058</v>
      </c>
      <c r="N149" s="30">
        <f t="shared" si="2"/>
        <v>1024297.0186581205</v>
      </c>
    </row>
    <row r="150" spans="1:14" ht="13" x14ac:dyDescent="0.3">
      <c r="A150" s="53">
        <v>139</v>
      </c>
      <c r="B150" s="44" t="s">
        <v>168</v>
      </c>
      <c r="C150" s="45">
        <v>8.7812076441277004E-2</v>
      </c>
      <c r="D150" s="46">
        <v>12946.53</v>
      </c>
      <c r="E150" s="46">
        <v>3282.93</v>
      </c>
      <c r="F150" s="46">
        <v>9663.6</v>
      </c>
      <c r="G150" s="46">
        <v>3923.51</v>
      </c>
      <c r="H150" s="46">
        <v>784.7</v>
      </c>
      <c r="I150" s="46">
        <v>31.39</v>
      </c>
      <c r="J150" s="46">
        <v>3107.42</v>
      </c>
      <c r="K150" s="46">
        <v>613384.56746925542</v>
      </c>
      <c r="L150" s="46">
        <v>122676.91349385108</v>
      </c>
      <c r="M150" s="47">
        <v>490707.65397540433</v>
      </c>
      <c r="N150" s="30">
        <f t="shared" si="2"/>
        <v>503478.67397540435</v>
      </c>
    </row>
    <row r="151" spans="1:14" ht="13" x14ac:dyDescent="0.3">
      <c r="A151" s="53">
        <v>140</v>
      </c>
      <c r="B151" s="44" t="s">
        <v>169</v>
      </c>
      <c r="C151" s="45">
        <v>0.12767380749236801</v>
      </c>
      <c r="D151" s="46">
        <v>54302.03</v>
      </c>
      <c r="E151" s="46">
        <v>11292.04</v>
      </c>
      <c r="F151" s="46">
        <v>43009.99</v>
      </c>
      <c r="G151" s="46">
        <v>5704.55</v>
      </c>
      <c r="H151" s="46">
        <v>1140.9100000000001</v>
      </c>
      <c r="I151" s="46">
        <v>45.64</v>
      </c>
      <c r="J151" s="46">
        <v>4518</v>
      </c>
      <c r="K151" s="46">
        <v>884413.82283169031</v>
      </c>
      <c r="L151" s="46">
        <v>176882.76456633807</v>
      </c>
      <c r="M151" s="47">
        <v>707531.05826535227</v>
      </c>
      <c r="N151" s="30">
        <f t="shared" si="2"/>
        <v>755059.04826535226</v>
      </c>
    </row>
    <row r="152" spans="1:14" ht="13" x14ac:dyDescent="0.3">
      <c r="A152" s="53">
        <v>141</v>
      </c>
      <c r="B152" s="44" t="s">
        <v>170</v>
      </c>
      <c r="C152" s="45">
        <v>0.154679751880995</v>
      </c>
      <c r="D152" s="46">
        <v>121336.01000000001</v>
      </c>
      <c r="E152" s="46">
        <v>23999.35</v>
      </c>
      <c r="F152" s="46">
        <v>97336.66</v>
      </c>
      <c r="G152" s="46">
        <v>6911.21</v>
      </c>
      <c r="H152" s="46">
        <v>1382.24</v>
      </c>
      <c r="I152" s="46">
        <v>55.29</v>
      </c>
      <c r="J152" s="46">
        <v>5473.68</v>
      </c>
      <c r="K152" s="46">
        <v>1073055.6382771367</v>
      </c>
      <c r="L152" s="46">
        <v>214611.12765542735</v>
      </c>
      <c r="M152" s="47">
        <v>858444.5106217094</v>
      </c>
      <c r="N152" s="30">
        <f t="shared" si="2"/>
        <v>961254.85062170937</v>
      </c>
    </row>
    <row r="153" spans="1:14" ht="13" x14ac:dyDescent="0.3">
      <c r="A153" s="53">
        <v>142</v>
      </c>
      <c r="B153" s="44" t="s">
        <v>171</v>
      </c>
      <c r="C153" s="45">
        <v>0.110598057123375</v>
      </c>
      <c r="D153" s="46">
        <v>809.5</v>
      </c>
      <c r="E153" s="46">
        <v>166.06</v>
      </c>
      <c r="F153" s="46">
        <v>643.44000000000005</v>
      </c>
      <c r="G153" s="46">
        <v>4941.6000000000004</v>
      </c>
      <c r="H153" s="46">
        <v>988.32</v>
      </c>
      <c r="I153" s="46">
        <v>39.53</v>
      </c>
      <c r="J153" s="46">
        <v>3913.75</v>
      </c>
      <c r="K153" s="46">
        <v>772549.10919829598</v>
      </c>
      <c r="L153" s="46">
        <v>154509.82183965918</v>
      </c>
      <c r="M153" s="47">
        <v>618039.28735863674</v>
      </c>
      <c r="N153" s="30">
        <f t="shared" si="2"/>
        <v>622596.47735863668</v>
      </c>
    </row>
    <row r="154" spans="1:14" ht="13" x14ac:dyDescent="0.3">
      <c r="A154" s="53">
        <v>143</v>
      </c>
      <c r="B154" s="44" t="s">
        <v>172</v>
      </c>
      <c r="C154" s="45">
        <v>0.50024718534877199</v>
      </c>
      <c r="D154" s="46">
        <v>303786.67</v>
      </c>
      <c r="E154" s="46">
        <v>66345.67</v>
      </c>
      <c r="F154" s="46">
        <v>237441</v>
      </c>
      <c r="G154" s="46">
        <v>22351.41</v>
      </c>
      <c r="H154" s="46">
        <v>4470.28</v>
      </c>
      <c r="I154" s="46">
        <v>178.81</v>
      </c>
      <c r="J154" s="46">
        <v>17702.32</v>
      </c>
      <c r="K154" s="46">
        <v>3494324.6515536471</v>
      </c>
      <c r="L154" s="46">
        <v>698864.93031072943</v>
      </c>
      <c r="M154" s="47">
        <v>2795459.7212429177</v>
      </c>
      <c r="N154" s="30">
        <f t="shared" si="2"/>
        <v>3050603.0412429175</v>
      </c>
    </row>
    <row r="155" spans="1:14" ht="13" x14ac:dyDescent="0.3">
      <c r="A155" s="53">
        <v>144</v>
      </c>
      <c r="B155" s="44" t="s">
        <v>173</v>
      </c>
      <c r="C155" s="45">
        <v>1.3630493136262001</v>
      </c>
      <c r="D155" s="46">
        <v>1343446.9300000002</v>
      </c>
      <c r="E155" s="46">
        <v>286528.59999999998</v>
      </c>
      <c r="F155" s="46">
        <v>1056918.33</v>
      </c>
      <c r="G155" s="46">
        <v>60902.09</v>
      </c>
      <c r="H155" s="46">
        <v>12180.42</v>
      </c>
      <c r="I155" s="46">
        <v>487.22</v>
      </c>
      <c r="J155" s="46">
        <v>48234.45</v>
      </c>
      <c r="K155" s="46">
        <v>9462579.2249764018</v>
      </c>
      <c r="L155" s="46">
        <v>1892515.8449952803</v>
      </c>
      <c r="M155" s="47">
        <v>7570063.379981121</v>
      </c>
      <c r="N155" s="30">
        <f t="shared" si="2"/>
        <v>8675216.1599811204</v>
      </c>
    </row>
    <row r="156" spans="1:14" ht="13" x14ac:dyDescent="0.3">
      <c r="A156" s="53">
        <v>145</v>
      </c>
      <c r="B156" s="44" t="s">
        <v>174</v>
      </c>
      <c r="C156" s="45">
        <v>6.3607395702495004E-2</v>
      </c>
      <c r="D156" s="46">
        <v>11834.279999999999</v>
      </c>
      <c r="E156" s="46">
        <v>2155.65</v>
      </c>
      <c r="F156" s="46">
        <v>9678.6299999999992</v>
      </c>
      <c r="G156" s="46">
        <v>2842.04</v>
      </c>
      <c r="H156" s="46">
        <v>568.41</v>
      </c>
      <c r="I156" s="46">
        <v>22.74</v>
      </c>
      <c r="J156" s="46">
        <v>2250.89</v>
      </c>
      <c r="K156" s="46">
        <v>444310.12774093519</v>
      </c>
      <c r="L156" s="46">
        <v>88862.025548187041</v>
      </c>
      <c r="M156" s="47">
        <v>355448.10219274816</v>
      </c>
      <c r="N156" s="30">
        <f t="shared" si="2"/>
        <v>367377.62219274818</v>
      </c>
    </row>
    <row r="157" spans="1:14" ht="13" x14ac:dyDescent="0.3">
      <c r="A157" s="53">
        <v>146</v>
      </c>
      <c r="B157" s="44" t="s">
        <v>175</v>
      </c>
      <c r="C157" s="45">
        <v>0.10728754029951799</v>
      </c>
      <c r="D157" s="46">
        <v>19021.89</v>
      </c>
      <c r="E157" s="46">
        <v>3640.32</v>
      </c>
      <c r="F157" s="46">
        <v>15381.57</v>
      </c>
      <c r="G157" s="46">
        <v>4793.6899999999996</v>
      </c>
      <c r="H157" s="46">
        <v>958.74</v>
      </c>
      <c r="I157" s="46">
        <v>38.35</v>
      </c>
      <c r="J157" s="46">
        <v>3796.6</v>
      </c>
      <c r="K157" s="46">
        <v>749424.50023338431</v>
      </c>
      <c r="L157" s="46">
        <v>149884.90004667686</v>
      </c>
      <c r="M157" s="47">
        <v>599539.60018670745</v>
      </c>
      <c r="N157" s="30">
        <f t="shared" si="2"/>
        <v>618717.77018670749</v>
      </c>
    </row>
    <row r="158" spans="1:14" ht="13" x14ac:dyDescent="0.3">
      <c r="A158" s="53">
        <v>147</v>
      </c>
      <c r="B158" s="44" t="s">
        <v>176</v>
      </c>
      <c r="C158" s="45">
        <v>0.274995552098933</v>
      </c>
      <c r="D158" s="46">
        <v>84872.31</v>
      </c>
      <c r="E158" s="46">
        <v>17847.32</v>
      </c>
      <c r="F158" s="46">
        <v>67024.990000000005</v>
      </c>
      <c r="G158" s="46">
        <v>12287.01</v>
      </c>
      <c r="H158" s="46">
        <v>2457.4</v>
      </c>
      <c r="I158" s="46">
        <v>98.3</v>
      </c>
      <c r="J158" s="46">
        <v>9731.31</v>
      </c>
      <c r="K158" s="46">
        <v>1920897.8379297641</v>
      </c>
      <c r="L158" s="46">
        <v>384179.56758595281</v>
      </c>
      <c r="M158" s="47">
        <v>1536718.2703438113</v>
      </c>
      <c r="N158" s="30">
        <f t="shared" si="2"/>
        <v>1613474.5703438113</v>
      </c>
    </row>
    <row r="159" spans="1:14" ht="13" x14ac:dyDescent="0.3">
      <c r="A159" s="53">
        <v>148</v>
      </c>
      <c r="B159" s="44" t="s">
        <v>177</v>
      </c>
      <c r="C159" s="45">
        <v>0.67611588893703101</v>
      </c>
      <c r="D159" s="46">
        <v>192009.65000000002</v>
      </c>
      <c r="E159" s="46">
        <v>38451.14</v>
      </c>
      <c r="F159" s="46">
        <v>153558.51</v>
      </c>
      <c r="G159" s="46">
        <v>30209.360000000001</v>
      </c>
      <c r="H159" s="46">
        <v>6041.87</v>
      </c>
      <c r="I159" s="46">
        <v>241.67</v>
      </c>
      <c r="J159" s="46">
        <v>23925.82</v>
      </c>
      <c r="K159" s="46">
        <v>4722802.0211100075</v>
      </c>
      <c r="L159" s="46">
        <v>944560.40422200144</v>
      </c>
      <c r="M159" s="47">
        <v>3778241.6168880058</v>
      </c>
      <c r="N159" s="30">
        <f t="shared" si="2"/>
        <v>3955725.9468880058</v>
      </c>
    </row>
    <row r="160" spans="1:14" ht="13" x14ac:dyDescent="0.3">
      <c r="A160" s="53">
        <v>149</v>
      </c>
      <c r="B160" s="44" t="s">
        <v>178</v>
      </c>
      <c r="C160" s="45">
        <v>0.10715474253750799</v>
      </c>
      <c r="D160" s="46">
        <v>30882.87</v>
      </c>
      <c r="E160" s="46">
        <v>5658.2</v>
      </c>
      <c r="F160" s="46">
        <v>25224.67</v>
      </c>
      <c r="G160" s="46">
        <v>4787.75</v>
      </c>
      <c r="H160" s="46">
        <v>957.55</v>
      </c>
      <c r="I160" s="46">
        <v>38.299999999999997</v>
      </c>
      <c r="J160" s="46">
        <v>3791.9</v>
      </c>
      <c r="K160" s="46">
        <v>748496.88183381164</v>
      </c>
      <c r="L160" s="46">
        <v>149699.37636676233</v>
      </c>
      <c r="M160" s="47">
        <v>598797.50546704931</v>
      </c>
      <c r="N160" s="30">
        <f t="shared" si="2"/>
        <v>627814.07546704926</v>
      </c>
    </row>
    <row r="161" spans="1:14" ht="13" x14ac:dyDescent="0.3">
      <c r="A161" s="53">
        <v>150</v>
      </c>
      <c r="B161" s="44" t="s">
        <v>179</v>
      </c>
      <c r="C161" s="45">
        <v>0.72679067924963103</v>
      </c>
      <c r="D161" s="46">
        <v>555439.39</v>
      </c>
      <c r="E161" s="46">
        <v>115644</v>
      </c>
      <c r="F161" s="46">
        <v>439795.39</v>
      </c>
      <c r="G161" s="46">
        <v>32473.56</v>
      </c>
      <c r="H161" s="46">
        <v>6494.71</v>
      </c>
      <c r="I161" s="46">
        <v>259.79000000000002</v>
      </c>
      <c r="J161" s="46">
        <v>25719.06</v>
      </c>
      <c r="K161" s="46">
        <v>5076775.3650643025</v>
      </c>
      <c r="L161" s="46">
        <v>1015355.0730128605</v>
      </c>
      <c r="M161" s="47">
        <v>4061420.292051442</v>
      </c>
      <c r="N161" s="30">
        <f t="shared" si="2"/>
        <v>4526934.7420514422</v>
      </c>
    </row>
    <row r="162" spans="1:14" ht="13" x14ac:dyDescent="0.3">
      <c r="A162" s="53">
        <v>151</v>
      </c>
      <c r="B162" s="44" t="s">
        <v>180</v>
      </c>
      <c r="C162" s="45">
        <v>7.6576891524982996E-2</v>
      </c>
      <c r="D162" s="46">
        <v>21259.360000000001</v>
      </c>
      <c r="E162" s="46">
        <v>4302.51</v>
      </c>
      <c r="F162" s="46">
        <v>16956.849999999999</v>
      </c>
      <c r="G162" s="46">
        <v>3421.51</v>
      </c>
      <c r="H162" s="46">
        <v>684.3</v>
      </c>
      <c r="I162" s="46">
        <v>27.37</v>
      </c>
      <c r="J162" s="46">
        <v>2709.84</v>
      </c>
      <c r="K162" s="46">
        <v>476317.17343075352</v>
      </c>
      <c r="L162" s="46">
        <v>95263.434686150707</v>
      </c>
      <c r="M162" s="47">
        <v>381053.73874460283</v>
      </c>
      <c r="N162" s="30">
        <f t="shared" si="2"/>
        <v>400720.42874460283</v>
      </c>
    </row>
    <row r="163" spans="1:14" ht="13" x14ac:dyDescent="0.3">
      <c r="A163" s="53">
        <v>152</v>
      </c>
      <c r="B163" s="44" t="s">
        <v>181</v>
      </c>
      <c r="C163" s="45">
        <v>0.126592248153413</v>
      </c>
      <c r="D163" s="46">
        <v>36194</v>
      </c>
      <c r="E163" s="46">
        <v>7209.05</v>
      </c>
      <c r="F163" s="46">
        <v>28984.95</v>
      </c>
      <c r="G163" s="46">
        <v>5656.24</v>
      </c>
      <c r="H163" s="46">
        <v>1131.25</v>
      </c>
      <c r="I163" s="46">
        <v>45.25</v>
      </c>
      <c r="J163" s="46">
        <v>4479.74</v>
      </c>
      <c r="K163" s="46">
        <v>884271.66883439303</v>
      </c>
      <c r="L163" s="46">
        <v>176854.33376687861</v>
      </c>
      <c r="M163" s="47">
        <v>707417.33506751445</v>
      </c>
      <c r="N163" s="30">
        <f t="shared" si="2"/>
        <v>740882.02506751451</v>
      </c>
    </row>
    <row r="164" spans="1:14" ht="13" x14ac:dyDescent="0.3">
      <c r="A164" s="53">
        <v>153</v>
      </c>
      <c r="B164" s="44" t="s">
        <v>182</v>
      </c>
      <c r="C164" s="45">
        <v>0.352007813619161</v>
      </c>
      <c r="D164" s="46">
        <v>158526.91999999998</v>
      </c>
      <c r="E164" s="46">
        <v>33109.410000000003</v>
      </c>
      <c r="F164" s="46">
        <v>125417.51</v>
      </c>
      <c r="G164" s="46">
        <v>15727.98</v>
      </c>
      <c r="H164" s="46">
        <v>3145.6</v>
      </c>
      <c r="I164" s="46">
        <v>125.82</v>
      </c>
      <c r="J164" s="46">
        <v>12456.56</v>
      </c>
      <c r="K164" s="46">
        <v>2415127.3061215202</v>
      </c>
      <c r="L164" s="46">
        <v>483025.46122430399</v>
      </c>
      <c r="M164" s="47">
        <v>1932101.8448972162</v>
      </c>
      <c r="N164" s="30">
        <f t="shared" si="2"/>
        <v>2069975.9148972163</v>
      </c>
    </row>
    <row r="165" spans="1:14" ht="13" x14ac:dyDescent="0.3">
      <c r="A165" s="53">
        <v>154</v>
      </c>
      <c r="B165" s="44" t="s">
        <v>183</v>
      </c>
      <c r="C165" s="45">
        <v>0.158584228365416</v>
      </c>
      <c r="D165" s="46">
        <v>51514.32</v>
      </c>
      <c r="E165" s="46">
        <v>11079.19</v>
      </c>
      <c r="F165" s="46">
        <v>40435.129999999997</v>
      </c>
      <c r="G165" s="46">
        <v>7085.68</v>
      </c>
      <c r="H165" s="46">
        <v>1417.14</v>
      </c>
      <c r="I165" s="46">
        <v>56.69</v>
      </c>
      <c r="J165" s="46">
        <v>5611.85</v>
      </c>
      <c r="K165" s="46">
        <v>1107741.9219031392</v>
      </c>
      <c r="L165" s="46">
        <v>221548.38438062783</v>
      </c>
      <c r="M165" s="47">
        <v>886193.53752251132</v>
      </c>
      <c r="N165" s="30">
        <f t="shared" si="2"/>
        <v>932240.51752251131</v>
      </c>
    </row>
    <row r="166" spans="1:14" ht="13" x14ac:dyDescent="0.3">
      <c r="A166" s="53">
        <v>155</v>
      </c>
      <c r="B166" s="44" t="s">
        <v>184</v>
      </c>
      <c r="C166" s="45">
        <v>9.8591264746435994E-2</v>
      </c>
      <c r="D166" s="46">
        <v>41492.759999999995</v>
      </c>
      <c r="E166" s="46">
        <v>8236.91</v>
      </c>
      <c r="F166" s="46">
        <v>33255.85</v>
      </c>
      <c r="G166" s="46">
        <v>4405.13</v>
      </c>
      <c r="H166" s="46">
        <v>881.03</v>
      </c>
      <c r="I166" s="46">
        <v>35.24</v>
      </c>
      <c r="J166" s="46">
        <v>3488.86</v>
      </c>
      <c r="K166" s="46">
        <v>666395.39829138608</v>
      </c>
      <c r="L166" s="46">
        <v>133279.07965827722</v>
      </c>
      <c r="M166" s="47">
        <v>533116.31863310887</v>
      </c>
      <c r="N166" s="30">
        <f t="shared" si="2"/>
        <v>569861.02863310883</v>
      </c>
    </row>
    <row r="167" spans="1:14" ht="13" x14ac:dyDescent="0.3">
      <c r="A167" s="53">
        <v>156</v>
      </c>
      <c r="B167" s="44" t="s">
        <v>185</v>
      </c>
      <c r="C167" s="45">
        <v>0.22353505418847</v>
      </c>
      <c r="D167" s="46">
        <v>75455.81</v>
      </c>
      <c r="E167" s="46">
        <v>13986.79</v>
      </c>
      <c r="F167" s="46">
        <v>61469.02</v>
      </c>
      <c r="G167" s="46">
        <v>9987.73</v>
      </c>
      <c r="H167" s="46">
        <v>1997.55</v>
      </c>
      <c r="I167" s="46">
        <v>79.900000000000006</v>
      </c>
      <c r="J167" s="46">
        <v>7910.28</v>
      </c>
      <c r="K167" s="46">
        <v>1539152.259884588</v>
      </c>
      <c r="L167" s="46">
        <v>307830.45197691757</v>
      </c>
      <c r="M167" s="47">
        <v>1231321.8079076703</v>
      </c>
      <c r="N167" s="30">
        <f t="shared" si="2"/>
        <v>1300701.1079076703</v>
      </c>
    </row>
    <row r="168" spans="1:14" ht="13" x14ac:dyDescent="0.3">
      <c r="A168" s="53">
        <v>157</v>
      </c>
      <c r="B168" s="44" t="s">
        <v>186</v>
      </c>
      <c r="C168" s="45">
        <v>0.57546984278833702</v>
      </c>
      <c r="D168" s="46">
        <v>269012.55</v>
      </c>
      <c r="E168" s="46">
        <v>55836.71</v>
      </c>
      <c r="F168" s="46">
        <v>213175.84</v>
      </c>
      <c r="G168" s="46">
        <v>25712.44</v>
      </c>
      <c r="H168" s="46">
        <v>5142.49</v>
      </c>
      <c r="I168" s="46">
        <v>205.7</v>
      </c>
      <c r="J168" s="46">
        <v>20364.25</v>
      </c>
      <c r="K168" s="46">
        <v>4015001.6594314752</v>
      </c>
      <c r="L168" s="46">
        <v>803000.331886295</v>
      </c>
      <c r="M168" s="47">
        <v>3212001.32754518</v>
      </c>
      <c r="N168" s="30">
        <f t="shared" si="2"/>
        <v>3445541.4175451798</v>
      </c>
    </row>
    <row r="169" spans="1:14" ht="13" x14ac:dyDescent="0.3">
      <c r="A169" s="53">
        <v>158</v>
      </c>
      <c r="B169" s="44" t="s">
        <v>187</v>
      </c>
      <c r="C169" s="45">
        <v>0.519015882625673</v>
      </c>
      <c r="D169" s="46">
        <v>325988</v>
      </c>
      <c r="E169" s="46">
        <v>67955.820000000007</v>
      </c>
      <c r="F169" s="46">
        <v>258032.18</v>
      </c>
      <c r="G169" s="46">
        <v>23190.01</v>
      </c>
      <c r="H169" s="46">
        <v>4638</v>
      </c>
      <c r="I169" s="46">
        <v>185.52</v>
      </c>
      <c r="J169" s="46">
        <v>18366.490000000002</v>
      </c>
      <c r="K169" s="46">
        <v>3581711.4187018722</v>
      </c>
      <c r="L169" s="46">
        <v>716342.28374037449</v>
      </c>
      <c r="M169" s="47">
        <v>2865369.134961498</v>
      </c>
      <c r="N169" s="30">
        <f t="shared" si="2"/>
        <v>3141767.8049614979</v>
      </c>
    </row>
    <row r="170" spans="1:14" ht="13" x14ac:dyDescent="0.3">
      <c r="A170" s="53">
        <v>159</v>
      </c>
      <c r="B170" s="44" t="s">
        <v>188</v>
      </c>
      <c r="C170" s="45">
        <v>7.3667565192222006E-2</v>
      </c>
      <c r="D170" s="46">
        <v>10205.1</v>
      </c>
      <c r="E170" s="46">
        <v>2279.42</v>
      </c>
      <c r="F170" s="46">
        <v>7925.68</v>
      </c>
      <c r="G170" s="46">
        <v>3291.51</v>
      </c>
      <c r="H170" s="46">
        <v>658.3</v>
      </c>
      <c r="I170" s="46">
        <v>26.33</v>
      </c>
      <c r="J170" s="46">
        <v>2606.88</v>
      </c>
      <c r="K170" s="46">
        <v>470866.12119026709</v>
      </c>
      <c r="L170" s="46">
        <v>94173.224238053415</v>
      </c>
      <c r="M170" s="47">
        <v>376692.89695221366</v>
      </c>
      <c r="N170" s="30">
        <f t="shared" si="2"/>
        <v>387225.45695221366</v>
      </c>
    </row>
    <row r="171" spans="1:14" ht="13" x14ac:dyDescent="0.3">
      <c r="A171" s="53">
        <v>160</v>
      </c>
      <c r="B171" s="44" t="s">
        <v>189</v>
      </c>
      <c r="C171" s="45">
        <v>8.4379263541634997E-2</v>
      </c>
      <c r="D171" s="46">
        <v>21533.45</v>
      </c>
      <c r="E171" s="46">
        <v>4041.46</v>
      </c>
      <c r="F171" s="46">
        <v>17491.990000000002</v>
      </c>
      <c r="G171" s="46">
        <v>3770.13</v>
      </c>
      <c r="H171" s="46">
        <v>754.03</v>
      </c>
      <c r="I171" s="46">
        <v>30.16</v>
      </c>
      <c r="J171" s="46">
        <v>2985.94</v>
      </c>
      <c r="K171" s="46">
        <v>589405.69644167181</v>
      </c>
      <c r="L171" s="46">
        <v>117881.13928833435</v>
      </c>
      <c r="M171" s="47">
        <v>471524.5571533374</v>
      </c>
      <c r="N171" s="30">
        <f t="shared" si="2"/>
        <v>492002.4871533374</v>
      </c>
    </row>
    <row r="172" spans="1:14" ht="13" x14ac:dyDescent="0.3">
      <c r="A172" s="53">
        <v>161</v>
      </c>
      <c r="B172" s="44" t="s">
        <v>190</v>
      </c>
      <c r="C172" s="45">
        <v>0.39835967873260297</v>
      </c>
      <c r="D172" s="46">
        <v>122013.12000000001</v>
      </c>
      <c r="E172" s="46">
        <v>27022.49</v>
      </c>
      <c r="F172" s="46">
        <v>94990.63</v>
      </c>
      <c r="G172" s="46">
        <v>17799.009999999998</v>
      </c>
      <c r="H172" s="46">
        <v>3559.8</v>
      </c>
      <c r="I172" s="46">
        <v>142.38999999999999</v>
      </c>
      <c r="J172" s="46">
        <v>14096.82</v>
      </c>
      <c r="K172" s="46">
        <v>2724033.0201501823</v>
      </c>
      <c r="L172" s="46">
        <v>544806.60403003648</v>
      </c>
      <c r="M172" s="47">
        <v>2179226.4161201459</v>
      </c>
      <c r="N172" s="30">
        <f t="shared" si="2"/>
        <v>2288313.8661201461</v>
      </c>
    </row>
    <row r="173" spans="1:14" ht="13" x14ac:dyDescent="0.3">
      <c r="A173" s="53">
        <v>162</v>
      </c>
      <c r="B173" s="44" t="s">
        <v>191</v>
      </c>
      <c r="C173" s="45">
        <v>8.9927374340569993E-2</v>
      </c>
      <c r="D173" s="46">
        <v>67964.08</v>
      </c>
      <c r="E173" s="46">
        <v>13318.98</v>
      </c>
      <c r="F173" s="46">
        <v>54645.1</v>
      </c>
      <c r="G173" s="46">
        <v>4018.03</v>
      </c>
      <c r="H173" s="46">
        <v>803.61</v>
      </c>
      <c r="I173" s="46">
        <v>32.14</v>
      </c>
      <c r="J173" s="46">
        <v>3182.28</v>
      </c>
      <c r="K173" s="46">
        <v>628160.33795105084</v>
      </c>
      <c r="L173" s="46">
        <v>125632.06759021016</v>
      </c>
      <c r="M173" s="47">
        <v>502528.27036084066</v>
      </c>
      <c r="N173" s="30">
        <f t="shared" si="2"/>
        <v>560355.65036084061</v>
      </c>
    </row>
    <row r="174" spans="1:14" ht="13" x14ac:dyDescent="0.3">
      <c r="A174" s="53">
        <v>163</v>
      </c>
      <c r="B174" s="44" t="s">
        <v>192</v>
      </c>
      <c r="C174" s="45">
        <v>5.7959814026616999E-2</v>
      </c>
      <c r="D174" s="46">
        <v>17689.38</v>
      </c>
      <c r="E174" s="46">
        <v>4101.5600000000004</v>
      </c>
      <c r="F174" s="46">
        <v>13587.82</v>
      </c>
      <c r="G174" s="46">
        <v>2589.6999999999998</v>
      </c>
      <c r="H174" s="46">
        <v>517.94000000000005</v>
      </c>
      <c r="I174" s="46">
        <v>20.72</v>
      </c>
      <c r="J174" s="46">
        <v>2051.04</v>
      </c>
      <c r="K174" s="46">
        <v>404860.66265714058</v>
      </c>
      <c r="L174" s="46">
        <v>80972.132531428113</v>
      </c>
      <c r="M174" s="47">
        <v>323888.53012571245</v>
      </c>
      <c r="N174" s="30">
        <f t="shared" si="2"/>
        <v>339527.39012571244</v>
      </c>
    </row>
    <row r="175" spans="1:14" ht="13" x14ac:dyDescent="0.3">
      <c r="A175" s="53">
        <v>164</v>
      </c>
      <c r="B175" s="44" t="s">
        <v>193</v>
      </c>
      <c r="C175" s="45">
        <v>9.1795567659266997E-2</v>
      </c>
      <c r="D175" s="46">
        <v>13218.52</v>
      </c>
      <c r="E175" s="46">
        <v>3002.98</v>
      </c>
      <c r="F175" s="46">
        <v>10215.540000000001</v>
      </c>
      <c r="G175" s="46">
        <v>4101.5</v>
      </c>
      <c r="H175" s="46">
        <v>820.3</v>
      </c>
      <c r="I175" s="46">
        <v>32.81</v>
      </c>
      <c r="J175" s="46">
        <v>3248.39</v>
      </c>
      <c r="K175" s="46">
        <v>597493.77199824806</v>
      </c>
      <c r="L175" s="46">
        <v>119498.75439964962</v>
      </c>
      <c r="M175" s="47">
        <v>477995.01759859844</v>
      </c>
      <c r="N175" s="30">
        <f t="shared" si="2"/>
        <v>491458.94759859843</v>
      </c>
    </row>
    <row r="176" spans="1:14" ht="13" x14ac:dyDescent="0.3">
      <c r="A176" s="53">
        <v>165</v>
      </c>
      <c r="B176" s="44" t="s">
        <v>194</v>
      </c>
      <c r="C176" s="45">
        <v>0.11257482202763</v>
      </c>
      <c r="D176" s="46">
        <v>101587.62</v>
      </c>
      <c r="E176" s="46">
        <v>21989.69</v>
      </c>
      <c r="F176" s="46">
        <v>79597.929999999993</v>
      </c>
      <c r="G176" s="46">
        <v>5029.93</v>
      </c>
      <c r="H176" s="46">
        <v>1005.99</v>
      </c>
      <c r="I176" s="46">
        <v>40.24</v>
      </c>
      <c r="J176" s="46">
        <v>3983.7</v>
      </c>
      <c r="K176" s="46">
        <v>786357.19955356326</v>
      </c>
      <c r="L176" s="46">
        <v>157271.43991071265</v>
      </c>
      <c r="M176" s="47">
        <v>629085.75964285061</v>
      </c>
      <c r="N176" s="30">
        <f t="shared" si="2"/>
        <v>712667.38964285061</v>
      </c>
    </row>
    <row r="177" spans="1:14" ht="13" x14ac:dyDescent="0.3">
      <c r="A177" s="53">
        <v>166</v>
      </c>
      <c r="B177" s="44" t="s">
        <v>195</v>
      </c>
      <c r="C177" s="45">
        <v>0.10136415693006</v>
      </c>
      <c r="D177" s="46">
        <v>41905.06</v>
      </c>
      <c r="E177" s="46">
        <v>7750.72</v>
      </c>
      <c r="F177" s="46">
        <v>34154.339999999997</v>
      </c>
      <c r="G177" s="46">
        <v>4529.04</v>
      </c>
      <c r="H177" s="46">
        <v>905.81</v>
      </c>
      <c r="I177" s="46">
        <v>36.229999999999997</v>
      </c>
      <c r="J177" s="46">
        <v>3587</v>
      </c>
      <c r="K177" s="46">
        <v>708048.50625538733</v>
      </c>
      <c r="L177" s="46">
        <v>141609.70125107747</v>
      </c>
      <c r="M177" s="47">
        <v>566438.80500430986</v>
      </c>
      <c r="N177" s="30">
        <f t="shared" si="2"/>
        <v>604180.14500430983</v>
      </c>
    </row>
    <row r="178" spans="1:14" ht="13" x14ac:dyDescent="0.3">
      <c r="A178" s="53">
        <v>167</v>
      </c>
      <c r="B178" s="44" t="s">
        <v>196</v>
      </c>
      <c r="C178" s="45">
        <v>0.15465438202249099</v>
      </c>
      <c r="D178" s="46">
        <v>269589.29000000004</v>
      </c>
      <c r="E178" s="46">
        <v>57495.25</v>
      </c>
      <c r="F178" s="46">
        <v>212094.04</v>
      </c>
      <c r="G178" s="46">
        <v>6910.08</v>
      </c>
      <c r="H178" s="46">
        <v>1382.02</v>
      </c>
      <c r="I178" s="46">
        <v>55.28</v>
      </c>
      <c r="J178" s="46">
        <v>5472.78</v>
      </c>
      <c r="K178" s="46">
        <v>1080291.1748423134</v>
      </c>
      <c r="L178" s="46">
        <v>216058.23496846267</v>
      </c>
      <c r="M178" s="47">
        <v>864232.93987385067</v>
      </c>
      <c r="N178" s="30">
        <f t="shared" si="2"/>
        <v>1081799.7598738507</v>
      </c>
    </row>
    <row r="179" spans="1:14" ht="13" x14ac:dyDescent="0.3">
      <c r="A179" s="53">
        <v>168</v>
      </c>
      <c r="B179" s="44" t="s">
        <v>197</v>
      </c>
      <c r="C179" s="45">
        <v>0.12571865568758001</v>
      </c>
      <c r="D179" s="46">
        <v>33850.81</v>
      </c>
      <c r="E179" s="46">
        <v>7139.6</v>
      </c>
      <c r="F179" s="46">
        <v>26711.21</v>
      </c>
      <c r="G179" s="46">
        <v>5617.2</v>
      </c>
      <c r="H179" s="46">
        <v>1123.44</v>
      </c>
      <c r="I179" s="46">
        <v>44.94</v>
      </c>
      <c r="J179" s="46">
        <v>4448.82</v>
      </c>
      <c r="K179" s="46">
        <v>878169.45421295217</v>
      </c>
      <c r="L179" s="46">
        <v>175633.89084259042</v>
      </c>
      <c r="M179" s="47">
        <v>702535.56337036169</v>
      </c>
      <c r="N179" s="30">
        <f t="shared" si="2"/>
        <v>733695.59337036172</v>
      </c>
    </row>
    <row r="180" spans="1:14" ht="13" x14ac:dyDescent="0.3">
      <c r="A180" s="53">
        <v>169</v>
      </c>
      <c r="B180" s="44" t="s">
        <v>198</v>
      </c>
      <c r="C180" s="45">
        <v>0.33197927580311698</v>
      </c>
      <c r="D180" s="46">
        <v>189830.18</v>
      </c>
      <c r="E180" s="46">
        <v>44278.06</v>
      </c>
      <c r="F180" s="46">
        <v>145552.12</v>
      </c>
      <c r="G180" s="46">
        <v>14833.09</v>
      </c>
      <c r="H180" s="46">
        <v>2966.62</v>
      </c>
      <c r="I180" s="46">
        <v>118.66</v>
      </c>
      <c r="J180" s="46">
        <v>11747.81</v>
      </c>
      <c r="K180" s="46">
        <v>2318940.3183447714</v>
      </c>
      <c r="L180" s="46">
        <v>463788.06366895424</v>
      </c>
      <c r="M180" s="47">
        <v>1855152.254675817</v>
      </c>
      <c r="N180" s="30">
        <f t="shared" si="2"/>
        <v>2012452.1846758169</v>
      </c>
    </row>
    <row r="181" spans="1:14" ht="13" x14ac:dyDescent="0.3">
      <c r="A181" s="53">
        <v>170</v>
      </c>
      <c r="B181" s="44" t="s">
        <v>199</v>
      </c>
      <c r="C181" s="45">
        <v>9.6366811698321994E-2</v>
      </c>
      <c r="D181" s="46">
        <v>20346.269999999997</v>
      </c>
      <c r="E181" s="46">
        <v>3950.33</v>
      </c>
      <c r="F181" s="46">
        <v>16395.939999999999</v>
      </c>
      <c r="G181" s="46">
        <v>4305.75</v>
      </c>
      <c r="H181" s="46">
        <v>861.15</v>
      </c>
      <c r="I181" s="46">
        <v>34.450000000000003</v>
      </c>
      <c r="J181" s="46">
        <v>3410.15</v>
      </c>
      <c r="K181" s="46">
        <v>629424.80769773491</v>
      </c>
      <c r="L181" s="46">
        <v>125884.96153954697</v>
      </c>
      <c r="M181" s="47">
        <v>503539.84615818789</v>
      </c>
      <c r="N181" s="30">
        <f t="shared" si="2"/>
        <v>523345.93615818792</v>
      </c>
    </row>
    <row r="182" spans="1:14" ht="13" x14ac:dyDescent="0.3">
      <c r="A182" s="53">
        <v>171</v>
      </c>
      <c r="B182" s="44" t="s">
        <v>200</v>
      </c>
      <c r="C182" s="45">
        <v>0.49425219018847599</v>
      </c>
      <c r="D182" s="46">
        <v>64430.239999999998</v>
      </c>
      <c r="E182" s="46">
        <v>13841.5</v>
      </c>
      <c r="F182" s="46">
        <v>50588.74</v>
      </c>
      <c r="G182" s="46">
        <v>22083.56</v>
      </c>
      <c r="H182" s="46">
        <v>4416.71</v>
      </c>
      <c r="I182" s="46">
        <v>176.67</v>
      </c>
      <c r="J182" s="46">
        <v>17490.18</v>
      </c>
      <c r="K182" s="46">
        <v>3452448.4351788065</v>
      </c>
      <c r="L182" s="46">
        <v>690489.68703576131</v>
      </c>
      <c r="M182" s="47">
        <v>2761958.7481430452</v>
      </c>
      <c r="N182" s="30">
        <f t="shared" si="2"/>
        <v>2830037.6681430452</v>
      </c>
    </row>
    <row r="183" spans="1:14" ht="13" x14ac:dyDescent="0.3">
      <c r="A183" s="53">
        <v>172</v>
      </c>
      <c r="B183" s="44" t="s">
        <v>201</v>
      </c>
      <c r="C183" s="45">
        <v>0.31406547988379202</v>
      </c>
      <c r="D183" s="46">
        <v>89639.319999999992</v>
      </c>
      <c r="E183" s="46">
        <v>17211.560000000001</v>
      </c>
      <c r="F183" s="46">
        <v>72427.759999999995</v>
      </c>
      <c r="G183" s="46">
        <v>14032.68</v>
      </c>
      <c r="H183" s="46">
        <v>2806.54</v>
      </c>
      <c r="I183" s="46">
        <v>112.26</v>
      </c>
      <c r="J183" s="46">
        <v>11113.88</v>
      </c>
      <c r="K183" s="46">
        <v>2135221.5172628523</v>
      </c>
      <c r="L183" s="46">
        <v>427044.30345257046</v>
      </c>
      <c r="M183" s="47">
        <v>1708177.2138102818</v>
      </c>
      <c r="N183" s="30">
        <f t="shared" si="2"/>
        <v>1791718.8538102817</v>
      </c>
    </row>
    <row r="184" spans="1:14" ht="13" x14ac:dyDescent="0.3">
      <c r="A184" s="53">
        <v>173</v>
      </c>
      <c r="B184" s="44" t="s">
        <v>202</v>
      </c>
      <c r="C184" s="45">
        <v>0.134899017528985</v>
      </c>
      <c r="D184" s="46">
        <v>28092.55</v>
      </c>
      <c r="E184" s="46">
        <v>5702.7</v>
      </c>
      <c r="F184" s="46">
        <v>22389.85</v>
      </c>
      <c r="G184" s="46">
        <v>6027.4</v>
      </c>
      <c r="H184" s="46">
        <v>1205.48</v>
      </c>
      <c r="I184" s="46">
        <v>48.22</v>
      </c>
      <c r="J184" s="46">
        <v>4773.7</v>
      </c>
      <c r="K184" s="46">
        <v>942296.08127280732</v>
      </c>
      <c r="L184" s="46">
        <v>188459.21625456147</v>
      </c>
      <c r="M184" s="47">
        <v>753836.86501824588</v>
      </c>
      <c r="N184" s="30">
        <f t="shared" si="2"/>
        <v>781000.41501824593</v>
      </c>
    </row>
    <row r="185" spans="1:14" ht="13" x14ac:dyDescent="0.3">
      <c r="A185" s="53">
        <v>174</v>
      </c>
      <c r="B185" s="44" t="s">
        <v>203</v>
      </c>
      <c r="C185" s="45">
        <v>0.80754345685611795</v>
      </c>
      <c r="D185" s="46">
        <v>335112.07</v>
      </c>
      <c r="E185" s="46">
        <v>71355.64</v>
      </c>
      <c r="F185" s="46">
        <v>263756.43</v>
      </c>
      <c r="G185" s="46">
        <v>36081.65</v>
      </c>
      <c r="H185" s="46">
        <v>7216.33</v>
      </c>
      <c r="I185" s="46">
        <v>288.64999999999998</v>
      </c>
      <c r="J185" s="46">
        <v>28576.67</v>
      </c>
      <c r="K185" s="46">
        <v>5636081.3463602569</v>
      </c>
      <c r="L185" s="46">
        <v>1127216.2692720513</v>
      </c>
      <c r="M185" s="47">
        <v>4508865.0770882051</v>
      </c>
      <c r="N185" s="30">
        <f t="shared" si="2"/>
        <v>4801198.1770882048</v>
      </c>
    </row>
    <row r="186" spans="1:14" ht="13" x14ac:dyDescent="0.3">
      <c r="A186" s="53">
        <v>175</v>
      </c>
      <c r="B186" s="44" t="s">
        <v>204</v>
      </c>
      <c r="C186" s="45">
        <v>6.9100495649036003E-2</v>
      </c>
      <c r="D186" s="46">
        <v>10715.11</v>
      </c>
      <c r="E186" s="46">
        <v>2293.41</v>
      </c>
      <c r="F186" s="46">
        <v>8421.7000000000007</v>
      </c>
      <c r="G186" s="46">
        <v>3087.45</v>
      </c>
      <c r="H186" s="46">
        <v>617.49</v>
      </c>
      <c r="I186" s="46">
        <v>24.7</v>
      </c>
      <c r="J186" s="46">
        <v>2445.2600000000002</v>
      </c>
      <c r="K186" s="46">
        <v>482680.50766274438</v>
      </c>
      <c r="L186" s="46">
        <v>96536.10153254887</v>
      </c>
      <c r="M186" s="47">
        <v>386144.40613019548</v>
      </c>
      <c r="N186" s="30">
        <f t="shared" si="2"/>
        <v>397011.3661301955</v>
      </c>
    </row>
    <row r="187" spans="1:14" ht="13" x14ac:dyDescent="0.3">
      <c r="A187" s="53">
        <v>176</v>
      </c>
      <c r="B187" s="44" t="s">
        <v>205</v>
      </c>
      <c r="C187" s="45">
        <v>0.13269609710761701</v>
      </c>
      <c r="D187" s="46">
        <v>37465.17</v>
      </c>
      <c r="E187" s="46">
        <v>7753.45</v>
      </c>
      <c r="F187" s="46">
        <v>29711.72</v>
      </c>
      <c r="G187" s="46">
        <v>5928.96</v>
      </c>
      <c r="H187" s="46">
        <v>1185.79</v>
      </c>
      <c r="I187" s="46">
        <v>47.43</v>
      </c>
      <c r="J187" s="46">
        <v>4695.74</v>
      </c>
      <c r="K187" s="46">
        <v>883191.98779794597</v>
      </c>
      <c r="L187" s="46">
        <v>176638.39755958918</v>
      </c>
      <c r="M187" s="47">
        <v>706553.59023835673</v>
      </c>
      <c r="N187" s="30">
        <f t="shared" si="2"/>
        <v>740961.05023835669</v>
      </c>
    </row>
    <row r="188" spans="1:14" ht="13" x14ac:dyDescent="0.3">
      <c r="A188" s="53">
        <v>177</v>
      </c>
      <c r="B188" s="44" t="s">
        <v>206</v>
      </c>
      <c r="C188" s="45">
        <v>0.11828295679533</v>
      </c>
      <c r="D188" s="46">
        <v>29514.19</v>
      </c>
      <c r="E188" s="46">
        <v>5968.73</v>
      </c>
      <c r="F188" s="46">
        <v>23545.46</v>
      </c>
      <c r="G188" s="46">
        <v>5284.98</v>
      </c>
      <c r="H188" s="46">
        <v>1057</v>
      </c>
      <c r="I188" s="46">
        <v>42.28</v>
      </c>
      <c r="J188" s="46">
        <v>4185.7</v>
      </c>
      <c r="K188" s="46">
        <v>826229.63985376735</v>
      </c>
      <c r="L188" s="46">
        <v>165245.92797075346</v>
      </c>
      <c r="M188" s="47">
        <v>660983.71188301384</v>
      </c>
      <c r="N188" s="30">
        <f t="shared" si="2"/>
        <v>688714.87188301387</v>
      </c>
    </row>
    <row r="189" spans="1:14" ht="13" x14ac:dyDescent="0.3">
      <c r="A189" s="53">
        <v>178</v>
      </c>
      <c r="B189" s="44" t="s">
        <v>207</v>
      </c>
      <c r="C189" s="45">
        <v>0.17107138382047099</v>
      </c>
      <c r="D189" s="46">
        <v>98591.2</v>
      </c>
      <c r="E189" s="46">
        <v>21896.59</v>
      </c>
      <c r="F189" s="46">
        <v>76694.61</v>
      </c>
      <c r="G189" s="46">
        <v>7643.6</v>
      </c>
      <c r="H189" s="46">
        <v>1528.72</v>
      </c>
      <c r="I189" s="46">
        <v>61.15</v>
      </c>
      <c r="J189" s="46">
        <v>6053.73</v>
      </c>
      <c r="K189" s="46">
        <v>1136379.7255747642</v>
      </c>
      <c r="L189" s="46">
        <v>227275.94511495283</v>
      </c>
      <c r="M189" s="47">
        <v>909103.78045981133</v>
      </c>
      <c r="N189" s="30">
        <f t="shared" si="2"/>
        <v>991852.1204598113</v>
      </c>
    </row>
    <row r="190" spans="1:14" ht="13" x14ac:dyDescent="0.3">
      <c r="A190" s="53">
        <v>179</v>
      </c>
      <c r="B190" s="44" t="s">
        <v>208</v>
      </c>
      <c r="C190" s="45">
        <v>0.75540074297874304</v>
      </c>
      <c r="D190" s="46">
        <v>176534.52</v>
      </c>
      <c r="E190" s="46">
        <v>35519.769999999997</v>
      </c>
      <c r="F190" s="46">
        <v>141014.75</v>
      </c>
      <c r="G190" s="46">
        <v>33751.89</v>
      </c>
      <c r="H190" s="46">
        <v>6750.38</v>
      </c>
      <c r="I190" s="46">
        <v>270.02</v>
      </c>
      <c r="J190" s="46">
        <v>26731.49</v>
      </c>
      <c r="K190" s="46">
        <v>5271854.268553542</v>
      </c>
      <c r="L190" s="46">
        <v>1054370.8537107084</v>
      </c>
      <c r="M190" s="47">
        <v>4217483.4148428338</v>
      </c>
      <c r="N190" s="30">
        <f t="shared" si="2"/>
        <v>4385229.654842834</v>
      </c>
    </row>
    <row r="191" spans="1:14" ht="13" x14ac:dyDescent="0.3">
      <c r="A191" s="53">
        <v>180</v>
      </c>
      <c r="B191" s="44" t="s">
        <v>209</v>
      </c>
      <c r="C191" s="45">
        <v>0.445256584783572</v>
      </c>
      <c r="D191" s="46">
        <v>36662.5</v>
      </c>
      <c r="E191" s="46">
        <v>8479.94</v>
      </c>
      <c r="F191" s="46">
        <v>28182.560000000001</v>
      </c>
      <c r="G191" s="46">
        <v>19894.41</v>
      </c>
      <c r="H191" s="46">
        <v>3978.88</v>
      </c>
      <c r="I191" s="46">
        <v>159.16</v>
      </c>
      <c r="J191" s="46">
        <v>15756.37</v>
      </c>
      <c r="K191" s="46">
        <v>3110204.5269701374</v>
      </c>
      <c r="L191" s="46">
        <v>622040.90539402748</v>
      </c>
      <c r="M191" s="47">
        <v>2488163.6215761099</v>
      </c>
      <c r="N191" s="30">
        <f t="shared" si="2"/>
        <v>2532102.5515761101</v>
      </c>
    </row>
    <row r="192" spans="1:14" ht="13" x14ac:dyDescent="0.3">
      <c r="A192" s="53">
        <v>181</v>
      </c>
      <c r="B192" s="44" t="s">
        <v>210</v>
      </c>
      <c r="C192" s="45">
        <v>0.12416868483931</v>
      </c>
      <c r="D192" s="46">
        <v>71124.739999999991</v>
      </c>
      <c r="E192" s="46">
        <v>14297.21</v>
      </c>
      <c r="F192" s="46">
        <v>56827.53</v>
      </c>
      <c r="G192" s="46">
        <v>5547.94</v>
      </c>
      <c r="H192" s="46">
        <v>1109.5899999999999</v>
      </c>
      <c r="I192" s="46">
        <v>44.38</v>
      </c>
      <c r="J192" s="46">
        <v>4393.97</v>
      </c>
      <c r="K192" s="46">
        <v>867342.60400184104</v>
      </c>
      <c r="L192" s="46">
        <v>173468.52080036822</v>
      </c>
      <c r="M192" s="47">
        <v>693874.08320147288</v>
      </c>
      <c r="N192" s="30">
        <f t="shared" si="2"/>
        <v>755095.58320147288</v>
      </c>
    </row>
    <row r="193" spans="1:14" ht="13" x14ac:dyDescent="0.3">
      <c r="A193" s="53">
        <v>182</v>
      </c>
      <c r="B193" s="44" t="s">
        <v>211</v>
      </c>
      <c r="C193" s="45">
        <v>0.139999808917982</v>
      </c>
      <c r="D193" s="46">
        <v>42495.71</v>
      </c>
      <c r="E193" s="46">
        <v>8406.74</v>
      </c>
      <c r="F193" s="46">
        <v>34088.97</v>
      </c>
      <c r="G193" s="46">
        <v>6255.3</v>
      </c>
      <c r="H193" s="46">
        <v>1251.06</v>
      </c>
      <c r="I193" s="46">
        <v>50.04</v>
      </c>
      <c r="J193" s="46">
        <v>4954.2</v>
      </c>
      <c r="K193" s="46">
        <v>977926.10901714978</v>
      </c>
      <c r="L193" s="46">
        <v>195585.22180342994</v>
      </c>
      <c r="M193" s="47">
        <v>782340.88721371978</v>
      </c>
      <c r="N193" s="30">
        <f t="shared" si="2"/>
        <v>821384.05721371982</v>
      </c>
    </row>
    <row r="194" spans="1:14" ht="13" x14ac:dyDescent="0.3">
      <c r="A194" s="53">
        <v>183</v>
      </c>
      <c r="B194" s="44" t="s">
        <v>212</v>
      </c>
      <c r="C194" s="45">
        <v>0.413104921343867</v>
      </c>
      <c r="D194" s="46">
        <v>314839.63</v>
      </c>
      <c r="E194" s="46">
        <v>65771.679999999993</v>
      </c>
      <c r="F194" s="46">
        <v>249067.95</v>
      </c>
      <c r="G194" s="46">
        <v>18457.84</v>
      </c>
      <c r="H194" s="46">
        <v>3691.57</v>
      </c>
      <c r="I194" s="46">
        <v>147.66</v>
      </c>
      <c r="J194" s="46">
        <v>14618.61</v>
      </c>
      <c r="K194" s="46">
        <v>2880850.8552536853</v>
      </c>
      <c r="L194" s="46">
        <v>576170.17105073703</v>
      </c>
      <c r="M194" s="47">
        <v>2304680.6842029481</v>
      </c>
      <c r="N194" s="30">
        <f t="shared" si="2"/>
        <v>2568367.2442029482</v>
      </c>
    </row>
    <row r="195" spans="1:14" ht="13" x14ac:dyDescent="0.3">
      <c r="A195" s="53">
        <v>184</v>
      </c>
      <c r="B195" s="44" t="s">
        <v>213</v>
      </c>
      <c r="C195" s="45">
        <v>0.23615252367324799</v>
      </c>
      <c r="D195" s="46">
        <v>147086.09</v>
      </c>
      <c r="E195" s="46">
        <v>30589.51</v>
      </c>
      <c r="F195" s="46">
        <v>116496.58</v>
      </c>
      <c r="G195" s="46">
        <v>10551.46</v>
      </c>
      <c r="H195" s="46">
        <v>2110.29</v>
      </c>
      <c r="I195" s="46">
        <v>84.41</v>
      </c>
      <c r="J195" s="46">
        <v>8356.76</v>
      </c>
      <c r="K195" s="46">
        <v>1627287.7575988774</v>
      </c>
      <c r="L195" s="46">
        <v>325457.55151977547</v>
      </c>
      <c r="M195" s="47">
        <v>1301830.2060791019</v>
      </c>
      <c r="N195" s="30">
        <f t="shared" si="2"/>
        <v>1426683.546079102</v>
      </c>
    </row>
    <row r="196" spans="1:14" ht="13" x14ac:dyDescent="0.3">
      <c r="A196" s="53">
        <v>185</v>
      </c>
      <c r="B196" s="44" t="s">
        <v>214</v>
      </c>
      <c r="C196" s="45">
        <v>0.15688174765943599</v>
      </c>
      <c r="D196" s="46">
        <v>219542.24</v>
      </c>
      <c r="E196" s="46">
        <v>45143.92</v>
      </c>
      <c r="F196" s="46">
        <v>174398.32</v>
      </c>
      <c r="G196" s="46">
        <v>7009.6</v>
      </c>
      <c r="H196" s="46">
        <v>1401.92</v>
      </c>
      <c r="I196" s="46">
        <v>56.08</v>
      </c>
      <c r="J196" s="46">
        <v>5551.6</v>
      </c>
      <c r="K196" s="46">
        <v>1052133.4979398989</v>
      </c>
      <c r="L196" s="46">
        <v>210426.69958797979</v>
      </c>
      <c r="M196" s="47">
        <v>841706.79835191916</v>
      </c>
      <c r="N196" s="30">
        <f t="shared" si="2"/>
        <v>1021656.7183519192</v>
      </c>
    </row>
    <row r="197" spans="1:14" ht="13" x14ac:dyDescent="0.3">
      <c r="A197" s="53">
        <v>186</v>
      </c>
      <c r="B197" s="44" t="s">
        <v>215</v>
      </c>
      <c r="C197" s="45">
        <v>0.61368555743724795</v>
      </c>
      <c r="D197" s="46">
        <v>578138.69999999995</v>
      </c>
      <c r="E197" s="46">
        <v>123020.46</v>
      </c>
      <c r="F197" s="46">
        <v>455118.24</v>
      </c>
      <c r="G197" s="46">
        <v>27419.94</v>
      </c>
      <c r="H197" s="46">
        <v>5483.99</v>
      </c>
      <c r="I197" s="46">
        <v>219.36</v>
      </c>
      <c r="J197" s="46">
        <v>21716.59</v>
      </c>
      <c r="K197" s="46">
        <v>4286713.917561234</v>
      </c>
      <c r="L197" s="46">
        <v>857342.78351224679</v>
      </c>
      <c r="M197" s="47">
        <v>3429371.1340489872</v>
      </c>
      <c r="N197" s="30">
        <f t="shared" si="2"/>
        <v>3906205.9640489873</v>
      </c>
    </row>
    <row r="198" spans="1:14" ht="13" x14ac:dyDescent="0.3">
      <c r="A198" s="53">
        <v>187</v>
      </c>
      <c r="B198" s="44" t="s">
        <v>216</v>
      </c>
      <c r="C198" s="45">
        <v>0.34984474491851902</v>
      </c>
      <c r="D198" s="46">
        <v>188603.62</v>
      </c>
      <c r="E198" s="46">
        <v>38782.79</v>
      </c>
      <c r="F198" s="46">
        <v>149820.82999999999</v>
      </c>
      <c r="G198" s="46">
        <v>15631.33</v>
      </c>
      <c r="H198" s="46">
        <v>3126.27</v>
      </c>
      <c r="I198" s="46">
        <v>125.05</v>
      </c>
      <c r="J198" s="46">
        <v>12380.01</v>
      </c>
      <c r="K198" s="46">
        <v>2421450.2097279346</v>
      </c>
      <c r="L198" s="46">
        <v>484290.04194558691</v>
      </c>
      <c r="M198" s="47">
        <v>1937160.1677823476</v>
      </c>
      <c r="N198" s="30">
        <f t="shared" si="2"/>
        <v>2099361.0077823475</v>
      </c>
    </row>
    <row r="199" spans="1:14" ht="13" x14ac:dyDescent="0.3">
      <c r="A199" s="53">
        <v>188</v>
      </c>
      <c r="B199" s="44" t="s">
        <v>217</v>
      </c>
      <c r="C199" s="45">
        <v>0.26621005078453402</v>
      </c>
      <c r="D199" s="46">
        <v>224810.41</v>
      </c>
      <c r="E199" s="46">
        <v>45136.32</v>
      </c>
      <c r="F199" s="46">
        <v>179674.09</v>
      </c>
      <c r="G199" s="46">
        <v>11894.48</v>
      </c>
      <c r="H199" s="46">
        <v>2378.9</v>
      </c>
      <c r="I199" s="46">
        <v>95.16</v>
      </c>
      <c r="J199" s="46">
        <v>9420.42</v>
      </c>
      <c r="K199" s="46">
        <v>1800941.9640543214</v>
      </c>
      <c r="L199" s="46">
        <v>360188.39281086426</v>
      </c>
      <c r="M199" s="47">
        <v>1440753.571243457</v>
      </c>
      <c r="N199" s="30">
        <f t="shared" si="2"/>
        <v>1629848.081243457</v>
      </c>
    </row>
    <row r="200" spans="1:14" ht="13" x14ac:dyDescent="0.3">
      <c r="A200" s="53">
        <v>189</v>
      </c>
      <c r="B200" s="44" t="s">
        <v>218</v>
      </c>
      <c r="C200" s="45">
        <v>0.411684948859458</v>
      </c>
      <c r="D200" s="46">
        <v>632447.04</v>
      </c>
      <c r="E200" s="46">
        <v>134317.35999999999</v>
      </c>
      <c r="F200" s="46">
        <v>498129.68</v>
      </c>
      <c r="G200" s="46">
        <v>18394.400000000001</v>
      </c>
      <c r="H200" s="46">
        <v>3678.88</v>
      </c>
      <c r="I200" s="46">
        <v>147.16</v>
      </c>
      <c r="J200" s="46">
        <v>14568.36</v>
      </c>
      <c r="K200" s="46">
        <v>2817112.6440973212</v>
      </c>
      <c r="L200" s="46">
        <v>563422.52881946426</v>
      </c>
      <c r="M200" s="47">
        <v>2253690.1152778571</v>
      </c>
      <c r="N200" s="30">
        <f t="shared" si="2"/>
        <v>2766388.1552778571</v>
      </c>
    </row>
    <row r="201" spans="1:14" ht="13" x14ac:dyDescent="0.3">
      <c r="A201" s="53">
        <v>190</v>
      </c>
      <c r="B201" s="44" t="s">
        <v>219</v>
      </c>
      <c r="C201" s="45">
        <v>0.172532748083981</v>
      </c>
      <c r="D201" s="46">
        <v>38855.72</v>
      </c>
      <c r="E201" s="46">
        <v>8975.14</v>
      </c>
      <c r="F201" s="46">
        <v>29880.58</v>
      </c>
      <c r="G201" s="46">
        <v>7708.89</v>
      </c>
      <c r="H201" s="46">
        <v>1541.78</v>
      </c>
      <c r="I201" s="46">
        <v>61.67</v>
      </c>
      <c r="J201" s="46">
        <v>6105.44</v>
      </c>
      <c r="K201" s="46">
        <v>1146587.6414220484</v>
      </c>
      <c r="L201" s="46">
        <v>229317.52828440969</v>
      </c>
      <c r="M201" s="47">
        <v>917270.11313763866</v>
      </c>
      <c r="N201" s="30">
        <f t="shared" si="2"/>
        <v>953256.13313763868</v>
      </c>
    </row>
    <row r="202" spans="1:14" ht="13" x14ac:dyDescent="0.3">
      <c r="A202" s="53">
        <v>191</v>
      </c>
      <c r="B202" s="44" t="s">
        <v>220</v>
      </c>
      <c r="C202" s="45">
        <v>0.18753425261387</v>
      </c>
      <c r="D202" s="46">
        <v>25825.759999999998</v>
      </c>
      <c r="E202" s="46">
        <v>5631.09</v>
      </c>
      <c r="F202" s="46">
        <v>20194.669999999998</v>
      </c>
      <c r="G202" s="46">
        <v>8379.16</v>
      </c>
      <c r="H202" s="46">
        <v>1675.83</v>
      </c>
      <c r="I202" s="46">
        <v>67.03</v>
      </c>
      <c r="J202" s="46">
        <v>6636.3</v>
      </c>
      <c r="K202" s="46">
        <v>1287679.6037613791</v>
      </c>
      <c r="L202" s="46">
        <v>257535.92075227585</v>
      </c>
      <c r="M202" s="47">
        <v>1030143.6830091034</v>
      </c>
      <c r="N202" s="30">
        <f t="shared" si="2"/>
        <v>1056974.6530091034</v>
      </c>
    </row>
    <row r="203" spans="1:14" ht="13" x14ac:dyDescent="0.3">
      <c r="A203" s="53">
        <v>192</v>
      </c>
      <c r="B203" s="44" t="s">
        <v>221</v>
      </c>
      <c r="C203" s="45">
        <v>0.18711079330913299</v>
      </c>
      <c r="D203" s="46">
        <v>471793.69</v>
      </c>
      <c r="E203" s="46">
        <v>100493.68</v>
      </c>
      <c r="F203" s="46">
        <v>371300.01</v>
      </c>
      <c r="G203" s="46">
        <v>8360.25</v>
      </c>
      <c r="H203" s="46">
        <v>1672.05</v>
      </c>
      <c r="I203" s="46">
        <v>66.88</v>
      </c>
      <c r="J203" s="46">
        <v>6621.32</v>
      </c>
      <c r="K203" s="46">
        <v>1302237.5700083831</v>
      </c>
      <c r="L203" s="46">
        <v>260447.51400167661</v>
      </c>
      <c r="M203" s="47">
        <v>1041790.0560067064</v>
      </c>
      <c r="N203" s="30">
        <f t="shared" si="2"/>
        <v>1419711.3860067064</v>
      </c>
    </row>
    <row r="204" spans="1:14" ht="13" x14ac:dyDescent="0.3">
      <c r="A204" s="53">
        <v>193</v>
      </c>
      <c r="B204" s="44" t="s">
        <v>222</v>
      </c>
      <c r="C204" s="45">
        <v>6.1588279970449002E-2</v>
      </c>
      <c r="D204" s="46">
        <v>30122.720000000001</v>
      </c>
      <c r="E204" s="46">
        <v>6013.13</v>
      </c>
      <c r="F204" s="46">
        <v>24109.59</v>
      </c>
      <c r="G204" s="46">
        <v>2751.8</v>
      </c>
      <c r="H204" s="46">
        <v>550.36</v>
      </c>
      <c r="I204" s="46">
        <v>22.01</v>
      </c>
      <c r="J204" s="46">
        <v>2179.4299999999998</v>
      </c>
      <c r="K204" s="46">
        <v>430206.20855165116</v>
      </c>
      <c r="L204" s="46">
        <v>86041.241710330229</v>
      </c>
      <c r="M204" s="47">
        <v>344164.96684132091</v>
      </c>
      <c r="N204" s="30">
        <f t="shared" si="2"/>
        <v>370453.98684132093</v>
      </c>
    </row>
    <row r="205" spans="1:14" ht="13" x14ac:dyDescent="0.3">
      <c r="A205" s="53">
        <v>194</v>
      </c>
      <c r="B205" s="44" t="s">
        <v>223</v>
      </c>
      <c r="C205" s="45">
        <v>0.85929810089422298</v>
      </c>
      <c r="D205" s="46">
        <v>948330.94</v>
      </c>
      <c r="E205" s="46">
        <v>198364.46</v>
      </c>
      <c r="F205" s="46">
        <v>749966.48</v>
      </c>
      <c r="G205" s="46">
        <v>38394.089999999997</v>
      </c>
      <c r="H205" s="46">
        <v>7678.82</v>
      </c>
      <c r="I205" s="46">
        <v>307.14999999999998</v>
      </c>
      <c r="J205" s="46">
        <v>30408.12</v>
      </c>
      <c r="K205" s="46">
        <v>6002365.6802675556</v>
      </c>
      <c r="L205" s="46">
        <v>1200473.1360535112</v>
      </c>
      <c r="M205" s="47">
        <v>4801892.5442140447</v>
      </c>
      <c r="N205" s="30">
        <f t="shared" ref="N205:N257" si="3">+F205+J205+M205</f>
        <v>5582267.1442140443</v>
      </c>
    </row>
    <row r="206" spans="1:14" ht="13" x14ac:dyDescent="0.3">
      <c r="A206" s="53">
        <v>195</v>
      </c>
      <c r="B206" s="44" t="s">
        <v>224</v>
      </c>
      <c r="C206" s="45">
        <v>0.16960082837245299</v>
      </c>
      <c r="D206" s="46">
        <v>154039.22</v>
      </c>
      <c r="E206" s="46">
        <v>31204.33</v>
      </c>
      <c r="F206" s="46">
        <v>122834.89</v>
      </c>
      <c r="G206" s="46">
        <v>7577.9</v>
      </c>
      <c r="H206" s="46">
        <v>1515.58</v>
      </c>
      <c r="I206" s="46">
        <v>60.62</v>
      </c>
      <c r="J206" s="46">
        <v>6001.7</v>
      </c>
      <c r="K206" s="46">
        <v>1184695.0325019644</v>
      </c>
      <c r="L206" s="46">
        <v>236939.00650039286</v>
      </c>
      <c r="M206" s="47">
        <v>947756.02600157144</v>
      </c>
      <c r="N206" s="30">
        <f t="shared" si="3"/>
        <v>1076592.6160015715</v>
      </c>
    </row>
    <row r="207" spans="1:14" ht="13" x14ac:dyDescent="0.3">
      <c r="A207" s="53">
        <v>196</v>
      </c>
      <c r="B207" s="44" t="s">
        <v>225</v>
      </c>
      <c r="C207" s="45">
        <v>7.8736513308300005E-2</v>
      </c>
      <c r="D207" s="46">
        <v>48136.160000000003</v>
      </c>
      <c r="E207" s="46">
        <v>9643.34</v>
      </c>
      <c r="F207" s="46">
        <v>38492.82</v>
      </c>
      <c r="G207" s="46">
        <v>3518</v>
      </c>
      <c r="H207" s="46">
        <v>703.6</v>
      </c>
      <c r="I207" s="46">
        <v>28.14</v>
      </c>
      <c r="J207" s="46">
        <v>2786.26</v>
      </c>
      <c r="K207" s="46">
        <v>527706.06743112963</v>
      </c>
      <c r="L207" s="46">
        <v>105541.21348622593</v>
      </c>
      <c r="M207" s="47">
        <v>422164.85394490371</v>
      </c>
      <c r="N207" s="30">
        <f t="shared" si="3"/>
        <v>463443.93394490372</v>
      </c>
    </row>
    <row r="208" spans="1:14" ht="13" x14ac:dyDescent="0.3">
      <c r="A208" s="53">
        <v>197</v>
      </c>
      <c r="B208" s="44" t="s">
        <v>226</v>
      </c>
      <c r="C208" s="45">
        <v>9.4678765330460005E-2</v>
      </c>
      <c r="D208" s="46">
        <v>65199.19</v>
      </c>
      <c r="E208" s="46">
        <v>12616.59</v>
      </c>
      <c r="F208" s="46">
        <v>52582.6</v>
      </c>
      <c r="G208" s="46">
        <v>4230.33</v>
      </c>
      <c r="H208" s="46">
        <v>846.07</v>
      </c>
      <c r="I208" s="46">
        <v>33.840000000000003</v>
      </c>
      <c r="J208" s="46">
        <v>3350.42</v>
      </c>
      <c r="K208" s="46">
        <v>656581.73541576439</v>
      </c>
      <c r="L208" s="46">
        <v>131316.34708315288</v>
      </c>
      <c r="M208" s="47">
        <v>525265.38833261153</v>
      </c>
      <c r="N208" s="30">
        <f t="shared" si="3"/>
        <v>581198.40833261155</v>
      </c>
    </row>
    <row r="209" spans="1:14" ht="13" x14ac:dyDescent="0.3">
      <c r="A209" s="53">
        <v>198</v>
      </c>
      <c r="B209" s="44" t="s">
        <v>227</v>
      </c>
      <c r="C209" s="45">
        <v>6.1744426873821201</v>
      </c>
      <c r="D209" s="46">
        <v>5505989.7799999993</v>
      </c>
      <c r="E209" s="46">
        <v>1134240.68</v>
      </c>
      <c r="F209" s="46">
        <v>4371749.0999999996</v>
      </c>
      <c r="G209" s="46">
        <v>275878.78000000003</v>
      </c>
      <c r="H209" s="46">
        <v>55175.76</v>
      </c>
      <c r="I209" s="46">
        <v>2207.0300000000002</v>
      </c>
      <c r="J209" s="46">
        <v>218495.99</v>
      </c>
      <c r="K209" s="46">
        <v>43124924.528069004</v>
      </c>
      <c r="L209" s="46">
        <v>8624984.9056138005</v>
      </c>
      <c r="M209" s="47">
        <v>34499939.622455202</v>
      </c>
      <c r="N209" s="30">
        <f t="shared" si="3"/>
        <v>39090184.712455198</v>
      </c>
    </row>
    <row r="210" spans="1:14" ht="13" x14ac:dyDescent="0.3">
      <c r="A210" s="53">
        <v>199</v>
      </c>
      <c r="B210" s="44" t="s">
        <v>228</v>
      </c>
      <c r="C210" s="45">
        <v>0.24276501577349999</v>
      </c>
      <c r="D210" s="46">
        <v>217342.94999999998</v>
      </c>
      <c r="E210" s="46">
        <v>44685.120000000003</v>
      </c>
      <c r="F210" s="46">
        <v>172657.83</v>
      </c>
      <c r="G210" s="46">
        <v>10846.93</v>
      </c>
      <c r="H210" s="46">
        <v>2169.39</v>
      </c>
      <c r="I210" s="46">
        <v>86.78</v>
      </c>
      <c r="J210" s="46">
        <v>8590.76</v>
      </c>
      <c r="K210" s="46">
        <v>1695761.2236453015</v>
      </c>
      <c r="L210" s="46">
        <v>339152.24472906033</v>
      </c>
      <c r="M210" s="47">
        <v>1356608.9789162413</v>
      </c>
      <c r="N210" s="30">
        <f t="shared" si="3"/>
        <v>1537857.5689162414</v>
      </c>
    </row>
    <row r="211" spans="1:14" ht="13" x14ac:dyDescent="0.3">
      <c r="A211" s="53">
        <v>200</v>
      </c>
      <c r="B211" s="44" t="s">
        <v>229</v>
      </c>
      <c r="C211" s="45">
        <v>9.9137981079237006E-2</v>
      </c>
      <c r="D211" s="46">
        <v>106007</v>
      </c>
      <c r="E211" s="46">
        <v>21991.8</v>
      </c>
      <c r="F211" s="46">
        <v>84015.2</v>
      </c>
      <c r="G211" s="46">
        <v>4429.5600000000004</v>
      </c>
      <c r="H211" s="46">
        <v>885.91</v>
      </c>
      <c r="I211" s="46">
        <v>35.44</v>
      </c>
      <c r="J211" s="46">
        <v>3508.21</v>
      </c>
      <c r="K211" s="46">
        <v>633910.80654710054</v>
      </c>
      <c r="L211" s="46">
        <v>126782.1613094201</v>
      </c>
      <c r="M211" s="47">
        <v>507128.64523768041</v>
      </c>
      <c r="N211" s="30">
        <f t="shared" si="3"/>
        <v>594652.05523768044</v>
      </c>
    </row>
    <row r="212" spans="1:14" ht="13" x14ac:dyDescent="0.3">
      <c r="A212" s="53">
        <v>201</v>
      </c>
      <c r="B212" s="44" t="s">
        <v>230</v>
      </c>
      <c r="C212" s="45">
        <v>9.9154081257169999E-2</v>
      </c>
      <c r="D212" s="46">
        <v>55767.02</v>
      </c>
      <c r="E212" s="46">
        <v>10987.38</v>
      </c>
      <c r="F212" s="46">
        <v>44779.64</v>
      </c>
      <c r="G212" s="46">
        <v>4430.26</v>
      </c>
      <c r="H212" s="46">
        <v>886.05</v>
      </c>
      <c r="I212" s="46">
        <v>35.44</v>
      </c>
      <c r="J212" s="46">
        <v>3508.77</v>
      </c>
      <c r="K212" s="46">
        <v>692610.69444603007</v>
      </c>
      <c r="L212" s="46">
        <v>138522.13888920602</v>
      </c>
      <c r="M212" s="47">
        <v>554088.55555682408</v>
      </c>
      <c r="N212" s="30">
        <f t="shared" si="3"/>
        <v>602376.96555682411</v>
      </c>
    </row>
    <row r="213" spans="1:14" ht="13" x14ac:dyDescent="0.3">
      <c r="A213" s="53">
        <v>202</v>
      </c>
      <c r="B213" s="44" t="s">
        <v>231</v>
      </c>
      <c r="C213" s="45">
        <v>0.15420125815159799</v>
      </c>
      <c r="D213" s="46">
        <v>16764.62</v>
      </c>
      <c r="E213" s="46">
        <v>3091.11</v>
      </c>
      <c r="F213" s="46">
        <v>13673.51</v>
      </c>
      <c r="G213" s="46">
        <v>6889.83</v>
      </c>
      <c r="H213" s="46">
        <v>1377.97</v>
      </c>
      <c r="I213" s="46">
        <v>55.12</v>
      </c>
      <c r="J213" s="46">
        <v>5456.74</v>
      </c>
      <c r="K213" s="46">
        <v>1077126.0157796706</v>
      </c>
      <c r="L213" s="46">
        <v>215425.20315593411</v>
      </c>
      <c r="M213" s="47">
        <v>861700.81262373645</v>
      </c>
      <c r="N213" s="30">
        <f t="shared" si="3"/>
        <v>880831.06262373645</v>
      </c>
    </row>
    <row r="214" spans="1:14" ht="13" x14ac:dyDescent="0.3">
      <c r="A214" s="53">
        <v>203</v>
      </c>
      <c r="B214" s="44" t="s">
        <v>232</v>
      </c>
      <c r="C214" s="45">
        <v>0.1275714056268</v>
      </c>
      <c r="D214" s="46">
        <v>49487.4</v>
      </c>
      <c r="E214" s="46">
        <v>10178.14</v>
      </c>
      <c r="F214" s="46">
        <v>39309.26</v>
      </c>
      <c r="G214" s="46">
        <v>5699.99</v>
      </c>
      <c r="H214" s="46">
        <v>1140</v>
      </c>
      <c r="I214" s="46">
        <v>45.6</v>
      </c>
      <c r="J214" s="46">
        <v>4514.3900000000003</v>
      </c>
      <c r="K214" s="46">
        <v>891111.27572717913</v>
      </c>
      <c r="L214" s="46">
        <v>178222.25514543583</v>
      </c>
      <c r="M214" s="47">
        <v>712889.02058174333</v>
      </c>
      <c r="N214" s="30">
        <f t="shared" si="3"/>
        <v>756712.67058174335</v>
      </c>
    </row>
    <row r="215" spans="1:14" ht="13" x14ac:dyDescent="0.3">
      <c r="A215" s="53">
        <v>204</v>
      </c>
      <c r="B215" s="44" t="s">
        <v>233</v>
      </c>
      <c r="C215" s="45">
        <v>0.67067233467535203</v>
      </c>
      <c r="D215" s="46">
        <v>626973.89</v>
      </c>
      <c r="E215" s="46">
        <v>133706.48000000001</v>
      </c>
      <c r="F215" s="46">
        <v>493267.41</v>
      </c>
      <c r="G215" s="46">
        <v>29966.15</v>
      </c>
      <c r="H215" s="46">
        <v>5993.23</v>
      </c>
      <c r="I215" s="46">
        <v>239.73</v>
      </c>
      <c r="J215" s="46">
        <v>23733.19</v>
      </c>
      <c r="K215" s="46">
        <v>4684777.727509249</v>
      </c>
      <c r="L215" s="46">
        <v>936955.54550184973</v>
      </c>
      <c r="M215" s="47">
        <v>3747822.1820073994</v>
      </c>
      <c r="N215" s="30">
        <f t="shared" si="3"/>
        <v>4264822.782007399</v>
      </c>
    </row>
    <row r="216" spans="1:14" ht="13" x14ac:dyDescent="0.3">
      <c r="A216" s="53">
        <v>205</v>
      </c>
      <c r="B216" s="44" t="s">
        <v>234</v>
      </c>
      <c r="C216" s="45">
        <v>0.101502886865766</v>
      </c>
      <c r="D216" s="46">
        <v>15847.830000000002</v>
      </c>
      <c r="E216" s="46">
        <v>3852.79</v>
      </c>
      <c r="F216" s="46">
        <v>11995.04</v>
      </c>
      <c r="G216" s="46">
        <v>4535.2299999999996</v>
      </c>
      <c r="H216" s="46">
        <v>907.05</v>
      </c>
      <c r="I216" s="46">
        <v>36.28</v>
      </c>
      <c r="J216" s="46">
        <v>3591.9</v>
      </c>
      <c r="K216" s="46">
        <v>709017.56205109239</v>
      </c>
      <c r="L216" s="46">
        <v>141803.51241021848</v>
      </c>
      <c r="M216" s="47">
        <v>567214.04964087391</v>
      </c>
      <c r="N216" s="30">
        <f t="shared" si="3"/>
        <v>582800.98964087386</v>
      </c>
    </row>
    <row r="217" spans="1:14" ht="13" x14ac:dyDescent="0.3">
      <c r="A217" s="53">
        <v>206</v>
      </c>
      <c r="B217" s="44" t="s">
        <v>235</v>
      </c>
      <c r="C217" s="45">
        <v>0.11995399239210799</v>
      </c>
      <c r="D217" s="46">
        <v>83859.509999999995</v>
      </c>
      <c r="E217" s="46">
        <v>16697.53</v>
      </c>
      <c r="F217" s="46">
        <v>67161.98</v>
      </c>
      <c r="G217" s="46">
        <v>5359.65</v>
      </c>
      <c r="H217" s="46">
        <v>1071.93</v>
      </c>
      <c r="I217" s="46">
        <v>42.88</v>
      </c>
      <c r="J217" s="46">
        <v>4244.84</v>
      </c>
      <c r="K217" s="46">
        <v>779314.72606514953</v>
      </c>
      <c r="L217" s="46">
        <v>155862.94521302992</v>
      </c>
      <c r="M217" s="47">
        <v>623451.78085211967</v>
      </c>
      <c r="N217" s="30">
        <f t="shared" si="3"/>
        <v>694858.60085211962</v>
      </c>
    </row>
    <row r="218" spans="1:14" ht="13" x14ac:dyDescent="0.3">
      <c r="A218" s="53">
        <v>207</v>
      </c>
      <c r="B218" s="44" t="s">
        <v>236</v>
      </c>
      <c r="C218" s="45">
        <v>8.6597652724001994E-2</v>
      </c>
      <c r="D218" s="46">
        <v>10432.969999999999</v>
      </c>
      <c r="E218" s="46">
        <v>2000.39</v>
      </c>
      <c r="F218" s="46">
        <v>8432.58</v>
      </c>
      <c r="G218" s="46">
        <v>3869.25</v>
      </c>
      <c r="H218" s="46">
        <v>773.85</v>
      </c>
      <c r="I218" s="46">
        <v>30.95</v>
      </c>
      <c r="J218" s="46">
        <v>3064.45</v>
      </c>
      <c r="K218" s="46">
        <v>604901.5797444015</v>
      </c>
      <c r="L218" s="46">
        <v>120980.31594888031</v>
      </c>
      <c r="M218" s="47">
        <v>483921.26379552123</v>
      </c>
      <c r="N218" s="30">
        <f t="shared" si="3"/>
        <v>495418.29379552125</v>
      </c>
    </row>
    <row r="219" spans="1:14" ht="13" x14ac:dyDescent="0.3">
      <c r="A219" s="53">
        <v>208</v>
      </c>
      <c r="B219" s="44" t="s">
        <v>237</v>
      </c>
      <c r="C219" s="45">
        <v>8.2877528457697996E-2</v>
      </c>
      <c r="D219" s="46">
        <v>18731.11</v>
      </c>
      <c r="E219" s="46">
        <v>3931.65</v>
      </c>
      <c r="F219" s="46">
        <v>14799.46</v>
      </c>
      <c r="G219" s="46">
        <v>3703.03</v>
      </c>
      <c r="H219" s="46">
        <v>740.61</v>
      </c>
      <c r="I219" s="46">
        <v>29.62</v>
      </c>
      <c r="J219" s="46">
        <v>2932.8</v>
      </c>
      <c r="K219" s="46">
        <v>574147.78249993746</v>
      </c>
      <c r="L219" s="46">
        <v>114829.55649998749</v>
      </c>
      <c r="M219" s="47">
        <v>459318.22599994997</v>
      </c>
      <c r="N219" s="30">
        <f t="shared" si="3"/>
        <v>477050.48599994997</v>
      </c>
    </row>
    <row r="220" spans="1:14" ht="13" x14ac:dyDescent="0.3">
      <c r="A220" s="53">
        <v>209</v>
      </c>
      <c r="B220" s="44" t="s">
        <v>238</v>
      </c>
      <c r="C220" s="45">
        <v>9.3497512227877999E-2</v>
      </c>
      <c r="D220" s="46">
        <v>23364.92</v>
      </c>
      <c r="E220" s="46">
        <v>4887.78</v>
      </c>
      <c r="F220" s="46">
        <v>18477.14</v>
      </c>
      <c r="G220" s="46">
        <v>4177.54</v>
      </c>
      <c r="H220" s="46">
        <v>835.51</v>
      </c>
      <c r="I220" s="46">
        <v>33.42</v>
      </c>
      <c r="J220" s="46">
        <v>3308.61</v>
      </c>
      <c r="K220" s="46">
        <v>648330.45093687158</v>
      </c>
      <c r="L220" s="46">
        <v>129666.09018737431</v>
      </c>
      <c r="M220" s="47">
        <v>518664.36074949725</v>
      </c>
      <c r="N220" s="30">
        <f t="shared" si="3"/>
        <v>540450.11074949731</v>
      </c>
    </row>
    <row r="221" spans="1:14" ht="13" x14ac:dyDescent="0.3">
      <c r="A221" s="53">
        <v>210</v>
      </c>
      <c r="B221" s="44" t="s">
        <v>239</v>
      </c>
      <c r="C221" s="45">
        <v>0.108251067102867</v>
      </c>
      <c r="D221" s="46">
        <v>118171.81</v>
      </c>
      <c r="E221" s="46">
        <v>23695</v>
      </c>
      <c r="F221" s="46">
        <v>94476.81</v>
      </c>
      <c r="G221" s="46">
        <v>4836.74</v>
      </c>
      <c r="H221" s="46">
        <v>967.35</v>
      </c>
      <c r="I221" s="46">
        <v>38.69</v>
      </c>
      <c r="J221" s="46">
        <v>3830.7</v>
      </c>
      <c r="K221" s="46">
        <v>756154.92383192538</v>
      </c>
      <c r="L221" s="46">
        <v>151230.98476638508</v>
      </c>
      <c r="M221" s="47">
        <v>604923.93906554033</v>
      </c>
      <c r="N221" s="30">
        <f t="shared" si="3"/>
        <v>703231.44906554034</v>
      </c>
    </row>
    <row r="222" spans="1:14" ht="13" x14ac:dyDescent="0.3">
      <c r="A222" s="53">
        <v>211</v>
      </c>
      <c r="B222" s="44" t="s">
        <v>240</v>
      </c>
      <c r="C222" s="45">
        <v>0.18876635887912199</v>
      </c>
      <c r="D222" s="46">
        <v>30618.09</v>
      </c>
      <c r="E222" s="46">
        <v>6222.25</v>
      </c>
      <c r="F222" s="46">
        <v>24395.84</v>
      </c>
      <c r="G222" s="46">
        <v>8434.2099999999991</v>
      </c>
      <c r="H222" s="46">
        <v>1686.84</v>
      </c>
      <c r="I222" s="46">
        <v>67.47</v>
      </c>
      <c r="J222" s="46">
        <v>6679.9</v>
      </c>
      <c r="K222" s="46">
        <v>1318570.020050104</v>
      </c>
      <c r="L222" s="46">
        <v>263714.00401002076</v>
      </c>
      <c r="M222" s="47">
        <v>1054856.0160400833</v>
      </c>
      <c r="N222" s="30">
        <f t="shared" si="3"/>
        <v>1085931.7560400832</v>
      </c>
    </row>
    <row r="223" spans="1:14" ht="13" x14ac:dyDescent="0.3">
      <c r="A223" s="53">
        <v>212</v>
      </c>
      <c r="B223" s="44" t="s">
        <v>241</v>
      </c>
      <c r="C223" s="45">
        <v>9.0500905318475003E-2</v>
      </c>
      <c r="D223" s="46">
        <v>74520.23</v>
      </c>
      <c r="E223" s="46">
        <v>16831.48</v>
      </c>
      <c r="F223" s="46">
        <v>57688.75</v>
      </c>
      <c r="G223" s="46">
        <v>4043.64</v>
      </c>
      <c r="H223" s="46">
        <v>808.73</v>
      </c>
      <c r="I223" s="46">
        <v>32.35</v>
      </c>
      <c r="J223" s="46">
        <v>3202.56</v>
      </c>
      <c r="K223" s="46">
        <v>632166.56425920769</v>
      </c>
      <c r="L223" s="46">
        <v>126433.31285184153</v>
      </c>
      <c r="M223" s="47">
        <v>505733.25140736613</v>
      </c>
      <c r="N223" s="30">
        <f t="shared" si="3"/>
        <v>566624.56140736607</v>
      </c>
    </row>
    <row r="224" spans="1:14" ht="13" x14ac:dyDescent="0.3">
      <c r="A224" s="53">
        <v>213</v>
      </c>
      <c r="B224" s="44" t="s">
        <v>242</v>
      </c>
      <c r="C224" s="45">
        <v>0.126730775204661</v>
      </c>
      <c r="D224" s="46">
        <v>84210.12</v>
      </c>
      <c r="E224" s="46">
        <v>17902.95</v>
      </c>
      <c r="F224" s="46">
        <v>66307.17</v>
      </c>
      <c r="G224" s="46">
        <v>5662.43</v>
      </c>
      <c r="H224" s="46">
        <v>1132.49</v>
      </c>
      <c r="I224" s="46">
        <v>45.3</v>
      </c>
      <c r="J224" s="46">
        <v>4484.6400000000003</v>
      </c>
      <c r="K224" s="46">
        <v>880471.30744238384</v>
      </c>
      <c r="L224" s="46">
        <v>176094.26148847677</v>
      </c>
      <c r="M224" s="47">
        <v>704377.04595390707</v>
      </c>
      <c r="N224" s="30">
        <f t="shared" si="3"/>
        <v>775168.85595390713</v>
      </c>
    </row>
    <row r="225" spans="1:14" ht="13" x14ac:dyDescent="0.3">
      <c r="A225" s="53">
        <v>214</v>
      </c>
      <c r="B225" s="44" t="s">
        <v>243</v>
      </c>
      <c r="C225" s="45">
        <v>0.13774025964949899</v>
      </c>
      <c r="D225" s="46">
        <v>34561.840000000004</v>
      </c>
      <c r="E225" s="46">
        <v>7379.87</v>
      </c>
      <c r="F225" s="46">
        <v>27181.97</v>
      </c>
      <c r="G225" s="46">
        <v>6154.33</v>
      </c>
      <c r="H225" s="46">
        <v>1230.8699999999999</v>
      </c>
      <c r="I225" s="46">
        <v>49.23</v>
      </c>
      <c r="J225" s="46">
        <v>4874.2299999999996</v>
      </c>
      <c r="K225" s="46">
        <v>903555.2894444128</v>
      </c>
      <c r="L225" s="46">
        <v>180711.05788888255</v>
      </c>
      <c r="M225" s="47">
        <v>722844.23155553022</v>
      </c>
      <c r="N225" s="30">
        <f t="shared" si="3"/>
        <v>754900.43155553017</v>
      </c>
    </row>
    <row r="226" spans="1:14" ht="13" x14ac:dyDescent="0.3">
      <c r="A226" s="53">
        <v>215</v>
      </c>
      <c r="B226" s="44" t="s">
        <v>244</v>
      </c>
      <c r="C226" s="45">
        <v>0.10249994306895401</v>
      </c>
      <c r="D226" s="46">
        <v>48527.33</v>
      </c>
      <c r="E226" s="46">
        <v>9487.42</v>
      </c>
      <c r="F226" s="46">
        <v>39039.910000000003</v>
      </c>
      <c r="G226" s="46">
        <v>4579.79</v>
      </c>
      <c r="H226" s="46">
        <v>915.96</v>
      </c>
      <c r="I226" s="46">
        <v>36.64</v>
      </c>
      <c r="J226" s="46">
        <v>3627.19</v>
      </c>
      <c r="K226" s="46">
        <v>693698.28258016985</v>
      </c>
      <c r="L226" s="46">
        <v>138739.65651603398</v>
      </c>
      <c r="M226" s="47">
        <v>554958.62606413593</v>
      </c>
      <c r="N226" s="30">
        <f t="shared" si="3"/>
        <v>597625.7260641359</v>
      </c>
    </row>
    <row r="227" spans="1:14" ht="13" x14ac:dyDescent="0.3">
      <c r="A227" s="53">
        <v>216</v>
      </c>
      <c r="B227" s="44" t="s">
        <v>245</v>
      </c>
      <c r="C227" s="45">
        <v>0.24963063086444001</v>
      </c>
      <c r="D227" s="46">
        <v>90184.94</v>
      </c>
      <c r="E227" s="46">
        <v>16432.61</v>
      </c>
      <c r="F227" s="46">
        <v>73752.33</v>
      </c>
      <c r="G227" s="46">
        <v>11153.68</v>
      </c>
      <c r="H227" s="46">
        <v>2230.7399999999998</v>
      </c>
      <c r="I227" s="46">
        <v>89.23</v>
      </c>
      <c r="J227" s="46">
        <v>8833.7099999999991</v>
      </c>
      <c r="K227" s="46">
        <v>1721434.978400588</v>
      </c>
      <c r="L227" s="46">
        <v>344286.99568011763</v>
      </c>
      <c r="M227" s="47">
        <v>1377147.9827204705</v>
      </c>
      <c r="N227" s="30">
        <f t="shared" si="3"/>
        <v>1459734.0227204706</v>
      </c>
    </row>
    <row r="228" spans="1:14" ht="13" x14ac:dyDescent="0.3">
      <c r="A228" s="53">
        <v>217</v>
      </c>
      <c r="B228" s="44" t="s">
        <v>246</v>
      </c>
      <c r="C228" s="45">
        <v>0.109285193866134</v>
      </c>
      <c r="D228" s="46">
        <v>25495.33</v>
      </c>
      <c r="E228" s="46">
        <v>4994.97</v>
      </c>
      <c r="F228" s="46">
        <v>20500.36</v>
      </c>
      <c r="G228" s="46">
        <v>4882.95</v>
      </c>
      <c r="H228" s="46">
        <v>976.59</v>
      </c>
      <c r="I228" s="46">
        <v>39.06</v>
      </c>
      <c r="J228" s="46">
        <v>3867.3</v>
      </c>
      <c r="K228" s="46">
        <v>741094.58948998002</v>
      </c>
      <c r="L228" s="46">
        <v>148218.917897996</v>
      </c>
      <c r="M228" s="47">
        <v>592875.67159198399</v>
      </c>
      <c r="N228" s="30">
        <f t="shared" si="3"/>
        <v>617243.33159198402</v>
      </c>
    </row>
    <row r="229" spans="1:14" ht="13" x14ac:dyDescent="0.3">
      <c r="A229" s="53">
        <v>218</v>
      </c>
      <c r="B229" s="44" t="s">
        <v>247</v>
      </c>
      <c r="C229" s="45">
        <v>0.53085590554915496</v>
      </c>
      <c r="D229" s="46">
        <v>542175.03</v>
      </c>
      <c r="E229" s="46">
        <v>117280.21</v>
      </c>
      <c r="F229" s="46">
        <v>424894.82</v>
      </c>
      <c r="G229" s="46">
        <v>23719.05</v>
      </c>
      <c r="H229" s="46">
        <v>4743.8100000000004</v>
      </c>
      <c r="I229" s="46">
        <v>189.75</v>
      </c>
      <c r="J229" s="46">
        <v>18785.490000000002</v>
      </c>
      <c r="K229" s="46">
        <v>3649545.1372850901</v>
      </c>
      <c r="L229" s="46">
        <v>729909.02745701803</v>
      </c>
      <c r="M229" s="47">
        <v>2919636.1098280721</v>
      </c>
      <c r="N229" s="30">
        <f t="shared" si="3"/>
        <v>3363316.4198280722</v>
      </c>
    </row>
    <row r="230" spans="1:14" ht="13" x14ac:dyDescent="0.3">
      <c r="A230" s="53">
        <v>219</v>
      </c>
      <c r="B230" s="44" t="s">
        <v>248</v>
      </c>
      <c r="C230" s="45">
        <v>0.139463516541738</v>
      </c>
      <c r="D230" s="46">
        <v>21290.55</v>
      </c>
      <c r="E230" s="46">
        <v>4597.0200000000004</v>
      </c>
      <c r="F230" s="46">
        <v>16693.53</v>
      </c>
      <c r="G230" s="46">
        <v>6231.34</v>
      </c>
      <c r="H230" s="46">
        <v>1246.27</v>
      </c>
      <c r="I230" s="46">
        <v>49.85</v>
      </c>
      <c r="J230" s="46">
        <v>4935.22</v>
      </c>
      <c r="K230" s="46">
        <v>930463.73914136458</v>
      </c>
      <c r="L230" s="46">
        <v>186092.74782827293</v>
      </c>
      <c r="M230" s="47">
        <v>744370.99131309171</v>
      </c>
      <c r="N230" s="30">
        <f t="shared" si="3"/>
        <v>765999.74131309171</v>
      </c>
    </row>
    <row r="231" spans="1:14" ht="13" x14ac:dyDescent="0.3">
      <c r="A231" s="53">
        <v>220</v>
      </c>
      <c r="B231" s="44" t="s">
        <v>249</v>
      </c>
      <c r="C231" s="45">
        <v>0.33012832901009098</v>
      </c>
      <c r="D231" s="46">
        <v>326625.78999999998</v>
      </c>
      <c r="E231" s="46">
        <v>64325.63</v>
      </c>
      <c r="F231" s="46">
        <v>262300.15999999997</v>
      </c>
      <c r="G231" s="46">
        <v>14750.39</v>
      </c>
      <c r="H231" s="46">
        <v>2950.08</v>
      </c>
      <c r="I231" s="46">
        <v>118</v>
      </c>
      <c r="J231" s="46">
        <v>11682.31</v>
      </c>
      <c r="K231" s="46">
        <v>2301243.0921601695</v>
      </c>
      <c r="L231" s="46">
        <v>460248.61843203392</v>
      </c>
      <c r="M231" s="47">
        <v>1840994.4737281357</v>
      </c>
      <c r="N231" s="30">
        <f t="shared" si="3"/>
        <v>2114976.9437281359</v>
      </c>
    </row>
    <row r="232" spans="1:14" ht="13" x14ac:dyDescent="0.3">
      <c r="A232" s="53">
        <v>221</v>
      </c>
      <c r="B232" s="44" t="s">
        <v>250</v>
      </c>
      <c r="C232" s="45">
        <v>0.133456856146526</v>
      </c>
      <c r="D232" s="46">
        <v>28354.93</v>
      </c>
      <c r="E232" s="46">
        <v>6627.23</v>
      </c>
      <c r="F232" s="46">
        <v>21727.7</v>
      </c>
      <c r="G232" s="46">
        <v>5962.95</v>
      </c>
      <c r="H232" s="46">
        <v>1192.5899999999999</v>
      </c>
      <c r="I232" s="46">
        <v>47.7</v>
      </c>
      <c r="J232" s="46">
        <v>4722.66</v>
      </c>
      <c r="K232" s="46">
        <v>932222.30131394346</v>
      </c>
      <c r="L232" s="46">
        <v>186444.46026278869</v>
      </c>
      <c r="M232" s="47">
        <v>745777.84105115477</v>
      </c>
      <c r="N232" s="30">
        <f t="shared" si="3"/>
        <v>772228.20105115476</v>
      </c>
    </row>
    <row r="233" spans="1:14" ht="13" x14ac:dyDescent="0.3">
      <c r="A233" s="53">
        <v>222</v>
      </c>
      <c r="B233" s="44" t="s">
        <v>251</v>
      </c>
      <c r="C233" s="45">
        <v>0.114686169350282</v>
      </c>
      <c r="D233" s="46">
        <v>15344.93</v>
      </c>
      <c r="E233" s="46">
        <v>3761.76</v>
      </c>
      <c r="F233" s="46">
        <v>11583.17</v>
      </c>
      <c r="G233" s="46">
        <v>5124.25</v>
      </c>
      <c r="H233" s="46">
        <v>1024.8499999999999</v>
      </c>
      <c r="I233" s="46">
        <v>40.99</v>
      </c>
      <c r="J233" s="46">
        <v>4058.41</v>
      </c>
      <c r="K233" s="46">
        <v>801105.37448310468</v>
      </c>
      <c r="L233" s="46">
        <v>160221.07489662094</v>
      </c>
      <c r="M233" s="47">
        <v>640884.29958648374</v>
      </c>
      <c r="N233" s="30">
        <f t="shared" si="3"/>
        <v>656525.8795864837</v>
      </c>
    </row>
    <row r="234" spans="1:14" ht="13" x14ac:dyDescent="0.3">
      <c r="A234" s="53">
        <v>223</v>
      </c>
      <c r="B234" s="44" t="s">
        <v>252</v>
      </c>
      <c r="C234" s="45">
        <v>1.3355846682422501</v>
      </c>
      <c r="D234" s="46">
        <v>245002.47</v>
      </c>
      <c r="E234" s="46">
        <v>49877.04</v>
      </c>
      <c r="F234" s="46">
        <v>195125.43</v>
      </c>
      <c r="G234" s="46">
        <v>59674.94</v>
      </c>
      <c r="H234" s="46">
        <v>11934.99</v>
      </c>
      <c r="I234" s="46">
        <v>477.4</v>
      </c>
      <c r="J234" s="46">
        <v>47262.55</v>
      </c>
      <c r="K234" s="46">
        <v>9329320.7181609627</v>
      </c>
      <c r="L234" s="46">
        <v>1865864.1436321926</v>
      </c>
      <c r="M234" s="47">
        <v>7463456.5745287696</v>
      </c>
      <c r="N234" s="30">
        <f t="shared" si="3"/>
        <v>7705844.5545287691</v>
      </c>
    </row>
    <row r="235" spans="1:14" ht="13" x14ac:dyDescent="0.3">
      <c r="A235" s="53">
        <v>224</v>
      </c>
      <c r="B235" s="44" t="s">
        <v>253</v>
      </c>
      <c r="C235" s="45">
        <v>4.2862656337565896</v>
      </c>
      <c r="D235" s="46">
        <v>1289129.42</v>
      </c>
      <c r="E235" s="46">
        <v>278355.59999999998</v>
      </c>
      <c r="F235" s="46">
        <v>1010773.82</v>
      </c>
      <c r="G235" s="46">
        <v>191513.60000000001</v>
      </c>
      <c r="H235" s="46">
        <v>38302.720000000001</v>
      </c>
      <c r="I235" s="46">
        <v>1532.11</v>
      </c>
      <c r="J235" s="46">
        <v>151678.76999999999</v>
      </c>
      <c r="K235" s="46">
        <v>29940405.675047409</v>
      </c>
      <c r="L235" s="46">
        <v>5988081.1350094816</v>
      </c>
      <c r="M235" s="47">
        <v>23952324.540037926</v>
      </c>
      <c r="N235" s="30">
        <f t="shared" si="3"/>
        <v>25114777.130037926</v>
      </c>
    </row>
    <row r="236" spans="1:14" ht="13" x14ac:dyDescent="0.3">
      <c r="A236" s="53">
        <v>225</v>
      </c>
      <c r="B236" s="44" t="s">
        <v>254</v>
      </c>
      <c r="C236" s="45">
        <v>0.41450521461571499</v>
      </c>
      <c r="D236" s="46">
        <v>79251.16</v>
      </c>
      <c r="E236" s="46">
        <v>16376.55</v>
      </c>
      <c r="F236" s="46">
        <v>62874.61</v>
      </c>
      <c r="G236" s="46">
        <v>18520.400000000001</v>
      </c>
      <c r="H236" s="46">
        <v>3704.08</v>
      </c>
      <c r="I236" s="46">
        <v>148.16</v>
      </c>
      <c r="J236" s="46">
        <v>14668.16</v>
      </c>
      <c r="K236" s="46">
        <v>2851683.9157526633</v>
      </c>
      <c r="L236" s="46">
        <v>570336.78315053263</v>
      </c>
      <c r="M236" s="47">
        <v>2281347.1326021305</v>
      </c>
      <c r="N236" s="30">
        <f t="shared" si="3"/>
        <v>2358889.9026021305</v>
      </c>
    </row>
    <row r="237" spans="1:14" ht="13" x14ac:dyDescent="0.3">
      <c r="A237" s="53">
        <v>226</v>
      </c>
      <c r="B237" s="44" t="s">
        <v>255</v>
      </c>
      <c r="C237" s="45">
        <v>0.47774494740692303</v>
      </c>
      <c r="D237" s="46">
        <v>281936.36</v>
      </c>
      <c r="E237" s="46">
        <v>60627.08</v>
      </c>
      <c r="F237" s="46">
        <v>221309.28</v>
      </c>
      <c r="G237" s="46">
        <v>21346.01</v>
      </c>
      <c r="H237" s="46">
        <v>4269.2</v>
      </c>
      <c r="I237" s="46">
        <v>170.77</v>
      </c>
      <c r="J237" s="46">
        <v>16906.04</v>
      </c>
      <c r="K237" s="46">
        <v>3293425.8334864471</v>
      </c>
      <c r="L237" s="46">
        <v>658685.16669728945</v>
      </c>
      <c r="M237" s="47">
        <v>2634740.6667891578</v>
      </c>
      <c r="N237" s="30">
        <f t="shared" si="3"/>
        <v>2872955.9867891576</v>
      </c>
    </row>
    <row r="238" spans="1:14" ht="13" x14ac:dyDescent="0.3">
      <c r="A238" s="53">
        <v>227</v>
      </c>
      <c r="B238" s="44" t="s">
        <v>256</v>
      </c>
      <c r="C238" s="45">
        <v>9.4444319792544001E-2</v>
      </c>
      <c r="D238" s="46">
        <v>36408.92</v>
      </c>
      <c r="E238" s="46">
        <v>7624.57</v>
      </c>
      <c r="F238" s="46">
        <v>28784.35</v>
      </c>
      <c r="G238" s="46">
        <v>4219.8500000000004</v>
      </c>
      <c r="H238" s="46">
        <v>843.97</v>
      </c>
      <c r="I238" s="46">
        <v>33.76</v>
      </c>
      <c r="J238" s="46">
        <v>3342.12</v>
      </c>
      <c r="K238" s="46">
        <v>659712.08737579349</v>
      </c>
      <c r="L238" s="46">
        <v>131942.4174751587</v>
      </c>
      <c r="M238" s="47">
        <v>527769.66990063479</v>
      </c>
      <c r="N238" s="30">
        <f t="shared" si="3"/>
        <v>559896.13990063476</v>
      </c>
    </row>
    <row r="239" spans="1:14" ht="13" x14ac:dyDescent="0.3">
      <c r="A239" s="53">
        <v>228</v>
      </c>
      <c r="B239" s="44" t="s">
        <v>257</v>
      </c>
      <c r="C239" s="45">
        <v>0.10430147643224399</v>
      </c>
      <c r="D239" s="46">
        <v>14951.97</v>
      </c>
      <c r="E239" s="46">
        <v>3286.42</v>
      </c>
      <c r="F239" s="46">
        <v>11665.55</v>
      </c>
      <c r="G239" s="46">
        <v>4660.26</v>
      </c>
      <c r="H239" s="46">
        <v>932.05</v>
      </c>
      <c r="I239" s="46">
        <v>37.28</v>
      </c>
      <c r="J239" s="46">
        <v>3690.93</v>
      </c>
      <c r="K239" s="46">
        <v>706282.34627170966</v>
      </c>
      <c r="L239" s="46">
        <v>141256.46925434194</v>
      </c>
      <c r="M239" s="47">
        <v>565025.87701736775</v>
      </c>
      <c r="N239" s="30">
        <f t="shared" si="3"/>
        <v>580382.35701736773</v>
      </c>
    </row>
    <row r="240" spans="1:14" ht="13" x14ac:dyDescent="0.3">
      <c r="A240" s="53">
        <v>229</v>
      </c>
      <c r="B240" s="44" t="s">
        <v>258</v>
      </c>
      <c r="C240" s="45">
        <v>8.4648343248899E-2</v>
      </c>
      <c r="D240" s="46">
        <v>37430.159999999996</v>
      </c>
      <c r="E240" s="46">
        <v>8148.72</v>
      </c>
      <c r="F240" s="46">
        <v>29281.439999999999</v>
      </c>
      <c r="G240" s="46">
        <v>3782.16</v>
      </c>
      <c r="H240" s="46">
        <v>756.43</v>
      </c>
      <c r="I240" s="46">
        <v>30.26</v>
      </c>
      <c r="J240" s="46">
        <v>2995.47</v>
      </c>
      <c r="K240" s="46">
        <v>569001.35844376532</v>
      </c>
      <c r="L240" s="46">
        <v>113800.27168875306</v>
      </c>
      <c r="M240" s="47">
        <v>455201.08675501222</v>
      </c>
      <c r="N240" s="30">
        <f t="shared" si="3"/>
        <v>487477.99675501219</v>
      </c>
    </row>
    <row r="241" spans="1:21" ht="13" x14ac:dyDescent="0.3">
      <c r="A241" s="53">
        <v>230</v>
      </c>
      <c r="B241" s="44" t="s">
        <v>259</v>
      </c>
      <c r="C241" s="45">
        <v>6.7677830763268998E-2</v>
      </c>
      <c r="D241" s="46">
        <v>5215.88</v>
      </c>
      <c r="E241" s="46">
        <v>1131.8599999999999</v>
      </c>
      <c r="F241" s="46">
        <v>4084.02</v>
      </c>
      <c r="G241" s="46">
        <v>3023.89</v>
      </c>
      <c r="H241" s="46">
        <v>604.78</v>
      </c>
      <c r="I241" s="46">
        <v>24.19</v>
      </c>
      <c r="J241" s="46">
        <v>2394.92</v>
      </c>
      <c r="K241" s="46">
        <v>414155.4895551072</v>
      </c>
      <c r="L241" s="46">
        <v>82831.097911021439</v>
      </c>
      <c r="M241" s="47">
        <v>331324.39164408576</v>
      </c>
      <c r="N241" s="30">
        <f t="shared" si="3"/>
        <v>337803.33164408576</v>
      </c>
    </row>
    <row r="242" spans="1:21" ht="13" x14ac:dyDescent="0.3">
      <c r="A242" s="53">
        <v>231</v>
      </c>
      <c r="B242" s="44" t="s">
        <v>260</v>
      </c>
      <c r="C242" s="45">
        <v>0.104850787732416</v>
      </c>
      <c r="D242" s="46">
        <v>63623.35</v>
      </c>
      <c r="E242" s="46">
        <v>13520.5</v>
      </c>
      <c r="F242" s="46">
        <v>50102.85</v>
      </c>
      <c r="G242" s="46">
        <v>4684.8100000000004</v>
      </c>
      <c r="H242" s="46">
        <v>936.96</v>
      </c>
      <c r="I242" s="46">
        <v>37.479999999999997</v>
      </c>
      <c r="J242" s="46">
        <v>3710.37</v>
      </c>
      <c r="K242" s="46">
        <v>673815.88088318729</v>
      </c>
      <c r="L242" s="46">
        <v>134763.17617663747</v>
      </c>
      <c r="M242" s="47">
        <v>539052.70470654988</v>
      </c>
      <c r="N242" s="30">
        <f t="shared" si="3"/>
        <v>592865.92470654985</v>
      </c>
    </row>
    <row r="243" spans="1:21" ht="13" x14ac:dyDescent="0.3">
      <c r="A243" s="53">
        <v>232</v>
      </c>
      <c r="B243" s="44" t="s">
        <v>261</v>
      </c>
      <c r="C243" s="45">
        <v>7.5605955649179005E-2</v>
      </c>
      <c r="D243" s="46">
        <v>21089.120000000003</v>
      </c>
      <c r="E243" s="46">
        <v>4476.22</v>
      </c>
      <c r="F243" s="46">
        <v>16612.900000000001</v>
      </c>
      <c r="G243" s="46">
        <v>3378.14</v>
      </c>
      <c r="H243" s="46">
        <v>675.63</v>
      </c>
      <c r="I243" s="46">
        <v>27.03</v>
      </c>
      <c r="J243" s="46">
        <v>2675.48</v>
      </c>
      <c r="K243" s="46">
        <v>528122.42100873915</v>
      </c>
      <c r="L243" s="46">
        <v>105624.48420174784</v>
      </c>
      <c r="M243" s="47">
        <v>422497.93680699135</v>
      </c>
      <c r="N243" s="30">
        <f t="shared" si="3"/>
        <v>441786.31680699135</v>
      </c>
    </row>
    <row r="244" spans="1:21" ht="13" x14ac:dyDescent="0.3">
      <c r="A244" s="53">
        <v>233</v>
      </c>
      <c r="B244" s="44" t="s">
        <v>262</v>
      </c>
      <c r="C244" s="45">
        <v>0.65266340294777003</v>
      </c>
      <c r="D244" s="46">
        <v>1227753.98</v>
      </c>
      <c r="E244" s="46">
        <v>262501.93</v>
      </c>
      <c r="F244" s="46">
        <v>965252.05</v>
      </c>
      <c r="G244" s="46">
        <v>29161.5</v>
      </c>
      <c r="H244" s="46">
        <v>5832.3</v>
      </c>
      <c r="I244" s="46">
        <v>233.29</v>
      </c>
      <c r="J244" s="46">
        <v>23095.91</v>
      </c>
      <c r="K244" s="46">
        <v>4554213.8091574796</v>
      </c>
      <c r="L244" s="46">
        <v>910842.76183149591</v>
      </c>
      <c r="M244" s="47">
        <v>3643371.0473259836</v>
      </c>
      <c r="N244" s="30">
        <f t="shared" si="3"/>
        <v>4631719.0073259836</v>
      </c>
    </row>
    <row r="245" spans="1:21" ht="13" x14ac:dyDescent="0.3">
      <c r="A245" s="53">
        <v>234</v>
      </c>
      <c r="B245" s="44" t="s">
        <v>263</v>
      </c>
      <c r="C245" s="45">
        <v>9.8554474382628002E-2</v>
      </c>
      <c r="D245" s="46">
        <v>12736.69</v>
      </c>
      <c r="E245" s="46">
        <v>2839.42</v>
      </c>
      <c r="F245" s="46">
        <v>9897.27</v>
      </c>
      <c r="G245" s="46">
        <v>4403.5</v>
      </c>
      <c r="H245" s="46">
        <v>880.7</v>
      </c>
      <c r="I245" s="46">
        <v>35.229999999999997</v>
      </c>
      <c r="J245" s="46">
        <v>3487.57</v>
      </c>
      <c r="K245" s="46">
        <v>629834.89788828988</v>
      </c>
      <c r="L245" s="46">
        <v>125966.97957765798</v>
      </c>
      <c r="M245" s="47">
        <v>503867.91831063194</v>
      </c>
      <c r="N245" s="30">
        <f t="shared" si="3"/>
        <v>517252.75831063197</v>
      </c>
    </row>
    <row r="246" spans="1:21" ht="13" x14ac:dyDescent="0.3">
      <c r="A246" s="53">
        <v>235</v>
      </c>
      <c r="B246" s="44" t="s">
        <v>264</v>
      </c>
      <c r="C246" s="45">
        <v>0.13943161788047601</v>
      </c>
      <c r="D246" s="46">
        <v>43190.14</v>
      </c>
      <c r="E246" s="46">
        <v>9405.61</v>
      </c>
      <c r="F246" s="46">
        <v>33784.53</v>
      </c>
      <c r="G246" s="46">
        <v>6229.91</v>
      </c>
      <c r="H246" s="46">
        <v>1245.98</v>
      </c>
      <c r="I246" s="46">
        <v>49.84</v>
      </c>
      <c r="J246" s="46">
        <v>4934.09</v>
      </c>
      <c r="K246" s="46">
        <v>915369.7582394518</v>
      </c>
      <c r="L246" s="46">
        <v>183073.95164789035</v>
      </c>
      <c r="M246" s="47">
        <v>732295.80659156141</v>
      </c>
      <c r="N246" s="30">
        <f t="shared" si="3"/>
        <v>771014.42659156141</v>
      </c>
    </row>
    <row r="247" spans="1:21" ht="13" x14ac:dyDescent="0.3">
      <c r="A247" s="53">
        <v>236</v>
      </c>
      <c r="B247" s="44" t="s">
        <v>265</v>
      </c>
      <c r="C247" s="45">
        <v>0.268329555953567</v>
      </c>
      <c r="D247" s="46">
        <v>51524.909999999996</v>
      </c>
      <c r="E247" s="46">
        <v>10599.32</v>
      </c>
      <c r="F247" s="46">
        <v>40925.589999999997</v>
      </c>
      <c r="G247" s="46">
        <v>11989.16</v>
      </c>
      <c r="H247" s="46">
        <v>2397.83</v>
      </c>
      <c r="I247" s="46">
        <v>95.91</v>
      </c>
      <c r="J247" s="46">
        <v>9495.42</v>
      </c>
      <c r="K247" s="46">
        <v>1815747.1231399872</v>
      </c>
      <c r="L247" s="46">
        <v>363149.42462799745</v>
      </c>
      <c r="M247" s="47">
        <v>1452597.6985119898</v>
      </c>
      <c r="N247" s="30">
        <f t="shared" si="3"/>
        <v>1503018.7085119898</v>
      </c>
    </row>
    <row r="248" spans="1:21" ht="13" x14ac:dyDescent="0.3">
      <c r="A248" s="53">
        <v>237</v>
      </c>
      <c r="B248" s="44" t="s">
        <v>266</v>
      </c>
      <c r="C248" s="45">
        <v>7.5729799411761001E-2</v>
      </c>
      <c r="D248" s="46">
        <v>18790.12</v>
      </c>
      <c r="E248" s="46">
        <v>3708.87</v>
      </c>
      <c r="F248" s="46">
        <v>15081.25</v>
      </c>
      <c r="G248" s="46">
        <v>3383.66</v>
      </c>
      <c r="H248" s="46">
        <v>676.73</v>
      </c>
      <c r="I248" s="46">
        <v>27.07</v>
      </c>
      <c r="J248" s="46">
        <v>2679.86</v>
      </c>
      <c r="K248" s="46">
        <v>528987.49396707653</v>
      </c>
      <c r="L248" s="46">
        <v>105797.4987934153</v>
      </c>
      <c r="M248" s="47">
        <v>423189.99517366121</v>
      </c>
      <c r="N248" s="30">
        <f t="shared" si="3"/>
        <v>440951.1051736612</v>
      </c>
    </row>
    <row r="249" spans="1:21" ht="13" x14ac:dyDescent="0.3">
      <c r="A249" s="53">
        <v>238</v>
      </c>
      <c r="B249" s="44" t="s">
        <v>267</v>
      </c>
      <c r="C249" s="45">
        <v>0.35680277296926199</v>
      </c>
      <c r="D249" s="46">
        <v>663581.69999999995</v>
      </c>
      <c r="E249" s="46">
        <v>145989.56</v>
      </c>
      <c r="F249" s="46">
        <v>517592.14</v>
      </c>
      <c r="G249" s="46">
        <v>15942.21</v>
      </c>
      <c r="H249" s="46">
        <v>3188.44</v>
      </c>
      <c r="I249" s="46">
        <v>127.54</v>
      </c>
      <c r="J249" s="46">
        <v>12626.23</v>
      </c>
      <c r="K249" s="46">
        <v>2448621.0496228719</v>
      </c>
      <c r="L249" s="46">
        <v>489724.20992457442</v>
      </c>
      <c r="M249" s="47">
        <v>1958896.8396982977</v>
      </c>
      <c r="N249" s="30">
        <f t="shared" si="3"/>
        <v>2489115.2096982975</v>
      </c>
    </row>
    <row r="250" spans="1:21" ht="13" x14ac:dyDescent="0.3">
      <c r="A250" s="53">
        <v>239</v>
      </c>
      <c r="B250" s="44" t="s">
        <v>268</v>
      </c>
      <c r="C250" s="45">
        <v>0.149034093251938</v>
      </c>
      <c r="D250" s="46">
        <v>130418.9</v>
      </c>
      <c r="E250" s="46">
        <v>25797.4</v>
      </c>
      <c r="F250" s="46">
        <v>104621.5</v>
      </c>
      <c r="G250" s="46">
        <v>6658.95</v>
      </c>
      <c r="H250" s="46">
        <v>1331.79</v>
      </c>
      <c r="I250" s="46">
        <v>53.27</v>
      </c>
      <c r="J250" s="46">
        <v>5273.89</v>
      </c>
      <c r="K250" s="46">
        <v>997316.09355235286</v>
      </c>
      <c r="L250" s="46">
        <v>199463.2187104706</v>
      </c>
      <c r="M250" s="47">
        <v>797852.87484188227</v>
      </c>
      <c r="N250" s="30">
        <f t="shared" si="3"/>
        <v>907748.26484188228</v>
      </c>
    </row>
    <row r="251" spans="1:21" ht="13" x14ac:dyDescent="0.3">
      <c r="A251" s="53">
        <v>240</v>
      </c>
      <c r="B251" s="44" t="s">
        <v>269</v>
      </c>
      <c r="C251" s="45">
        <v>0.117573549950847</v>
      </c>
      <c r="D251" s="46">
        <v>22511.82</v>
      </c>
      <c r="E251" s="46">
        <v>5062.6499999999996</v>
      </c>
      <c r="F251" s="46">
        <v>17449.169999999998</v>
      </c>
      <c r="G251" s="46">
        <v>5253.29</v>
      </c>
      <c r="H251" s="46">
        <v>1050.6600000000001</v>
      </c>
      <c r="I251" s="46">
        <v>42.03</v>
      </c>
      <c r="J251" s="46">
        <v>4160.6000000000004</v>
      </c>
      <c r="K251" s="46">
        <v>798990.38148224715</v>
      </c>
      <c r="L251" s="46">
        <v>159798.07629644944</v>
      </c>
      <c r="M251" s="47">
        <v>639192.30518579774</v>
      </c>
      <c r="N251" s="30">
        <f t="shared" si="3"/>
        <v>660802.07518579776</v>
      </c>
    </row>
    <row r="252" spans="1:21" ht="13" x14ac:dyDescent="0.3">
      <c r="A252" s="53">
        <v>241</v>
      </c>
      <c r="B252" s="44" t="s">
        <v>270</v>
      </c>
      <c r="C252" s="45">
        <v>0.387528546746708</v>
      </c>
      <c r="D252" s="46">
        <v>695586.3600000001</v>
      </c>
      <c r="E252" s="46">
        <v>148216.79999999999</v>
      </c>
      <c r="F252" s="46">
        <v>547369.56000000006</v>
      </c>
      <c r="G252" s="46">
        <v>17315.080000000002</v>
      </c>
      <c r="H252" s="46">
        <v>3463.02</v>
      </c>
      <c r="I252" s="46">
        <v>138.52000000000001</v>
      </c>
      <c r="J252" s="46">
        <v>13713.54</v>
      </c>
      <c r="K252" s="46">
        <v>2648375.4400357464</v>
      </c>
      <c r="L252" s="46">
        <v>529675.08800714929</v>
      </c>
      <c r="M252" s="47">
        <v>2118700.3520285971</v>
      </c>
      <c r="N252" s="30">
        <f t="shared" si="3"/>
        <v>2679783.4520285972</v>
      </c>
    </row>
    <row r="253" spans="1:21" ht="13" x14ac:dyDescent="0.3">
      <c r="A253" s="53">
        <v>242</v>
      </c>
      <c r="B253" s="44" t="s">
        <v>271</v>
      </c>
      <c r="C253" s="45">
        <v>9.6932174403466007E-2</v>
      </c>
      <c r="D253" s="46">
        <v>31799.72</v>
      </c>
      <c r="E253" s="46">
        <v>6775.09</v>
      </c>
      <c r="F253" s="46">
        <v>25024.63</v>
      </c>
      <c r="G253" s="46">
        <v>4331</v>
      </c>
      <c r="H253" s="46">
        <v>866.2</v>
      </c>
      <c r="I253" s="46">
        <v>34.65</v>
      </c>
      <c r="J253" s="46">
        <v>3430.15</v>
      </c>
      <c r="K253" s="46">
        <v>677090.23951945035</v>
      </c>
      <c r="L253" s="46">
        <v>135418.04790389008</v>
      </c>
      <c r="M253" s="47">
        <v>541672.19161556032</v>
      </c>
      <c r="N253" s="30">
        <f t="shared" si="3"/>
        <v>570126.97161556035</v>
      </c>
    </row>
    <row r="254" spans="1:21" ht="13" x14ac:dyDescent="0.3">
      <c r="A254" s="53">
        <v>243</v>
      </c>
      <c r="B254" s="44" t="s">
        <v>272</v>
      </c>
      <c r="C254" s="45">
        <v>0.31363886352088199</v>
      </c>
      <c r="D254" s="46">
        <v>167174.08000000002</v>
      </c>
      <c r="E254" s="46">
        <v>33583.160000000003</v>
      </c>
      <c r="F254" s="46">
        <v>133590.92000000001</v>
      </c>
      <c r="G254" s="46">
        <v>14013.61</v>
      </c>
      <c r="H254" s="46">
        <v>2802.72</v>
      </c>
      <c r="I254" s="46">
        <v>112.11</v>
      </c>
      <c r="J254" s="46">
        <v>11098.78</v>
      </c>
      <c r="K254" s="46">
        <v>2132241.5183396582</v>
      </c>
      <c r="L254" s="46">
        <v>426448.30366793158</v>
      </c>
      <c r="M254" s="47">
        <v>1705793.2146717263</v>
      </c>
      <c r="N254" s="30">
        <f t="shared" si="3"/>
        <v>1850482.9146717263</v>
      </c>
    </row>
    <row r="255" spans="1:21" ht="13" x14ac:dyDescent="0.3">
      <c r="A255" s="53">
        <v>244</v>
      </c>
      <c r="B255" s="44" t="s">
        <v>273</v>
      </c>
      <c r="C255" s="45">
        <v>0.33151767428117901</v>
      </c>
      <c r="D255" s="46">
        <v>100777.93000000001</v>
      </c>
      <c r="E255" s="46">
        <v>20547.3</v>
      </c>
      <c r="F255" s="46">
        <v>80230.63</v>
      </c>
      <c r="G255" s="46">
        <v>14812.46</v>
      </c>
      <c r="H255" s="46">
        <v>2962.49</v>
      </c>
      <c r="I255" s="46">
        <v>118.5</v>
      </c>
      <c r="J255" s="46">
        <v>11731.47</v>
      </c>
      <c r="K255" s="46">
        <v>2315715.9412277341</v>
      </c>
      <c r="L255" s="46">
        <v>463143.18824554677</v>
      </c>
      <c r="M255" s="47">
        <v>1852572.7529821873</v>
      </c>
      <c r="N255" s="30">
        <f t="shared" si="3"/>
        <v>1944534.8529821874</v>
      </c>
      <c r="U255" s="26"/>
    </row>
    <row r="256" spans="1:21" ht="13" x14ac:dyDescent="0.3">
      <c r="A256" s="53">
        <v>245</v>
      </c>
      <c r="B256" s="44" t="s">
        <v>274</v>
      </c>
      <c r="C256" s="45">
        <v>0.106215854671682</v>
      </c>
      <c r="D256" s="46">
        <v>10070.880000000001</v>
      </c>
      <c r="E256" s="46">
        <v>1990.54</v>
      </c>
      <c r="F256" s="46">
        <v>8080.34</v>
      </c>
      <c r="G256" s="46">
        <v>4745.8100000000004</v>
      </c>
      <c r="H256" s="46">
        <v>949.16</v>
      </c>
      <c r="I256" s="46">
        <v>37.97</v>
      </c>
      <c r="J256" s="46">
        <v>3758.68</v>
      </c>
      <c r="K256" s="46">
        <v>741938.56604376645</v>
      </c>
      <c r="L256" s="46">
        <v>148387.7132087533</v>
      </c>
      <c r="M256" s="47">
        <v>593550.85283501318</v>
      </c>
      <c r="N256" s="30">
        <f t="shared" si="3"/>
        <v>605389.8728350132</v>
      </c>
    </row>
    <row r="257" spans="1:21" ht="13" x14ac:dyDescent="0.3">
      <c r="A257" s="53">
        <v>246</v>
      </c>
      <c r="B257" s="48" t="s">
        <v>275</v>
      </c>
      <c r="C257" s="49">
        <v>0.325215621268653</v>
      </c>
      <c r="D257" s="50">
        <v>31482.04</v>
      </c>
      <c r="E257" s="50">
        <v>6322.7</v>
      </c>
      <c r="F257" s="50">
        <v>25159.34</v>
      </c>
      <c r="G257" s="50">
        <v>14530.89</v>
      </c>
      <c r="H257" s="50">
        <v>2906.18</v>
      </c>
      <c r="I257" s="50">
        <v>116.25</v>
      </c>
      <c r="J257" s="50">
        <v>11508.46</v>
      </c>
      <c r="K257" s="50">
        <v>2249410.9530634796</v>
      </c>
      <c r="L257" s="50">
        <v>449882.19061269594</v>
      </c>
      <c r="M257" s="51">
        <v>1799528.7624507837</v>
      </c>
      <c r="N257" s="31">
        <f t="shared" si="3"/>
        <v>1836196.5624507838</v>
      </c>
    </row>
    <row r="258" spans="1:21" ht="20.5" x14ac:dyDescent="0.25">
      <c r="A258" s="55"/>
      <c r="B258" s="54" t="s">
        <v>10</v>
      </c>
      <c r="C258" s="27">
        <f>SUM(C12:C257)</f>
        <v>99.999999999999929</v>
      </c>
      <c r="D258" s="9">
        <f>SUM(D12:D257)</f>
        <v>102745302.33000007</v>
      </c>
      <c r="E258" s="9">
        <f t="shared" ref="E258:M258" si="4">SUM(E12:E257)</f>
        <v>20072935.16</v>
      </c>
      <c r="F258" s="9">
        <f t="shared" si="4"/>
        <v>82672367.170000032</v>
      </c>
      <c r="G258" s="9">
        <f t="shared" si="4"/>
        <v>4468075.9999999991</v>
      </c>
      <c r="H258" s="9">
        <f t="shared" si="4"/>
        <v>893615.39</v>
      </c>
      <c r="I258" s="9">
        <f t="shared" si="4"/>
        <v>35744.530000000006</v>
      </c>
      <c r="J258" s="9">
        <f t="shared" si="4"/>
        <v>3538716.0800000005</v>
      </c>
      <c r="K258" s="9">
        <f t="shared" si="4"/>
        <v>694288727.45000017</v>
      </c>
      <c r="L258" s="9">
        <f t="shared" si="4"/>
        <v>138857745.49000001</v>
      </c>
      <c r="M258" s="29">
        <f t="shared" si="4"/>
        <v>555430981.96000004</v>
      </c>
      <c r="N258" s="32">
        <f>SUM(N12:N257)</f>
        <v>641642065.2099998</v>
      </c>
      <c r="U258" s="33"/>
    </row>
    <row r="259" spans="1:21" ht="15" customHeight="1" x14ac:dyDescent="0.3">
      <c r="A259" s="90"/>
      <c r="B259" s="91" t="s">
        <v>319</v>
      </c>
      <c r="C259" s="92"/>
      <c r="D259" s="115"/>
      <c r="E259" s="115"/>
      <c r="F259" s="115"/>
      <c r="G259" s="115"/>
      <c r="H259" s="115"/>
      <c r="I259" s="115"/>
      <c r="J259" s="93"/>
      <c r="K259" s="50">
        <v>4230875.2374999998</v>
      </c>
      <c r="L259" s="50">
        <v>846175.04749999999</v>
      </c>
      <c r="M259" s="51">
        <v>3384700.19</v>
      </c>
      <c r="N259" s="31">
        <f t="shared" ref="N259" si="5">+F259+J259+M259</f>
        <v>3384700.19</v>
      </c>
    </row>
    <row r="260" spans="1:21" ht="20.5" x14ac:dyDescent="0.25">
      <c r="A260" s="55"/>
      <c r="B260" s="54" t="s">
        <v>303</v>
      </c>
      <c r="C260" s="57"/>
      <c r="D260" s="78">
        <f>SUM(D258:D259)</f>
        <v>102745302.33000007</v>
      </c>
      <c r="E260" s="78">
        <f t="shared" ref="E260:N260" si="6">SUM(E258:E259)</f>
        <v>20072935.16</v>
      </c>
      <c r="F260" s="78">
        <f t="shared" si="6"/>
        <v>82672367.170000032</v>
      </c>
      <c r="G260" s="78">
        <f t="shared" si="6"/>
        <v>4468075.9999999991</v>
      </c>
      <c r="H260" s="78">
        <f t="shared" si="6"/>
        <v>893615.39</v>
      </c>
      <c r="I260" s="78">
        <f t="shared" si="6"/>
        <v>35744.530000000006</v>
      </c>
      <c r="J260" s="78">
        <f t="shared" si="6"/>
        <v>3538716.0800000005</v>
      </c>
      <c r="K260" s="78">
        <f t="shared" si="6"/>
        <v>698519602.68750012</v>
      </c>
      <c r="L260" s="78">
        <f t="shared" si="6"/>
        <v>139703920.53750002</v>
      </c>
      <c r="M260" s="78">
        <f t="shared" si="6"/>
        <v>558815682.1500001</v>
      </c>
      <c r="N260" s="78">
        <f t="shared" si="6"/>
        <v>645026765.39999986</v>
      </c>
    </row>
    <row r="261" spans="1:21" ht="13" x14ac:dyDescent="0.3">
      <c r="A261" s="1"/>
      <c r="B261" s="10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</row>
    <row r="262" spans="1:21" ht="16.5" x14ac:dyDescent="0.3">
      <c r="A262" s="6"/>
      <c r="B262" s="13" t="s">
        <v>17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4"/>
    </row>
    <row r="263" spans="1:21" ht="16.5" x14ac:dyDescent="0.3">
      <c r="A263" s="6"/>
      <c r="B263" s="13" t="s">
        <v>15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21" ht="16.5" x14ac:dyDescent="0.3">
      <c r="A264" s="6"/>
      <c r="B264" s="13" t="s">
        <v>18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5"/>
    </row>
    <row r="265" spans="1:21" ht="16.5" x14ac:dyDescent="0.35">
      <c r="A265" s="6"/>
      <c r="B265" s="14" t="s">
        <v>14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5"/>
    </row>
    <row r="266" spans="1:21" ht="16.5" x14ac:dyDescent="0.3">
      <c r="A266" s="6"/>
      <c r="B266" s="16" t="s">
        <v>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2"/>
    </row>
    <row r="267" spans="1:21" ht="16.5" x14ac:dyDescent="0.3">
      <c r="A267" s="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5" x14ac:dyDescent="0.35">
      <c r="A268" s="1"/>
      <c r="B268" s="17" t="s">
        <v>321</v>
      </c>
      <c r="C268" s="5"/>
      <c r="D268" s="1"/>
      <c r="E268" s="1"/>
      <c r="F268" s="1"/>
      <c r="G268" s="1"/>
      <c r="H268" s="125"/>
      <c r="I268" s="125"/>
      <c r="J268" s="125"/>
      <c r="K268" s="125"/>
      <c r="L268" s="125"/>
      <c r="M268" s="6"/>
      <c r="N268" s="18"/>
    </row>
    <row r="269" spans="1:21" ht="15.5" x14ac:dyDescent="0.35">
      <c r="A269" s="1"/>
      <c r="B269" s="1"/>
      <c r="C269" s="5"/>
      <c r="D269" s="1"/>
      <c r="E269" s="1"/>
      <c r="F269" s="1"/>
      <c r="G269" s="121"/>
      <c r="H269" s="121"/>
      <c r="I269" s="121"/>
      <c r="J269" s="121"/>
      <c r="K269" s="18"/>
      <c r="L269" s="125"/>
      <c r="M269" s="125"/>
      <c r="N269" s="125"/>
    </row>
    <row r="270" spans="1:21" ht="16.5" x14ac:dyDescent="0.35">
      <c r="A270" s="1"/>
      <c r="B270" s="1"/>
      <c r="C270" s="5"/>
      <c r="D270" s="1"/>
      <c r="E270" s="1"/>
      <c r="F270" s="1"/>
      <c r="G270" s="126"/>
      <c r="H270" s="126"/>
      <c r="I270" s="126"/>
      <c r="J270" s="126"/>
      <c r="K270" s="19"/>
      <c r="L270" s="124"/>
      <c r="M270" s="124"/>
      <c r="N270" s="124"/>
    </row>
    <row r="271" spans="1:21" ht="15" x14ac:dyDescent="0.35">
      <c r="A271" s="1"/>
      <c r="B271" s="1"/>
      <c r="C271" s="5"/>
      <c r="D271" s="1"/>
      <c r="E271" s="1"/>
      <c r="F271" s="1"/>
      <c r="G271" s="120"/>
      <c r="H271" s="120"/>
      <c r="I271" s="120"/>
      <c r="J271" s="120"/>
      <c r="K271" s="20"/>
      <c r="L271" s="120"/>
      <c r="M271" s="120"/>
      <c r="N271" s="120"/>
    </row>
    <row r="272" spans="1:21" ht="16.5" x14ac:dyDescent="0.35">
      <c r="A272" s="6"/>
      <c r="B272" s="16"/>
      <c r="C272" s="16"/>
      <c r="D272" s="24"/>
      <c r="E272" s="16"/>
      <c r="F272" s="16"/>
      <c r="G272" s="16"/>
      <c r="H272" s="120"/>
      <c r="I272" s="120"/>
      <c r="J272" s="120"/>
      <c r="K272" s="120"/>
      <c r="L272" s="120"/>
      <c r="M272" s="16"/>
      <c r="N272" s="12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</sheetData>
  <mergeCells count="12">
    <mergeCell ref="H272:L272"/>
    <mergeCell ref="H268:L268"/>
    <mergeCell ref="G269:J269"/>
    <mergeCell ref="L269:N269"/>
    <mergeCell ref="G270:J270"/>
    <mergeCell ref="L270:N270"/>
    <mergeCell ref="A10:A11"/>
    <mergeCell ref="B10:B11"/>
    <mergeCell ref="C10:C11"/>
    <mergeCell ref="N10:N11"/>
    <mergeCell ref="G271:J271"/>
    <mergeCell ref="L271:N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U271"/>
  <sheetViews>
    <sheetView showGridLines="0" view="pageBreakPreview" topLeftCell="A2" zoomScale="80" zoomScaleNormal="75" zoomScaleSheetLayoutView="80" zoomScalePageLayoutView="9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M12" sqref="M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7" customWidth="1"/>
    <col min="5" max="5" width="21.7265625" customWidth="1"/>
    <col min="6" max="6" width="18.453125" customWidth="1"/>
    <col min="7" max="10" width="16.54296875" customWidth="1"/>
    <col min="11" max="11" width="18.26953125" customWidth="1"/>
    <col min="12" max="12" width="16.54296875" customWidth="1"/>
    <col min="13" max="13" width="17.7265625" customWidth="1"/>
    <col min="14" max="14" width="17.26953125" customWidth="1"/>
    <col min="21" max="21" width="16.72656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0.141920645010327</v>
      </c>
      <c r="D12" s="41">
        <v>109407.31</v>
      </c>
      <c r="E12" s="41">
        <v>19115.080000000002</v>
      </c>
      <c r="F12" s="41">
        <v>90292.23</v>
      </c>
      <c r="G12" s="41">
        <v>6843.33</v>
      </c>
      <c r="H12" s="41">
        <v>1368.67</v>
      </c>
      <c r="I12" s="41">
        <v>54.75</v>
      </c>
      <c r="J12" s="41">
        <v>5419.91</v>
      </c>
      <c r="K12" s="41">
        <v>871133.04249999998</v>
      </c>
      <c r="L12" s="41">
        <v>174226.63250000001</v>
      </c>
      <c r="M12" s="42">
        <v>696906.41</v>
      </c>
      <c r="N12" s="43">
        <f>+F12+J12+M12</f>
        <v>792618.55</v>
      </c>
    </row>
    <row r="13" spans="1:14" ht="13" x14ac:dyDescent="0.3">
      <c r="A13" s="53">
        <v>2</v>
      </c>
      <c r="B13" s="44" t="s">
        <v>31</v>
      </c>
      <c r="C13" s="45">
        <v>0.16028473871646001</v>
      </c>
      <c r="D13" s="46">
        <v>142585.73000000001</v>
      </c>
      <c r="E13" s="46">
        <v>26205.93</v>
      </c>
      <c r="F13" s="46">
        <v>116379.8</v>
      </c>
      <c r="G13" s="46">
        <v>7728.81</v>
      </c>
      <c r="H13" s="46">
        <v>1545.76</v>
      </c>
      <c r="I13" s="46">
        <v>61.83</v>
      </c>
      <c r="J13" s="46">
        <v>6121.22</v>
      </c>
      <c r="K13" s="46">
        <v>983854.99</v>
      </c>
      <c r="L13" s="46">
        <v>196770.95</v>
      </c>
      <c r="M13" s="47">
        <v>787084.04</v>
      </c>
      <c r="N13" s="30">
        <f t="shared" ref="N13:N76" si="0">+F13+J13+M13</f>
        <v>909585.06</v>
      </c>
    </row>
    <row r="14" spans="1:14" ht="13" x14ac:dyDescent="0.3">
      <c r="A14" s="53">
        <v>3</v>
      </c>
      <c r="B14" s="44" t="s">
        <v>32</v>
      </c>
      <c r="C14" s="45">
        <v>0.38611626071092198</v>
      </c>
      <c r="D14" s="46">
        <v>323998.7</v>
      </c>
      <c r="E14" s="46">
        <v>56904.26</v>
      </c>
      <c r="F14" s="46">
        <v>267094.44</v>
      </c>
      <c r="G14" s="46">
        <v>18618.259999999998</v>
      </c>
      <c r="H14" s="46">
        <v>3723.65</v>
      </c>
      <c r="I14" s="46">
        <v>148.94999999999999</v>
      </c>
      <c r="J14" s="46">
        <v>14745.66</v>
      </c>
      <c r="K14" s="46">
        <v>2370047.145</v>
      </c>
      <c r="L14" s="46">
        <v>474009.42499999999</v>
      </c>
      <c r="M14" s="47">
        <v>1896037.72</v>
      </c>
      <c r="N14" s="30">
        <f t="shared" si="0"/>
        <v>2177877.8199999998</v>
      </c>
    </row>
    <row r="15" spans="1:14" ht="13" x14ac:dyDescent="0.3">
      <c r="A15" s="53">
        <v>4</v>
      </c>
      <c r="B15" s="44" t="s">
        <v>33</v>
      </c>
      <c r="C15" s="45">
        <v>7.4993681839291004E-2</v>
      </c>
      <c r="D15" s="46">
        <v>12366.31</v>
      </c>
      <c r="E15" s="46">
        <v>2166.1799999999998</v>
      </c>
      <c r="F15" s="46">
        <v>10200.129999999999</v>
      </c>
      <c r="G15" s="46">
        <v>3616.14</v>
      </c>
      <c r="H15" s="46">
        <v>723.23</v>
      </c>
      <c r="I15" s="46">
        <v>28.93</v>
      </c>
      <c r="J15" s="46">
        <v>2863.98</v>
      </c>
      <c r="K15" s="46">
        <v>460324.01750000002</v>
      </c>
      <c r="L15" s="46">
        <v>92064.81749999999</v>
      </c>
      <c r="M15" s="47">
        <v>368259.2</v>
      </c>
      <c r="N15" s="30">
        <f t="shared" si="0"/>
        <v>381323.31</v>
      </c>
    </row>
    <row r="16" spans="1:14" ht="13" x14ac:dyDescent="0.3">
      <c r="A16" s="53">
        <v>5</v>
      </c>
      <c r="B16" s="44" t="s">
        <v>34</v>
      </c>
      <c r="C16" s="45">
        <v>0.25587847195163499</v>
      </c>
      <c r="D16" s="46">
        <v>14361.77</v>
      </c>
      <c r="E16" s="46">
        <v>2206.29</v>
      </c>
      <c r="F16" s="46">
        <v>12155.48</v>
      </c>
      <c r="G16" s="46">
        <v>12338.29</v>
      </c>
      <c r="H16" s="46">
        <v>2467.66</v>
      </c>
      <c r="I16" s="46">
        <v>98.71</v>
      </c>
      <c r="J16" s="46">
        <v>9771.92</v>
      </c>
      <c r="K16" s="46">
        <v>1570625.4375</v>
      </c>
      <c r="L16" s="46">
        <v>314125.04749999999</v>
      </c>
      <c r="M16" s="47">
        <v>1256500.3900000001</v>
      </c>
      <c r="N16" s="30">
        <f t="shared" si="0"/>
        <v>1278427.79</v>
      </c>
    </row>
    <row r="17" spans="1:14" ht="13" x14ac:dyDescent="0.3">
      <c r="A17" s="53">
        <v>6</v>
      </c>
      <c r="B17" s="44" t="s">
        <v>35</v>
      </c>
      <c r="C17" s="45">
        <v>8.6565133419508E-2</v>
      </c>
      <c r="D17" s="46">
        <v>21692.059999999998</v>
      </c>
      <c r="E17" s="46">
        <v>4098.58</v>
      </c>
      <c r="F17" s="46">
        <v>17593.48</v>
      </c>
      <c r="G17" s="46">
        <v>4174.1000000000004</v>
      </c>
      <c r="H17" s="46">
        <v>834.82</v>
      </c>
      <c r="I17" s="46">
        <v>33.39</v>
      </c>
      <c r="J17" s="46">
        <v>3305.89</v>
      </c>
      <c r="K17" s="46">
        <v>531351.50249999994</v>
      </c>
      <c r="L17" s="46">
        <v>106270.3425</v>
      </c>
      <c r="M17" s="47">
        <v>425081.16</v>
      </c>
      <c r="N17" s="30">
        <f t="shared" si="0"/>
        <v>445980.52999999997</v>
      </c>
    </row>
    <row r="18" spans="1:14" ht="13" x14ac:dyDescent="0.3">
      <c r="A18" s="53">
        <v>7</v>
      </c>
      <c r="B18" s="44" t="s">
        <v>36</v>
      </c>
      <c r="C18" s="45">
        <v>0.30998910337848701</v>
      </c>
      <c r="D18" s="46">
        <v>292717.08</v>
      </c>
      <c r="E18" s="46">
        <v>56687.37</v>
      </c>
      <c r="F18" s="46">
        <v>236029.71</v>
      </c>
      <c r="G18" s="46">
        <v>14947.45</v>
      </c>
      <c r="H18" s="46">
        <v>2989.49</v>
      </c>
      <c r="I18" s="46">
        <v>119.58</v>
      </c>
      <c r="J18" s="46">
        <v>11838.38</v>
      </c>
      <c r="K18" s="46">
        <v>1902765.8099999998</v>
      </c>
      <c r="L18" s="46">
        <v>380553.2</v>
      </c>
      <c r="M18" s="47">
        <v>1522212.6099999999</v>
      </c>
      <c r="N18" s="30">
        <f t="shared" si="0"/>
        <v>1770080.7</v>
      </c>
    </row>
    <row r="19" spans="1:14" ht="13" x14ac:dyDescent="0.3">
      <c r="A19" s="53">
        <v>8</v>
      </c>
      <c r="B19" s="44" t="s">
        <v>37</v>
      </c>
      <c r="C19" s="45">
        <v>0.53732543947334199</v>
      </c>
      <c r="D19" s="46">
        <v>198140.71000000002</v>
      </c>
      <c r="E19" s="46">
        <v>38998.83</v>
      </c>
      <c r="F19" s="46">
        <v>159141.88</v>
      </c>
      <c r="G19" s="46">
        <v>25909.48</v>
      </c>
      <c r="H19" s="46">
        <v>5181.8999999999996</v>
      </c>
      <c r="I19" s="46">
        <v>207.28</v>
      </c>
      <c r="J19" s="46">
        <v>20520.3</v>
      </c>
      <c r="K19" s="46">
        <v>3298194.7849999997</v>
      </c>
      <c r="L19" s="46">
        <v>659638.97499999998</v>
      </c>
      <c r="M19" s="47">
        <v>2638555.8099999996</v>
      </c>
      <c r="N19" s="30">
        <f t="shared" si="0"/>
        <v>2818217.9899999998</v>
      </c>
    </row>
    <row r="20" spans="1:14" ht="13" x14ac:dyDescent="0.3">
      <c r="A20" s="53">
        <v>9</v>
      </c>
      <c r="B20" s="44" t="s">
        <v>38</v>
      </c>
      <c r="C20" s="45">
        <v>6.1969818999675998E-2</v>
      </c>
      <c r="D20" s="46">
        <v>22548.649999999998</v>
      </c>
      <c r="E20" s="46">
        <v>4190.21</v>
      </c>
      <c r="F20" s="46">
        <v>18358.439999999999</v>
      </c>
      <c r="G20" s="46">
        <v>2988.15</v>
      </c>
      <c r="H20" s="46">
        <v>597.63</v>
      </c>
      <c r="I20" s="46">
        <v>23.91</v>
      </c>
      <c r="J20" s="46">
        <v>2366.61</v>
      </c>
      <c r="K20" s="46">
        <v>380381.28</v>
      </c>
      <c r="L20" s="46">
        <v>76076.259999999995</v>
      </c>
      <c r="M20" s="47">
        <v>304305.02</v>
      </c>
      <c r="N20" s="30">
        <f t="shared" si="0"/>
        <v>325030.07</v>
      </c>
    </row>
    <row r="21" spans="1:14" ht="13" x14ac:dyDescent="0.3">
      <c r="A21" s="53">
        <v>10</v>
      </c>
      <c r="B21" s="44" t="s">
        <v>39</v>
      </c>
      <c r="C21" s="45">
        <v>0.79992113057478298</v>
      </c>
      <c r="D21" s="46">
        <v>78280.55</v>
      </c>
      <c r="E21" s="46">
        <v>15114.38</v>
      </c>
      <c r="F21" s="46">
        <v>63166.17</v>
      </c>
      <c r="G21" s="46">
        <v>38571.65</v>
      </c>
      <c r="H21" s="46">
        <v>7714.33</v>
      </c>
      <c r="I21" s="46">
        <v>308.57</v>
      </c>
      <c r="J21" s="46">
        <v>30548.75</v>
      </c>
      <c r="K21" s="46">
        <v>4910051.6849999996</v>
      </c>
      <c r="L21" s="46">
        <v>982010.32499999995</v>
      </c>
      <c r="M21" s="47">
        <v>3928041.36</v>
      </c>
      <c r="N21" s="30">
        <f t="shared" si="0"/>
        <v>4021756.28</v>
      </c>
    </row>
    <row r="22" spans="1:14" ht="13" x14ac:dyDescent="0.3">
      <c r="A22" s="53">
        <v>11</v>
      </c>
      <c r="B22" s="44" t="s">
        <v>40</v>
      </c>
      <c r="C22" s="45">
        <v>0.140587738962347</v>
      </c>
      <c r="D22" s="46">
        <v>52533.820000000007</v>
      </c>
      <c r="E22" s="46">
        <v>10328.27</v>
      </c>
      <c r="F22" s="46">
        <v>42205.55</v>
      </c>
      <c r="G22" s="46">
        <v>6779.05</v>
      </c>
      <c r="H22" s="46">
        <v>1355.81</v>
      </c>
      <c r="I22" s="46">
        <v>54.23</v>
      </c>
      <c r="J22" s="46">
        <v>5369.01</v>
      </c>
      <c r="K22" s="46">
        <v>862951.44750000001</v>
      </c>
      <c r="L22" s="46">
        <v>172590.33749999999</v>
      </c>
      <c r="M22" s="47">
        <v>690361.11</v>
      </c>
      <c r="N22" s="30">
        <f t="shared" si="0"/>
        <v>737935.67</v>
      </c>
    </row>
    <row r="23" spans="1:14" ht="13" x14ac:dyDescent="0.3">
      <c r="A23" s="53">
        <v>12</v>
      </c>
      <c r="B23" s="44" t="s">
        <v>41</v>
      </c>
      <c r="C23" s="45">
        <v>9.5999826652517994E-2</v>
      </c>
      <c r="D23" s="46">
        <v>65874.83</v>
      </c>
      <c r="E23" s="46">
        <v>12014.47</v>
      </c>
      <c r="F23" s="46">
        <v>53860.36</v>
      </c>
      <c r="G23" s="46">
        <v>4629.05</v>
      </c>
      <c r="H23" s="46">
        <v>925.81</v>
      </c>
      <c r="I23" s="46">
        <v>37.03</v>
      </c>
      <c r="J23" s="46">
        <v>3666.21</v>
      </c>
      <c r="K23" s="46">
        <v>589263.28249999997</v>
      </c>
      <c r="L23" s="46">
        <v>117852.69249999999</v>
      </c>
      <c r="M23" s="47">
        <v>471410.58999999997</v>
      </c>
      <c r="N23" s="30">
        <f t="shared" si="0"/>
        <v>528937.15999999992</v>
      </c>
    </row>
    <row r="24" spans="1:14" ht="13" x14ac:dyDescent="0.3">
      <c r="A24" s="53">
        <v>13</v>
      </c>
      <c r="B24" s="44" t="s">
        <v>42</v>
      </c>
      <c r="C24" s="45">
        <v>0.107961038021908</v>
      </c>
      <c r="D24" s="46">
        <v>18587.440000000002</v>
      </c>
      <c r="E24" s="46">
        <v>3594.84</v>
      </c>
      <c r="F24" s="46">
        <v>14992.6</v>
      </c>
      <c r="G24" s="46">
        <v>5205.8100000000004</v>
      </c>
      <c r="H24" s="46">
        <v>1041.1600000000001</v>
      </c>
      <c r="I24" s="46">
        <v>41.65</v>
      </c>
      <c r="J24" s="46">
        <v>4123</v>
      </c>
      <c r="K24" s="46">
        <v>662683.28749999998</v>
      </c>
      <c r="L24" s="46">
        <v>132536.7175</v>
      </c>
      <c r="M24" s="47">
        <v>530146.56999999995</v>
      </c>
      <c r="N24" s="30">
        <f t="shared" si="0"/>
        <v>549262.16999999993</v>
      </c>
    </row>
    <row r="25" spans="1:14" ht="13" x14ac:dyDescent="0.3">
      <c r="A25" s="53">
        <v>14</v>
      </c>
      <c r="B25" s="44" t="s">
        <v>43</v>
      </c>
      <c r="C25" s="45">
        <v>6.7607465908279998E-2</v>
      </c>
      <c r="D25" s="46">
        <v>45004.49</v>
      </c>
      <c r="E25" s="46">
        <v>7852.97</v>
      </c>
      <c r="F25" s="46">
        <v>37151.519999999997</v>
      </c>
      <c r="G25" s="46">
        <v>3259.99</v>
      </c>
      <c r="H25" s="46">
        <v>652</v>
      </c>
      <c r="I25" s="46">
        <v>26.08</v>
      </c>
      <c r="J25" s="46">
        <v>2581.91</v>
      </c>
      <c r="K25" s="46">
        <v>414986.13749999995</v>
      </c>
      <c r="L25" s="46">
        <v>82997.217499999999</v>
      </c>
      <c r="M25" s="47">
        <v>331988.92</v>
      </c>
      <c r="N25" s="30">
        <f t="shared" si="0"/>
        <v>371722.35</v>
      </c>
    </row>
    <row r="26" spans="1:14" ht="13" x14ac:dyDescent="0.3">
      <c r="A26" s="53">
        <v>15</v>
      </c>
      <c r="B26" s="44" t="s">
        <v>44</v>
      </c>
      <c r="C26" s="45">
        <v>9.7831907928732004E-2</v>
      </c>
      <c r="D26" s="46">
        <v>33353.370000000003</v>
      </c>
      <c r="E26" s="46">
        <v>4636.05</v>
      </c>
      <c r="F26" s="46">
        <v>28717.32</v>
      </c>
      <c r="G26" s="46">
        <v>4717.3900000000003</v>
      </c>
      <c r="H26" s="46">
        <v>943.48</v>
      </c>
      <c r="I26" s="46">
        <v>37.74</v>
      </c>
      <c r="J26" s="46">
        <v>3736.17</v>
      </c>
      <c r="K26" s="46">
        <v>600509.05000000005</v>
      </c>
      <c r="L26" s="46">
        <v>120101.84</v>
      </c>
      <c r="M26" s="47">
        <v>480407.21</v>
      </c>
      <c r="N26" s="30">
        <f t="shared" si="0"/>
        <v>512860.7</v>
      </c>
    </row>
    <row r="27" spans="1:14" ht="13" x14ac:dyDescent="0.3">
      <c r="A27" s="53">
        <v>16</v>
      </c>
      <c r="B27" s="44" t="s">
        <v>45</v>
      </c>
      <c r="C27" s="45">
        <v>4.94866178110912</v>
      </c>
      <c r="D27" s="46">
        <v>8718343.6000000015</v>
      </c>
      <c r="E27" s="46">
        <v>3103460.24</v>
      </c>
      <c r="F27" s="46">
        <v>5614883.3600000003</v>
      </c>
      <c r="G27" s="46">
        <v>238621.1</v>
      </c>
      <c r="H27" s="46">
        <v>47724.22</v>
      </c>
      <c r="I27" s="46">
        <v>1908.97</v>
      </c>
      <c r="J27" s="46">
        <v>188987.91</v>
      </c>
      <c r="K27" s="46">
        <v>30375726.475000001</v>
      </c>
      <c r="L27" s="46">
        <v>6075145.3150000004</v>
      </c>
      <c r="M27" s="47">
        <v>24300581.16</v>
      </c>
      <c r="N27" s="30">
        <f t="shared" si="0"/>
        <v>30104452.43</v>
      </c>
    </row>
    <row r="28" spans="1:14" ht="13" x14ac:dyDescent="0.3">
      <c r="A28" s="53">
        <v>17</v>
      </c>
      <c r="B28" s="44" t="s">
        <v>46</v>
      </c>
      <c r="C28" s="45">
        <v>6.5650652784672997E-2</v>
      </c>
      <c r="D28" s="46">
        <v>7595.16</v>
      </c>
      <c r="E28" s="46">
        <v>1446.65</v>
      </c>
      <c r="F28" s="46">
        <v>6148.51</v>
      </c>
      <c r="G28" s="46">
        <v>3165.64</v>
      </c>
      <c r="H28" s="46">
        <v>633.13</v>
      </c>
      <c r="I28" s="46">
        <v>25.33</v>
      </c>
      <c r="J28" s="46">
        <v>2507.1799999999998</v>
      </c>
      <c r="K28" s="46">
        <v>402974.92000000004</v>
      </c>
      <c r="L28" s="46">
        <v>80595.010000000009</v>
      </c>
      <c r="M28" s="47">
        <v>322379.91000000003</v>
      </c>
      <c r="N28" s="30">
        <f t="shared" si="0"/>
        <v>331035.60000000003</v>
      </c>
    </row>
    <row r="29" spans="1:14" ht="13" x14ac:dyDescent="0.3">
      <c r="A29" s="53">
        <v>18</v>
      </c>
      <c r="B29" s="44" t="s">
        <v>47</v>
      </c>
      <c r="C29" s="45">
        <v>0.262837998137814</v>
      </c>
      <c r="D29" s="46">
        <v>240413.16</v>
      </c>
      <c r="E29" s="46">
        <v>45313.32</v>
      </c>
      <c r="F29" s="46">
        <v>195099.84</v>
      </c>
      <c r="G29" s="46">
        <v>12673.86</v>
      </c>
      <c r="H29" s="46">
        <v>2534.77</v>
      </c>
      <c r="I29" s="46">
        <v>101.39</v>
      </c>
      <c r="J29" s="46">
        <v>10037.700000000001</v>
      </c>
      <c r="K29" s="46">
        <v>1613344.2774999999</v>
      </c>
      <c r="L29" s="46">
        <v>322668.82750000001</v>
      </c>
      <c r="M29" s="47">
        <v>1290675.45</v>
      </c>
      <c r="N29" s="30">
        <f t="shared" si="0"/>
        <v>1495812.99</v>
      </c>
    </row>
    <row r="30" spans="1:14" ht="13" x14ac:dyDescent="0.3">
      <c r="A30" s="53">
        <v>19</v>
      </c>
      <c r="B30" s="44" t="s">
        <v>48</v>
      </c>
      <c r="C30" s="45">
        <v>4.9012416315905902</v>
      </c>
      <c r="D30" s="46">
        <v>6383077.4199999999</v>
      </c>
      <c r="E30" s="46">
        <v>1182489.49</v>
      </c>
      <c r="F30" s="46">
        <v>5200587.93</v>
      </c>
      <c r="G30" s="46">
        <v>236334.53</v>
      </c>
      <c r="H30" s="46">
        <v>47266.91</v>
      </c>
      <c r="I30" s="46">
        <v>1890.68</v>
      </c>
      <c r="J30" s="46">
        <v>187176.94</v>
      </c>
      <c r="K30" s="46">
        <v>30084653.587499999</v>
      </c>
      <c r="L30" s="46">
        <v>6016930.8174999999</v>
      </c>
      <c r="M30" s="47">
        <v>24067722.77</v>
      </c>
      <c r="N30" s="30">
        <f t="shared" si="0"/>
        <v>29455487.640000001</v>
      </c>
    </row>
    <row r="31" spans="1:14" ht="13" x14ac:dyDescent="0.3">
      <c r="A31" s="53">
        <v>20</v>
      </c>
      <c r="B31" s="44" t="s">
        <v>49</v>
      </c>
      <c r="C31" s="45">
        <v>0.10079023355750601</v>
      </c>
      <c r="D31" s="46">
        <v>31962.43</v>
      </c>
      <c r="E31" s="46">
        <v>6124.25</v>
      </c>
      <c r="F31" s="46">
        <v>25838.18</v>
      </c>
      <c r="G31" s="46">
        <v>4860.03</v>
      </c>
      <c r="H31" s="46">
        <v>972.01</v>
      </c>
      <c r="I31" s="46">
        <v>38.880000000000003</v>
      </c>
      <c r="J31" s="46">
        <v>3849.14</v>
      </c>
      <c r="K31" s="46">
        <v>618667.62749999994</v>
      </c>
      <c r="L31" s="46">
        <v>123733.5275</v>
      </c>
      <c r="M31" s="47">
        <v>494934.1</v>
      </c>
      <c r="N31" s="30">
        <f t="shared" si="0"/>
        <v>524621.41999999993</v>
      </c>
    </row>
    <row r="32" spans="1:14" ht="13" x14ac:dyDescent="0.3">
      <c r="A32" s="53">
        <v>21</v>
      </c>
      <c r="B32" s="44" t="s">
        <v>50</v>
      </c>
      <c r="C32" s="45">
        <v>0.25470073139456201</v>
      </c>
      <c r="D32" s="46">
        <v>36563.43</v>
      </c>
      <c r="E32" s="46">
        <v>6817.42</v>
      </c>
      <c r="F32" s="46">
        <v>29746.01</v>
      </c>
      <c r="G32" s="46">
        <v>12281.49</v>
      </c>
      <c r="H32" s="46">
        <v>2456.3000000000002</v>
      </c>
      <c r="I32" s="46">
        <v>98.25</v>
      </c>
      <c r="J32" s="46">
        <v>9726.94</v>
      </c>
      <c r="K32" s="46">
        <v>1563396.3199999998</v>
      </c>
      <c r="L32" s="46">
        <v>312679.23</v>
      </c>
      <c r="M32" s="47">
        <v>1250717.0899999999</v>
      </c>
      <c r="N32" s="30">
        <f t="shared" si="0"/>
        <v>1290190.0399999998</v>
      </c>
    </row>
    <row r="33" spans="1:14" ht="13" x14ac:dyDescent="0.3">
      <c r="A33" s="53">
        <v>22</v>
      </c>
      <c r="B33" s="44" t="s">
        <v>51</v>
      </c>
      <c r="C33" s="45">
        <v>7.7713765010134994E-2</v>
      </c>
      <c r="D33" s="46">
        <v>34058.82</v>
      </c>
      <c r="E33" s="46">
        <v>6554.35</v>
      </c>
      <c r="F33" s="46">
        <v>27504.47</v>
      </c>
      <c r="G33" s="46">
        <v>3747.31</v>
      </c>
      <c r="H33" s="46">
        <v>749.46</v>
      </c>
      <c r="I33" s="46">
        <v>29.98</v>
      </c>
      <c r="J33" s="46">
        <v>2967.87</v>
      </c>
      <c r="K33" s="46">
        <v>477020.18</v>
      </c>
      <c r="L33" s="46">
        <v>95403.99</v>
      </c>
      <c r="M33" s="47">
        <v>381616.19</v>
      </c>
      <c r="N33" s="30">
        <f t="shared" si="0"/>
        <v>412088.53</v>
      </c>
    </row>
    <row r="34" spans="1:14" ht="13" x14ac:dyDescent="0.3">
      <c r="A34" s="53">
        <v>23</v>
      </c>
      <c r="B34" s="44" t="s">
        <v>52</v>
      </c>
      <c r="C34" s="45">
        <v>0.104946347762767</v>
      </c>
      <c r="D34" s="46">
        <v>257648.07</v>
      </c>
      <c r="E34" s="46">
        <v>48556.15</v>
      </c>
      <c r="F34" s="46">
        <v>209091.92</v>
      </c>
      <c r="G34" s="46">
        <v>5060.43</v>
      </c>
      <c r="H34" s="46">
        <v>1012.09</v>
      </c>
      <c r="I34" s="46">
        <v>40.479999999999997</v>
      </c>
      <c r="J34" s="46">
        <v>4007.86</v>
      </c>
      <c r="K34" s="46">
        <v>644178.42999999993</v>
      </c>
      <c r="L34" s="46">
        <v>128835.63</v>
      </c>
      <c r="M34" s="47">
        <v>515342.8</v>
      </c>
      <c r="N34" s="30">
        <f t="shared" si="0"/>
        <v>728442.58</v>
      </c>
    </row>
    <row r="35" spans="1:14" ht="13" x14ac:dyDescent="0.3">
      <c r="A35" s="53">
        <v>24</v>
      </c>
      <c r="B35" s="44" t="s">
        <v>53</v>
      </c>
      <c r="C35" s="45">
        <v>9.6884692376588005E-2</v>
      </c>
      <c r="D35" s="46">
        <v>92544.349999999991</v>
      </c>
      <c r="E35" s="46">
        <v>16287.67</v>
      </c>
      <c r="F35" s="46">
        <v>76256.679999999993</v>
      </c>
      <c r="G35" s="46">
        <v>4671.71</v>
      </c>
      <c r="H35" s="46">
        <v>934.34</v>
      </c>
      <c r="I35" s="46">
        <v>37.369999999999997</v>
      </c>
      <c r="J35" s="46">
        <v>3700</v>
      </c>
      <c r="K35" s="46">
        <v>594694.75249999994</v>
      </c>
      <c r="L35" s="46">
        <v>118939.0625</v>
      </c>
      <c r="M35" s="47">
        <v>475755.69</v>
      </c>
      <c r="N35" s="30">
        <f t="shared" si="0"/>
        <v>555712.37</v>
      </c>
    </row>
    <row r="36" spans="1:14" ht="13" x14ac:dyDescent="0.3">
      <c r="A36" s="53">
        <v>25</v>
      </c>
      <c r="B36" s="44" t="s">
        <v>54</v>
      </c>
      <c r="C36" s="45">
        <v>0.135855313048802</v>
      </c>
      <c r="D36" s="46">
        <v>90356.65</v>
      </c>
      <c r="E36" s="46">
        <v>15901.5</v>
      </c>
      <c r="F36" s="46">
        <v>74455.149999999994</v>
      </c>
      <c r="G36" s="46">
        <v>6550.85</v>
      </c>
      <c r="H36" s="46">
        <v>1310.17</v>
      </c>
      <c r="I36" s="46">
        <v>52.41</v>
      </c>
      <c r="J36" s="46">
        <v>5188.2700000000004</v>
      </c>
      <c r="K36" s="46">
        <v>833902.95750000002</v>
      </c>
      <c r="L36" s="46">
        <v>166780.5675</v>
      </c>
      <c r="M36" s="47">
        <v>667122.39</v>
      </c>
      <c r="N36" s="30">
        <f t="shared" si="0"/>
        <v>746765.81</v>
      </c>
    </row>
    <row r="37" spans="1:14" ht="13" x14ac:dyDescent="0.3">
      <c r="A37" s="53">
        <v>26</v>
      </c>
      <c r="B37" s="44" t="s">
        <v>55</v>
      </c>
      <c r="C37" s="45">
        <v>0.12955695501582401</v>
      </c>
      <c r="D37" s="46">
        <v>39061.879999999997</v>
      </c>
      <c r="E37" s="46">
        <v>6757.35</v>
      </c>
      <c r="F37" s="46">
        <v>32304.53</v>
      </c>
      <c r="G37" s="46">
        <v>6247.15</v>
      </c>
      <c r="H37" s="46">
        <v>1249.43</v>
      </c>
      <c r="I37" s="46">
        <v>49.98</v>
      </c>
      <c r="J37" s="46">
        <v>4947.74</v>
      </c>
      <c r="K37" s="46">
        <v>795242.58750000014</v>
      </c>
      <c r="L37" s="46">
        <v>159048.52750000003</v>
      </c>
      <c r="M37" s="47">
        <v>636194.06000000006</v>
      </c>
      <c r="N37" s="30">
        <f t="shared" si="0"/>
        <v>673446.33000000007</v>
      </c>
    </row>
    <row r="38" spans="1:14" ht="13" x14ac:dyDescent="0.3">
      <c r="A38" s="53">
        <v>27</v>
      </c>
      <c r="B38" s="44" t="s">
        <v>56</v>
      </c>
      <c r="C38" s="45">
        <v>0.15654457495445401</v>
      </c>
      <c r="D38" s="46">
        <v>112262.33</v>
      </c>
      <c r="E38" s="46">
        <v>20011.61</v>
      </c>
      <c r="F38" s="46">
        <v>92250.72</v>
      </c>
      <c r="G38" s="46">
        <v>7548.48</v>
      </c>
      <c r="H38" s="46">
        <v>1509.7</v>
      </c>
      <c r="I38" s="46">
        <v>60.39</v>
      </c>
      <c r="J38" s="46">
        <v>5978.39</v>
      </c>
      <c r="K38" s="46">
        <v>960897.29499999993</v>
      </c>
      <c r="L38" s="46">
        <v>192179.50499999998</v>
      </c>
      <c r="M38" s="47">
        <v>768717.78999999992</v>
      </c>
      <c r="N38" s="30">
        <f t="shared" si="0"/>
        <v>866946.89999999991</v>
      </c>
    </row>
    <row r="39" spans="1:14" ht="13" x14ac:dyDescent="0.3">
      <c r="A39" s="53">
        <v>28</v>
      </c>
      <c r="B39" s="44" t="s">
        <v>57</v>
      </c>
      <c r="C39" s="45">
        <v>9.5866616994712994E-2</v>
      </c>
      <c r="D39" s="46">
        <v>30069.97</v>
      </c>
      <c r="E39" s="46">
        <v>5019.38</v>
      </c>
      <c r="F39" s="46">
        <v>25050.59</v>
      </c>
      <c r="G39" s="46">
        <v>4622.63</v>
      </c>
      <c r="H39" s="46">
        <v>924.53</v>
      </c>
      <c r="I39" s="46">
        <v>36.979999999999997</v>
      </c>
      <c r="J39" s="46">
        <v>3661.12</v>
      </c>
      <c r="K39" s="46">
        <v>588445.53750000009</v>
      </c>
      <c r="L39" s="46">
        <v>117689.0475</v>
      </c>
      <c r="M39" s="47">
        <v>470756.49000000005</v>
      </c>
      <c r="N39" s="30">
        <f t="shared" si="0"/>
        <v>499468.20000000007</v>
      </c>
    </row>
    <row r="40" spans="1:14" ht="13" x14ac:dyDescent="0.3">
      <c r="A40" s="53">
        <v>29</v>
      </c>
      <c r="B40" s="44" t="s">
        <v>58</v>
      </c>
      <c r="C40" s="45">
        <v>8.1658464786862006E-2</v>
      </c>
      <c r="D40" s="46">
        <v>32228.080000000002</v>
      </c>
      <c r="E40" s="46">
        <v>5757.35</v>
      </c>
      <c r="F40" s="46">
        <v>26470.73</v>
      </c>
      <c r="G40" s="46">
        <v>3937.53</v>
      </c>
      <c r="H40" s="46">
        <v>787.51</v>
      </c>
      <c r="I40" s="46">
        <v>31.5</v>
      </c>
      <c r="J40" s="46">
        <v>3118.52</v>
      </c>
      <c r="K40" s="46">
        <v>501233.63500000001</v>
      </c>
      <c r="L40" s="46">
        <v>100246.765</v>
      </c>
      <c r="M40" s="47">
        <v>400986.87</v>
      </c>
      <c r="N40" s="30">
        <f t="shared" si="0"/>
        <v>430576.12</v>
      </c>
    </row>
    <row r="41" spans="1:14" ht="13" x14ac:dyDescent="0.3">
      <c r="A41" s="53">
        <v>30</v>
      </c>
      <c r="B41" s="44" t="s">
        <v>59</v>
      </c>
      <c r="C41" s="45">
        <v>0.103971299349556</v>
      </c>
      <c r="D41" s="46">
        <v>14690.56</v>
      </c>
      <c r="E41" s="46">
        <v>2725.66</v>
      </c>
      <c r="F41" s="46">
        <v>11964.9</v>
      </c>
      <c r="G41" s="46">
        <v>5013.43</v>
      </c>
      <c r="H41" s="46">
        <v>1002.69</v>
      </c>
      <c r="I41" s="46">
        <v>40.11</v>
      </c>
      <c r="J41" s="46">
        <v>3970.63</v>
      </c>
      <c r="K41" s="46">
        <v>638193.52750000008</v>
      </c>
      <c r="L41" s="46">
        <v>127638.6875</v>
      </c>
      <c r="M41" s="47">
        <v>510554.84</v>
      </c>
      <c r="N41" s="30">
        <f t="shared" si="0"/>
        <v>526490.37</v>
      </c>
    </row>
    <row r="42" spans="1:14" ht="13" x14ac:dyDescent="0.3">
      <c r="A42" s="53">
        <v>31</v>
      </c>
      <c r="B42" s="44" t="s">
        <v>60</v>
      </c>
      <c r="C42" s="45">
        <v>1.06693793142009</v>
      </c>
      <c r="D42" s="46">
        <v>142121.51999999999</v>
      </c>
      <c r="E42" s="46">
        <v>25419.05</v>
      </c>
      <c r="F42" s="46">
        <v>116702.47</v>
      </c>
      <c r="G42" s="46">
        <v>51447.03</v>
      </c>
      <c r="H42" s="46">
        <v>10289.41</v>
      </c>
      <c r="I42" s="46">
        <v>411.58</v>
      </c>
      <c r="J42" s="46">
        <v>40746.04</v>
      </c>
      <c r="K42" s="46">
        <v>6549046.2374999989</v>
      </c>
      <c r="L42" s="46">
        <v>1309809.2974999999</v>
      </c>
      <c r="M42" s="47">
        <v>5239236.9399999995</v>
      </c>
      <c r="N42" s="30">
        <f t="shared" si="0"/>
        <v>5396685.4499999993</v>
      </c>
    </row>
    <row r="43" spans="1:14" ht="13" x14ac:dyDescent="0.3">
      <c r="A43" s="53">
        <v>32</v>
      </c>
      <c r="B43" s="44" t="s">
        <v>61</v>
      </c>
      <c r="C43" s="45">
        <v>0.61817420532280598</v>
      </c>
      <c r="D43" s="46">
        <v>323062.90000000002</v>
      </c>
      <c r="E43" s="46">
        <v>59370.83</v>
      </c>
      <c r="F43" s="46">
        <v>263692.07</v>
      </c>
      <c r="G43" s="46">
        <v>29807.94</v>
      </c>
      <c r="H43" s="46">
        <v>5961.59</v>
      </c>
      <c r="I43" s="46">
        <v>238.46</v>
      </c>
      <c r="J43" s="46">
        <v>23607.89</v>
      </c>
      <c r="K43" s="46">
        <v>3794458.2074999996</v>
      </c>
      <c r="L43" s="46">
        <v>758891.58749999991</v>
      </c>
      <c r="M43" s="47">
        <v>3035566.6199999996</v>
      </c>
      <c r="N43" s="30">
        <f t="shared" si="0"/>
        <v>3322866.5799999996</v>
      </c>
    </row>
    <row r="44" spans="1:14" ht="13" x14ac:dyDescent="0.3">
      <c r="A44" s="53">
        <v>33</v>
      </c>
      <c r="B44" s="44" t="s">
        <v>62</v>
      </c>
      <c r="C44" s="45">
        <v>0.157183326509307</v>
      </c>
      <c r="D44" s="46">
        <v>104830.1</v>
      </c>
      <c r="E44" s="46">
        <v>18677.96</v>
      </c>
      <c r="F44" s="46">
        <v>86152.14</v>
      </c>
      <c r="G44" s="46">
        <v>7579.28</v>
      </c>
      <c r="H44" s="46">
        <v>1515.86</v>
      </c>
      <c r="I44" s="46">
        <v>60.63</v>
      </c>
      <c r="J44" s="46">
        <v>6002.79</v>
      </c>
      <c r="K44" s="46">
        <v>964817.84249999991</v>
      </c>
      <c r="L44" s="46">
        <v>192963.58249999999</v>
      </c>
      <c r="M44" s="47">
        <v>771854.25999999989</v>
      </c>
      <c r="N44" s="30">
        <f t="shared" si="0"/>
        <v>864009.19</v>
      </c>
    </row>
    <row r="45" spans="1:14" ht="13" x14ac:dyDescent="0.3">
      <c r="A45" s="53">
        <v>34</v>
      </c>
      <c r="B45" s="44" t="s">
        <v>63</v>
      </c>
      <c r="C45" s="45">
        <v>0.48282990600710601</v>
      </c>
      <c r="D45" s="46">
        <v>419155.69999999995</v>
      </c>
      <c r="E45" s="46">
        <v>83107.97</v>
      </c>
      <c r="F45" s="46">
        <v>336047.73</v>
      </c>
      <c r="G45" s="46">
        <v>23281.71</v>
      </c>
      <c r="H45" s="46">
        <v>4656.34</v>
      </c>
      <c r="I45" s="46">
        <v>186.25</v>
      </c>
      <c r="J45" s="46">
        <v>18439.12</v>
      </c>
      <c r="K45" s="46">
        <v>2963691.8824999998</v>
      </c>
      <c r="L45" s="46">
        <v>592738.33250000002</v>
      </c>
      <c r="M45" s="47">
        <v>2370953.5499999998</v>
      </c>
      <c r="N45" s="30">
        <f t="shared" si="0"/>
        <v>2725440.4</v>
      </c>
    </row>
    <row r="46" spans="1:14" ht="13" x14ac:dyDescent="0.3">
      <c r="A46" s="53">
        <v>35</v>
      </c>
      <c r="B46" s="44" t="s">
        <v>64</v>
      </c>
      <c r="C46" s="45">
        <v>8.7379200452492006E-2</v>
      </c>
      <c r="D46" s="46">
        <v>77149.13</v>
      </c>
      <c r="E46" s="46">
        <v>14538.52</v>
      </c>
      <c r="F46" s="46">
        <v>62610.61</v>
      </c>
      <c r="G46" s="46">
        <v>4213.37</v>
      </c>
      <c r="H46" s="46">
        <v>842.67</v>
      </c>
      <c r="I46" s="46">
        <v>33.71</v>
      </c>
      <c r="J46" s="46">
        <v>3336.99</v>
      </c>
      <c r="K46" s="46">
        <v>536348.22750000004</v>
      </c>
      <c r="L46" s="46">
        <v>107269.6275</v>
      </c>
      <c r="M46" s="47">
        <v>429078.60000000003</v>
      </c>
      <c r="N46" s="30">
        <f t="shared" si="0"/>
        <v>495026.20000000007</v>
      </c>
    </row>
    <row r="47" spans="1:14" ht="13" x14ac:dyDescent="0.3">
      <c r="A47" s="53">
        <v>36</v>
      </c>
      <c r="B47" s="44" t="s">
        <v>65</v>
      </c>
      <c r="C47" s="45">
        <v>0.14974044450294999</v>
      </c>
      <c r="D47" s="46">
        <v>20646.87</v>
      </c>
      <c r="E47" s="46">
        <v>4087.35</v>
      </c>
      <c r="F47" s="46">
        <v>16559.52</v>
      </c>
      <c r="G47" s="46">
        <v>7220.38</v>
      </c>
      <c r="H47" s="46">
        <v>1444.08</v>
      </c>
      <c r="I47" s="46">
        <v>57.76</v>
      </c>
      <c r="J47" s="46">
        <v>5718.54</v>
      </c>
      <c r="K47" s="46">
        <v>919132.25250000006</v>
      </c>
      <c r="L47" s="46">
        <v>183826.4425</v>
      </c>
      <c r="M47" s="47">
        <v>735305.81</v>
      </c>
      <c r="N47" s="30">
        <f t="shared" si="0"/>
        <v>757583.87000000011</v>
      </c>
    </row>
    <row r="48" spans="1:14" ht="13" x14ac:dyDescent="0.3">
      <c r="A48" s="53">
        <v>37</v>
      </c>
      <c r="B48" s="44" t="s">
        <v>66</v>
      </c>
      <c r="C48" s="45">
        <v>6.3810403053732007E-2</v>
      </c>
      <c r="D48" s="46">
        <v>22527.07</v>
      </c>
      <c r="E48" s="46">
        <v>3642.94</v>
      </c>
      <c r="F48" s="46">
        <v>18884.13</v>
      </c>
      <c r="G48" s="46">
        <v>3076.9</v>
      </c>
      <c r="H48" s="46">
        <v>615.38</v>
      </c>
      <c r="I48" s="46">
        <v>24.62</v>
      </c>
      <c r="J48" s="46">
        <v>2436.9</v>
      </c>
      <c r="K48" s="46">
        <v>391679.14499999996</v>
      </c>
      <c r="L48" s="46">
        <v>78335.864999999991</v>
      </c>
      <c r="M48" s="47">
        <v>313343.27999999997</v>
      </c>
      <c r="N48" s="30">
        <f t="shared" si="0"/>
        <v>334664.31</v>
      </c>
    </row>
    <row r="49" spans="1:14" ht="13" x14ac:dyDescent="0.3">
      <c r="A49" s="53">
        <v>38</v>
      </c>
      <c r="B49" s="44" t="s">
        <v>67</v>
      </c>
      <c r="C49" s="45">
        <v>0.149475489922237</v>
      </c>
      <c r="D49" s="46">
        <v>61177.3</v>
      </c>
      <c r="E49" s="46">
        <v>11677.39</v>
      </c>
      <c r="F49" s="46">
        <v>49499.91</v>
      </c>
      <c r="G49" s="46">
        <v>7207.6</v>
      </c>
      <c r="H49" s="46">
        <v>1441.52</v>
      </c>
      <c r="I49" s="46">
        <v>57.66</v>
      </c>
      <c r="J49" s="46">
        <v>5708.42</v>
      </c>
      <c r="K49" s="46">
        <v>917505.98250000004</v>
      </c>
      <c r="L49" s="46">
        <v>183501.17250000002</v>
      </c>
      <c r="M49" s="47">
        <v>734004.81</v>
      </c>
      <c r="N49" s="30">
        <f t="shared" si="0"/>
        <v>789213.14</v>
      </c>
    </row>
    <row r="50" spans="1:14" ht="13" x14ac:dyDescent="0.3">
      <c r="A50" s="53">
        <v>39</v>
      </c>
      <c r="B50" s="44" t="s">
        <v>68</v>
      </c>
      <c r="C50" s="45">
        <v>0.22812888565025899</v>
      </c>
      <c r="D50" s="46">
        <v>176219.08000000002</v>
      </c>
      <c r="E50" s="46">
        <v>28920.16</v>
      </c>
      <c r="F50" s="46">
        <v>147298.92000000001</v>
      </c>
      <c r="G50" s="46">
        <v>11000.21</v>
      </c>
      <c r="H50" s="46">
        <v>2200.04</v>
      </c>
      <c r="I50" s="46">
        <v>88</v>
      </c>
      <c r="J50" s="46">
        <v>8712.17</v>
      </c>
      <c r="K50" s="46">
        <v>1400293.9624999999</v>
      </c>
      <c r="L50" s="46">
        <v>280058.85249999998</v>
      </c>
      <c r="M50" s="47">
        <v>1120235.1099999999</v>
      </c>
      <c r="N50" s="30">
        <f t="shared" si="0"/>
        <v>1276246.2</v>
      </c>
    </row>
    <row r="51" spans="1:14" ht="13" x14ac:dyDescent="0.3">
      <c r="A51" s="53">
        <v>40</v>
      </c>
      <c r="B51" s="44" t="s">
        <v>69</v>
      </c>
      <c r="C51" s="45">
        <v>7.8174479959722001E-2</v>
      </c>
      <c r="D51" s="46">
        <v>36981.119999999995</v>
      </c>
      <c r="E51" s="46">
        <v>6494.73</v>
      </c>
      <c r="F51" s="46">
        <v>30486.39</v>
      </c>
      <c r="G51" s="46">
        <v>3769.53</v>
      </c>
      <c r="H51" s="46">
        <v>753.91</v>
      </c>
      <c r="I51" s="46">
        <v>30.16</v>
      </c>
      <c r="J51" s="46">
        <v>2985.46</v>
      </c>
      <c r="K51" s="46">
        <v>479848.22499999998</v>
      </c>
      <c r="L51" s="46">
        <v>95969.674999999988</v>
      </c>
      <c r="M51" s="47">
        <v>383878.55</v>
      </c>
      <c r="N51" s="30">
        <f t="shared" si="0"/>
        <v>417350.39999999997</v>
      </c>
    </row>
    <row r="52" spans="1:14" ht="13" x14ac:dyDescent="0.3">
      <c r="A52" s="53">
        <v>41</v>
      </c>
      <c r="B52" s="44" t="s">
        <v>70</v>
      </c>
      <c r="C52" s="45">
        <v>8.0544455010751997E-2</v>
      </c>
      <c r="D52" s="46">
        <v>18782.75</v>
      </c>
      <c r="E52" s="46">
        <v>3618.2</v>
      </c>
      <c r="F52" s="46">
        <v>15164.55</v>
      </c>
      <c r="G52" s="46">
        <v>3883.8</v>
      </c>
      <c r="H52" s="46">
        <v>776.76</v>
      </c>
      <c r="I52" s="46">
        <v>31.07</v>
      </c>
      <c r="J52" s="46">
        <v>3075.97</v>
      </c>
      <c r="K52" s="46">
        <v>494395.495</v>
      </c>
      <c r="L52" s="46">
        <v>98879.134999999995</v>
      </c>
      <c r="M52" s="47">
        <v>395516.36</v>
      </c>
      <c r="N52" s="30">
        <f t="shared" si="0"/>
        <v>413756.88</v>
      </c>
    </row>
    <row r="53" spans="1:14" ht="13" x14ac:dyDescent="0.3">
      <c r="A53" s="53">
        <v>42</v>
      </c>
      <c r="B53" s="44" t="s">
        <v>71</v>
      </c>
      <c r="C53" s="45">
        <v>0.28058688560515199</v>
      </c>
      <c r="D53" s="46">
        <v>47748.100000000006</v>
      </c>
      <c r="E53" s="46">
        <v>8844.73</v>
      </c>
      <c r="F53" s="46">
        <v>38903.370000000003</v>
      </c>
      <c r="G53" s="46">
        <v>13529.71</v>
      </c>
      <c r="H53" s="46">
        <v>2705.94</v>
      </c>
      <c r="I53" s="46">
        <v>108.24</v>
      </c>
      <c r="J53" s="46">
        <v>10715.53</v>
      </c>
      <c r="K53" s="46">
        <v>1722289.9175</v>
      </c>
      <c r="L53" s="46">
        <v>344457.9375</v>
      </c>
      <c r="M53" s="47">
        <v>1377831.98</v>
      </c>
      <c r="N53" s="30">
        <f t="shared" si="0"/>
        <v>1427450.8799999999</v>
      </c>
    </row>
    <row r="54" spans="1:14" ht="13" x14ac:dyDescent="0.3">
      <c r="A54" s="53">
        <v>43</v>
      </c>
      <c r="B54" s="44" t="s">
        <v>72</v>
      </c>
      <c r="C54" s="45">
        <v>0.21833145766836101</v>
      </c>
      <c r="D54" s="46">
        <v>131894.84</v>
      </c>
      <c r="E54" s="46">
        <v>24549.35</v>
      </c>
      <c r="F54" s="46">
        <v>107345.49</v>
      </c>
      <c r="G54" s="46">
        <v>10527.8</v>
      </c>
      <c r="H54" s="46">
        <v>2105.56</v>
      </c>
      <c r="I54" s="46">
        <v>84.22</v>
      </c>
      <c r="J54" s="46">
        <v>8338.02</v>
      </c>
      <c r="K54" s="46">
        <v>1340155.4200000002</v>
      </c>
      <c r="L54" s="46">
        <v>268031.08</v>
      </c>
      <c r="M54" s="47">
        <v>1072124.3400000001</v>
      </c>
      <c r="N54" s="30">
        <f t="shared" si="0"/>
        <v>1187807.8500000001</v>
      </c>
    </row>
    <row r="55" spans="1:14" ht="13" x14ac:dyDescent="0.3">
      <c r="A55" s="53">
        <v>44</v>
      </c>
      <c r="B55" s="44" t="s">
        <v>73</v>
      </c>
      <c r="C55" s="45">
        <v>8.0619928906713004E-2</v>
      </c>
      <c r="D55" s="46">
        <v>10600.01</v>
      </c>
      <c r="E55" s="46">
        <v>2081.39</v>
      </c>
      <c r="F55" s="46">
        <v>8518.6200000000008</v>
      </c>
      <c r="G55" s="46">
        <v>3887.44</v>
      </c>
      <c r="H55" s="46">
        <v>777.49</v>
      </c>
      <c r="I55" s="46">
        <v>31.1</v>
      </c>
      <c r="J55" s="46">
        <v>3078.85</v>
      </c>
      <c r="K55" s="46">
        <v>494858.87249999994</v>
      </c>
      <c r="L55" s="46">
        <v>98971.902499999997</v>
      </c>
      <c r="M55" s="47">
        <v>395886.97</v>
      </c>
      <c r="N55" s="30">
        <f t="shared" si="0"/>
        <v>407484.43999999994</v>
      </c>
    </row>
    <row r="56" spans="1:14" ht="13" x14ac:dyDescent="0.3">
      <c r="A56" s="53">
        <v>45</v>
      </c>
      <c r="B56" s="44" t="s">
        <v>74</v>
      </c>
      <c r="C56" s="45">
        <v>0.40410995530724197</v>
      </c>
      <c r="D56" s="46">
        <v>278596.35000000003</v>
      </c>
      <c r="E56" s="46">
        <v>55752.68</v>
      </c>
      <c r="F56" s="46">
        <v>222843.67</v>
      </c>
      <c r="G56" s="46">
        <v>19485.900000000001</v>
      </c>
      <c r="H56" s="46">
        <v>3897.18</v>
      </c>
      <c r="I56" s="46">
        <v>155.88999999999999</v>
      </c>
      <c r="J56" s="46">
        <v>15432.83</v>
      </c>
      <c r="K56" s="46">
        <v>2480495.4900000002</v>
      </c>
      <c r="L56" s="46">
        <v>496099.09</v>
      </c>
      <c r="M56" s="47">
        <v>1984396.4000000001</v>
      </c>
      <c r="N56" s="30">
        <f t="shared" si="0"/>
        <v>2222672.9000000004</v>
      </c>
    </row>
    <row r="57" spans="1:14" ht="13" x14ac:dyDescent="0.3">
      <c r="A57" s="53">
        <v>46</v>
      </c>
      <c r="B57" s="44" t="s">
        <v>75</v>
      </c>
      <c r="C57" s="45">
        <v>0.415200774166614</v>
      </c>
      <c r="D57" s="46">
        <v>252512.71</v>
      </c>
      <c r="E57" s="46">
        <v>48013.599999999999</v>
      </c>
      <c r="F57" s="46">
        <v>204499.11</v>
      </c>
      <c r="G57" s="46">
        <v>20020.71</v>
      </c>
      <c r="H57" s="46">
        <v>4004.14</v>
      </c>
      <c r="I57" s="46">
        <v>160.16999999999999</v>
      </c>
      <c r="J57" s="46">
        <v>15856.4</v>
      </c>
      <c r="K57" s="46">
        <v>2548572.7725</v>
      </c>
      <c r="L57" s="46">
        <v>509714.51249999995</v>
      </c>
      <c r="M57" s="47">
        <v>2038858.26</v>
      </c>
      <c r="N57" s="30">
        <f t="shared" si="0"/>
        <v>2259213.77</v>
      </c>
    </row>
    <row r="58" spans="1:14" ht="13" x14ac:dyDescent="0.3">
      <c r="A58" s="53">
        <v>47</v>
      </c>
      <c r="B58" s="44" t="s">
        <v>76</v>
      </c>
      <c r="C58" s="45">
        <v>0.54481272661898805</v>
      </c>
      <c r="D58" s="46">
        <v>222900.77000000002</v>
      </c>
      <c r="E58" s="46">
        <v>42664.42</v>
      </c>
      <c r="F58" s="46">
        <v>180236.35</v>
      </c>
      <c r="G58" s="46">
        <v>26270.5</v>
      </c>
      <c r="H58" s="46">
        <v>5254.1</v>
      </c>
      <c r="I58" s="46">
        <v>210.16</v>
      </c>
      <c r="J58" s="46">
        <v>20806.240000000002</v>
      </c>
      <c r="K58" s="46">
        <v>3344153.1124999998</v>
      </c>
      <c r="L58" s="46">
        <v>668830.65250000008</v>
      </c>
      <c r="M58" s="47">
        <v>2675322.46</v>
      </c>
      <c r="N58" s="30">
        <f t="shared" si="0"/>
        <v>2876365.05</v>
      </c>
    </row>
    <row r="59" spans="1:14" ht="13" x14ac:dyDescent="0.3">
      <c r="A59" s="53">
        <v>48</v>
      </c>
      <c r="B59" s="44" t="s">
        <v>77</v>
      </c>
      <c r="C59" s="45">
        <v>0.54973838407928299</v>
      </c>
      <c r="D59" s="46">
        <v>1382174.1099999999</v>
      </c>
      <c r="E59" s="46">
        <v>253125.18</v>
      </c>
      <c r="F59" s="46">
        <v>1129048.93</v>
      </c>
      <c r="G59" s="46">
        <v>26508</v>
      </c>
      <c r="H59" s="46">
        <v>5301.6</v>
      </c>
      <c r="I59" s="46">
        <v>212.06</v>
      </c>
      <c r="J59" s="46">
        <v>20994.34</v>
      </c>
      <c r="K59" s="46">
        <v>3374387.6900000004</v>
      </c>
      <c r="L59" s="46">
        <v>674877.53</v>
      </c>
      <c r="M59" s="47">
        <v>2699510.16</v>
      </c>
      <c r="N59" s="30">
        <f t="shared" si="0"/>
        <v>3849553.43</v>
      </c>
    </row>
    <row r="60" spans="1:14" ht="13" x14ac:dyDescent="0.3">
      <c r="A60" s="53">
        <v>49</v>
      </c>
      <c r="B60" s="44" t="s">
        <v>78</v>
      </c>
      <c r="C60" s="45">
        <v>7.8947839457634006E-2</v>
      </c>
      <c r="D60" s="46">
        <v>36085.620000000003</v>
      </c>
      <c r="E60" s="46">
        <v>7167.13</v>
      </c>
      <c r="F60" s="46">
        <v>28918.49</v>
      </c>
      <c r="G60" s="46">
        <v>3806.8</v>
      </c>
      <c r="H60" s="46">
        <v>761.36</v>
      </c>
      <c r="I60" s="46">
        <v>30.45</v>
      </c>
      <c r="J60" s="46">
        <v>3014.99</v>
      </c>
      <c r="K60" s="46">
        <v>484595.30499999999</v>
      </c>
      <c r="L60" s="46">
        <v>96919.074999999997</v>
      </c>
      <c r="M60" s="47">
        <v>387676.23</v>
      </c>
      <c r="N60" s="30">
        <f t="shared" si="0"/>
        <v>419609.70999999996</v>
      </c>
    </row>
    <row r="61" spans="1:14" ht="13" x14ac:dyDescent="0.3">
      <c r="A61" s="53">
        <v>50</v>
      </c>
      <c r="B61" s="44" t="s">
        <v>79</v>
      </c>
      <c r="C61" s="45">
        <v>7.9499724273243005E-2</v>
      </c>
      <c r="D61" s="46">
        <v>26771.26</v>
      </c>
      <c r="E61" s="46">
        <v>4817.91</v>
      </c>
      <c r="F61" s="46">
        <v>21953.35</v>
      </c>
      <c r="G61" s="46">
        <v>3833.43</v>
      </c>
      <c r="H61" s="46">
        <v>766.69</v>
      </c>
      <c r="I61" s="46">
        <v>30.67</v>
      </c>
      <c r="J61" s="46">
        <v>3036.07</v>
      </c>
      <c r="K61" s="46">
        <v>487982.72249999992</v>
      </c>
      <c r="L61" s="46">
        <v>97596.58249999999</v>
      </c>
      <c r="M61" s="47">
        <v>390386.13999999996</v>
      </c>
      <c r="N61" s="30">
        <f t="shared" si="0"/>
        <v>415375.55999999994</v>
      </c>
    </row>
    <row r="62" spans="1:14" ht="13" x14ac:dyDescent="0.3">
      <c r="A62" s="53">
        <v>51</v>
      </c>
      <c r="B62" s="44" t="s">
        <v>80</v>
      </c>
      <c r="C62" s="45">
        <v>0.100401586277692</v>
      </c>
      <c r="D62" s="46">
        <v>33354.46</v>
      </c>
      <c r="E62" s="46">
        <v>5492.55</v>
      </c>
      <c r="F62" s="46">
        <v>27861.91</v>
      </c>
      <c r="G62" s="46">
        <v>4841.3</v>
      </c>
      <c r="H62" s="46">
        <v>968.26</v>
      </c>
      <c r="I62" s="46">
        <v>38.729999999999997</v>
      </c>
      <c r="J62" s="46">
        <v>3834.31</v>
      </c>
      <c r="K62" s="46">
        <v>616281.95750000002</v>
      </c>
      <c r="L62" s="46">
        <v>123256.3175</v>
      </c>
      <c r="M62" s="47">
        <v>493025.64</v>
      </c>
      <c r="N62" s="30">
        <f t="shared" si="0"/>
        <v>524721.86</v>
      </c>
    </row>
    <row r="63" spans="1:14" ht="13" x14ac:dyDescent="0.3">
      <c r="A63" s="53">
        <v>52</v>
      </c>
      <c r="B63" s="44" t="s">
        <v>81</v>
      </c>
      <c r="C63" s="45">
        <v>0.13302862785129199</v>
      </c>
      <c r="D63" s="46">
        <v>194230.83000000002</v>
      </c>
      <c r="E63" s="46">
        <v>36643.730000000003</v>
      </c>
      <c r="F63" s="46">
        <v>157587.1</v>
      </c>
      <c r="G63" s="46">
        <v>6414.55</v>
      </c>
      <c r="H63" s="46">
        <v>1282.9100000000001</v>
      </c>
      <c r="I63" s="46">
        <v>51.32</v>
      </c>
      <c r="J63" s="46">
        <v>5080.32</v>
      </c>
      <c r="K63" s="46">
        <v>816552.36749999993</v>
      </c>
      <c r="L63" s="46">
        <v>163310.48749999999</v>
      </c>
      <c r="M63" s="47">
        <v>653241.88</v>
      </c>
      <c r="N63" s="30">
        <f t="shared" si="0"/>
        <v>815909.3</v>
      </c>
    </row>
    <row r="64" spans="1:14" ht="13" x14ac:dyDescent="0.3">
      <c r="A64" s="53">
        <v>53</v>
      </c>
      <c r="B64" s="44" t="s">
        <v>82</v>
      </c>
      <c r="C64" s="45">
        <v>0.33947814905596102</v>
      </c>
      <c r="D64" s="46">
        <v>86326.1</v>
      </c>
      <c r="E64" s="46">
        <v>17269.03</v>
      </c>
      <c r="F64" s="46">
        <v>69057.070000000007</v>
      </c>
      <c r="G64" s="46">
        <v>16369.41</v>
      </c>
      <c r="H64" s="46">
        <v>3273.88</v>
      </c>
      <c r="I64" s="46">
        <v>130.96</v>
      </c>
      <c r="J64" s="46">
        <v>12964.57</v>
      </c>
      <c r="K64" s="46">
        <v>2083774.4924999999</v>
      </c>
      <c r="L64" s="46">
        <v>416754.85249999998</v>
      </c>
      <c r="M64" s="47">
        <v>1667019.64</v>
      </c>
      <c r="N64" s="30">
        <f t="shared" si="0"/>
        <v>1749041.2799999998</v>
      </c>
    </row>
    <row r="65" spans="1:14" ht="13" x14ac:dyDescent="0.3">
      <c r="A65" s="53">
        <v>54</v>
      </c>
      <c r="B65" s="44" t="s">
        <v>83</v>
      </c>
      <c r="C65" s="45">
        <v>0.13972458890324399</v>
      </c>
      <c r="D65" s="46">
        <v>75539.86</v>
      </c>
      <c r="E65" s="46">
        <v>13511.01</v>
      </c>
      <c r="F65" s="46">
        <v>62028.85</v>
      </c>
      <c r="G65" s="46">
        <v>6737.43</v>
      </c>
      <c r="H65" s="46">
        <v>1347.49</v>
      </c>
      <c r="I65" s="46">
        <v>53.9</v>
      </c>
      <c r="J65" s="46">
        <v>5336.04</v>
      </c>
      <c r="K65" s="46">
        <v>857653.22249999992</v>
      </c>
      <c r="L65" s="46">
        <v>171530.6525</v>
      </c>
      <c r="M65" s="47">
        <v>686122.57</v>
      </c>
      <c r="N65" s="30">
        <f t="shared" si="0"/>
        <v>753487.46</v>
      </c>
    </row>
    <row r="66" spans="1:14" ht="13" x14ac:dyDescent="0.3">
      <c r="A66" s="53">
        <v>55</v>
      </c>
      <c r="B66" s="44" t="s">
        <v>84</v>
      </c>
      <c r="C66" s="45">
        <v>0.134969686961316</v>
      </c>
      <c r="D66" s="46">
        <v>198626.64</v>
      </c>
      <c r="E66" s="46">
        <v>38469.85</v>
      </c>
      <c r="F66" s="46">
        <v>160156.79</v>
      </c>
      <c r="G66" s="46">
        <v>6508.15</v>
      </c>
      <c r="H66" s="46">
        <v>1301.6300000000001</v>
      </c>
      <c r="I66" s="46">
        <v>52.07</v>
      </c>
      <c r="J66" s="46">
        <v>5154.45</v>
      </c>
      <c r="K66" s="46">
        <v>828466.94</v>
      </c>
      <c r="L66" s="46">
        <v>165693.41999999998</v>
      </c>
      <c r="M66" s="47">
        <v>662773.5199999999</v>
      </c>
      <c r="N66" s="30">
        <f t="shared" si="0"/>
        <v>828084.75999999989</v>
      </c>
    </row>
    <row r="67" spans="1:14" ht="13" x14ac:dyDescent="0.3">
      <c r="A67" s="53">
        <v>56</v>
      </c>
      <c r="B67" s="44" t="s">
        <v>85</v>
      </c>
      <c r="C67" s="45">
        <v>7.9920943268567995E-2</v>
      </c>
      <c r="D67" s="46">
        <v>30841.77</v>
      </c>
      <c r="E67" s="46">
        <v>5980.72</v>
      </c>
      <c r="F67" s="46">
        <v>24861.05</v>
      </c>
      <c r="G67" s="46">
        <v>3853.74</v>
      </c>
      <c r="H67" s="46">
        <v>770.75</v>
      </c>
      <c r="I67" s="46">
        <v>30.83</v>
      </c>
      <c r="J67" s="46">
        <v>3052.16</v>
      </c>
      <c r="K67" s="46">
        <v>490568.30249999999</v>
      </c>
      <c r="L67" s="46">
        <v>98113.662500000006</v>
      </c>
      <c r="M67" s="47">
        <v>392454.64</v>
      </c>
      <c r="N67" s="30">
        <f t="shared" si="0"/>
        <v>420367.85000000003</v>
      </c>
    </row>
    <row r="68" spans="1:14" ht="13" x14ac:dyDescent="0.3">
      <c r="A68" s="53">
        <v>57</v>
      </c>
      <c r="B68" s="44" t="s">
        <v>86</v>
      </c>
      <c r="C68" s="45">
        <v>0.19209755741440901</v>
      </c>
      <c r="D68" s="46">
        <v>147243.22</v>
      </c>
      <c r="E68" s="46">
        <v>21629.55</v>
      </c>
      <c r="F68" s="46">
        <v>125613.67</v>
      </c>
      <c r="G68" s="46">
        <v>9262.81</v>
      </c>
      <c r="H68" s="46">
        <v>1852.56</v>
      </c>
      <c r="I68" s="46">
        <v>74.099999999999994</v>
      </c>
      <c r="J68" s="46">
        <v>7336.15</v>
      </c>
      <c r="K68" s="46">
        <v>1179127.4949999999</v>
      </c>
      <c r="L68" s="46">
        <v>235825.51499999998</v>
      </c>
      <c r="M68" s="47">
        <v>943301.98</v>
      </c>
      <c r="N68" s="30">
        <f t="shared" si="0"/>
        <v>1076251.8</v>
      </c>
    </row>
    <row r="69" spans="1:14" ht="13" x14ac:dyDescent="0.3">
      <c r="A69" s="53">
        <v>58</v>
      </c>
      <c r="B69" s="44" t="s">
        <v>87</v>
      </c>
      <c r="C69" s="45">
        <v>0.10642634019981299</v>
      </c>
      <c r="D69" s="46">
        <v>51475.92</v>
      </c>
      <c r="E69" s="46">
        <v>8469.41</v>
      </c>
      <c r="F69" s="46">
        <v>43006.51</v>
      </c>
      <c r="G69" s="46">
        <v>5131.8</v>
      </c>
      <c r="H69" s="46">
        <v>1026.3599999999999</v>
      </c>
      <c r="I69" s="46">
        <v>41.05</v>
      </c>
      <c r="J69" s="46">
        <v>4064.39</v>
      </c>
      <c r="K69" s="46">
        <v>653262.88749999995</v>
      </c>
      <c r="L69" s="46">
        <v>130652.4675</v>
      </c>
      <c r="M69" s="47">
        <v>522610.42</v>
      </c>
      <c r="N69" s="30">
        <f t="shared" si="0"/>
        <v>569681.31999999995</v>
      </c>
    </row>
    <row r="70" spans="1:14" ht="13" x14ac:dyDescent="0.3">
      <c r="A70" s="53">
        <v>59</v>
      </c>
      <c r="B70" s="44" t="s">
        <v>88</v>
      </c>
      <c r="C70" s="45">
        <v>3.1037416722086002</v>
      </c>
      <c r="D70" s="46">
        <v>2089566.99</v>
      </c>
      <c r="E70" s="46">
        <v>390686.34</v>
      </c>
      <c r="F70" s="46">
        <v>1698880.65</v>
      </c>
      <c r="G70" s="46">
        <v>149660.31</v>
      </c>
      <c r="H70" s="46">
        <v>29932.06</v>
      </c>
      <c r="I70" s="46">
        <v>1197.28</v>
      </c>
      <c r="J70" s="46">
        <v>118530.97</v>
      </c>
      <c r="K70" s="46">
        <v>19051293.4925</v>
      </c>
      <c r="L70" s="46">
        <v>3810258.6324999998</v>
      </c>
      <c r="M70" s="47">
        <v>15241034.859999999</v>
      </c>
      <c r="N70" s="30">
        <f t="shared" si="0"/>
        <v>17058446.48</v>
      </c>
    </row>
    <row r="71" spans="1:14" ht="13" x14ac:dyDescent="0.3">
      <c r="A71" s="53">
        <v>60</v>
      </c>
      <c r="B71" s="44" t="s">
        <v>89</v>
      </c>
      <c r="C71" s="45">
        <v>0.102474479666904</v>
      </c>
      <c r="D71" s="46">
        <v>33579.69</v>
      </c>
      <c r="E71" s="46">
        <v>5784.18</v>
      </c>
      <c r="F71" s="46">
        <v>27795.51</v>
      </c>
      <c r="G71" s="46">
        <v>4941.25</v>
      </c>
      <c r="H71" s="46">
        <v>988.25</v>
      </c>
      <c r="I71" s="46">
        <v>39.53</v>
      </c>
      <c r="J71" s="46">
        <v>3913.47</v>
      </c>
      <c r="K71" s="46">
        <v>629005.66499999992</v>
      </c>
      <c r="L71" s="46">
        <v>125801.075</v>
      </c>
      <c r="M71" s="47">
        <v>503204.58999999997</v>
      </c>
      <c r="N71" s="30">
        <f t="shared" si="0"/>
        <v>534913.56999999995</v>
      </c>
    </row>
    <row r="72" spans="1:14" ht="13" x14ac:dyDescent="0.3">
      <c r="A72" s="53">
        <v>61</v>
      </c>
      <c r="B72" s="44" t="s">
        <v>90</v>
      </c>
      <c r="C72" s="45">
        <v>0.27987979825035902</v>
      </c>
      <c r="D72" s="46">
        <v>30721.300000000003</v>
      </c>
      <c r="E72" s="46">
        <v>5089.76</v>
      </c>
      <c r="F72" s="46">
        <v>25631.54</v>
      </c>
      <c r="G72" s="46">
        <v>13495.6</v>
      </c>
      <c r="H72" s="46">
        <v>2699.12</v>
      </c>
      <c r="I72" s="46">
        <v>107.96</v>
      </c>
      <c r="J72" s="46">
        <v>10688.52</v>
      </c>
      <c r="K72" s="46">
        <v>1717949.8</v>
      </c>
      <c r="L72" s="46">
        <v>343590.02</v>
      </c>
      <c r="M72" s="47">
        <v>1374359.78</v>
      </c>
      <c r="N72" s="30">
        <f t="shared" si="0"/>
        <v>1410679.84</v>
      </c>
    </row>
    <row r="73" spans="1:14" ht="13" x14ac:dyDescent="0.3">
      <c r="A73" s="53">
        <v>62</v>
      </c>
      <c r="B73" s="44" t="s">
        <v>91</v>
      </c>
      <c r="C73" s="45">
        <v>0.16140662574804901</v>
      </c>
      <c r="D73" s="46">
        <v>389623.26</v>
      </c>
      <c r="E73" s="46">
        <v>72897.509999999995</v>
      </c>
      <c r="F73" s="46">
        <v>316725.75</v>
      </c>
      <c r="G73" s="46">
        <v>7782.91</v>
      </c>
      <c r="H73" s="46">
        <v>1556.58</v>
      </c>
      <c r="I73" s="46">
        <v>62.26</v>
      </c>
      <c r="J73" s="46">
        <v>6164.07</v>
      </c>
      <c r="K73" s="46">
        <v>990741.32500000007</v>
      </c>
      <c r="L73" s="46">
        <v>198148.26500000001</v>
      </c>
      <c r="M73" s="47">
        <v>792593.06</v>
      </c>
      <c r="N73" s="30">
        <f t="shared" si="0"/>
        <v>1115482.8800000001</v>
      </c>
    </row>
    <row r="74" spans="1:14" ht="13" x14ac:dyDescent="0.3">
      <c r="A74" s="53">
        <v>63</v>
      </c>
      <c r="B74" s="44" t="s">
        <v>92</v>
      </c>
      <c r="C74" s="45">
        <v>0.26987704681611702</v>
      </c>
      <c r="D74" s="46">
        <v>98123.16</v>
      </c>
      <c r="E74" s="46">
        <v>17587.099999999999</v>
      </c>
      <c r="F74" s="46">
        <v>80536.06</v>
      </c>
      <c r="G74" s="46">
        <v>13013.3</v>
      </c>
      <c r="H74" s="46">
        <v>2602.66</v>
      </c>
      <c r="I74" s="46">
        <v>104.11</v>
      </c>
      <c r="J74" s="46">
        <v>10306.530000000001</v>
      </c>
      <c r="K74" s="46">
        <v>1656551.12</v>
      </c>
      <c r="L74" s="46">
        <v>331310.23</v>
      </c>
      <c r="M74" s="47">
        <v>1325240.8900000001</v>
      </c>
      <c r="N74" s="30">
        <f t="shared" si="0"/>
        <v>1416083.4800000002</v>
      </c>
    </row>
    <row r="75" spans="1:14" ht="13" x14ac:dyDescent="0.3">
      <c r="A75" s="53">
        <v>64</v>
      </c>
      <c r="B75" s="44" t="s">
        <v>93</v>
      </c>
      <c r="C75" s="45">
        <v>1.1018567233624501</v>
      </c>
      <c r="D75" s="46">
        <v>401960.15</v>
      </c>
      <c r="E75" s="46">
        <v>75165.72</v>
      </c>
      <c r="F75" s="46">
        <v>326794.43</v>
      </c>
      <c r="G75" s="46">
        <v>53130.78</v>
      </c>
      <c r="H75" s="46">
        <v>10626.16</v>
      </c>
      <c r="I75" s="46">
        <v>425.05</v>
      </c>
      <c r="J75" s="46">
        <v>42079.57</v>
      </c>
      <c r="K75" s="46">
        <v>6763383.7025000006</v>
      </c>
      <c r="L75" s="46">
        <v>1352676.7125000001</v>
      </c>
      <c r="M75" s="47">
        <v>5410706.9900000002</v>
      </c>
      <c r="N75" s="30">
        <f t="shared" si="0"/>
        <v>5779580.9900000002</v>
      </c>
    </row>
    <row r="76" spans="1:14" ht="13" x14ac:dyDescent="0.3">
      <c r="A76" s="53">
        <v>65</v>
      </c>
      <c r="B76" s="44" t="s">
        <v>94</v>
      </c>
      <c r="C76" s="45">
        <v>0.22970382507519499</v>
      </c>
      <c r="D76" s="46">
        <v>174033.69</v>
      </c>
      <c r="E76" s="46">
        <v>33048.53</v>
      </c>
      <c r="F76" s="46">
        <v>140985.16</v>
      </c>
      <c r="G76" s="46">
        <v>11076.16</v>
      </c>
      <c r="H76" s="46">
        <v>2215.23</v>
      </c>
      <c r="I76" s="46">
        <v>88.61</v>
      </c>
      <c r="J76" s="46">
        <v>8772.32</v>
      </c>
      <c r="K76" s="46">
        <v>1409961.0375000001</v>
      </c>
      <c r="L76" s="46">
        <v>281992.09750000003</v>
      </c>
      <c r="M76" s="47">
        <v>1127968.94</v>
      </c>
      <c r="N76" s="30">
        <f t="shared" si="0"/>
        <v>1277726.42</v>
      </c>
    </row>
    <row r="77" spans="1:14" ht="13" x14ac:dyDescent="0.3">
      <c r="A77" s="53">
        <v>66</v>
      </c>
      <c r="B77" s="44" t="s">
        <v>95</v>
      </c>
      <c r="C77" s="45">
        <v>0.17945330599793799</v>
      </c>
      <c r="D77" s="46">
        <v>89999.9</v>
      </c>
      <c r="E77" s="46">
        <v>16981.259999999998</v>
      </c>
      <c r="F77" s="46">
        <v>73018.64</v>
      </c>
      <c r="G77" s="46">
        <v>8653.11</v>
      </c>
      <c r="H77" s="46">
        <v>1730.62</v>
      </c>
      <c r="I77" s="46">
        <v>69.22</v>
      </c>
      <c r="J77" s="46">
        <v>6853.27</v>
      </c>
      <c r="K77" s="46">
        <v>1101514.905</v>
      </c>
      <c r="L77" s="46">
        <v>220303.03499999997</v>
      </c>
      <c r="M77" s="47">
        <v>881211.87</v>
      </c>
      <c r="N77" s="30">
        <f t="shared" ref="N77:N140" si="1">+F77+J77+M77</f>
        <v>961083.78</v>
      </c>
    </row>
    <row r="78" spans="1:14" ht="13" x14ac:dyDescent="0.3">
      <c r="A78" s="53">
        <v>67</v>
      </c>
      <c r="B78" s="44" t="s">
        <v>96</v>
      </c>
      <c r="C78" s="45">
        <v>8.5817662469317005E-2</v>
      </c>
      <c r="D78" s="46">
        <v>18086.55</v>
      </c>
      <c r="E78" s="46">
        <v>3924.68</v>
      </c>
      <c r="F78" s="46">
        <v>14161.87</v>
      </c>
      <c r="G78" s="46">
        <v>4138.05</v>
      </c>
      <c r="H78" s="46">
        <v>827.61</v>
      </c>
      <c r="I78" s="46">
        <v>33.1</v>
      </c>
      <c r="J78" s="46">
        <v>3277.34</v>
      </c>
      <c r="K78" s="46">
        <v>526763.39</v>
      </c>
      <c r="L78" s="46">
        <v>105352.66</v>
      </c>
      <c r="M78" s="47">
        <v>421410.73</v>
      </c>
      <c r="N78" s="30">
        <f t="shared" si="1"/>
        <v>438849.94</v>
      </c>
    </row>
    <row r="79" spans="1:14" ht="13" x14ac:dyDescent="0.3">
      <c r="A79" s="53">
        <v>68</v>
      </c>
      <c r="B79" s="44" t="s">
        <v>97</v>
      </c>
      <c r="C79" s="45">
        <v>9.0184033629211E-2</v>
      </c>
      <c r="D79" s="46">
        <v>20831.349999999999</v>
      </c>
      <c r="E79" s="46">
        <v>3446.96</v>
      </c>
      <c r="F79" s="46">
        <v>17384.39</v>
      </c>
      <c r="G79" s="46">
        <v>4348.6099999999997</v>
      </c>
      <c r="H79" s="46">
        <v>869.72</v>
      </c>
      <c r="I79" s="46">
        <v>34.79</v>
      </c>
      <c r="J79" s="46">
        <v>3444.1</v>
      </c>
      <c r="K79" s="46">
        <v>553564.80249999999</v>
      </c>
      <c r="L79" s="46">
        <v>110712.8725</v>
      </c>
      <c r="M79" s="47">
        <v>442851.93</v>
      </c>
      <c r="N79" s="30">
        <f t="shared" si="1"/>
        <v>463680.42</v>
      </c>
    </row>
    <row r="80" spans="1:14" ht="13" x14ac:dyDescent="0.3">
      <c r="A80" s="53">
        <v>69</v>
      </c>
      <c r="B80" s="44" t="s">
        <v>98</v>
      </c>
      <c r="C80" s="45">
        <v>0.123553460263766</v>
      </c>
      <c r="D80" s="46">
        <v>91724.55</v>
      </c>
      <c r="E80" s="46">
        <v>16652.919999999998</v>
      </c>
      <c r="F80" s="46">
        <v>75071.63</v>
      </c>
      <c r="G80" s="46">
        <v>5957.68</v>
      </c>
      <c r="H80" s="46">
        <v>1191.54</v>
      </c>
      <c r="I80" s="46">
        <v>47.66</v>
      </c>
      <c r="J80" s="46">
        <v>4718.4799999999996</v>
      </c>
      <c r="K80" s="46">
        <v>758392.17249999999</v>
      </c>
      <c r="L80" s="46">
        <v>151678.4325</v>
      </c>
      <c r="M80" s="47">
        <v>606713.74</v>
      </c>
      <c r="N80" s="30">
        <f t="shared" si="1"/>
        <v>686503.85</v>
      </c>
    </row>
    <row r="81" spans="1:14" ht="13" x14ac:dyDescent="0.3">
      <c r="A81" s="53">
        <v>70</v>
      </c>
      <c r="B81" s="44" t="s">
        <v>99</v>
      </c>
      <c r="C81" s="45">
        <v>0.40185562995030899</v>
      </c>
      <c r="D81" s="46">
        <v>94820.22</v>
      </c>
      <c r="E81" s="46">
        <v>16347.3</v>
      </c>
      <c r="F81" s="46">
        <v>78472.92</v>
      </c>
      <c r="G81" s="46">
        <v>19377.21</v>
      </c>
      <c r="H81" s="46">
        <v>3875.44</v>
      </c>
      <c r="I81" s="46">
        <v>155.02000000000001</v>
      </c>
      <c r="J81" s="46">
        <v>15346.75</v>
      </c>
      <c r="K81" s="46">
        <v>2466657.9824999999</v>
      </c>
      <c r="L81" s="46">
        <v>493331.5025</v>
      </c>
      <c r="M81" s="47">
        <v>1973326.48</v>
      </c>
      <c r="N81" s="30">
        <f t="shared" si="1"/>
        <v>2067146.15</v>
      </c>
    </row>
    <row r="82" spans="1:14" ht="13" x14ac:dyDescent="0.3">
      <c r="A82" s="53">
        <v>71</v>
      </c>
      <c r="B82" s="44" t="s">
        <v>100</v>
      </c>
      <c r="C82" s="45">
        <v>1.73428450948185</v>
      </c>
      <c r="D82" s="46">
        <v>648404.97</v>
      </c>
      <c r="E82" s="46">
        <v>120251.99</v>
      </c>
      <c r="F82" s="46">
        <v>528152.98</v>
      </c>
      <c r="G82" s="46">
        <v>83626.03</v>
      </c>
      <c r="H82" s="46">
        <v>16725.21</v>
      </c>
      <c r="I82" s="46">
        <v>669.01</v>
      </c>
      <c r="J82" s="46">
        <v>66231.81</v>
      </c>
      <c r="K82" s="46">
        <v>10645332.869999999</v>
      </c>
      <c r="L82" s="46">
        <v>2129066.5099999998</v>
      </c>
      <c r="M82" s="47">
        <v>8516266.3599999994</v>
      </c>
      <c r="N82" s="30">
        <f t="shared" si="1"/>
        <v>9110651.1499999985</v>
      </c>
    </row>
    <row r="83" spans="1:14" ht="13" x14ac:dyDescent="0.3">
      <c r="A83" s="53">
        <v>72</v>
      </c>
      <c r="B83" s="44" t="s">
        <v>101</v>
      </c>
      <c r="C83" s="45">
        <v>9.0462860569154993E-2</v>
      </c>
      <c r="D83" s="46">
        <v>48942.559999999998</v>
      </c>
      <c r="E83" s="46">
        <v>9898.07</v>
      </c>
      <c r="F83" s="46">
        <v>39044.49</v>
      </c>
      <c r="G83" s="46">
        <v>4362.08</v>
      </c>
      <c r="H83" s="46">
        <v>872.42</v>
      </c>
      <c r="I83" s="46">
        <v>34.9</v>
      </c>
      <c r="J83" s="46">
        <v>3454.76</v>
      </c>
      <c r="K83" s="46">
        <v>555276.28250000009</v>
      </c>
      <c r="L83" s="46">
        <v>111055.29250000001</v>
      </c>
      <c r="M83" s="47">
        <v>444220.99000000005</v>
      </c>
      <c r="N83" s="30">
        <f t="shared" si="1"/>
        <v>486720.24000000005</v>
      </c>
    </row>
    <row r="84" spans="1:14" ht="13" x14ac:dyDescent="0.3">
      <c r="A84" s="53">
        <v>73</v>
      </c>
      <c r="B84" s="44" t="s">
        <v>102</v>
      </c>
      <c r="C84" s="45">
        <v>0.37683895109653098</v>
      </c>
      <c r="D84" s="46">
        <v>200695.07</v>
      </c>
      <c r="E84" s="46">
        <v>34961.58</v>
      </c>
      <c r="F84" s="46">
        <v>165733.49</v>
      </c>
      <c r="G84" s="46">
        <v>18170.93</v>
      </c>
      <c r="H84" s="46">
        <v>3634.19</v>
      </c>
      <c r="I84" s="46">
        <v>145.37</v>
      </c>
      <c r="J84" s="46">
        <v>14391.37</v>
      </c>
      <c r="K84" s="46">
        <v>2313101.4224999999</v>
      </c>
      <c r="L84" s="46">
        <v>462620.28249999997</v>
      </c>
      <c r="M84" s="47">
        <v>1850481.14</v>
      </c>
      <c r="N84" s="30">
        <f t="shared" si="1"/>
        <v>2030606</v>
      </c>
    </row>
    <row r="85" spans="1:14" ht="13" x14ac:dyDescent="0.3">
      <c r="A85" s="53">
        <v>74</v>
      </c>
      <c r="B85" s="44" t="s">
        <v>103</v>
      </c>
      <c r="C85" s="45">
        <v>9.0060080969374998E-2</v>
      </c>
      <c r="D85" s="46">
        <v>66798.09</v>
      </c>
      <c r="E85" s="46">
        <v>12180.11</v>
      </c>
      <c r="F85" s="46">
        <v>54617.98</v>
      </c>
      <c r="G85" s="46">
        <v>4342.6400000000003</v>
      </c>
      <c r="H85" s="46">
        <v>868.53</v>
      </c>
      <c r="I85" s="46">
        <v>34.74</v>
      </c>
      <c r="J85" s="46">
        <v>3439.37</v>
      </c>
      <c r="K85" s="46">
        <v>552804.00250000006</v>
      </c>
      <c r="L85" s="46">
        <v>110560.7225</v>
      </c>
      <c r="M85" s="47">
        <v>442243.28</v>
      </c>
      <c r="N85" s="30">
        <f t="shared" si="1"/>
        <v>500300.63</v>
      </c>
    </row>
    <row r="86" spans="1:14" ht="13" x14ac:dyDescent="0.3">
      <c r="A86" s="53">
        <v>75</v>
      </c>
      <c r="B86" s="44" t="s">
        <v>104</v>
      </c>
      <c r="C86" s="45">
        <v>9.1419890915027002E-2</v>
      </c>
      <c r="D86" s="46">
        <v>30568.35</v>
      </c>
      <c r="E86" s="46">
        <v>5460.69</v>
      </c>
      <c r="F86" s="46">
        <v>25107.66</v>
      </c>
      <c r="G86" s="46">
        <v>4408.2</v>
      </c>
      <c r="H86" s="46">
        <v>881.64</v>
      </c>
      <c r="I86" s="46">
        <v>35.270000000000003</v>
      </c>
      <c r="J86" s="46">
        <v>3491.29</v>
      </c>
      <c r="K86" s="46">
        <v>561150.81499999994</v>
      </c>
      <c r="L86" s="46">
        <v>112230.19500000001</v>
      </c>
      <c r="M86" s="47">
        <v>448920.62</v>
      </c>
      <c r="N86" s="30">
        <f t="shared" si="1"/>
        <v>477519.57</v>
      </c>
    </row>
    <row r="87" spans="1:14" ht="13" x14ac:dyDescent="0.3">
      <c r="A87" s="53">
        <v>76</v>
      </c>
      <c r="B87" s="44" t="s">
        <v>105</v>
      </c>
      <c r="C87" s="45">
        <v>7.1392565240472994E-2</v>
      </c>
      <c r="D87" s="46">
        <v>8626.51</v>
      </c>
      <c r="E87" s="46">
        <v>1725.85</v>
      </c>
      <c r="F87" s="46">
        <v>6900.66</v>
      </c>
      <c r="G87" s="46">
        <v>3442.5</v>
      </c>
      <c r="H87" s="46">
        <v>688.5</v>
      </c>
      <c r="I87" s="46">
        <v>27.54</v>
      </c>
      <c r="J87" s="46">
        <v>2726.46</v>
      </c>
      <c r="K87" s="46">
        <v>438219.70750000002</v>
      </c>
      <c r="L87" s="46">
        <v>87643.897500000006</v>
      </c>
      <c r="M87" s="47">
        <v>350575.81</v>
      </c>
      <c r="N87" s="30">
        <f t="shared" si="1"/>
        <v>360202.93</v>
      </c>
    </row>
    <row r="88" spans="1:14" ht="13" x14ac:dyDescent="0.3">
      <c r="A88" s="53">
        <v>77</v>
      </c>
      <c r="B88" s="44" t="s">
        <v>106</v>
      </c>
      <c r="C88" s="45">
        <v>7.6862638021203994E-2</v>
      </c>
      <c r="D88" s="46">
        <v>29200.15</v>
      </c>
      <c r="E88" s="46">
        <v>4765.01</v>
      </c>
      <c r="F88" s="46">
        <v>24435.14</v>
      </c>
      <c r="G88" s="46">
        <v>3706.26</v>
      </c>
      <c r="H88" s="46">
        <v>741.25</v>
      </c>
      <c r="I88" s="46">
        <v>29.65</v>
      </c>
      <c r="J88" s="46">
        <v>2935.36</v>
      </c>
      <c r="K88" s="46">
        <v>471795.89500000002</v>
      </c>
      <c r="L88" s="46">
        <v>94359.165000000008</v>
      </c>
      <c r="M88" s="47">
        <v>377436.73000000004</v>
      </c>
      <c r="N88" s="30">
        <f t="shared" si="1"/>
        <v>404807.23000000004</v>
      </c>
    </row>
    <row r="89" spans="1:14" ht="13" x14ac:dyDescent="0.3">
      <c r="A89" s="53">
        <v>78</v>
      </c>
      <c r="B89" s="44" t="s">
        <v>107</v>
      </c>
      <c r="C89" s="45">
        <v>0.228835260361025</v>
      </c>
      <c r="D89" s="46">
        <v>27521.67</v>
      </c>
      <c r="E89" s="46">
        <v>4697.9399999999996</v>
      </c>
      <c r="F89" s="46">
        <v>22823.73</v>
      </c>
      <c r="G89" s="46">
        <v>11034.28</v>
      </c>
      <c r="H89" s="46">
        <v>2206.86</v>
      </c>
      <c r="I89" s="46">
        <v>88.27</v>
      </c>
      <c r="J89" s="46">
        <v>8739.15</v>
      </c>
      <c r="K89" s="46">
        <v>1404629.7699999998</v>
      </c>
      <c r="L89" s="46">
        <v>280925.95999999996</v>
      </c>
      <c r="M89" s="47">
        <v>1123703.8099999998</v>
      </c>
      <c r="N89" s="30">
        <f t="shared" si="1"/>
        <v>1155266.6899999997</v>
      </c>
    </row>
    <row r="90" spans="1:14" ht="13" x14ac:dyDescent="0.3">
      <c r="A90" s="53">
        <v>79</v>
      </c>
      <c r="B90" s="44" t="s">
        <v>108</v>
      </c>
      <c r="C90" s="45">
        <v>9.5169785662349002E-2</v>
      </c>
      <c r="D90" s="46">
        <v>21387.5</v>
      </c>
      <c r="E90" s="46">
        <v>3646.66</v>
      </c>
      <c r="F90" s="46">
        <v>17740.84</v>
      </c>
      <c r="G90" s="46">
        <v>4589.03</v>
      </c>
      <c r="H90" s="46">
        <v>917.81</v>
      </c>
      <c r="I90" s="46">
        <v>36.71</v>
      </c>
      <c r="J90" s="46">
        <v>3634.51</v>
      </c>
      <c r="K90" s="46">
        <v>584168.37250000006</v>
      </c>
      <c r="L90" s="46">
        <v>116833.76250000001</v>
      </c>
      <c r="M90" s="47">
        <v>467334.61000000004</v>
      </c>
      <c r="N90" s="30">
        <f t="shared" si="1"/>
        <v>488709.96</v>
      </c>
    </row>
    <row r="91" spans="1:14" ht="13" x14ac:dyDescent="0.3">
      <c r="A91" s="53">
        <v>80</v>
      </c>
      <c r="B91" s="44" t="s">
        <v>109</v>
      </c>
      <c r="C91" s="45">
        <v>9.2120367644608001E-2</v>
      </c>
      <c r="D91" s="46">
        <v>16215.49</v>
      </c>
      <c r="E91" s="46">
        <v>2945.77</v>
      </c>
      <c r="F91" s="46">
        <v>13269.72</v>
      </c>
      <c r="G91" s="46">
        <v>4441.99</v>
      </c>
      <c r="H91" s="46">
        <v>888.4</v>
      </c>
      <c r="I91" s="46">
        <v>35.54</v>
      </c>
      <c r="J91" s="46">
        <v>3518.05</v>
      </c>
      <c r="K91" s="46">
        <v>565450.41249999998</v>
      </c>
      <c r="L91" s="46">
        <v>113090.0625</v>
      </c>
      <c r="M91" s="47">
        <v>452360.35</v>
      </c>
      <c r="N91" s="30">
        <f t="shared" si="1"/>
        <v>469148.12</v>
      </c>
    </row>
    <row r="92" spans="1:14" ht="13" x14ac:dyDescent="0.3">
      <c r="A92" s="53">
        <v>81</v>
      </c>
      <c r="B92" s="44" t="s">
        <v>110</v>
      </c>
      <c r="C92" s="45">
        <v>0.21045083262254399</v>
      </c>
      <c r="D92" s="46">
        <v>101978.83</v>
      </c>
      <c r="E92" s="46">
        <v>20164.009999999998</v>
      </c>
      <c r="F92" s="46">
        <v>81814.820000000007</v>
      </c>
      <c r="G92" s="46">
        <v>10147.790000000001</v>
      </c>
      <c r="H92" s="46">
        <v>2029.56</v>
      </c>
      <c r="I92" s="46">
        <v>81.180000000000007</v>
      </c>
      <c r="J92" s="46">
        <v>8037.05</v>
      </c>
      <c r="K92" s="46">
        <v>1291783.0774999999</v>
      </c>
      <c r="L92" s="46">
        <v>258356.72750000001</v>
      </c>
      <c r="M92" s="47">
        <v>1033426.35</v>
      </c>
      <c r="N92" s="30">
        <f t="shared" si="1"/>
        <v>1123278.22</v>
      </c>
    </row>
    <row r="93" spans="1:14" ht="13" x14ac:dyDescent="0.3">
      <c r="A93" s="53">
        <v>82</v>
      </c>
      <c r="B93" s="44" t="s">
        <v>111</v>
      </c>
      <c r="C93" s="45">
        <v>0.24934535147030901</v>
      </c>
      <c r="D93" s="46">
        <v>69243.520000000004</v>
      </c>
      <c r="E93" s="46">
        <v>12346.17</v>
      </c>
      <c r="F93" s="46">
        <v>56897.35</v>
      </c>
      <c r="G93" s="46">
        <v>12023.28</v>
      </c>
      <c r="H93" s="46">
        <v>2404.66</v>
      </c>
      <c r="I93" s="46">
        <v>96.19</v>
      </c>
      <c r="J93" s="46">
        <v>9522.43</v>
      </c>
      <c r="K93" s="46">
        <v>1530524.0875000001</v>
      </c>
      <c r="L93" s="46">
        <v>306104.78750000003</v>
      </c>
      <c r="M93" s="47">
        <v>1224419.3</v>
      </c>
      <c r="N93" s="30">
        <f t="shared" si="1"/>
        <v>1290839.08</v>
      </c>
    </row>
    <row r="94" spans="1:14" ht="13" x14ac:dyDescent="0.3">
      <c r="A94" s="53">
        <v>83</v>
      </c>
      <c r="B94" s="44" t="s">
        <v>112</v>
      </c>
      <c r="C94" s="45">
        <v>0.52491742326756996</v>
      </c>
      <c r="D94" s="46">
        <v>220301.56</v>
      </c>
      <c r="E94" s="46">
        <v>38699.660000000003</v>
      </c>
      <c r="F94" s="46">
        <v>181601.9</v>
      </c>
      <c r="G94" s="46">
        <v>25311.16</v>
      </c>
      <c r="H94" s="46">
        <v>5062.2299999999996</v>
      </c>
      <c r="I94" s="46">
        <v>202.49</v>
      </c>
      <c r="J94" s="46">
        <v>20046.439999999999</v>
      </c>
      <c r="K94" s="46">
        <v>3222032.2224999997</v>
      </c>
      <c r="L94" s="46">
        <v>644406.44249999989</v>
      </c>
      <c r="M94" s="47">
        <v>2577625.7799999998</v>
      </c>
      <c r="N94" s="30">
        <f t="shared" si="1"/>
        <v>2779274.1199999996</v>
      </c>
    </row>
    <row r="95" spans="1:14" ht="13" x14ac:dyDescent="0.3">
      <c r="A95" s="53">
        <v>84</v>
      </c>
      <c r="B95" s="44" t="s">
        <v>113</v>
      </c>
      <c r="C95" s="45">
        <v>8.8818496254502999E-2</v>
      </c>
      <c r="D95" s="46">
        <v>34986.379999999997</v>
      </c>
      <c r="E95" s="46">
        <v>5823.35</v>
      </c>
      <c r="F95" s="46">
        <v>29163.03</v>
      </c>
      <c r="G95" s="46">
        <v>4282.78</v>
      </c>
      <c r="H95" s="46">
        <v>856.56</v>
      </c>
      <c r="I95" s="46">
        <v>34.26</v>
      </c>
      <c r="J95" s="46">
        <v>3391.96</v>
      </c>
      <c r="K95" s="46">
        <v>545182.98</v>
      </c>
      <c r="L95" s="46">
        <v>109036.54999999999</v>
      </c>
      <c r="M95" s="47">
        <v>436146.43</v>
      </c>
      <c r="N95" s="30">
        <f t="shared" si="1"/>
        <v>468701.42</v>
      </c>
    </row>
    <row r="96" spans="1:14" ht="13" x14ac:dyDescent="0.3">
      <c r="A96" s="53">
        <v>85</v>
      </c>
      <c r="B96" s="44" t="s">
        <v>114</v>
      </c>
      <c r="C96" s="45">
        <v>0.121808778145299</v>
      </c>
      <c r="D96" s="46">
        <v>65884.42</v>
      </c>
      <c r="E96" s="46">
        <v>11021.14</v>
      </c>
      <c r="F96" s="46">
        <v>54863.28</v>
      </c>
      <c r="G96" s="46">
        <v>5873.54</v>
      </c>
      <c r="H96" s="46">
        <v>1174.71</v>
      </c>
      <c r="I96" s="46">
        <v>46.99</v>
      </c>
      <c r="J96" s="46">
        <v>4651.84</v>
      </c>
      <c r="K96" s="46">
        <v>747682.89250000007</v>
      </c>
      <c r="L96" s="46">
        <v>149536.55250000002</v>
      </c>
      <c r="M96" s="47">
        <v>598146.34000000008</v>
      </c>
      <c r="N96" s="30">
        <f t="shared" si="1"/>
        <v>657661.46000000008</v>
      </c>
    </row>
    <row r="97" spans="1:14" ht="13" x14ac:dyDescent="0.3">
      <c r="A97" s="53">
        <v>86</v>
      </c>
      <c r="B97" s="44" t="s">
        <v>115</v>
      </c>
      <c r="C97" s="45">
        <v>0.13307063861059101</v>
      </c>
      <c r="D97" s="46">
        <v>69869.430000000008</v>
      </c>
      <c r="E97" s="46">
        <v>13228.02</v>
      </c>
      <c r="F97" s="46">
        <v>56641.41</v>
      </c>
      <c r="G97" s="46">
        <v>6416.58</v>
      </c>
      <c r="H97" s="46">
        <v>1283.32</v>
      </c>
      <c r="I97" s="46">
        <v>51.33</v>
      </c>
      <c r="J97" s="46">
        <v>5081.93</v>
      </c>
      <c r="K97" s="46">
        <v>816810.18</v>
      </c>
      <c r="L97" s="46">
        <v>163362.03</v>
      </c>
      <c r="M97" s="47">
        <v>653448.15</v>
      </c>
      <c r="N97" s="30">
        <f t="shared" si="1"/>
        <v>715171.49</v>
      </c>
    </row>
    <row r="98" spans="1:14" ht="13" x14ac:dyDescent="0.3">
      <c r="A98" s="53">
        <v>87</v>
      </c>
      <c r="B98" s="44" t="s">
        <v>116</v>
      </c>
      <c r="C98" s="45">
        <v>0.12539844067120801</v>
      </c>
      <c r="D98" s="46">
        <v>142248.78</v>
      </c>
      <c r="E98" s="46">
        <v>26307.3</v>
      </c>
      <c r="F98" s="46">
        <v>115941.48</v>
      </c>
      <c r="G98" s="46">
        <v>6046.63</v>
      </c>
      <c r="H98" s="46">
        <v>1209.33</v>
      </c>
      <c r="I98" s="46">
        <v>48.37</v>
      </c>
      <c r="J98" s="46">
        <v>4788.93</v>
      </c>
      <c r="K98" s="46">
        <v>769717.08</v>
      </c>
      <c r="L98" s="46">
        <v>153943.53</v>
      </c>
      <c r="M98" s="47">
        <v>615773.54999999993</v>
      </c>
      <c r="N98" s="30">
        <f t="shared" si="1"/>
        <v>736503.96</v>
      </c>
    </row>
    <row r="99" spans="1:14" ht="13" x14ac:dyDescent="0.3">
      <c r="A99" s="53">
        <v>88</v>
      </c>
      <c r="B99" s="44" t="s">
        <v>117</v>
      </c>
      <c r="C99" s="45">
        <v>0.14577308583709001</v>
      </c>
      <c r="D99" s="46">
        <v>30597.51</v>
      </c>
      <c r="E99" s="46">
        <v>5045.21</v>
      </c>
      <c r="F99" s="46">
        <v>25552.3</v>
      </c>
      <c r="G99" s="46">
        <v>7029.08</v>
      </c>
      <c r="H99" s="46">
        <v>1405.82</v>
      </c>
      <c r="I99" s="46">
        <v>56.23</v>
      </c>
      <c r="J99" s="46">
        <v>5567.03</v>
      </c>
      <c r="K99" s="46">
        <v>894779.91749999998</v>
      </c>
      <c r="L99" s="46">
        <v>178955.98749999999</v>
      </c>
      <c r="M99" s="47">
        <v>715823.92999999993</v>
      </c>
      <c r="N99" s="30">
        <f t="shared" si="1"/>
        <v>746943.25999999989</v>
      </c>
    </row>
    <row r="100" spans="1:14" ht="13" x14ac:dyDescent="0.3">
      <c r="A100" s="53">
        <v>89</v>
      </c>
      <c r="B100" s="44" t="s">
        <v>118</v>
      </c>
      <c r="C100" s="45">
        <v>0.96845728790012997</v>
      </c>
      <c r="D100" s="46">
        <v>1563020.99</v>
      </c>
      <c r="E100" s="46">
        <v>298602.06</v>
      </c>
      <c r="F100" s="46">
        <v>1264418.93</v>
      </c>
      <c r="G100" s="46">
        <v>46698.35</v>
      </c>
      <c r="H100" s="46">
        <v>9339.67</v>
      </c>
      <c r="I100" s="46">
        <v>373.59</v>
      </c>
      <c r="J100" s="46">
        <v>36985.089999999997</v>
      </c>
      <c r="K100" s="46">
        <v>5944555.3049999997</v>
      </c>
      <c r="L100" s="46">
        <v>1188911.105</v>
      </c>
      <c r="M100" s="47">
        <v>4755644.1999999993</v>
      </c>
      <c r="N100" s="30">
        <f t="shared" si="1"/>
        <v>6057048.2199999988</v>
      </c>
    </row>
    <row r="101" spans="1:14" ht="13" x14ac:dyDescent="0.3">
      <c r="A101" s="53">
        <v>90</v>
      </c>
      <c r="B101" s="44" t="s">
        <v>119</v>
      </c>
      <c r="C101" s="45">
        <v>9.0978195173902002E-2</v>
      </c>
      <c r="D101" s="46">
        <v>60573.49</v>
      </c>
      <c r="E101" s="46">
        <v>10591.89</v>
      </c>
      <c r="F101" s="46">
        <v>49981.599999999999</v>
      </c>
      <c r="G101" s="46">
        <v>4386.91</v>
      </c>
      <c r="H101" s="46">
        <v>877.38</v>
      </c>
      <c r="I101" s="46">
        <v>35.1</v>
      </c>
      <c r="J101" s="46">
        <v>3474.43</v>
      </c>
      <c r="K101" s="46">
        <v>558439.51</v>
      </c>
      <c r="L101" s="46">
        <v>111687.84</v>
      </c>
      <c r="M101" s="47">
        <v>446751.67</v>
      </c>
      <c r="N101" s="30">
        <f t="shared" si="1"/>
        <v>500207.69999999995</v>
      </c>
    </row>
    <row r="102" spans="1:14" ht="13" x14ac:dyDescent="0.3">
      <c r="A102" s="53">
        <v>91</v>
      </c>
      <c r="B102" s="44" t="s">
        <v>120</v>
      </c>
      <c r="C102" s="45">
        <v>0.15982442156427201</v>
      </c>
      <c r="D102" s="46">
        <v>30056.29</v>
      </c>
      <c r="E102" s="46">
        <v>5566.52</v>
      </c>
      <c r="F102" s="46">
        <v>24489.77</v>
      </c>
      <c r="G102" s="46">
        <v>7706.63</v>
      </c>
      <c r="H102" s="46">
        <v>1541.33</v>
      </c>
      <c r="I102" s="46">
        <v>61.65</v>
      </c>
      <c r="J102" s="46">
        <v>6103.65</v>
      </c>
      <c r="K102" s="46">
        <v>981029.55249999999</v>
      </c>
      <c r="L102" s="46">
        <v>196205.9025</v>
      </c>
      <c r="M102" s="47">
        <v>784823.65</v>
      </c>
      <c r="N102" s="30">
        <f t="shared" si="1"/>
        <v>815417.07000000007</v>
      </c>
    </row>
    <row r="103" spans="1:14" ht="13" x14ac:dyDescent="0.3">
      <c r="A103" s="53">
        <v>92</v>
      </c>
      <c r="B103" s="44" t="s">
        <v>121</v>
      </c>
      <c r="C103" s="45">
        <v>0.19956472052531901</v>
      </c>
      <c r="D103" s="46">
        <v>110635.88</v>
      </c>
      <c r="E103" s="46">
        <v>19554.13</v>
      </c>
      <c r="F103" s="46">
        <v>91081.75</v>
      </c>
      <c r="G103" s="46">
        <v>9622.8799999999992</v>
      </c>
      <c r="H103" s="46">
        <v>1924.58</v>
      </c>
      <c r="I103" s="46">
        <v>76.98</v>
      </c>
      <c r="J103" s="46">
        <v>7621.32</v>
      </c>
      <c r="K103" s="46">
        <v>1224962.0950000002</v>
      </c>
      <c r="L103" s="46">
        <v>244992.38500000001</v>
      </c>
      <c r="M103" s="47">
        <v>979969.71000000008</v>
      </c>
      <c r="N103" s="30">
        <f t="shared" si="1"/>
        <v>1078672.78</v>
      </c>
    </row>
    <row r="104" spans="1:14" ht="13" x14ac:dyDescent="0.3">
      <c r="A104" s="53">
        <v>93</v>
      </c>
      <c r="B104" s="44" t="s">
        <v>122</v>
      </c>
      <c r="C104" s="45">
        <v>9.8247167288649004E-2</v>
      </c>
      <c r="D104" s="46">
        <v>48195.8</v>
      </c>
      <c r="E104" s="46">
        <v>9163.52</v>
      </c>
      <c r="F104" s="46">
        <v>39032.28</v>
      </c>
      <c r="G104" s="46">
        <v>4737.41</v>
      </c>
      <c r="H104" s="46">
        <v>947.48</v>
      </c>
      <c r="I104" s="46">
        <v>37.9</v>
      </c>
      <c r="J104" s="46">
        <v>3752.03</v>
      </c>
      <c r="K104" s="46">
        <v>603057.82000000007</v>
      </c>
      <c r="L104" s="46">
        <v>120611.54000000001</v>
      </c>
      <c r="M104" s="47">
        <v>482446.28</v>
      </c>
      <c r="N104" s="30">
        <f t="shared" si="1"/>
        <v>525230.59000000008</v>
      </c>
    </row>
    <row r="105" spans="1:14" ht="13" x14ac:dyDescent="0.3">
      <c r="A105" s="53">
        <v>94</v>
      </c>
      <c r="B105" s="44" t="s">
        <v>123</v>
      </c>
      <c r="C105" s="45">
        <v>0.80589313043250199</v>
      </c>
      <c r="D105" s="46">
        <v>1071703.1099999999</v>
      </c>
      <c r="E105" s="46">
        <v>194869.79</v>
      </c>
      <c r="F105" s="46">
        <v>876833.32</v>
      </c>
      <c r="G105" s="46">
        <v>38859.629999999997</v>
      </c>
      <c r="H105" s="46">
        <v>7771.93</v>
      </c>
      <c r="I105" s="46">
        <v>310.88</v>
      </c>
      <c r="J105" s="46">
        <v>30776.82</v>
      </c>
      <c r="K105" s="46">
        <v>4946708.8999999994</v>
      </c>
      <c r="L105" s="46">
        <v>989341.79999999993</v>
      </c>
      <c r="M105" s="47">
        <v>3957367.0999999996</v>
      </c>
      <c r="N105" s="30">
        <f t="shared" si="1"/>
        <v>4864977.2399999993</v>
      </c>
    </row>
    <row r="106" spans="1:14" ht="13" x14ac:dyDescent="0.3">
      <c r="A106" s="53">
        <v>95</v>
      </c>
      <c r="B106" s="44" t="s">
        <v>124</v>
      </c>
      <c r="C106" s="45">
        <v>13.2396188594312</v>
      </c>
      <c r="D106" s="46">
        <v>34303321.789999999</v>
      </c>
      <c r="E106" s="46">
        <v>6323221.6900000004</v>
      </c>
      <c r="F106" s="46">
        <v>27980100.100000001</v>
      </c>
      <c r="G106" s="46">
        <v>638405.31000000006</v>
      </c>
      <c r="H106" s="46">
        <v>127681.06</v>
      </c>
      <c r="I106" s="46">
        <v>5107.24</v>
      </c>
      <c r="J106" s="46">
        <v>505617.01</v>
      </c>
      <c r="K106" s="46">
        <v>81267028.805000007</v>
      </c>
      <c r="L106" s="46">
        <v>16253405.925000001</v>
      </c>
      <c r="M106" s="47">
        <v>65013622.880000003</v>
      </c>
      <c r="N106" s="30">
        <f t="shared" si="1"/>
        <v>93499339.99000001</v>
      </c>
    </row>
    <row r="107" spans="1:14" ht="13" x14ac:dyDescent="0.3">
      <c r="A107" s="53">
        <v>96</v>
      </c>
      <c r="B107" s="44" t="s">
        <v>125</v>
      </c>
      <c r="C107" s="45">
        <v>0.32864581638748003</v>
      </c>
      <c r="D107" s="46">
        <v>513875.65</v>
      </c>
      <c r="E107" s="46">
        <v>96584.38</v>
      </c>
      <c r="F107" s="46">
        <v>417291.27</v>
      </c>
      <c r="G107" s="46">
        <v>15847.09</v>
      </c>
      <c r="H107" s="46">
        <v>3169.42</v>
      </c>
      <c r="I107" s="46">
        <v>126.78</v>
      </c>
      <c r="J107" s="46">
        <v>12550.89</v>
      </c>
      <c r="K107" s="46">
        <v>2017283.7625</v>
      </c>
      <c r="L107" s="46">
        <v>403456.74249999999</v>
      </c>
      <c r="M107" s="47">
        <v>1613827.02</v>
      </c>
      <c r="N107" s="30">
        <f t="shared" si="1"/>
        <v>2043669.1800000002</v>
      </c>
    </row>
    <row r="108" spans="1:14" ht="13" x14ac:dyDescent="0.3">
      <c r="A108" s="53">
        <v>97</v>
      </c>
      <c r="B108" s="44" t="s">
        <v>126</v>
      </c>
      <c r="C108" s="45">
        <v>0.25525087264027202</v>
      </c>
      <c r="D108" s="46">
        <v>246977.16999999998</v>
      </c>
      <c r="E108" s="46">
        <v>44797.52</v>
      </c>
      <c r="F108" s="46">
        <v>202179.65</v>
      </c>
      <c r="G108" s="46">
        <v>12308.01</v>
      </c>
      <c r="H108" s="46">
        <v>2461.6</v>
      </c>
      <c r="I108" s="46">
        <v>98.46</v>
      </c>
      <c r="J108" s="46">
        <v>9747.9500000000007</v>
      </c>
      <c r="K108" s="46">
        <v>1566773.2225000001</v>
      </c>
      <c r="L108" s="46">
        <v>313354.68250000005</v>
      </c>
      <c r="M108" s="47">
        <v>1253418.54</v>
      </c>
      <c r="N108" s="30">
        <f t="shared" si="1"/>
        <v>1465346.1400000001</v>
      </c>
    </row>
    <row r="109" spans="1:14" ht="13" x14ac:dyDescent="0.3">
      <c r="A109" s="53">
        <v>98</v>
      </c>
      <c r="B109" s="44" t="s">
        <v>127</v>
      </c>
      <c r="C109" s="45">
        <v>0.91031492142987203</v>
      </c>
      <c r="D109" s="46">
        <v>643754.96</v>
      </c>
      <c r="E109" s="46">
        <v>123452.2</v>
      </c>
      <c r="F109" s="46">
        <v>520302.76</v>
      </c>
      <c r="G109" s="46">
        <v>43894.76</v>
      </c>
      <c r="H109" s="46">
        <v>8778.9500000000007</v>
      </c>
      <c r="I109" s="46">
        <v>351.16</v>
      </c>
      <c r="J109" s="46">
        <v>34764.65</v>
      </c>
      <c r="K109" s="46">
        <v>5587667.6399999997</v>
      </c>
      <c r="L109" s="46">
        <v>1117533.51</v>
      </c>
      <c r="M109" s="47">
        <v>4470134.13</v>
      </c>
      <c r="N109" s="30">
        <f t="shared" si="1"/>
        <v>5025201.54</v>
      </c>
    </row>
    <row r="110" spans="1:14" ht="13" x14ac:dyDescent="0.3">
      <c r="A110" s="53">
        <v>99</v>
      </c>
      <c r="B110" s="44" t="s">
        <v>128</v>
      </c>
      <c r="C110" s="45">
        <v>0.18562689098752</v>
      </c>
      <c r="D110" s="46">
        <v>44877.979999999996</v>
      </c>
      <c r="E110" s="46">
        <v>8697.31</v>
      </c>
      <c r="F110" s="46">
        <v>36180.67</v>
      </c>
      <c r="G110" s="46">
        <v>8950.81</v>
      </c>
      <c r="H110" s="46">
        <v>1790.16</v>
      </c>
      <c r="I110" s="46">
        <v>71.61</v>
      </c>
      <c r="J110" s="46">
        <v>7089.04</v>
      </c>
      <c r="K110" s="46">
        <v>1139409.4850000001</v>
      </c>
      <c r="L110" s="46">
        <v>227881.86500000002</v>
      </c>
      <c r="M110" s="47">
        <v>911527.62</v>
      </c>
      <c r="N110" s="30">
        <f t="shared" si="1"/>
        <v>954797.33</v>
      </c>
    </row>
    <row r="111" spans="1:14" ht="13" x14ac:dyDescent="0.3">
      <c r="A111" s="53">
        <v>100</v>
      </c>
      <c r="B111" s="44" t="s">
        <v>129</v>
      </c>
      <c r="C111" s="45">
        <v>0.14181823552008399</v>
      </c>
      <c r="D111" s="46">
        <v>153316.72</v>
      </c>
      <c r="E111" s="46">
        <v>27576.94</v>
      </c>
      <c r="F111" s="46">
        <v>125739.78</v>
      </c>
      <c r="G111" s="46">
        <v>6838.38</v>
      </c>
      <c r="H111" s="46">
        <v>1367.68</v>
      </c>
      <c r="I111" s="46">
        <v>54.71</v>
      </c>
      <c r="J111" s="46">
        <v>5415.99</v>
      </c>
      <c r="K111" s="46">
        <v>870504.49000000011</v>
      </c>
      <c r="L111" s="46">
        <v>174100.91</v>
      </c>
      <c r="M111" s="47">
        <v>696403.58000000007</v>
      </c>
      <c r="N111" s="30">
        <f t="shared" si="1"/>
        <v>827559.35000000009</v>
      </c>
    </row>
    <row r="112" spans="1:14" ht="13" x14ac:dyDescent="0.3">
      <c r="A112" s="53">
        <v>101</v>
      </c>
      <c r="B112" s="44" t="s">
        <v>130</v>
      </c>
      <c r="C112" s="45">
        <v>6.0040122679198997E-2</v>
      </c>
      <c r="D112" s="46">
        <v>15503.74</v>
      </c>
      <c r="E112" s="46">
        <v>2168.0700000000002</v>
      </c>
      <c r="F112" s="46">
        <v>13335.67</v>
      </c>
      <c r="G112" s="46">
        <v>2895.09</v>
      </c>
      <c r="H112" s="46">
        <v>579.02</v>
      </c>
      <c r="I112" s="46">
        <v>23.16</v>
      </c>
      <c r="J112" s="46">
        <v>2292.91</v>
      </c>
      <c r="K112" s="46">
        <v>368536.63749999995</v>
      </c>
      <c r="L112" s="46">
        <v>73707.407500000001</v>
      </c>
      <c r="M112" s="47">
        <v>294829.23</v>
      </c>
      <c r="N112" s="30">
        <f t="shared" si="1"/>
        <v>310457.81</v>
      </c>
    </row>
    <row r="113" spans="1:14" ht="13" x14ac:dyDescent="0.3">
      <c r="A113" s="53">
        <v>102</v>
      </c>
      <c r="B113" s="44" t="s">
        <v>131</v>
      </c>
      <c r="C113" s="45">
        <v>0.11039267112984701</v>
      </c>
      <c r="D113" s="46">
        <v>14738.630000000001</v>
      </c>
      <c r="E113" s="46">
        <v>2404.69</v>
      </c>
      <c r="F113" s="46">
        <v>12333.94</v>
      </c>
      <c r="G113" s="46">
        <v>5323.04</v>
      </c>
      <c r="H113" s="46">
        <v>1064.6099999999999</v>
      </c>
      <c r="I113" s="46">
        <v>42.58</v>
      </c>
      <c r="J113" s="46">
        <v>4215.8500000000004</v>
      </c>
      <c r="K113" s="46">
        <v>677608.9375</v>
      </c>
      <c r="L113" s="46">
        <v>135521.82749999998</v>
      </c>
      <c r="M113" s="47">
        <v>542087.11</v>
      </c>
      <c r="N113" s="30">
        <f t="shared" si="1"/>
        <v>558636.9</v>
      </c>
    </row>
    <row r="114" spans="1:14" ht="13" x14ac:dyDescent="0.3">
      <c r="A114" s="53">
        <v>103</v>
      </c>
      <c r="B114" s="44" t="s">
        <v>132</v>
      </c>
      <c r="C114" s="45">
        <v>7.2239364738971995E-2</v>
      </c>
      <c r="D114" s="46">
        <v>15329.82</v>
      </c>
      <c r="E114" s="46">
        <v>3068.97</v>
      </c>
      <c r="F114" s="46">
        <v>12260.85</v>
      </c>
      <c r="G114" s="46">
        <v>3483.34</v>
      </c>
      <c r="H114" s="46">
        <v>696.67</v>
      </c>
      <c r="I114" s="46">
        <v>27.87</v>
      </c>
      <c r="J114" s="46">
        <v>2758.8</v>
      </c>
      <c r="K114" s="46">
        <v>443417.63</v>
      </c>
      <c r="L114" s="46">
        <v>88683.53</v>
      </c>
      <c r="M114" s="47">
        <v>354734.1</v>
      </c>
      <c r="N114" s="30">
        <f t="shared" si="1"/>
        <v>369753.75</v>
      </c>
    </row>
    <row r="115" spans="1:14" ht="13" x14ac:dyDescent="0.3">
      <c r="A115" s="53">
        <v>104</v>
      </c>
      <c r="B115" s="44" t="s">
        <v>133</v>
      </c>
      <c r="C115" s="45">
        <v>8.5023970029244E-2</v>
      </c>
      <c r="D115" s="46">
        <v>27068.85</v>
      </c>
      <c r="E115" s="46">
        <v>5024.58</v>
      </c>
      <c r="F115" s="46">
        <v>22044.27</v>
      </c>
      <c r="G115" s="46">
        <v>4099.8100000000004</v>
      </c>
      <c r="H115" s="46">
        <v>819.96</v>
      </c>
      <c r="I115" s="46">
        <v>32.799999999999997</v>
      </c>
      <c r="J115" s="46">
        <v>3247.05</v>
      </c>
      <c r="K115" s="46">
        <v>521891.57250000001</v>
      </c>
      <c r="L115" s="46">
        <v>104378.3425</v>
      </c>
      <c r="M115" s="47">
        <v>417513.23</v>
      </c>
      <c r="N115" s="30">
        <f t="shared" si="1"/>
        <v>442804.55</v>
      </c>
    </row>
    <row r="116" spans="1:14" ht="13" x14ac:dyDescent="0.3">
      <c r="A116" s="53">
        <v>105</v>
      </c>
      <c r="B116" s="44" t="s">
        <v>134</v>
      </c>
      <c r="C116" s="45">
        <v>0.470741380646023</v>
      </c>
      <c r="D116" s="46">
        <v>311592.97000000003</v>
      </c>
      <c r="E116" s="46">
        <v>67815.58</v>
      </c>
      <c r="F116" s="46">
        <v>243777.39</v>
      </c>
      <c r="G116" s="46">
        <v>22698.84</v>
      </c>
      <c r="H116" s="46">
        <v>4539.7700000000004</v>
      </c>
      <c r="I116" s="46">
        <v>181.59</v>
      </c>
      <c r="J116" s="46">
        <v>17977.48</v>
      </c>
      <c r="K116" s="46">
        <v>2889490.5249999994</v>
      </c>
      <c r="L116" s="46">
        <v>577898.11499999999</v>
      </c>
      <c r="M116" s="47">
        <v>2311592.4099999997</v>
      </c>
      <c r="N116" s="30">
        <f t="shared" si="1"/>
        <v>2573347.2799999998</v>
      </c>
    </row>
    <row r="117" spans="1:14" ht="13" x14ac:dyDescent="0.3">
      <c r="A117" s="53">
        <v>106</v>
      </c>
      <c r="B117" s="44" t="s">
        <v>135</v>
      </c>
      <c r="C117" s="45">
        <v>8.53274099067E-2</v>
      </c>
      <c r="D117" s="46">
        <v>27747.53</v>
      </c>
      <c r="E117" s="46">
        <v>5750.05</v>
      </c>
      <c r="F117" s="46">
        <v>21997.48</v>
      </c>
      <c r="G117" s="46">
        <v>4114.4399999999996</v>
      </c>
      <c r="H117" s="46">
        <v>822.89</v>
      </c>
      <c r="I117" s="46">
        <v>32.92</v>
      </c>
      <c r="J117" s="46">
        <v>3258.63</v>
      </c>
      <c r="K117" s="46">
        <v>523754.12249999994</v>
      </c>
      <c r="L117" s="46">
        <v>104750.7825</v>
      </c>
      <c r="M117" s="47">
        <v>419003.33999999997</v>
      </c>
      <c r="N117" s="30">
        <f t="shared" si="1"/>
        <v>444259.44999999995</v>
      </c>
    </row>
    <row r="118" spans="1:14" ht="13" x14ac:dyDescent="0.3">
      <c r="A118" s="53">
        <v>107</v>
      </c>
      <c r="B118" s="44" t="s">
        <v>136</v>
      </c>
      <c r="C118" s="45">
        <v>0.122199451486564</v>
      </c>
      <c r="D118" s="46">
        <v>59943.08</v>
      </c>
      <c r="E118" s="46">
        <v>11892.65</v>
      </c>
      <c r="F118" s="46">
        <v>48050.43</v>
      </c>
      <c r="G118" s="46">
        <v>5892.38</v>
      </c>
      <c r="H118" s="46">
        <v>1178.48</v>
      </c>
      <c r="I118" s="46">
        <v>47.14</v>
      </c>
      <c r="J118" s="46">
        <v>4666.76</v>
      </c>
      <c r="K118" s="46">
        <v>750080.94250000012</v>
      </c>
      <c r="L118" s="46">
        <v>150016.1225</v>
      </c>
      <c r="M118" s="47">
        <v>600064.82000000007</v>
      </c>
      <c r="N118" s="30">
        <f t="shared" si="1"/>
        <v>652782.01</v>
      </c>
    </row>
    <row r="119" spans="1:14" ht="13" x14ac:dyDescent="0.3">
      <c r="A119" s="53">
        <v>108</v>
      </c>
      <c r="B119" s="44" t="s">
        <v>137</v>
      </c>
      <c r="C119" s="45">
        <v>0.160749835007758</v>
      </c>
      <c r="D119" s="46">
        <v>54953.15</v>
      </c>
      <c r="E119" s="46">
        <v>10361.459999999999</v>
      </c>
      <c r="F119" s="46">
        <v>44591.69</v>
      </c>
      <c r="G119" s="46">
        <v>7751.24</v>
      </c>
      <c r="H119" s="46">
        <v>1550.25</v>
      </c>
      <c r="I119" s="46">
        <v>62.01</v>
      </c>
      <c r="J119" s="46">
        <v>6138.98</v>
      </c>
      <c r="K119" s="46">
        <v>986709.73749999993</v>
      </c>
      <c r="L119" s="46">
        <v>197341.9075</v>
      </c>
      <c r="M119" s="47">
        <v>789367.83</v>
      </c>
      <c r="N119" s="30">
        <f t="shared" si="1"/>
        <v>840098.5</v>
      </c>
    </row>
    <row r="120" spans="1:14" ht="13" x14ac:dyDescent="0.3">
      <c r="A120" s="53">
        <v>109</v>
      </c>
      <c r="B120" s="44" t="s">
        <v>138</v>
      </c>
      <c r="C120" s="45">
        <v>0.31856547607778701</v>
      </c>
      <c r="D120" s="46">
        <v>173509.33000000002</v>
      </c>
      <c r="E120" s="46">
        <v>32378.32</v>
      </c>
      <c r="F120" s="46">
        <v>141131.01</v>
      </c>
      <c r="G120" s="46">
        <v>15361</v>
      </c>
      <c r="H120" s="46">
        <v>3072.2</v>
      </c>
      <c r="I120" s="46">
        <v>122.89</v>
      </c>
      <c r="J120" s="46">
        <v>12165.91</v>
      </c>
      <c r="K120" s="46">
        <v>1955409.0474999999</v>
      </c>
      <c r="L120" s="46">
        <v>391081.82750000001</v>
      </c>
      <c r="M120" s="47">
        <v>1564327.22</v>
      </c>
      <c r="N120" s="30">
        <f t="shared" si="1"/>
        <v>1717624.14</v>
      </c>
    </row>
    <row r="121" spans="1:14" ht="13" x14ac:dyDescent="0.3">
      <c r="A121" s="53">
        <v>110</v>
      </c>
      <c r="B121" s="44" t="s">
        <v>139</v>
      </c>
      <c r="C121" s="45">
        <v>0.35039889013046199</v>
      </c>
      <c r="D121" s="46">
        <v>828180.87</v>
      </c>
      <c r="E121" s="46">
        <v>149732.10999999999</v>
      </c>
      <c r="F121" s="46">
        <v>678448.76</v>
      </c>
      <c r="G121" s="46">
        <v>16896</v>
      </c>
      <c r="H121" s="46">
        <v>3379.2</v>
      </c>
      <c r="I121" s="46">
        <v>135.16999999999999</v>
      </c>
      <c r="J121" s="46">
        <v>13381.63</v>
      </c>
      <c r="K121" s="46">
        <v>2150807.92</v>
      </c>
      <c r="L121" s="46">
        <v>430161.6</v>
      </c>
      <c r="M121" s="47">
        <v>1720646.3199999998</v>
      </c>
      <c r="N121" s="30">
        <f t="shared" si="1"/>
        <v>2412476.71</v>
      </c>
    </row>
    <row r="122" spans="1:14" ht="13" x14ac:dyDescent="0.3">
      <c r="A122" s="53">
        <v>111</v>
      </c>
      <c r="B122" s="44" t="s">
        <v>140</v>
      </c>
      <c r="C122" s="45">
        <v>0.91610305681319404</v>
      </c>
      <c r="D122" s="46">
        <v>273814.08</v>
      </c>
      <c r="E122" s="46">
        <v>51540.69</v>
      </c>
      <c r="F122" s="46">
        <v>222273.39</v>
      </c>
      <c r="G122" s="46">
        <v>44173.86</v>
      </c>
      <c r="H122" s="46">
        <v>8834.77</v>
      </c>
      <c r="I122" s="46">
        <v>353.39</v>
      </c>
      <c r="J122" s="46">
        <v>34985.699999999997</v>
      </c>
      <c r="K122" s="46">
        <v>5623196.2725000009</v>
      </c>
      <c r="L122" s="46">
        <v>1124639.2925000002</v>
      </c>
      <c r="M122" s="47">
        <v>4498556.9800000004</v>
      </c>
      <c r="N122" s="30">
        <f t="shared" si="1"/>
        <v>4755816.07</v>
      </c>
    </row>
    <row r="123" spans="1:14" ht="13" x14ac:dyDescent="0.3">
      <c r="A123" s="53">
        <v>112</v>
      </c>
      <c r="B123" s="44" t="s">
        <v>141</v>
      </c>
      <c r="C123" s="45">
        <v>7.5838901120193994E-2</v>
      </c>
      <c r="D123" s="46">
        <v>22116.880000000001</v>
      </c>
      <c r="E123" s="46">
        <v>4214.8100000000004</v>
      </c>
      <c r="F123" s="46">
        <v>17902.07</v>
      </c>
      <c r="G123" s="46">
        <v>3656.91</v>
      </c>
      <c r="H123" s="46">
        <v>731.38</v>
      </c>
      <c r="I123" s="46">
        <v>29.26</v>
      </c>
      <c r="J123" s="46">
        <v>2896.27</v>
      </c>
      <c r="K123" s="46">
        <v>465511.98</v>
      </c>
      <c r="L123" s="46">
        <v>93102.41</v>
      </c>
      <c r="M123" s="47">
        <v>372409.57</v>
      </c>
      <c r="N123" s="30">
        <f t="shared" si="1"/>
        <v>393207.91000000003</v>
      </c>
    </row>
    <row r="124" spans="1:14" ht="13" x14ac:dyDescent="0.3">
      <c r="A124" s="53">
        <v>113</v>
      </c>
      <c r="B124" s="44" t="s">
        <v>142</v>
      </c>
      <c r="C124" s="45">
        <v>0.21343643040875401</v>
      </c>
      <c r="D124" s="46">
        <v>659442.06999999995</v>
      </c>
      <c r="E124" s="46">
        <v>117620.7</v>
      </c>
      <c r="F124" s="46">
        <v>541821.37</v>
      </c>
      <c r="G124" s="46">
        <v>10291.76</v>
      </c>
      <c r="H124" s="46">
        <v>2058.35</v>
      </c>
      <c r="I124" s="46">
        <v>82.33</v>
      </c>
      <c r="J124" s="46">
        <v>8151.08</v>
      </c>
      <c r="K124" s="46">
        <v>1310109.1525000001</v>
      </c>
      <c r="L124" s="46">
        <v>262021.85249999998</v>
      </c>
      <c r="M124" s="47">
        <v>1048087.3</v>
      </c>
      <c r="N124" s="30">
        <f t="shared" si="1"/>
        <v>1598059.75</v>
      </c>
    </row>
    <row r="125" spans="1:14" ht="13" x14ac:dyDescent="0.3">
      <c r="A125" s="53">
        <v>114</v>
      </c>
      <c r="B125" s="44" t="s">
        <v>143</v>
      </c>
      <c r="C125" s="45">
        <v>8.2403213261967007E-2</v>
      </c>
      <c r="D125" s="46">
        <v>25438.010000000002</v>
      </c>
      <c r="E125" s="46">
        <v>5524.31</v>
      </c>
      <c r="F125" s="46">
        <v>19913.7</v>
      </c>
      <c r="G125" s="46">
        <v>3973.43</v>
      </c>
      <c r="H125" s="46">
        <v>794.69</v>
      </c>
      <c r="I125" s="46">
        <v>31.79</v>
      </c>
      <c r="J125" s="46">
        <v>3146.95</v>
      </c>
      <c r="K125" s="46">
        <v>505804.97000000003</v>
      </c>
      <c r="L125" s="46">
        <v>101160.96000000001</v>
      </c>
      <c r="M125" s="47">
        <v>404644.01</v>
      </c>
      <c r="N125" s="30">
        <f t="shared" si="1"/>
        <v>427704.66000000003</v>
      </c>
    </row>
    <row r="126" spans="1:14" ht="13" x14ac:dyDescent="0.3">
      <c r="A126" s="53">
        <v>115</v>
      </c>
      <c r="B126" s="44" t="s">
        <v>144</v>
      </c>
      <c r="C126" s="45">
        <v>0.72060957308316098</v>
      </c>
      <c r="D126" s="46">
        <v>738023.87</v>
      </c>
      <c r="E126" s="46">
        <v>133099.54</v>
      </c>
      <c r="F126" s="46">
        <v>604924.32999999996</v>
      </c>
      <c r="G126" s="46">
        <v>34747.300000000003</v>
      </c>
      <c r="H126" s="46">
        <v>6949.46</v>
      </c>
      <c r="I126" s="46">
        <v>277.98</v>
      </c>
      <c r="J126" s="46">
        <v>27519.86</v>
      </c>
      <c r="K126" s="46">
        <v>4423224.0175000001</v>
      </c>
      <c r="L126" s="46">
        <v>884644.8175</v>
      </c>
      <c r="M126" s="47">
        <v>3538579.2</v>
      </c>
      <c r="N126" s="30">
        <f t="shared" si="1"/>
        <v>4171023.39</v>
      </c>
    </row>
    <row r="127" spans="1:14" ht="13" x14ac:dyDescent="0.3">
      <c r="A127" s="53">
        <v>116</v>
      </c>
      <c r="B127" s="44" t="s">
        <v>145</v>
      </c>
      <c r="C127" s="45">
        <v>8.3621790649149999E-2</v>
      </c>
      <c r="D127" s="46">
        <v>50666.82</v>
      </c>
      <c r="E127" s="46">
        <v>9129.19</v>
      </c>
      <c r="F127" s="46">
        <v>41537.629999999997</v>
      </c>
      <c r="G127" s="46">
        <v>4032.2</v>
      </c>
      <c r="H127" s="46">
        <v>806.44</v>
      </c>
      <c r="I127" s="46">
        <v>32.26</v>
      </c>
      <c r="J127" s="46">
        <v>3193.5</v>
      </c>
      <c r="K127" s="46">
        <v>513284.79</v>
      </c>
      <c r="L127" s="46">
        <v>102657</v>
      </c>
      <c r="M127" s="47">
        <v>410627.79</v>
      </c>
      <c r="N127" s="30">
        <f t="shared" si="1"/>
        <v>455358.92</v>
      </c>
    </row>
    <row r="128" spans="1:14" ht="13" x14ac:dyDescent="0.3">
      <c r="A128" s="53">
        <v>117</v>
      </c>
      <c r="B128" s="44" t="s">
        <v>146</v>
      </c>
      <c r="C128" s="45">
        <v>8.2775511805603996E-2</v>
      </c>
      <c r="D128" s="46">
        <v>56136.33</v>
      </c>
      <c r="E128" s="46">
        <v>10573</v>
      </c>
      <c r="F128" s="46">
        <v>45563.33</v>
      </c>
      <c r="G128" s="46">
        <v>3991.38</v>
      </c>
      <c r="H128" s="46">
        <v>798.28</v>
      </c>
      <c r="I128" s="46">
        <v>31.93</v>
      </c>
      <c r="J128" s="46">
        <v>3161.17</v>
      </c>
      <c r="K128" s="46">
        <v>508090.21749999997</v>
      </c>
      <c r="L128" s="46">
        <v>101617.9975</v>
      </c>
      <c r="M128" s="47">
        <v>406472.22</v>
      </c>
      <c r="N128" s="30">
        <f t="shared" si="1"/>
        <v>455196.72</v>
      </c>
    </row>
    <row r="129" spans="1:14" ht="13" x14ac:dyDescent="0.3">
      <c r="A129" s="53">
        <v>118</v>
      </c>
      <c r="B129" s="44" t="s">
        <v>147</v>
      </c>
      <c r="C129" s="45">
        <v>0.12529793880903201</v>
      </c>
      <c r="D129" s="46">
        <v>56819.72</v>
      </c>
      <c r="E129" s="46">
        <v>12104.16</v>
      </c>
      <c r="F129" s="46">
        <v>44715.56</v>
      </c>
      <c r="G129" s="46">
        <v>6041.78</v>
      </c>
      <c r="H129" s="46">
        <v>1208.3599999999999</v>
      </c>
      <c r="I129" s="46">
        <v>48.33</v>
      </c>
      <c r="J129" s="46">
        <v>4785.09</v>
      </c>
      <c r="K129" s="46">
        <v>769100.13250000007</v>
      </c>
      <c r="L129" s="46">
        <v>153820.1225</v>
      </c>
      <c r="M129" s="47">
        <v>615280.01</v>
      </c>
      <c r="N129" s="30">
        <f t="shared" si="1"/>
        <v>664780.66</v>
      </c>
    </row>
    <row r="130" spans="1:14" ht="13" x14ac:dyDescent="0.3">
      <c r="A130" s="53">
        <v>119</v>
      </c>
      <c r="B130" s="44" t="s">
        <v>148</v>
      </c>
      <c r="C130" s="45">
        <v>0.25355807027729699</v>
      </c>
      <c r="D130" s="46">
        <v>223311.19</v>
      </c>
      <c r="E130" s="46">
        <v>42484.31</v>
      </c>
      <c r="F130" s="46">
        <v>180826.88</v>
      </c>
      <c r="G130" s="46">
        <v>12226.4</v>
      </c>
      <c r="H130" s="46">
        <v>2445.2800000000002</v>
      </c>
      <c r="I130" s="46">
        <v>97.81</v>
      </c>
      <c r="J130" s="46">
        <v>9683.31</v>
      </c>
      <c r="K130" s="46">
        <v>1556382.6375000002</v>
      </c>
      <c r="L130" s="46">
        <v>311276.53750000003</v>
      </c>
      <c r="M130" s="47">
        <v>1245106.1000000001</v>
      </c>
      <c r="N130" s="30">
        <f t="shared" si="1"/>
        <v>1435616.29</v>
      </c>
    </row>
    <row r="131" spans="1:14" ht="13" x14ac:dyDescent="0.3">
      <c r="A131" s="53">
        <v>120</v>
      </c>
      <c r="B131" s="44" t="s">
        <v>149</v>
      </c>
      <c r="C131" s="45">
        <v>0.166187980535423</v>
      </c>
      <c r="D131" s="46">
        <v>77596.98000000001</v>
      </c>
      <c r="E131" s="46">
        <v>11945.46</v>
      </c>
      <c r="F131" s="46">
        <v>65651.520000000004</v>
      </c>
      <c r="G131" s="46">
        <v>8013.48</v>
      </c>
      <c r="H131" s="46">
        <v>1602.7</v>
      </c>
      <c r="I131" s="46">
        <v>64.11</v>
      </c>
      <c r="J131" s="46">
        <v>6346.67</v>
      </c>
      <c r="K131" s="46">
        <v>1020089.9974999999</v>
      </c>
      <c r="L131" s="46">
        <v>204017.95749999999</v>
      </c>
      <c r="M131" s="47">
        <v>816072.03999999992</v>
      </c>
      <c r="N131" s="30">
        <f t="shared" si="1"/>
        <v>888070.23</v>
      </c>
    </row>
    <row r="132" spans="1:14" ht="13" x14ac:dyDescent="0.3">
      <c r="A132" s="53">
        <v>121</v>
      </c>
      <c r="B132" s="44" t="s">
        <v>150</v>
      </c>
      <c r="C132" s="45">
        <v>0.18881605777416499</v>
      </c>
      <c r="D132" s="46">
        <v>367281.05000000005</v>
      </c>
      <c r="E132" s="46">
        <v>65467.4</v>
      </c>
      <c r="F132" s="46">
        <v>301813.65000000002</v>
      </c>
      <c r="G132" s="46">
        <v>9104.58</v>
      </c>
      <c r="H132" s="46">
        <v>1820.92</v>
      </c>
      <c r="I132" s="46">
        <v>72.84</v>
      </c>
      <c r="J132" s="46">
        <v>7210.82</v>
      </c>
      <c r="K132" s="46">
        <v>1158984.8800000001</v>
      </c>
      <c r="L132" s="46">
        <v>231796.83000000002</v>
      </c>
      <c r="M132" s="47">
        <v>927188.05</v>
      </c>
      <c r="N132" s="30">
        <f t="shared" si="1"/>
        <v>1236212.52</v>
      </c>
    </row>
    <row r="133" spans="1:14" ht="13" x14ac:dyDescent="0.3">
      <c r="A133" s="53">
        <v>122</v>
      </c>
      <c r="B133" s="44" t="s">
        <v>151</v>
      </c>
      <c r="C133" s="45">
        <v>0.210867814288905</v>
      </c>
      <c r="D133" s="46">
        <v>84617.03</v>
      </c>
      <c r="E133" s="46">
        <v>16154.23</v>
      </c>
      <c r="F133" s="46">
        <v>68462.8</v>
      </c>
      <c r="G133" s="46">
        <v>10167.89</v>
      </c>
      <c r="H133" s="46">
        <v>2033.58</v>
      </c>
      <c r="I133" s="46">
        <v>81.34</v>
      </c>
      <c r="J133" s="46">
        <v>8052.97</v>
      </c>
      <c r="K133" s="46">
        <v>1294342.355</v>
      </c>
      <c r="L133" s="46">
        <v>258868.44499999998</v>
      </c>
      <c r="M133" s="47">
        <v>1035473.9099999999</v>
      </c>
      <c r="N133" s="30">
        <f t="shared" si="1"/>
        <v>1111989.68</v>
      </c>
    </row>
    <row r="134" spans="1:14" ht="13" x14ac:dyDescent="0.3">
      <c r="A134" s="53">
        <v>123</v>
      </c>
      <c r="B134" s="44" t="s">
        <v>152</v>
      </c>
      <c r="C134" s="45">
        <v>0.18807893786957899</v>
      </c>
      <c r="D134" s="46">
        <v>87955.900000000009</v>
      </c>
      <c r="E134" s="46">
        <v>15927.55</v>
      </c>
      <c r="F134" s="46">
        <v>72028.350000000006</v>
      </c>
      <c r="G134" s="46">
        <v>9069.0400000000009</v>
      </c>
      <c r="H134" s="46">
        <v>1813.81</v>
      </c>
      <c r="I134" s="46">
        <v>72.55</v>
      </c>
      <c r="J134" s="46">
        <v>7182.68</v>
      </c>
      <c r="K134" s="46">
        <v>1154460.5625</v>
      </c>
      <c r="L134" s="46">
        <v>230892.14250000002</v>
      </c>
      <c r="M134" s="47">
        <v>923568.42</v>
      </c>
      <c r="N134" s="30">
        <f t="shared" si="1"/>
        <v>1002779.4500000001</v>
      </c>
    </row>
    <row r="135" spans="1:14" ht="13" x14ac:dyDescent="0.3">
      <c r="A135" s="53">
        <v>124</v>
      </c>
      <c r="B135" s="44" t="s">
        <v>153</v>
      </c>
      <c r="C135" s="45">
        <v>1.69124250803742</v>
      </c>
      <c r="D135" s="46">
        <v>2367802.59</v>
      </c>
      <c r="E135" s="46">
        <v>439624.79</v>
      </c>
      <c r="F135" s="46">
        <v>1928177.8</v>
      </c>
      <c r="G135" s="46">
        <v>81550.55</v>
      </c>
      <c r="H135" s="46">
        <v>16310.11</v>
      </c>
      <c r="I135" s="46">
        <v>652.4</v>
      </c>
      <c r="J135" s="46">
        <v>64588.04</v>
      </c>
      <c r="K135" s="46">
        <v>10381133.825000001</v>
      </c>
      <c r="L135" s="46">
        <v>2076226.7950000002</v>
      </c>
      <c r="M135" s="47">
        <v>8304907.0300000003</v>
      </c>
      <c r="N135" s="30">
        <f t="shared" si="1"/>
        <v>10297672.870000001</v>
      </c>
    </row>
    <row r="136" spans="1:14" ht="13" x14ac:dyDescent="0.3">
      <c r="A136" s="53">
        <v>125</v>
      </c>
      <c r="B136" s="44" t="s">
        <v>154</v>
      </c>
      <c r="C136" s="45">
        <v>0.12747344848846701</v>
      </c>
      <c r="D136" s="46">
        <v>17571.14</v>
      </c>
      <c r="E136" s="46">
        <v>3086.06</v>
      </c>
      <c r="F136" s="46">
        <v>14485.08</v>
      </c>
      <c r="G136" s="46">
        <v>6146.68</v>
      </c>
      <c r="H136" s="46">
        <v>1229.3399999999999</v>
      </c>
      <c r="I136" s="46">
        <v>49.17</v>
      </c>
      <c r="J136" s="46">
        <v>4868.17</v>
      </c>
      <c r="K136" s="46">
        <v>782453.69750000001</v>
      </c>
      <c r="L136" s="46">
        <v>156490.75750000001</v>
      </c>
      <c r="M136" s="47">
        <v>625962.94000000006</v>
      </c>
      <c r="N136" s="30">
        <f t="shared" si="1"/>
        <v>645316.19000000006</v>
      </c>
    </row>
    <row r="137" spans="1:14" ht="13" x14ac:dyDescent="0.3">
      <c r="A137" s="53">
        <v>126</v>
      </c>
      <c r="B137" s="44" t="s">
        <v>155</v>
      </c>
      <c r="C137" s="45">
        <v>0.25218393190966099</v>
      </c>
      <c r="D137" s="46">
        <v>76165.86</v>
      </c>
      <c r="E137" s="46">
        <v>12747.89</v>
      </c>
      <c r="F137" s="46">
        <v>63417.97</v>
      </c>
      <c r="G137" s="46">
        <v>12160.14</v>
      </c>
      <c r="H137" s="46">
        <v>2432.0300000000002</v>
      </c>
      <c r="I137" s="46">
        <v>97.28</v>
      </c>
      <c r="J137" s="46">
        <v>9630.83</v>
      </c>
      <c r="K137" s="46">
        <v>1547947.8699999999</v>
      </c>
      <c r="L137" s="46">
        <v>309589.51999999996</v>
      </c>
      <c r="M137" s="47">
        <v>1238358.3499999999</v>
      </c>
      <c r="N137" s="30">
        <f t="shared" si="1"/>
        <v>1311407.1499999999</v>
      </c>
    </row>
    <row r="138" spans="1:14" ht="13" x14ac:dyDescent="0.3">
      <c r="A138" s="53">
        <v>127</v>
      </c>
      <c r="B138" s="44" t="s">
        <v>156</v>
      </c>
      <c r="C138" s="45">
        <v>0.243049483508646</v>
      </c>
      <c r="D138" s="46">
        <v>433748.87</v>
      </c>
      <c r="E138" s="46">
        <v>76545.929999999993</v>
      </c>
      <c r="F138" s="46">
        <v>357202.94</v>
      </c>
      <c r="G138" s="46">
        <v>11719.69</v>
      </c>
      <c r="H138" s="46">
        <v>2343.94</v>
      </c>
      <c r="I138" s="46">
        <v>93.76</v>
      </c>
      <c r="J138" s="46">
        <v>9281.99</v>
      </c>
      <c r="K138" s="46">
        <v>1491879.0349999999</v>
      </c>
      <c r="L138" s="46">
        <v>298375.84499999997</v>
      </c>
      <c r="M138" s="47">
        <v>1193503.19</v>
      </c>
      <c r="N138" s="30">
        <f t="shared" si="1"/>
        <v>1559988.1199999999</v>
      </c>
    </row>
    <row r="139" spans="1:14" ht="13" x14ac:dyDescent="0.3">
      <c r="A139" s="53">
        <v>128</v>
      </c>
      <c r="B139" s="44" t="s">
        <v>157</v>
      </c>
      <c r="C139" s="45">
        <v>2.8887229685125901</v>
      </c>
      <c r="D139" s="46">
        <v>2788249.58</v>
      </c>
      <c r="E139" s="46">
        <v>522567.95</v>
      </c>
      <c r="F139" s="46">
        <v>2265681.63</v>
      </c>
      <c r="G139" s="46">
        <v>139292.25</v>
      </c>
      <c r="H139" s="46">
        <v>27858.45</v>
      </c>
      <c r="I139" s="46">
        <v>1114.3399999999999</v>
      </c>
      <c r="J139" s="46">
        <v>110319.46</v>
      </c>
      <c r="K139" s="46">
        <v>17731472.157499999</v>
      </c>
      <c r="L139" s="46">
        <v>3546294.3674999997</v>
      </c>
      <c r="M139" s="47">
        <v>14185177.789999999</v>
      </c>
      <c r="N139" s="30">
        <f t="shared" si="1"/>
        <v>16561178.879999999</v>
      </c>
    </row>
    <row r="140" spans="1:14" ht="13" x14ac:dyDescent="0.3">
      <c r="A140" s="53">
        <v>129</v>
      </c>
      <c r="B140" s="44" t="s">
        <v>158</v>
      </c>
      <c r="C140" s="45">
        <v>6.1745776377883997E-2</v>
      </c>
      <c r="D140" s="46">
        <v>21297.919999999998</v>
      </c>
      <c r="E140" s="46">
        <v>3897.73</v>
      </c>
      <c r="F140" s="46">
        <v>17400.189999999999</v>
      </c>
      <c r="G140" s="46">
        <v>2977.35</v>
      </c>
      <c r="H140" s="46">
        <v>595.47</v>
      </c>
      <c r="I140" s="46">
        <v>23.82</v>
      </c>
      <c r="J140" s="46">
        <v>2358.06</v>
      </c>
      <c r="K140" s="46">
        <v>379005.99249999999</v>
      </c>
      <c r="L140" s="46">
        <v>75801.172500000001</v>
      </c>
      <c r="M140" s="47">
        <v>303204.82</v>
      </c>
      <c r="N140" s="30">
        <f t="shared" si="1"/>
        <v>322963.07</v>
      </c>
    </row>
    <row r="141" spans="1:14" ht="13" x14ac:dyDescent="0.3">
      <c r="A141" s="53">
        <v>130</v>
      </c>
      <c r="B141" s="44" t="s">
        <v>159</v>
      </c>
      <c r="C141" s="45">
        <v>7.0545689479488E-2</v>
      </c>
      <c r="D141" s="46">
        <v>16283.720000000001</v>
      </c>
      <c r="E141" s="46">
        <v>3417.61</v>
      </c>
      <c r="F141" s="46">
        <v>12866.11</v>
      </c>
      <c r="G141" s="46">
        <v>3401.66</v>
      </c>
      <c r="H141" s="46">
        <v>680.33</v>
      </c>
      <c r="I141" s="46">
        <v>27.21</v>
      </c>
      <c r="J141" s="46">
        <v>2694.12</v>
      </c>
      <c r="K141" s="46">
        <v>433021.51749999996</v>
      </c>
      <c r="L141" s="46">
        <v>86604.297500000001</v>
      </c>
      <c r="M141" s="47">
        <v>346417.22</v>
      </c>
      <c r="N141" s="30">
        <f t="shared" ref="N141:N204" si="2">+F141+J141+M141</f>
        <v>361977.44999999995</v>
      </c>
    </row>
    <row r="142" spans="1:14" ht="13" x14ac:dyDescent="0.3">
      <c r="A142" s="53">
        <v>131</v>
      </c>
      <c r="B142" s="44" t="s">
        <v>160</v>
      </c>
      <c r="C142" s="45">
        <v>0.17532684668927401</v>
      </c>
      <c r="D142" s="46">
        <v>189725.22999999998</v>
      </c>
      <c r="E142" s="46">
        <v>31725.64</v>
      </c>
      <c r="F142" s="46">
        <v>157999.59</v>
      </c>
      <c r="G142" s="46">
        <v>8454.14</v>
      </c>
      <c r="H142" s="46">
        <v>1690.83</v>
      </c>
      <c r="I142" s="46">
        <v>67.63</v>
      </c>
      <c r="J142" s="46">
        <v>6695.68</v>
      </c>
      <c r="K142" s="46">
        <v>1076186.0350000001</v>
      </c>
      <c r="L142" s="46">
        <v>215237.245</v>
      </c>
      <c r="M142" s="47">
        <v>860948.79</v>
      </c>
      <c r="N142" s="30">
        <f t="shared" si="2"/>
        <v>1025644.06</v>
      </c>
    </row>
    <row r="143" spans="1:14" ht="13" x14ac:dyDescent="0.3">
      <c r="A143" s="53">
        <v>132</v>
      </c>
      <c r="B143" s="44" t="s">
        <v>161</v>
      </c>
      <c r="C143" s="45">
        <v>0.33119847253082502</v>
      </c>
      <c r="D143" s="46">
        <v>382555.57</v>
      </c>
      <c r="E143" s="46">
        <v>68537.06</v>
      </c>
      <c r="F143" s="46">
        <v>314018.51</v>
      </c>
      <c r="G143" s="46">
        <v>15970.16</v>
      </c>
      <c r="H143" s="46">
        <v>3194.03</v>
      </c>
      <c r="I143" s="46">
        <v>127.76</v>
      </c>
      <c r="J143" s="46">
        <v>12648.37</v>
      </c>
      <c r="K143" s="46">
        <v>2032952.4975000001</v>
      </c>
      <c r="L143" s="46">
        <v>406590.50750000001</v>
      </c>
      <c r="M143" s="47">
        <v>1626361.99</v>
      </c>
      <c r="N143" s="30">
        <f t="shared" si="2"/>
        <v>1953028.87</v>
      </c>
    </row>
    <row r="144" spans="1:14" ht="13" x14ac:dyDescent="0.3">
      <c r="A144" s="53">
        <v>133</v>
      </c>
      <c r="B144" s="44" t="s">
        <v>162</v>
      </c>
      <c r="C144" s="45">
        <v>8.0402332453315004E-2</v>
      </c>
      <c r="D144" s="46">
        <v>11817.01</v>
      </c>
      <c r="E144" s="46">
        <v>2044.47</v>
      </c>
      <c r="F144" s="46">
        <v>9772.5400000000009</v>
      </c>
      <c r="G144" s="46">
        <v>3876.95</v>
      </c>
      <c r="H144" s="46">
        <v>775.39</v>
      </c>
      <c r="I144" s="46">
        <v>31.02</v>
      </c>
      <c r="J144" s="46">
        <v>3070.54</v>
      </c>
      <c r="K144" s="46">
        <v>493523.20500000002</v>
      </c>
      <c r="L144" s="46">
        <v>98704.675000000003</v>
      </c>
      <c r="M144" s="47">
        <v>394818.53</v>
      </c>
      <c r="N144" s="30">
        <f t="shared" si="2"/>
        <v>407661.61000000004</v>
      </c>
    </row>
    <row r="145" spans="1:14" ht="13" x14ac:dyDescent="0.3">
      <c r="A145" s="53">
        <v>134</v>
      </c>
      <c r="B145" s="44" t="s">
        <v>163</v>
      </c>
      <c r="C145" s="45">
        <v>0.20549133811610401</v>
      </c>
      <c r="D145" s="46">
        <v>56641.71</v>
      </c>
      <c r="E145" s="46">
        <v>10760.35</v>
      </c>
      <c r="F145" s="46">
        <v>45881.36</v>
      </c>
      <c r="G145" s="46">
        <v>9908.66</v>
      </c>
      <c r="H145" s="46">
        <v>1981.73</v>
      </c>
      <c r="I145" s="46">
        <v>79.27</v>
      </c>
      <c r="J145" s="46">
        <v>7847.66</v>
      </c>
      <c r="K145" s="46">
        <v>1261340.6950000001</v>
      </c>
      <c r="L145" s="46">
        <v>252268.17499999999</v>
      </c>
      <c r="M145" s="47">
        <v>1009072.52</v>
      </c>
      <c r="N145" s="30">
        <f t="shared" si="2"/>
        <v>1062801.54</v>
      </c>
    </row>
    <row r="146" spans="1:14" ht="13" x14ac:dyDescent="0.3">
      <c r="A146" s="53">
        <v>135</v>
      </c>
      <c r="B146" s="44" t="s">
        <v>164</v>
      </c>
      <c r="C146" s="45">
        <v>1.43002875886976</v>
      </c>
      <c r="D146" s="46">
        <v>1016701.2000000001</v>
      </c>
      <c r="E146" s="46">
        <v>190507.89</v>
      </c>
      <c r="F146" s="46">
        <v>826193.31</v>
      </c>
      <c r="G146" s="46">
        <v>68955</v>
      </c>
      <c r="H146" s="46">
        <v>13791</v>
      </c>
      <c r="I146" s="46">
        <v>551.64</v>
      </c>
      <c r="J146" s="46">
        <v>54612.36</v>
      </c>
      <c r="K146" s="46">
        <v>8777759.3324999996</v>
      </c>
      <c r="L146" s="46">
        <v>1755551.8324999998</v>
      </c>
      <c r="M146" s="47">
        <v>7022207.5</v>
      </c>
      <c r="N146" s="30">
        <f t="shared" si="2"/>
        <v>7903013.1699999999</v>
      </c>
    </row>
    <row r="147" spans="1:14" ht="13" x14ac:dyDescent="0.3">
      <c r="A147" s="53">
        <v>136</v>
      </c>
      <c r="B147" s="44" t="s">
        <v>165</v>
      </c>
      <c r="C147" s="45">
        <v>9.8848126913462994E-2</v>
      </c>
      <c r="D147" s="46">
        <v>25829.22</v>
      </c>
      <c r="E147" s="46">
        <v>3934.16</v>
      </c>
      <c r="F147" s="46">
        <v>21895.06</v>
      </c>
      <c r="G147" s="46">
        <v>4766.3999999999996</v>
      </c>
      <c r="H147" s="46">
        <v>953.28</v>
      </c>
      <c r="I147" s="46">
        <v>38.130000000000003</v>
      </c>
      <c r="J147" s="46">
        <v>3774.99</v>
      </c>
      <c r="K147" s="46">
        <v>606746.65749999997</v>
      </c>
      <c r="L147" s="46">
        <v>121349.3775</v>
      </c>
      <c r="M147" s="47">
        <v>485397.27999999997</v>
      </c>
      <c r="N147" s="30">
        <f t="shared" si="2"/>
        <v>511067.32999999996</v>
      </c>
    </row>
    <row r="148" spans="1:14" ht="13" x14ac:dyDescent="0.3">
      <c r="A148" s="53">
        <v>137</v>
      </c>
      <c r="B148" s="44" t="s">
        <v>166</v>
      </c>
      <c r="C148" s="45">
        <v>8.8248591317309999E-2</v>
      </c>
      <c r="D148" s="46">
        <v>73377.37</v>
      </c>
      <c r="E148" s="46">
        <v>15043.27</v>
      </c>
      <c r="F148" s="46">
        <v>58334.1</v>
      </c>
      <c r="G148" s="46">
        <v>4255.29</v>
      </c>
      <c r="H148" s="46">
        <v>851.06</v>
      </c>
      <c r="I148" s="46">
        <v>34.04</v>
      </c>
      <c r="J148" s="46">
        <v>3370.19</v>
      </c>
      <c r="K148" s="46">
        <v>541684.82250000001</v>
      </c>
      <c r="L148" s="46">
        <v>108336.9825</v>
      </c>
      <c r="M148" s="47">
        <v>433347.83999999997</v>
      </c>
      <c r="N148" s="30">
        <f t="shared" si="2"/>
        <v>495052.12999999995</v>
      </c>
    </row>
    <row r="149" spans="1:14" ht="13" x14ac:dyDescent="0.3">
      <c r="A149" s="53">
        <v>138</v>
      </c>
      <c r="B149" s="44" t="s">
        <v>167</v>
      </c>
      <c r="C149" s="45">
        <v>0.17535410869072399</v>
      </c>
      <c r="D149" s="46">
        <v>134661.44</v>
      </c>
      <c r="E149" s="46">
        <v>25716.41</v>
      </c>
      <c r="F149" s="46">
        <v>108945.03</v>
      </c>
      <c r="G149" s="46">
        <v>8455.4500000000007</v>
      </c>
      <c r="H149" s="46">
        <v>1691.09</v>
      </c>
      <c r="I149" s="46">
        <v>67.64</v>
      </c>
      <c r="J149" s="46">
        <v>6696.72</v>
      </c>
      <c r="K149" s="46">
        <v>1076353.26</v>
      </c>
      <c r="L149" s="46">
        <v>215270.58</v>
      </c>
      <c r="M149" s="47">
        <v>861082.67999999993</v>
      </c>
      <c r="N149" s="30">
        <f t="shared" si="2"/>
        <v>976724.42999999993</v>
      </c>
    </row>
    <row r="150" spans="1:14" ht="13" x14ac:dyDescent="0.3">
      <c r="A150" s="53">
        <v>139</v>
      </c>
      <c r="B150" s="44" t="s">
        <v>168</v>
      </c>
      <c r="C150" s="45">
        <v>8.7812076441277004E-2</v>
      </c>
      <c r="D150" s="46">
        <v>18709.54</v>
      </c>
      <c r="E150" s="46">
        <v>3352</v>
      </c>
      <c r="F150" s="46">
        <v>15357.54</v>
      </c>
      <c r="G150" s="46">
        <v>4234.24</v>
      </c>
      <c r="H150" s="46">
        <v>846.85</v>
      </c>
      <c r="I150" s="46">
        <v>33.869999999999997</v>
      </c>
      <c r="J150" s="46">
        <v>3353.52</v>
      </c>
      <c r="K150" s="46">
        <v>539005.36749999993</v>
      </c>
      <c r="L150" s="46">
        <v>107801.06749999999</v>
      </c>
      <c r="M150" s="47">
        <v>431204.3</v>
      </c>
      <c r="N150" s="30">
        <f t="shared" si="2"/>
        <v>449915.36</v>
      </c>
    </row>
    <row r="151" spans="1:14" ht="13" x14ac:dyDescent="0.3">
      <c r="A151" s="53">
        <v>140</v>
      </c>
      <c r="B151" s="44" t="s">
        <v>169</v>
      </c>
      <c r="C151" s="45">
        <v>0.12767380749236801</v>
      </c>
      <c r="D151" s="46">
        <v>32746.240000000002</v>
      </c>
      <c r="E151" s="46">
        <v>5571.52</v>
      </c>
      <c r="F151" s="46">
        <v>27174.720000000001</v>
      </c>
      <c r="G151" s="46">
        <v>6156.35</v>
      </c>
      <c r="H151" s="46">
        <v>1231.27</v>
      </c>
      <c r="I151" s="46">
        <v>49.25</v>
      </c>
      <c r="J151" s="46">
        <v>4875.83</v>
      </c>
      <c r="K151" s="46">
        <v>783683.49250000005</v>
      </c>
      <c r="L151" s="46">
        <v>156736.70249999998</v>
      </c>
      <c r="M151" s="47">
        <v>626946.79</v>
      </c>
      <c r="N151" s="30">
        <f t="shared" si="2"/>
        <v>658997.34000000008</v>
      </c>
    </row>
    <row r="152" spans="1:14" ht="13" x14ac:dyDescent="0.3">
      <c r="A152" s="53">
        <v>141</v>
      </c>
      <c r="B152" s="44" t="s">
        <v>170</v>
      </c>
      <c r="C152" s="45">
        <v>0.154679751880995</v>
      </c>
      <c r="D152" s="46">
        <v>106206.62999999999</v>
      </c>
      <c r="E152" s="46">
        <v>20449.759999999998</v>
      </c>
      <c r="F152" s="46">
        <v>85756.87</v>
      </c>
      <c r="G152" s="46">
        <v>7458.55</v>
      </c>
      <c r="H152" s="46">
        <v>1491.71</v>
      </c>
      <c r="I152" s="46">
        <v>59.67</v>
      </c>
      <c r="J152" s="46">
        <v>5907.17</v>
      </c>
      <c r="K152" s="46">
        <v>949450.63</v>
      </c>
      <c r="L152" s="46">
        <v>189890.14</v>
      </c>
      <c r="M152" s="47">
        <v>759560.49</v>
      </c>
      <c r="N152" s="30">
        <f t="shared" si="2"/>
        <v>851224.53</v>
      </c>
    </row>
    <row r="153" spans="1:14" ht="13" x14ac:dyDescent="0.3">
      <c r="A153" s="53">
        <v>142</v>
      </c>
      <c r="B153" s="44" t="s">
        <v>171</v>
      </c>
      <c r="C153" s="45">
        <v>0.110598057123375</v>
      </c>
      <c r="D153" s="46">
        <v>3865.0299999999997</v>
      </c>
      <c r="E153" s="46">
        <v>730.56</v>
      </c>
      <c r="F153" s="46">
        <v>3134.47</v>
      </c>
      <c r="G153" s="46">
        <v>5332.96</v>
      </c>
      <c r="H153" s="46">
        <v>1066.5899999999999</v>
      </c>
      <c r="I153" s="46">
        <v>42.66</v>
      </c>
      <c r="J153" s="46">
        <v>4223.71</v>
      </c>
      <c r="K153" s="46">
        <v>678869.45500000007</v>
      </c>
      <c r="L153" s="46">
        <v>135773.815</v>
      </c>
      <c r="M153" s="47">
        <v>543095.64</v>
      </c>
      <c r="N153" s="30">
        <f t="shared" si="2"/>
        <v>550453.82000000007</v>
      </c>
    </row>
    <row r="154" spans="1:14" ht="13" x14ac:dyDescent="0.3">
      <c r="A154" s="53">
        <v>143</v>
      </c>
      <c r="B154" s="44" t="s">
        <v>172</v>
      </c>
      <c r="C154" s="45">
        <v>0.50024718534877199</v>
      </c>
      <c r="D154" s="46">
        <v>351025.58999999997</v>
      </c>
      <c r="E154" s="46">
        <v>63654.93</v>
      </c>
      <c r="F154" s="46">
        <v>287370.65999999997</v>
      </c>
      <c r="G154" s="46">
        <v>24121.58</v>
      </c>
      <c r="H154" s="46">
        <v>4824.32</v>
      </c>
      <c r="I154" s="46">
        <v>192.97</v>
      </c>
      <c r="J154" s="46">
        <v>19104.29</v>
      </c>
      <c r="K154" s="46">
        <v>3070602.3600000003</v>
      </c>
      <c r="L154" s="46">
        <v>614120.55000000005</v>
      </c>
      <c r="M154" s="47">
        <v>2456481.81</v>
      </c>
      <c r="N154" s="30">
        <f t="shared" si="2"/>
        <v>2762956.76</v>
      </c>
    </row>
    <row r="155" spans="1:14" ht="13" x14ac:dyDescent="0.3">
      <c r="A155" s="53">
        <v>144</v>
      </c>
      <c r="B155" s="44" t="s">
        <v>173</v>
      </c>
      <c r="C155" s="45">
        <v>1.3630493136262001</v>
      </c>
      <c r="D155" s="46">
        <v>1568018.69</v>
      </c>
      <c r="E155" s="46">
        <v>282950.53999999998</v>
      </c>
      <c r="F155" s="46">
        <v>1285068.1499999999</v>
      </c>
      <c r="G155" s="46">
        <v>65725.31</v>
      </c>
      <c r="H155" s="46">
        <v>13145.06</v>
      </c>
      <c r="I155" s="46">
        <v>525.79999999999995</v>
      </c>
      <c r="J155" s="46">
        <v>52054.45</v>
      </c>
      <c r="K155" s="46">
        <v>8366628.2400000002</v>
      </c>
      <c r="L155" s="46">
        <v>1673325.6099999999</v>
      </c>
      <c r="M155" s="47">
        <v>6693302.6299999999</v>
      </c>
      <c r="N155" s="30">
        <f t="shared" si="2"/>
        <v>8030425.2299999995</v>
      </c>
    </row>
    <row r="156" spans="1:14" ht="13" x14ac:dyDescent="0.3">
      <c r="A156" s="53">
        <v>145</v>
      </c>
      <c r="B156" s="44" t="s">
        <v>174</v>
      </c>
      <c r="C156" s="45">
        <v>6.3607395702495004E-2</v>
      </c>
      <c r="D156" s="46">
        <v>13896.310000000001</v>
      </c>
      <c r="E156" s="46">
        <v>2475.71</v>
      </c>
      <c r="F156" s="46">
        <v>11420.6</v>
      </c>
      <c r="G156" s="46">
        <v>3067.11</v>
      </c>
      <c r="H156" s="46">
        <v>613.41999999999996</v>
      </c>
      <c r="I156" s="46">
        <v>24.54</v>
      </c>
      <c r="J156" s="46">
        <v>2429.15</v>
      </c>
      <c r="K156" s="46">
        <v>390432.98249999998</v>
      </c>
      <c r="L156" s="46">
        <v>78086.622499999998</v>
      </c>
      <c r="M156" s="47">
        <v>312346.36</v>
      </c>
      <c r="N156" s="30">
        <f t="shared" si="2"/>
        <v>326196.11</v>
      </c>
    </row>
    <row r="157" spans="1:14" ht="13" x14ac:dyDescent="0.3">
      <c r="A157" s="53">
        <v>146</v>
      </c>
      <c r="B157" s="44" t="s">
        <v>175</v>
      </c>
      <c r="C157" s="45">
        <v>0.10728754029951799</v>
      </c>
      <c r="D157" s="46">
        <v>21966.32</v>
      </c>
      <c r="E157" s="46">
        <v>4701.8999999999996</v>
      </c>
      <c r="F157" s="46">
        <v>17264.419999999998</v>
      </c>
      <c r="G157" s="46">
        <v>5173.34</v>
      </c>
      <c r="H157" s="46">
        <v>1034.67</v>
      </c>
      <c r="I157" s="46">
        <v>41.39</v>
      </c>
      <c r="J157" s="46">
        <v>4097.28</v>
      </c>
      <c r="K157" s="46">
        <v>658548.995</v>
      </c>
      <c r="L157" s="46">
        <v>131709.72500000001</v>
      </c>
      <c r="M157" s="47">
        <v>526839.27</v>
      </c>
      <c r="N157" s="30">
        <f t="shared" si="2"/>
        <v>548200.97</v>
      </c>
    </row>
    <row r="158" spans="1:14" ht="13" x14ac:dyDescent="0.3">
      <c r="A158" s="53">
        <v>147</v>
      </c>
      <c r="B158" s="44" t="s">
        <v>176</v>
      </c>
      <c r="C158" s="45">
        <v>0.274995552098933</v>
      </c>
      <c r="D158" s="46">
        <v>112293.18</v>
      </c>
      <c r="E158" s="46">
        <v>19103.37</v>
      </c>
      <c r="F158" s="46">
        <v>93189.81</v>
      </c>
      <c r="G158" s="46">
        <v>13260.1</v>
      </c>
      <c r="H158" s="46">
        <v>2652.02</v>
      </c>
      <c r="I158" s="46">
        <v>106.08</v>
      </c>
      <c r="J158" s="46">
        <v>10502</v>
      </c>
      <c r="K158" s="46">
        <v>1687969.335</v>
      </c>
      <c r="L158" s="46">
        <v>337593.86499999999</v>
      </c>
      <c r="M158" s="47">
        <v>1350375.47</v>
      </c>
      <c r="N158" s="30">
        <f t="shared" si="2"/>
        <v>1454067.28</v>
      </c>
    </row>
    <row r="159" spans="1:14" ht="13" x14ac:dyDescent="0.3">
      <c r="A159" s="53">
        <v>148</v>
      </c>
      <c r="B159" s="44" t="s">
        <v>177</v>
      </c>
      <c r="C159" s="45">
        <v>0.67611588893703101</v>
      </c>
      <c r="D159" s="46">
        <v>296253.26</v>
      </c>
      <c r="E159" s="46">
        <v>53327.25</v>
      </c>
      <c r="F159" s="46">
        <v>242926.01</v>
      </c>
      <c r="G159" s="46">
        <v>32601.84</v>
      </c>
      <c r="H159" s="46">
        <v>6520.37</v>
      </c>
      <c r="I159" s="46">
        <v>260.81</v>
      </c>
      <c r="J159" s="46">
        <v>25820.66</v>
      </c>
      <c r="K159" s="46">
        <v>4150114.3275000001</v>
      </c>
      <c r="L159" s="46">
        <v>830022.9375</v>
      </c>
      <c r="M159" s="47">
        <v>3320091.39</v>
      </c>
      <c r="N159" s="30">
        <f t="shared" si="2"/>
        <v>3588838.06</v>
      </c>
    </row>
    <row r="160" spans="1:14" ht="13" x14ac:dyDescent="0.3">
      <c r="A160" s="53">
        <v>149</v>
      </c>
      <c r="B160" s="44" t="s">
        <v>178</v>
      </c>
      <c r="C160" s="45">
        <v>0.10715474253750799</v>
      </c>
      <c r="D160" s="46">
        <v>27499.41</v>
      </c>
      <c r="E160" s="46">
        <v>5724.91</v>
      </c>
      <c r="F160" s="46">
        <v>21774.5</v>
      </c>
      <c r="G160" s="46">
        <v>5166.9399999999996</v>
      </c>
      <c r="H160" s="46">
        <v>1033.3900000000001</v>
      </c>
      <c r="I160" s="46">
        <v>41.34</v>
      </c>
      <c r="J160" s="46">
        <v>4092.21</v>
      </c>
      <c r="K160" s="46">
        <v>657733.87</v>
      </c>
      <c r="L160" s="46">
        <v>131546.74000000002</v>
      </c>
      <c r="M160" s="47">
        <v>526187.13</v>
      </c>
      <c r="N160" s="30">
        <f t="shared" si="2"/>
        <v>552053.84</v>
      </c>
    </row>
    <row r="161" spans="1:14" ht="13" x14ac:dyDescent="0.3">
      <c r="A161" s="53">
        <v>150</v>
      </c>
      <c r="B161" s="44" t="s">
        <v>179</v>
      </c>
      <c r="C161" s="45">
        <v>0.72679067924963103</v>
      </c>
      <c r="D161" s="46">
        <v>634135.77</v>
      </c>
      <c r="E161" s="46">
        <v>120484.11</v>
      </c>
      <c r="F161" s="46">
        <v>513651.66</v>
      </c>
      <c r="G161" s="46">
        <v>35045.35</v>
      </c>
      <c r="H161" s="46">
        <v>7009.07</v>
      </c>
      <c r="I161" s="46">
        <v>280.36</v>
      </c>
      <c r="J161" s="46">
        <v>27755.919999999998</v>
      </c>
      <c r="K161" s="46">
        <v>4461164.6150000002</v>
      </c>
      <c r="L161" s="46">
        <v>892232.90500000003</v>
      </c>
      <c r="M161" s="47">
        <v>3568931.7100000004</v>
      </c>
      <c r="N161" s="30">
        <f t="shared" si="2"/>
        <v>4110339.2900000005</v>
      </c>
    </row>
    <row r="162" spans="1:14" ht="13" x14ac:dyDescent="0.3">
      <c r="A162" s="53">
        <v>151</v>
      </c>
      <c r="B162" s="44" t="s">
        <v>180</v>
      </c>
      <c r="C162" s="45">
        <v>7.6576891524982996E-2</v>
      </c>
      <c r="D162" s="46">
        <v>25797.29</v>
      </c>
      <c r="E162" s="46">
        <v>5460.75</v>
      </c>
      <c r="F162" s="46">
        <v>20336.54</v>
      </c>
      <c r="G162" s="46">
        <v>3692.49</v>
      </c>
      <c r="H162" s="46">
        <v>738.5</v>
      </c>
      <c r="I162" s="46">
        <v>29.54</v>
      </c>
      <c r="J162" s="46">
        <v>2924.45</v>
      </c>
      <c r="K162" s="46">
        <v>470041.98750000005</v>
      </c>
      <c r="L162" s="46">
        <v>94008.407500000001</v>
      </c>
      <c r="M162" s="47">
        <v>376033.58</v>
      </c>
      <c r="N162" s="30">
        <f t="shared" si="2"/>
        <v>399294.57</v>
      </c>
    </row>
    <row r="163" spans="1:14" ht="13" x14ac:dyDescent="0.3">
      <c r="A163" s="53">
        <v>152</v>
      </c>
      <c r="B163" s="44" t="s">
        <v>181</v>
      </c>
      <c r="C163" s="45">
        <v>0.126592248153413</v>
      </c>
      <c r="D163" s="46">
        <v>54182.27</v>
      </c>
      <c r="E163" s="46">
        <v>10285.18</v>
      </c>
      <c r="F163" s="46">
        <v>43897.09</v>
      </c>
      <c r="G163" s="46">
        <v>6104.19</v>
      </c>
      <c r="H163" s="46">
        <v>1220.8399999999999</v>
      </c>
      <c r="I163" s="46">
        <v>48.83</v>
      </c>
      <c r="J163" s="46">
        <v>4834.5200000000004</v>
      </c>
      <c r="K163" s="46">
        <v>777044.68</v>
      </c>
      <c r="L163" s="46">
        <v>155408.79</v>
      </c>
      <c r="M163" s="47">
        <v>621635.89</v>
      </c>
      <c r="N163" s="30">
        <f t="shared" si="2"/>
        <v>670367.5</v>
      </c>
    </row>
    <row r="164" spans="1:14" ht="13" x14ac:dyDescent="0.3">
      <c r="A164" s="53">
        <v>153</v>
      </c>
      <c r="B164" s="44" t="s">
        <v>182</v>
      </c>
      <c r="C164" s="45">
        <v>0.352007813619161</v>
      </c>
      <c r="D164" s="46">
        <v>209040.13999999998</v>
      </c>
      <c r="E164" s="46">
        <v>36997.06</v>
      </c>
      <c r="F164" s="46">
        <v>172043.08</v>
      </c>
      <c r="G164" s="46">
        <v>16973.580000000002</v>
      </c>
      <c r="H164" s="46">
        <v>3394.72</v>
      </c>
      <c r="I164" s="46">
        <v>135.79</v>
      </c>
      <c r="J164" s="46">
        <v>13443.07</v>
      </c>
      <c r="K164" s="46">
        <v>2160683.67</v>
      </c>
      <c r="L164" s="46">
        <v>432136.68</v>
      </c>
      <c r="M164" s="47">
        <v>1728546.99</v>
      </c>
      <c r="N164" s="30">
        <f t="shared" si="2"/>
        <v>1914033.14</v>
      </c>
    </row>
    <row r="165" spans="1:14" ht="13" x14ac:dyDescent="0.3">
      <c r="A165" s="53">
        <v>154</v>
      </c>
      <c r="B165" s="44" t="s">
        <v>183</v>
      </c>
      <c r="C165" s="45">
        <v>0.158584228365416</v>
      </c>
      <c r="D165" s="46">
        <v>48847.96</v>
      </c>
      <c r="E165" s="46">
        <v>8908.43</v>
      </c>
      <c r="F165" s="46">
        <v>39939.53</v>
      </c>
      <c r="G165" s="46">
        <v>7646.83</v>
      </c>
      <c r="H165" s="46">
        <v>1529.37</v>
      </c>
      <c r="I165" s="46">
        <v>61.17</v>
      </c>
      <c r="J165" s="46">
        <v>6056.29</v>
      </c>
      <c r="K165" s="46">
        <v>973416.84750000003</v>
      </c>
      <c r="L165" s="46">
        <v>194683.29750000002</v>
      </c>
      <c r="M165" s="47">
        <v>778733.55</v>
      </c>
      <c r="N165" s="30">
        <f t="shared" si="2"/>
        <v>824729.37</v>
      </c>
    </row>
    <row r="166" spans="1:14" ht="13" x14ac:dyDescent="0.3">
      <c r="A166" s="53">
        <v>155</v>
      </c>
      <c r="B166" s="44" t="s">
        <v>184</v>
      </c>
      <c r="C166" s="45">
        <v>9.8591264746435994E-2</v>
      </c>
      <c r="D166" s="46">
        <v>40398.15</v>
      </c>
      <c r="E166" s="46">
        <v>7484.99</v>
      </c>
      <c r="F166" s="46">
        <v>32913.160000000003</v>
      </c>
      <c r="G166" s="46">
        <v>4754</v>
      </c>
      <c r="H166" s="46">
        <v>950.8</v>
      </c>
      <c r="I166" s="46">
        <v>38.03</v>
      </c>
      <c r="J166" s="46">
        <v>3765.17</v>
      </c>
      <c r="K166" s="46">
        <v>605169.96250000002</v>
      </c>
      <c r="L166" s="46">
        <v>121034.07250000001</v>
      </c>
      <c r="M166" s="47">
        <v>484135.89</v>
      </c>
      <c r="N166" s="30">
        <f t="shared" si="2"/>
        <v>520814.22000000003</v>
      </c>
    </row>
    <row r="167" spans="1:14" ht="13" x14ac:dyDescent="0.3">
      <c r="A167" s="53">
        <v>156</v>
      </c>
      <c r="B167" s="44" t="s">
        <v>185</v>
      </c>
      <c r="C167" s="45">
        <v>0.22353505418847</v>
      </c>
      <c r="D167" s="46">
        <v>99059.150000000009</v>
      </c>
      <c r="E167" s="46">
        <v>20522.02</v>
      </c>
      <c r="F167" s="46">
        <v>78537.13</v>
      </c>
      <c r="G167" s="46">
        <v>10778.7</v>
      </c>
      <c r="H167" s="46">
        <v>2155.7399999999998</v>
      </c>
      <c r="I167" s="46">
        <v>86.23</v>
      </c>
      <c r="J167" s="46">
        <v>8536.73</v>
      </c>
      <c r="K167" s="46">
        <v>1372096.1974999998</v>
      </c>
      <c r="L167" s="46">
        <v>274419.3075</v>
      </c>
      <c r="M167" s="47">
        <v>1097676.8899999999</v>
      </c>
      <c r="N167" s="30">
        <f t="shared" si="2"/>
        <v>1184750.75</v>
      </c>
    </row>
    <row r="168" spans="1:14" ht="13" x14ac:dyDescent="0.3">
      <c r="A168" s="53">
        <v>157</v>
      </c>
      <c r="B168" s="44" t="s">
        <v>186</v>
      </c>
      <c r="C168" s="45">
        <v>0.57546984278833702</v>
      </c>
      <c r="D168" s="46">
        <v>271129.73</v>
      </c>
      <c r="E168" s="46">
        <v>47927.67</v>
      </c>
      <c r="F168" s="46">
        <v>223202.06</v>
      </c>
      <c r="G168" s="46">
        <v>27748.76</v>
      </c>
      <c r="H168" s="46">
        <v>5549.75</v>
      </c>
      <c r="I168" s="46">
        <v>221.99</v>
      </c>
      <c r="J168" s="46">
        <v>21977.02</v>
      </c>
      <c r="K168" s="46">
        <v>3532331.6675</v>
      </c>
      <c r="L168" s="46">
        <v>706466.39749999996</v>
      </c>
      <c r="M168" s="47">
        <v>2825865.27</v>
      </c>
      <c r="N168" s="30">
        <f t="shared" si="2"/>
        <v>3071044.35</v>
      </c>
    </row>
    <row r="169" spans="1:14" ht="13" x14ac:dyDescent="0.3">
      <c r="A169" s="53">
        <v>158</v>
      </c>
      <c r="B169" s="44" t="s">
        <v>187</v>
      </c>
      <c r="C169" s="45">
        <v>0.519015882625673</v>
      </c>
      <c r="D169" s="46">
        <v>341139.94</v>
      </c>
      <c r="E169" s="46">
        <v>63632.67</v>
      </c>
      <c r="F169" s="46">
        <v>277507.27</v>
      </c>
      <c r="G169" s="46">
        <v>25026.59</v>
      </c>
      <c r="H169" s="46">
        <v>5005.32</v>
      </c>
      <c r="I169" s="46">
        <v>200.21</v>
      </c>
      <c r="J169" s="46">
        <v>19821.060000000001</v>
      </c>
      <c r="K169" s="46">
        <v>3185807.5900000003</v>
      </c>
      <c r="L169" s="46">
        <v>637161.56000000006</v>
      </c>
      <c r="M169" s="47">
        <v>2548646.0300000003</v>
      </c>
      <c r="N169" s="30">
        <f t="shared" si="2"/>
        <v>2845974.3600000003</v>
      </c>
    </row>
    <row r="170" spans="1:14" ht="13" x14ac:dyDescent="0.3">
      <c r="A170" s="53">
        <v>159</v>
      </c>
      <c r="B170" s="44" t="s">
        <v>188</v>
      </c>
      <c r="C170" s="45">
        <v>7.3667565192222006E-2</v>
      </c>
      <c r="D170" s="46">
        <v>14240.759999999998</v>
      </c>
      <c r="E170" s="46">
        <v>2889.88</v>
      </c>
      <c r="F170" s="46">
        <v>11350.88</v>
      </c>
      <c r="G170" s="46">
        <v>3552.21</v>
      </c>
      <c r="H170" s="46">
        <v>710.44</v>
      </c>
      <c r="I170" s="46">
        <v>28.42</v>
      </c>
      <c r="J170" s="46">
        <v>2813.35</v>
      </c>
      <c r="K170" s="46">
        <v>452183.94999999995</v>
      </c>
      <c r="L170" s="46">
        <v>90436.79</v>
      </c>
      <c r="M170" s="47">
        <v>361747.16</v>
      </c>
      <c r="N170" s="30">
        <f t="shared" si="2"/>
        <v>375911.38999999996</v>
      </c>
    </row>
    <row r="171" spans="1:14" ht="13" x14ac:dyDescent="0.3">
      <c r="A171" s="53">
        <v>160</v>
      </c>
      <c r="B171" s="44" t="s">
        <v>189</v>
      </c>
      <c r="C171" s="45">
        <v>8.4379263541634997E-2</v>
      </c>
      <c r="D171" s="46">
        <v>26200.75</v>
      </c>
      <c r="E171" s="46">
        <v>4836.3900000000003</v>
      </c>
      <c r="F171" s="46">
        <v>21364.36</v>
      </c>
      <c r="G171" s="46">
        <v>4068.7</v>
      </c>
      <c r="H171" s="46">
        <v>813.74</v>
      </c>
      <c r="I171" s="46">
        <v>32.549999999999997</v>
      </c>
      <c r="J171" s="46">
        <v>3222.41</v>
      </c>
      <c r="K171" s="46">
        <v>517934.27499999997</v>
      </c>
      <c r="L171" s="46">
        <v>103586.795</v>
      </c>
      <c r="M171" s="47">
        <v>414347.48</v>
      </c>
      <c r="N171" s="30">
        <f t="shared" si="2"/>
        <v>438934.25</v>
      </c>
    </row>
    <row r="172" spans="1:14" ht="13" x14ac:dyDescent="0.3">
      <c r="A172" s="53">
        <v>161</v>
      </c>
      <c r="B172" s="44" t="s">
        <v>190</v>
      </c>
      <c r="C172" s="45">
        <v>0.39835967873260297</v>
      </c>
      <c r="D172" s="46">
        <v>147981.65000000002</v>
      </c>
      <c r="E172" s="46">
        <v>26626.33</v>
      </c>
      <c r="F172" s="46">
        <v>121355.32</v>
      </c>
      <c r="G172" s="46">
        <v>19208.64</v>
      </c>
      <c r="H172" s="46">
        <v>3841.73</v>
      </c>
      <c r="I172" s="46">
        <v>153.66999999999999</v>
      </c>
      <c r="J172" s="46">
        <v>15213.24</v>
      </c>
      <c r="K172" s="46">
        <v>2445199.355</v>
      </c>
      <c r="L172" s="46">
        <v>489039.86499999999</v>
      </c>
      <c r="M172" s="47">
        <v>1956159.49</v>
      </c>
      <c r="N172" s="30">
        <f t="shared" si="2"/>
        <v>2092728.05</v>
      </c>
    </row>
    <row r="173" spans="1:14" ht="13" x14ac:dyDescent="0.3">
      <c r="A173" s="53">
        <v>162</v>
      </c>
      <c r="B173" s="44" t="s">
        <v>191</v>
      </c>
      <c r="C173" s="45">
        <v>8.9927374340569993E-2</v>
      </c>
      <c r="D173" s="46">
        <v>82493.25</v>
      </c>
      <c r="E173" s="46">
        <v>16837.18</v>
      </c>
      <c r="F173" s="46">
        <v>65656.070000000007</v>
      </c>
      <c r="G173" s="46">
        <v>4336.24</v>
      </c>
      <c r="H173" s="46">
        <v>867.25</v>
      </c>
      <c r="I173" s="46">
        <v>34.69</v>
      </c>
      <c r="J173" s="46">
        <v>3434.3</v>
      </c>
      <c r="K173" s="46">
        <v>551989.48750000005</v>
      </c>
      <c r="L173" s="46">
        <v>110397.9175</v>
      </c>
      <c r="M173" s="47">
        <v>441591.57</v>
      </c>
      <c r="N173" s="30">
        <f t="shared" si="2"/>
        <v>510681.94</v>
      </c>
    </row>
    <row r="174" spans="1:14" ht="13" x14ac:dyDescent="0.3">
      <c r="A174" s="53">
        <v>163</v>
      </c>
      <c r="B174" s="44" t="s">
        <v>192</v>
      </c>
      <c r="C174" s="45">
        <v>5.7959814026616999E-2</v>
      </c>
      <c r="D174" s="46">
        <v>23766.73</v>
      </c>
      <c r="E174" s="46">
        <v>4892.75</v>
      </c>
      <c r="F174" s="46">
        <v>18873.98</v>
      </c>
      <c r="G174" s="46">
        <v>2794.78</v>
      </c>
      <c r="H174" s="46">
        <v>558.96</v>
      </c>
      <c r="I174" s="46">
        <v>22.36</v>
      </c>
      <c r="J174" s="46">
        <v>2213.46</v>
      </c>
      <c r="K174" s="46">
        <v>355767.03250000003</v>
      </c>
      <c r="L174" s="46">
        <v>71153.452499999999</v>
      </c>
      <c r="M174" s="47">
        <v>284613.58</v>
      </c>
      <c r="N174" s="30">
        <f t="shared" si="2"/>
        <v>305701.02</v>
      </c>
    </row>
    <row r="175" spans="1:14" ht="13" x14ac:dyDescent="0.3">
      <c r="A175" s="53">
        <v>164</v>
      </c>
      <c r="B175" s="44" t="s">
        <v>193</v>
      </c>
      <c r="C175" s="45">
        <v>9.1795567659266997E-2</v>
      </c>
      <c r="D175" s="46">
        <v>8652.5399999999991</v>
      </c>
      <c r="E175" s="46">
        <v>1819.31</v>
      </c>
      <c r="F175" s="46">
        <v>6833.23</v>
      </c>
      <c r="G175" s="46">
        <v>4426.3100000000004</v>
      </c>
      <c r="H175" s="46">
        <v>885.26</v>
      </c>
      <c r="I175" s="46">
        <v>35.409999999999997</v>
      </c>
      <c r="J175" s="46">
        <v>3505.64</v>
      </c>
      <c r="K175" s="46">
        <v>563456.69750000001</v>
      </c>
      <c r="L175" s="46">
        <v>112691.3275</v>
      </c>
      <c r="M175" s="47">
        <v>450765.37</v>
      </c>
      <c r="N175" s="30">
        <f t="shared" si="2"/>
        <v>461104.24</v>
      </c>
    </row>
    <row r="176" spans="1:14" ht="13" x14ac:dyDescent="0.3">
      <c r="A176" s="53">
        <v>165</v>
      </c>
      <c r="B176" s="44" t="s">
        <v>194</v>
      </c>
      <c r="C176" s="45">
        <v>0.11257482202763</v>
      </c>
      <c r="D176" s="46">
        <v>127269.72</v>
      </c>
      <c r="E176" s="46">
        <v>22914.97</v>
      </c>
      <c r="F176" s="46">
        <v>104354.75</v>
      </c>
      <c r="G176" s="46">
        <v>5428.29</v>
      </c>
      <c r="H176" s="46">
        <v>1085.6600000000001</v>
      </c>
      <c r="I176" s="46">
        <v>43.43</v>
      </c>
      <c r="J176" s="46">
        <v>4299.2</v>
      </c>
      <c r="K176" s="46">
        <v>691003.31</v>
      </c>
      <c r="L176" s="46">
        <v>138200.63999999998</v>
      </c>
      <c r="M176" s="47">
        <v>552802.67000000004</v>
      </c>
      <c r="N176" s="30">
        <f t="shared" si="2"/>
        <v>661456.62</v>
      </c>
    </row>
    <row r="177" spans="1:14" ht="13" x14ac:dyDescent="0.3">
      <c r="A177" s="53">
        <v>166</v>
      </c>
      <c r="B177" s="44" t="s">
        <v>195</v>
      </c>
      <c r="C177" s="45">
        <v>0.10136415693006</v>
      </c>
      <c r="D177" s="46">
        <v>42743.680000000008</v>
      </c>
      <c r="E177" s="46">
        <v>8812.4500000000007</v>
      </c>
      <c r="F177" s="46">
        <v>33931.230000000003</v>
      </c>
      <c r="G177" s="46">
        <v>4887.7</v>
      </c>
      <c r="H177" s="46">
        <v>977.54</v>
      </c>
      <c r="I177" s="46">
        <v>39.1</v>
      </c>
      <c r="J177" s="46">
        <v>3871.06</v>
      </c>
      <c r="K177" s="46">
        <v>622190.46</v>
      </c>
      <c r="L177" s="46">
        <v>124438.07999999999</v>
      </c>
      <c r="M177" s="47">
        <v>497752.38</v>
      </c>
      <c r="N177" s="30">
        <f t="shared" si="2"/>
        <v>535554.67000000004</v>
      </c>
    </row>
    <row r="178" spans="1:14" ht="13" x14ac:dyDescent="0.3">
      <c r="A178" s="53">
        <v>167</v>
      </c>
      <c r="B178" s="44" t="s">
        <v>196</v>
      </c>
      <c r="C178" s="45">
        <v>0.15465438202249099</v>
      </c>
      <c r="D178" s="46">
        <v>219172.29</v>
      </c>
      <c r="E178" s="46">
        <v>39008.910000000003</v>
      </c>
      <c r="F178" s="46">
        <v>180163.38</v>
      </c>
      <c r="G178" s="46">
        <v>7457.33</v>
      </c>
      <c r="H178" s="46">
        <v>1491.47</v>
      </c>
      <c r="I178" s="46">
        <v>59.66</v>
      </c>
      <c r="J178" s="46">
        <v>5906.2</v>
      </c>
      <c r="K178" s="46">
        <v>949294.99</v>
      </c>
      <c r="L178" s="46">
        <v>189859.09</v>
      </c>
      <c r="M178" s="47">
        <v>759435.9</v>
      </c>
      <c r="N178" s="30">
        <f t="shared" si="2"/>
        <v>945505.48</v>
      </c>
    </row>
    <row r="179" spans="1:14" ht="13" x14ac:dyDescent="0.3">
      <c r="A179" s="53">
        <v>168</v>
      </c>
      <c r="B179" s="44" t="s">
        <v>197</v>
      </c>
      <c r="C179" s="45">
        <v>0.12571865568758001</v>
      </c>
      <c r="D179" s="46">
        <v>33720.57</v>
      </c>
      <c r="E179" s="46">
        <v>6511.74</v>
      </c>
      <c r="F179" s="46">
        <v>27208.83</v>
      </c>
      <c r="G179" s="46">
        <v>6062.08</v>
      </c>
      <c r="H179" s="46">
        <v>1212.42</v>
      </c>
      <c r="I179" s="46">
        <v>48.5</v>
      </c>
      <c r="J179" s="46">
        <v>4801.16</v>
      </c>
      <c r="K179" s="46">
        <v>771682.52249999996</v>
      </c>
      <c r="L179" s="46">
        <v>154336.42250000002</v>
      </c>
      <c r="M179" s="47">
        <v>617346.1</v>
      </c>
      <c r="N179" s="30">
        <f t="shared" si="2"/>
        <v>649356.09</v>
      </c>
    </row>
    <row r="180" spans="1:14" ht="13" x14ac:dyDescent="0.3">
      <c r="A180" s="53">
        <v>169</v>
      </c>
      <c r="B180" s="44" t="s">
        <v>198</v>
      </c>
      <c r="C180" s="45">
        <v>0.33197927580311698</v>
      </c>
      <c r="D180" s="46">
        <v>262220.54000000004</v>
      </c>
      <c r="E180" s="46">
        <v>47460.19</v>
      </c>
      <c r="F180" s="46">
        <v>214760.35</v>
      </c>
      <c r="G180" s="46">
        <v>16007.8</v>
      </c>
      <c r="H180" s="46">
        <v>3201.56</v>
      </c>
      <c r="I180" s="46">
        <v>128.06</v>
      </c>
      <c r="J180" s="46">
        <v>12678.18</v>
      </c>
      <c r="K180" s="46">
        <v>2037745.2349999999</v>
      </c>
      <c r="L180" s="46">
        <v>407549.04499999998</v>
      </c>
      <c r="M180" s="47">
        <v>1630196.19</v>
      </c>
      <c r="N180" s="30">
        <f t="shared" si="2"/>
        <v>1857634.72</v>
      </c>
    </row>
    <row r="181" spans="1:14" ht="13" x14ac:dyDescent="0.3">
      <c r="A181" s="53">
        <v>170</v>
      </c>
      <c r="B181" s="44" t="s">
        <v>199</v>
      </c>
      <c r="C181" s="45">
        <v>9.6366811698321994E-2</v>
      </c>
      <c r="D181" s="46">
        <v>28403.57</v>
      </c>
      <c r="E181" s="46">
        <v>5397.83</v>
      </c>
      <c r="F181" s="46">
        <v>23005.74</v>
      </c>
      <c r="G181" s="46">
        <v>4646.74</v>
      </c>
      <c r="H181" s="46">
        <v>929.35</v>
      </c>
      <c r="I181" s="46">
        <v>37.17</v>
      </c>
      <c r="J181" s="46">
        <v>3680.22</v>
      </c>
      <c r="K181" s="46">
        <v>591515.86749999993</v>
      </c>
      <c r="L181" s="46">
        <v>118303.1675</v>
      </c>
      <c r="M181" s="47">
        <v>473212.69999999995</v>
      </c>
      <c r="N181" s="30">
        <f t="shared" si="2"/>
        <v>499898.66</v>
      </c>
    </row>
    <row r="182" spans="1:14" ht="13" x14ac:dyDescent="0.3">
      <c r="A182" s="53">
        <v>171</v>
      </c>
      <c r="B182" s="44" t="s">
        <v>200</v>
      </c>
      <c r="C182" s="45">
        <v>0.49425219018847599</v>
      </c>
      <c r="D182" s="46">
        <v>58494.96</v>
      </c>
      <c r="E182" s="46">
        <v>9678.99</v>
      </c>
      <c r="F182" s="46">
        <v>48815.97</v>
      </c>
      <c r="G182" s="46">
        <v>23832.51</v>
      </c>
      <c r="H182" s="46">
        <v>4766.5</v>
      </c>
      <c r="I182" s="46">
        <v>190.66</v>
      </c>
      <c r="J182" s="46">
        <v>18875.349999999999</v>
      </c>
      <c r="K182" s="46">
        <v>3033803.73</v>
      </c>
      <c r="L182" s="46">
        <v>606760.75</v>
      </c>
      <c r="M182" s="47">
        <v>2427042.98</v>
      </c>
      <c r="N182" s="30">
        <f t="shared" si="2"/>
        <v>2494734.2999999998</v>
      </c>
    </row>
    <row r="183" spans="1:14" ht="13" x14ac:dyDescent="0.3">
      <c r="A183" s="53">
        <v>172</v>
      </c>
      <c r="B183" s="44" t="s">
        <v>201</v>
      </c>
      <c r="C183" s="45">
        <v>0.31406547988379202</v>
      </c>
      <c r="D183" s="46">
        <v>88092.81</v>
      </c>
      <c r="E183" s="46">
        <v>16432.45</v>
      </c>
      <c r="F183" s="46">
        <v>71660.36</v>
      </c>
      <c r="G183" s="46">
        <v>15144.03</v>
      </c>
      <c r="H183" s="46">
        <v>3028.81</v>
      </c>
      <c r="I183" s="46">
        <v>121.15</v>
      </c>
      <c r="J183" s="46">
        <v>11994.07</v>
      </c>
      <c r="K183" s="46">
        <v>1927787.0725</v>
      </c>
      <c r="L183" s="46">
        <v>385557.36250000005</v>
      </c>
      <c r="M183" s="47">
        <v>1542229.71</v>
      </c>
      <c r="N183" s="30">
        <f t="shared" si="2"/>
        <v>1625884.14</v>
      </c>
    </row>
    <row r="184" spans="1:14" ht="13" x14ac:dyDescent="0.3">
      <c r="A184" s="53">
        <v>173</v>
      </c>
      <c r="B184" s="44" t="s">
        <v>202</v>
      </c>
      <c r="C184" s="45">
        <v>0.134899017528985</v>
      </c>
      <c r="D184" s="46">
        <v>17814.21</v>
      </c>
      <c r="E184" s="46">
        <v>3132.03</v>
      </c>
      <c r="F184" s="46">
        <v>14682.18</v>
      </c>
      <c r="G184" s="46">
        <v>6504.74</v>
      </c>
      <c r="H184" s="46">
        <v>1300.95</v>
      </c>
      <c r="I184" s="46">
        <v>52.04</v>
      </c>
      <c r="J184" s="46">
        <v>5151.75</v>
      </c>
      <c r="K184" s="46">
        <v>828033.07250000001</v>
      </c>
      <c r="L184" s="46">
        <v>165606.5925</v>
      </c>
      <c r="M184" s="47">
        <v>662426.48</v>
      </c>
      <c r="N184" s="30">
        <f t="shared" si="2"/>
        <v>682260.41</v>
      </c>
    </row>
    <row r="185" spans="1:14" ht="13" x14ac:dyDescent="0.3">
      <c r="A185" s="53">
        <v>174</v>
      </c>
      <c r="B185" s="44" t="s">
        <v>203</v>
      </c>
      <c r="C185" s="45">
        <v>0.80754345685611795</v>
      </c>
      <c r="D185" s="46">
        <v>389999.21</v>
      </c>
      <c r="E185" s="46">
        <v>71960.460000000006</v>
      </c>
      <c r="F185" s="46">
        <v>318038.75</v>
      </c>
      <c r="G185" s="46">
        <v>38939.19</v>
      </c>
      <c r="H185" s="46">
        <v>7787.84</v>
      </c>
      <c r="I185" s="46">
        <v>311.51</v>
      </c>
      <c r="J185" s="46">
        <v>30839.84</v>
      </c>
      <c r="K185" s="46">
        <v>4956838.8324999996</v>
      </c>
      <c r="L185" s="46">
        <v>991367.72249999992</v>
      </c>
      <c r="M185" s="47">
        <v>3965471.11</v>
      </c>
      <c r="N185" s="30">
        <f t="shared" si="2"/>
        <v>4314349.7</v>
      </c>
    </row>
    <row r="186" spans="1:14" ht="13" x14ac:dyDescent="0.3">
      <c r="A186" s="53">
        <v>175</v>
      </c>
      <c r="B186" s="44" t="s">
        <v>204</v>
      </c>
      <c r="C186" s="45">
        <v>6.9100495649036003E-2</v>
      </c>
      <c r="D186" s="46">
        <v>17209.75</v>
      </c>
      <c r="E186" s="46">
        <v>3030.27</v>
      </c>
      <c r="F186" s="46">
        <v>14179.48</v>
      </c>
      <c r="G186" s="46">
        <v>3331.99</v>
      </c>
      <c r="H186" s="46">
        <v>666.4</v>
      </c>
      <c r="I186" s="46">
        <v>26.66</v>
      </c>
      <c r="J186" s="46">
        <v>2638.93</v>
      </c>
      <c r="K186" s="46">
        <v>424150.60250000004</v>
      </c>
      <c r="L186" s="46">
        <v>84830.132500000007</v>
      </c>
      <c r="M186" s="47">
        <v>339320.47000000003</v>
      </c>
      <c r="N186" s="30">
        <f t="shared" si="2"/>
        <v>356138.88</v>
      </c>
    </row>
    <row r="187" spans="1:14" ht="13" x14ac:dyDescent="0.3">
      <c r="A187" s="53">
        <v>176</v>
      </c>
      <c r="B187" s="44" t="s">
        <v>205</v>
      </c>
      <c r="C187" s="45">
        <v>0.13269609710761701</v>
      </c>
      <c r="D187" s="46">
        <v>71498.69</v>
      </c>
      <c r="E187" s="46">
        <v>12480.11</v>
      </c>
      <c r="F187" s="46">
        <v>59018.58</v>
      </c>
      <c r="G187" s="46">
        <v>6398.51</v>
      </c>
      <c r="H187" s="46">
        <v>1279.7</v>
      </c>
      <c r="I187" s="46">
        <v>51.19</v>
      </c>
      <c r="J187" s="46">
        <v>5067.62</v>
      </c>
      <c r="K187" s="46">
        <v>814511.14500000002</v>
      </c>
      <c r="L187" s="46">
        <v>162902.26500000001</v>
      </c>
      <c r="M187" s="47">
        <v>651608.88</v>
      </c>
      <c r="N187" s="30">
        <f t="shared" si="2"/>
        <v>715695.08</v>
      </c>
    </row>
    <row r="188" spans="1:14" ht="13" x14ac:dyDescent="0.3">
      <c r="A188" s="53">
        <v>177</v>
      </c>
      <c r="B188" s="44" t="s">
        <v>206</v>
      </c>
      <c r="C188" s="45">
        <v>0.11828295679533</v>
      </c>
      <c r="D188" s="46">
        <v>27452.719999999998</v>
      </c>
      <c r="E188" s="46">
        <v>5696.8</v>
      </c>
      <c r="F188" s="46">
        <v>21755.919999999998</v>
      </c>
      <c r="G188" s="46">
        <v>5703.53</v>
      </c>
      <c r="H188" s="46">
        <v>1140.71</v>
      </c>
      <c r="I188" s="46">
        <v>45.63</v>
      </c>
      <c r="J188" s="46">
        <v>4517.1899999999996</v>
      </c>
      <c r="K188" s="46">
        <v>726040.8125</v>
      </c>
      <c r="L188" s="46">
        <v>145208.11249999999</v>
      </c>
      <c r="M188" s="47">
        <v>580832.69999999995</v>
      </c>
      <c r="N188" s="30">
        <f t="shared" si="2"/>
        <v>607105.80999999994</v>
      </c>
    </row>
    <row r="189" spans="1:14" ht="13" x14ac:dyDescent="0.3">
      <c r="A189" s="53">
        <v>178</v>
      </c>
      <c r="B189" s="44" t="s">
        <v>207</v>
      </c>
      <c r="C189" s="45">
        <v>0.17107138382047099</v>
      </c>
      <c r="D189" s="46">
        <v>98925.739999999991</v>
      </c>
      <c r="E189" s="46">
        <v>16883.82</v>
      </c>
      <c r="F189" s="46">
        <v>82041.919999999998</v>
      </c>
      <c r="G189" s="46">
        <v>8248.9500000000007</v>
      </c>
      <c r="H189" s="46">
        <v>1649.79</v>
      </c>
      <c r="I189" s="46">
        <v>65.989999999999995</v>
      </c>
      <c r="J189" s="46">
        <v>6533.17</v>
      </c>
      <c r="K189" s="46">
        <v>1050065.0625</v>
      </c>
      <c r="L189" s="46">
        <v>210012.91250000001</v>
      </c>
      <c r="M189" s="47">
        <v>840052.15</v>
      </c>
      <c r="N189" s="30">
        <f t="shared" si="2"/>
        <v>928627.24</v>
      </c>
    </row>
    <row r="190" spans="1:14" ht="13" x14ac:dyDescent="0.3">
      <c r="A190" s="53">
        <v>179</v>
      </c>
      <c r="B190" s="44" t="s">
        <v>208</v>
      </c>
      <c r="C190" s="45">
        <v>0.75540074297874304</v>
      </c>
      <c r="D190" s="46">
        <v>230840.36000000002</v>
      </c>
      <c r="E190" s="46">
        <v>45668.6</v>
      </c>
      <c r="F190" s="46">
        <v>185171.76</v>
      </c>
      <c r="G190" s="46">
        <v>36424.910000000003</v>
      </c>
      <c r="H190" s="46">
        <v>7284.98</v>
      </c>
      <c r="I190" s="46">
        <v>291.39999999999998</v>
      </c>
      <c r="J190" s="46">
        <v>28848.53</v>
      </c>
      <c r="K190" s="46">
        <v>4636778.0374999996</v>
      </c>
      <c r="L190" s="46">
        <v>927355.67749999999</v>
      </c>
      <c r="M190" s="47">
        <v>3709422.36</v>
      </c>
      <c r="N190" s="30">
        <f t="shared" si="2"/>
        <v>3923442.65</v>
      </c>
    </row>
    <row r="191" spans="1:14" ht="13" x14ac:dyDescent="0.3">
      <c r="A191" s="53">
        <v>180</v>
      </c>
      <c r="B191" s="44" t="s">
        <v>209</v>
      </c>
      <c r="C191" s="45">
        <v>0.445256584783572</v>
      </c>
      <c r="D191" s="46">
        <v>56071.39</v>
      </c>
      <c r="E191" s="46">
        <v>10666.98</v>
      </c>
      <c r="F191" s="46">
        <v>45404.41</v>
      </c>
      <c r="G191" s="46">
        <v>21469.96</v>
      </c>
      <c r="H191" s="46">
        <v>4293.99</v>
      </c>
      <c r="I191" s="46">
        <v>171.76</v>
      </c>
      <c r="J191" s="46">
        <v>17004.21</v>
      </c>
      <c r="K191" s="46">
        <v>2733060.3275000001</v>
      </c>
      <c r="L191" s="46">
        <v>546612.0575</v>
      </c>
      <c r="M191" s="47">
        <v>2186448.27</v>
      </c>
      <c r="N191" s="30">
        <f t="shared" si="2"/>
        <v>2248856.89</v>
      </c>
    </row>
    <row r="192" spans="1:14" ht="13" x14ac:dyDescent="0.3">
      <c r="A192" s="53">
        <v>181</v>
      </c>
      <c r="B192" s="44" t="s">
        <v>210</v>
      </c>
      <c r="C192" s="45">
        <v>0.12416868483931</v>
      </c>
      <c r="D192" s="46">
        <v>64093.600000000006</v>
      </c>
      <c r="E192" s="46">
        <v>11751.34</v>
      </c>
      <c r="F192" s="46">
        <v>52342.26</v>
      </c>
      <c r="G192" s="46">
        <v>5987.34</v>
      </c>
      <c r="H192" s="46">
        <v>1197.47</v>
      </c>
      <c r="I192" s="46">
        <v>47.9</v>
      </c>
      <c r="J192" s="46">
        <v>4741.97</v>
      </c>
      <c r="K192" s="46">
        <v>762168.52749999997</v>
      </c>
      <c r="L192" s="46">
        <v>152433.7775</v>
      </c>
      <c r="M192" s="47">
        <v>609734.75</v>
      </c>
      <c r="N192" s="30">
        <f t="shared" si="2"/>
        <v>666818.98</v>
      </c>
    </row>
    <row r="193" spans="1:14" ht="13" x14ac:dyDescent="0.3">
      <c r="A193" s="53">
        <v>182</v>
      </c>
      <c r="B193" s="44" t="s">
        <v>211</v>
      </c>
      <c r="C193" s="45">
        <v>0.139999808917982</v>
      </c>
      <c r="D193" s="46">
        <v>16523.22</v>
      </c>
      <c r="E193" s="46">
        <v>2631.07</v>
      </c>
      <c r="F193" s="46">
        <v>13892.15</v>
      </c>
      <c r="G193" s="46">
        <v>6750.7</v>
      </c>
      <c r="H193" s="46">
        <v>1350.14</v>
      </c>
      <c r="I193" s="46">
        <v>54.01</v>
      </c>
      <c r="J193" s="46">
        <v>5346.55</v>
      </c>
      <c r="K193" s="46">
        <v>859342.63750000007</v>
      </c>
      <c r="L193" s="46">
        <v>171868.48750000002</v>
      </c>
      <c r="M193" s="47">
        <v>687474.15</v>
      </c>
      <c r="N193" s="30">
        <f t="shared" si="2"/>
        <v>706712.85</v>
      </c>
    </row>
    <row r="194" spans="1:14" ht="13" x14ac:dyDescent="0.3">
      <c r="A194" s="53">
        <v>183</v>
      </c>
      <c r="B194" s="44" t="s">
        <v>212</v>
      </c>
      <c r="C194" s="45">
        <v>0.413104921343867</v>
      </c>
      <c r="D194" s="46">
        <v>353668.61</v>
      </c>
      <c r="E194" s="46">
        <v>63938.73</v>
      </c>
      <c r="F194" s="46">
        <v>289729.88</v>
      </c>
      <c r="G194" s="46">
        <v>19919.650000000001</v>
      </c>
      <c r="H194" s="46">
        <v>3983.93</v>
      </c>
      <c r="I194" s="46">
        <v>159.36000000000001</v>
      </c>
      <c r="J194" s="46">
        <v>15776.36</v>
      </c>
      <c r="K194" s="46">
        <v>2535708.2400000002</v>
      </c>
      <c r="L194" s="46">
        <v>507141.68</v>
      </c>
      <c r="M194" s="47">
        <v>2028566.56</v>
      </c>
      <c r="N194" s="30">
        <f t="shared" si="2"/>
        <v>2334072.7999999998</v>
      </c>
    </row>
    <row r="195" spans="1:14" ht="13" x14ac:dyDescent="0.3">
      <c r="A195" s="53">
        <v>184</v>
      </c>
      <c r="B195" s="44" t="s">
        <v>213</v>
      </c>
      <c r="C195" s="45">
        <v>0.23615252367324799</v>
      </c>
      <c r="D195" s="46">
        <v>174590.8</v>
      </c>
      <c r="E195" s="46">
        <v>32101.86</v>
      </c>
      <c r="F195" s="46">
        <v>142488.94</v>
      </c>
      <c r="G195" s="46">
        <v>11387.11</v>
      </c>
      <c r="H195" s="46">
        <v>2277.42</v>
      </c>
      <c r="I195" s="46">
        <v>91.1</v>
      </c>
      <c r="J195" s="46">
        <v>9018.59</v>
      </c>
      <c r="K195" s="46">
        <v>1449544.2425000002</v>
      </c>
      <c r="L195" s="46">
        <v>289908.91250000003</v>
      </c>
      <c r="M195" s="47">
        <v>1159635.33</v>
      </c>
      <c r="N195" s="30">
        <f t="shared" si="2"/>
        <v>1311142.8600000001</v>
      </c>
    </row>
    <row r="196" spans="1:14" ht="13" x14ac:dyDescent="0.3">
      <c r="A196" s="53">
        <v>185</v>
      </c>
      <c r="B196" s="44" t="s">
        <v>214</v>
      </c>
      <c r="C196" s="45">
        <v>0.15688174765943599</v>
      </c>
      <c r="D196" s="46">
        <v>253228.03</v>
      </c>
      <c r="E196" s="46">
        <v>44093.01</v>
      </c>
      <c r="F196" s="46">
        <v>209135.02</v>
      </c>
      <c r="G196" s="46">
        <v>7564.74</v>
      </c>
      <c r="H196" s="46">
        <v>1512.95</v>
      </c>
      <c r="I196" s="46">
        <v>60.52</v>
      </c>
      <c r="J196" s="46">
        <v>5991.27</v>
      </c>
      <c r="K196" s="46">
        <v>962966.97000000009</v>
      </c>
      <c r="L196" s="46">
        <v>192593.42</v>
      </c>
      <c r="M196" s="47">
        <v>770373.55</v>
      </c>
      <c r="N196" s="30">
        <f t="shared" si="2"/>
        <v>985499.84000000008</v>
      </c>
    </row>
    <row r="197" spans="1:14" ht="13" x14ac:dyDescent="0.3">
      <c r="A197" s="53">
        <v>186</v>
      </c>
      <c r="B197" s="44" t="s">
        <v>215</v>
      </c>
      <c r="C197" s="45">
        <v>0.61368555743724795</v>
      </c>
      <c r="D197" s="46">
        <v>575071.85</v>
      </c>
      <c r="E197" s="46">
        <v>110576.92</v>
      </c>
      <c r="F197" s="46">
        <v>464494.93</v>
      </c>
      <c r="G197" s="46">
        <v>29591.5</v>
      </c>
      <c r="H197" s="46">
        <v>5918.3</v>
      </c>
      <c r="I197" s="46">
        <v>236.73</v>
      </c>
      <c r="J197" s="46">
        <v>23436.47</v>
      </c>
      <c r="K197" s="46">
        <v>3766906.2124999999</v>
      </c>
      <c r="L197" s="46">
        <v>753381.21249999991</v>
      </c>
      <c r="M197" s="47">
        <v>3013525</v>
      </c>
      <c r="N197" s="30">
        <f t="shared" si="2"/>
        <v>3501456.4</v>
      </c>
    </row>
    <row r="198" spans="1:14" ht="13" x14ac:dyDescent="0.3">
      <c r="A198" s="53">
        <v>187</v>
      </c>
      <c r="B198" s="44" t="s">
        <v>216</v>
      </c>
      <c r="C198" s="45">
        <v>0.34984474491851902</v>
      </c>
      <c r="D198" s="46">
        <v>134470.39000000001</v>
      </c>
      <c r="E198" s="46">
        <v>26153.87</v>
      </c>
      <c r="F198" s="46">
        <v>108316.52</v>
      </c>
      <c r="G198" s="46">
        <v>16869.28</v>
      </c>
      <c r="H198" s="46">
        <v>3373.86</v>
      </c>
      <c r="I198" s="46">
        <v>134.94999999999999</v>
      </c>
      <c r="J198" s="46">
        <v>13360.47</v>
      </c>
      <c r="K198" s="46">
        <v>2147406.5474999999</v>
      </c>
      <c r="L198" s="46">
        <v>429481.3075</v>
      </c>
      <c r="M198" s="47">
        <v>1717925.24</v>
      </c>
      <c r="N198" s="30">
        <f t="shared" si="2"/>
        <v>1839602.23</v>
      </c>
    </row>
    <row r="199" spans="1:14" ht="13" x14ac:dyDescent="0.3">
      <c r="A199" s="53">
        <v>188</v>
      </c>
      <c r="B199" s="44" t="s">
        <v>217</v>
      </c>
      <c r="C199" s="45">
        <v>0.26621005078453402</v>
      </c>
      <c r="D199" s="46">
        <v>257413.93</v>
      </c>
      <c r="E199" s="46">
        <v>46150.720000000001</v>
      </c>
      <c r="F199" s="46">
        <v>211263.21</v>
      </c>
      <c r="G199" s="46">
        <v>12836.46</v>
      </c>
      <c r="H199" s="46">
        <v>2567.29</v>
      </c>
      <c r="I199" s="46">
        <v>102.69</v>
      </c>
      <c r="J199" s="46">
        <v>10166.48</v>
      </c>
      <c r="K199" s="46">
        <v>1634042.5375000001</v>
      </c>
      <c r="L199" s="46">
        <v>326808.50750000001</v>
      </c>
      <c r="M199" s="47">
        <v>1307234.03</v>
      </c>
      <c r="N199" s="30">
        <f t="shared" si="2"/>
        <v>1528663.72</v>
      </c>
    </row>
    <row r="200" spans="1:14" ht="13" x14ac:dyDescent="0.3">
      <c r="A200" s="53">
        <v>189</v>
      </c>
      <c r="B200" s="44" t="s">
        <v>218</v>
      </c>
      <c r="C200" s="45">
        <v>0.411684948859458</v>
      </c>
      <c r="D200" s="46">
        <v>685195.94</v>
      </c>
      <c r="E200" s="46">
        <v>116883.71</v>
      </c>
      <c r="F200" s="46">
        <v>568312.23</v>
      </c>
      <c r="G200" s="46">
        <v>19851.18</v>
      </c>
      <c r="H200" s="46">
        <v>3970.24</v>
      </c>
      <c r="I200" s="46">
        <v>158.81</v>
      </c>
      <c r="J200" s="46">
        <v>15722.13</v>
      </c>
      <c r="K200" s="46">
        <v>2526992.0649999999</v>
      </c>
      <c r="L200" s="46">
        <v>505398.435</v>
      </c>
      <c r="M200" s="47">
        <v>2021593.63</v>
      </c>
      <c r="N200" s="30">
        <f t="shared" si="2"/>
        <v>2605627.9899999998</v>
      </c>
    </row>
    <row r="201" spans="1:14" ht="13" x14ac:dyDescent="0.3">
      <c r="A201" s="53">
        <v>190</v>
      </c>
      <c r="B201" s="44" t="s">
        <v>219</v>
      </c>
      <c r="C201" s="45">
        <v>0.172532748083981</v>
      </c>
      <c r="D201" s="46">
        <v>42946.770000000004</v>
      </c>
      <c r="E201" s="46">
        <v>7457.79</v>
      </c>
      <c r="F201" s="46">
        <v>35488.980000000003</v>
      </c>
      <c r="G201" s="46">
        <v>8319.43</v>
      </c>
      <c r="H201" s="46">
        <v>1663.89</v>
      </c>
      <c r="I201" s="46">
        <v>66.56</v>
      </c>
      <c r="J201" s="46">
        <v>6588.98</v>
      </c>
      <c r="K201" s="46">
        <v>1059035.3500000001</v>
      </c>
      <c r="L201" s="46">
        <v>211807</v>
      </c>
      <c r="M201" s="47">
        <v>847228.35</v>
      </c>
      <c r="N201" s="30">
        <f t="shared" si="2"/>
        <v>889306.30999999994</v>
      </c>
    </row>
    <row r="202" spans="1:14" ht="13" x14ac:dyDescent="0.3">
      <c r="A202" s="53">
        <v>191</v>
      </c>
      <c r="B202" s="44" t="s">
        <v>220</v>
      </c>
      <c r="C202" s="45">
        <v>0.18753425261387</v>
      </c>
      <c r="D202" s="46">
        <v>43844.29</v>
      </c>
      <c r="E202" s="46">
        <v>8656.31</v>
      </c>
      <c r="F202" s="46">
        <v>35187.980000000003</v>
      </c>
      <c r="G202" s="46">
        <v>9042.76</v>
      </c>
      <c r="H202" s="46">
        <v>1808.55</v>
      </c>
      <c r="I202" s="46">
        <v>72.34</v>
      </c>
      <c r="J202" s="46">
        <v>7161.87</v>
      </c>
      <c r="K202" s="46">
        <v>1151117.1325000001</v>
      </c>
      <c r="L202" s="46">
        <v>230223.4025</v>
      </c>
      <c r="M202" s="47">
        <v>920893.73</v>
      </c>
      <c r="N202" s="30">
        <f t="shared" si="2"/>
        <v>963243.58</v>
      </c>
    </row>
    <row r="203" spans="1:14" ht="13" x14ac:dyDescent="0.3">
      <c r="A203" s="53">
        <v>192</v>
      </c>
      <c r="B203" s="44" t="s">
        <v>221</v>
      </c>
      <c r="C203" s="45">
        <v>0.18711079330913299</v>
      </c>
      <c r="D203" s="46">
        <v>494290.89</v>
      </c>
      <c r="E203" s="46">
        <v>96501.32</v>
      </c>
      <c r="F203" s="46">
        <v>397789.57</v>
      </c>
      <c r="G203" s="46">
        <v>9022.35</v>
      </c>
      <c r="H203" s="46">
        <v>1804.47</v>
      </c>
      <c r="I203" s="46">
        <v>72.180000000000007</v>
      </c>
      <c r="J203" s="46">
        <v>7145.7</v>
      </c>
      <c r="K203" s="46">
        <v>1148517.7974999999</v>
      </c>
      <c r="L203" s="46">
        <v>229703.5575</v>
      </c>
      <c r="M203" s="47">
        <v>918814.24</v>
      </c>
      <c r="N203" s="30">
        <f t="shared" si="2"/>
        <v>1323749.51</v>
      </c>
    </row>
    <row r="204" spans="1:14" ht="13" x14ac:dyDescent="0.3">
      <c r="A204" s="53">
        <v>193</v>
      </c>
      <c r="B204" s="44" t="s">
        <v>222</v>
      </c>
      <c r="C204" s="45">
        <v>6.1588279970449002E-2</v>
      </c>
      <c r="D204" s="46">
        <v>20828.849999999999</v>
      </c>
      <c r="E204" s="46">
        <v>3256.08</v>
      </c>
      <c r="F204" s="46">
        <v>17572.77</v>
      </c>
      <c r="G204" s="46">
        <v>2969.74</v>
      </c>
      <c r="H204" s="46">
        <v>593.95000000000005</v>
      </c>
      <c r="I204" s="46">
        <v>23.76</v>
      </c>
      <c r="J204" s="46">
        <v>2352.0300000000002</v>
      </c>
      <c r="K204" s="46">
        <v>378039.29500000004</v>
      </c>
      <c r="L204" s="46">
        <v>75607.885000000009</v>
      </c>
      <c r="M204" s="47">
        <v>302431.41000000003</v>
      </c>
      <c r="N204" s="30">
        <f t="shared" si="2"/>
        <v>322356.21000000002</v>
      </c>
    </row>
    <row r="205" spans="1:14" ht="13" x14ac:dyDescent="0.3">
      <c r="A205" s="53">
        <v>194</v>
      </c>
      <c r="B205" s="44" t="s">
        <v>223</v>
      </c>
      <c r="C205" s="45">
        <v>0.85929810089422298</v>
      </c>
      <c r="D205" s="46">
        <v>842414.65</v>
      </c>
      <c r="E205" s="46">
        <v>157539.16</v>
      </c>
      <c r="F205" s="46">
        <v>684875.49</v>
      </c>
      <c r="G205" s="46">
        <v>41434.78</v>
      </c>
      <c r="H205" s="46">
        <v>8286.9599999999991</v>
      </c>
      <c r="I205" s="46">
        <v>331.48</v>
      </c>
      <c r="J205" s="46">
        <v>32816.339999999997</v>
      </c>
      <c r="K205" s="46">
        <v>5274517.6850000005</v>
      </c>
      <c r="L205" s="46">
        <v>1054903.5650000002</v>
      </c>
      <c r="M205" s="47">
        <v>4219614.12</v>
      </c>
      <c r="N205" s="30">
        <f t="shared" ref="N205:N257" si="3">+F205+J205+M205</f>
        <v>4937305.95</v>
      </c>
    </row>
    <row r="206" spans="1:14" ht="13" x14ac:dyDescent="0.3">
      <c r="A206" s="53">
        <v>195</v>
      </c>
      <c r="B206" s="44" t="s">
        <v>224</v>
      </c>
      <c r="C206" s="45">
        <v>0.16960082837245299</v>
      </c>
      <c r="D206" s="46">
        <v>182331.03000000003</v>
      </c>
      <c r="E206" s="46">
        <v>34620.58</v>
      </c>
      <c r="F206" s="46">
        <v>147710.45000000001</v>
      </c>
      <c r="G206" s="46">
        <v>8178.03</v>
      </c>
      <c r="H206" s="46">
        <v>1635.61</v>
      </c>
      <c r="I206" s="46">
        <v>65.42</v>
      </c>
      <c r="J206" s="46">
        <v>6477</v>
      </c>
      <c r="K206" s="46">
        <v>1041038.6699999999</v>
      </c>
      <c r="L206" s="46">
        <v>208207.69</v>
      </c>
      <c r="M206" s="47">
        <v>832830.98</v>
      </c>
      <c r="N206" s="30">
        <f t="shared" si="3"/>
        <v>987018.42999999993</v>
      </c>
    </row>
    <row r="207" spans="1:14" ht="13" x14ac:dyDescent="0.3">
      <c r="A207" s="53">
        <v>196</v>
      </c>
      <c r="B207" s="44" t="s">
        <v>225</v>
      </c>
      <c r="C207" s="45">
        <v>7.8736513308300005E-2</v>
      </c>
      <c r="D207" s="46">
        <v>49651.549999999996</v>
      </c>
      <c r="E207" s="46">
        <v>9836.3799999999992</v>
      </c>
      <c r="F207" s="46">
        <v>39815.17</v>
      </c>
      <c r="G207" s="46">
        <v>3796.63</v>
      </c>
      <c r="H207" s="46">
        <v>759.33</v>
      </c>
      <c r="I207" s="46">
        <v>30.37</v>
      </c>
      <c r="J207" s="46">
        <v>3006.93</v>
      </c>
      <c r="K207" s="46">
        <v>483298.11749999999</v>
      </c>
      <c r="L207" s="46">
        <v>96659.627499999988</v>
      </c>
      <c r="M207" s="47">
        <v>386638.49</v>
      </c>
      <c r="N207" s="30">
        <f t="shared" si="3"/>
        <v>429460.58999999997</v>
      </c>
    </row>
    <row r="208" spans="1:14" ht="13" x14ac:dyDescent="0.3">
      <c r="A208" s="53">
        <v>197</v>
      </c>
      <c r="B208" s="44" t="s">
        <v>226</v>
      </c>
      <c r="C208" s="45">
        <v>9.4678765330460005E-2</v>
      </c>
      <c r="D208" s="46">
        <v>56467.32</v>
      </c>
      <c r="E208" s="46">
        <v>10556.04</v>
      </c>
      <c r="F208" s="46">
        <v>45911.28</v>
      </c>
      <c r="G208" s="46">
        <v>4565.34</v>
      </c>
      <c r="H208" s="46">
        <v>913.07</v>
      </c>
      <c r="I208" s="46">
        <v>36.520000000000003</v>
      </c>
      <c r="J208" s="46">
        <v>3615.75</v>
      </c>
      <c r="K208" s="46">
        <v>581154.34750000003</v>
      </c>
      <c r="L208" s="46">
        <v>116230.89750000001</v>
      </c>
      <c r="M208" s="47">
        <v>464923.45</v>
      </c>
      <c r="N208" s="30">
        <f t="shared" si="3"/>
        <v>514450.48</v>
      </c>
    </row>
    <row r="209" spans="1:14" ht="13" x14ac:dyDescent="0.3">
      <c r="A209" s="53">
        <v>198</v>
      </c>
      <c r="B209" s="44" t="s">
        <v>227</v>
      </c>
      <c r="C209" s="45">
        <v>6.1744426873821201</v>
      </c>
      <c r="D209" s="46">
        <v>5711886.1600000001</v>
      </c>
      <c r="E209" s="46">
        <v>1076518.1499999999</v>
      </c>
      <c r="F209" s="46">
        <v>4635368.01</v>
      </c>
      <c r="G209" s="46">
        <v>297727.43</v>
      </c>
      <c r="H209" s="46">
        <v>59545.49</v>
      </c>
      <c r="I209" s="46">
        <v>2381.8200000000002</v>
      </c>
      <c r="J209" s="46">
        <v>235800.12</v>
      </c>
      <c r="K209" s="46">
        <v>37899778.022499993</v>
      </c>
      <c r="L209" s="46">
        <v>7579955.7024999997</v>
      </c>
      <c r="M209" s="47">
        <v>30319822.319999997</v>
      </c>
      <c r="N209" s="30">
        <f t="shared" si="3"/>
        <v>35190990.449999996</v>
      </c>
    </row>
    <row r="210" spans="1:14" ht="13" x14ac:dyDescent="0.3">
      <c r="A210" s="53">
        <v>199</v>
      </c>
      <c r="B210" s="44" t="s">
        <v>228</v>
      </c>
      <c r="C210" s="45">
        <v>0.24276501577349999</v>
      </c>
      <c r="D210" s="46">
        <v>238368.03</v>
      </c>
      <c r="E210" s="46">
        <v>42264.35</v>
      </c>
      <c r="F210" s="46">
        <v>196103.67999999999</v>
      </c>
      <c r="G210" s="46">
        <v>11705.96</v>
      </c>
      <c r="H210" s="46">
        <v>2341.19</v>
      </c>
      <c r="I210" s="46">
        <v>93.65</v>
      </c>
      <c r="J210" s="46">
        <v>9271.1200000000008</v>
      </c>
      <c r="K210" s="46">
        <v>1490132.9650000001</v>
      </c>
      <c r="L210" s="46">
        <v>298026.59500000003</v>
      </c>
      <c r="M210" s="47">
        <v>1192106.3700000001</v>
      </c>
      <c r="N210" s="30">
        <f t="shared" si="3"/>
        <v>1397481.1700000002</v>
      </c>
    </row>
    <row r="211" spans="1:14" ht="13" x14ac:dyDescent="0.3">
      <c r="A211" s="53">
        <v>200</v>
      </c>
      <c r="B211" s="44" t="s">
        <v>229</v>
      </c>
      <c r="C211" s="45">
        <v>9.9137981079237006E-2</v>
      </c>
      <c r="D211" s="46">
        <v>122404.55</v>
      </c>
      <c r="E211" s="46">
        <v>20706.53</v>
      </c>
      <c r="F211" s="46">
        <v>101698.02</v>
      </c>
      <c r="G211" s="46">
        <v>4780.3599999999997</v>
      </c>
      <c r="H211" s="46">
        <v>956.07</v>
      </c>
      <c r="I211" s="46">
        <v>38.24</v>
      </c>
      <c r="J211" s="46">
        <v>3786.05</v>
      </c>
      <c r="K211" s="46">
        <v>608525.81000000006</v>
      </c>
      <c r="L211" s="46">
        <v>121705.16</v>
      </c>
      <c r="M211" s="47">
        <v>486820.65</v>
      </c>
      <c r="N211" s="30">
        <f t="shared" si="3"/>
        <v>592304.72</v>
      </c>
    </row>
    <row r="212" spans="1:14" ht="13" x14ac:dyDescent="0.3">
      <c r="A212" s="53">
        <v>201</v>
      </c>
      <c r="B212" s="44" t="s">
        <v>230</v>
      </c>
      <c r="C212" s="45">
        <v>9.9154081257169999E-2</v>
      </c>
      <c r="D212" s="46">
        <v>56650.34</v>
      </c>
      <c r="E212" s="46">
        <v>10620.38</v>
      </c>
      <c r="F212" s="46">
        <v>46029.96</v>
      </c>
      <c r="G212" s="46">
        <v>4781.1499999999996</v>
      </c>
      <c r="H212" s="46">
        <v>956.23</v>
      </c>
      <c r="I212" s="46">
        <v>38.25</v>
      </c>
      <c r="J212" s="46">
        <v>3786.67</v>
      </c>
      <c r="K212" s="46">
        <v>608624.57250000001</v>
      </c>
      <c r="L212" s="46">
        <v>121724.82250000001</v>
      </c>
      <c r="M212" s="47">
        <v>486899.75</v>
      </c>
      <c r="N212" s="30">
        <f t="shared" si="3"/>
        <v>536716.38</v>
      </c>
    </row>
    <row r="213" spans="1:14" ht="13" x14ac:dyDescent="0.3">
      <c r="A213" s="53">
        <v>202</v>
      </c>
      <c r="B213" s="44" t="s">
        <v>231</v>
      </c>
      <c r="C213" s="45">
        <v>0.15420125815159799</v>
      </c>
      <c r="D213" s="46">
        <v>22313.360000000001</v>
      </c>
      <c r="E213" s="46">
        <v>3653.32</v>
      </c>
      <c r="F213" s="46">
        <v>18660.04</v>
      </c>
      <c r="G213" s="46">
        <v>7435.48</v>
      </c>
      <c r="H213" s="46">
        <v>1487.1</v>
      </c>
      <c r="I213" s="46">
        <v>59.48</v>
      </c>
      <c r="J213" s="46">
        <v>5888.9</v>
      </c>
      <c r="K213" s="46">
        <v>946513.50250000006</v>
      </c>
      <c r="L213" s="46">
        <v>189302.7225</v>
      </c>
      <c r="M213" s="47">
        <v>757210.78</v>
      </c>
      <c r="N213" s="30">
        <f t="shared" si="3"/>
        <v>781759.72</v>
      </c>
    </row>
    <row r="214" spans="1:14" ht="13" x14ac:dyDescent="0.3">
      <c r="A214" s="53">
        <v>203</v>
      </c>
      <c r="B214" s="44" t="s">
        <v>232</v>
      </c>
      <c r="C214" s="45">
        <v>0.1275714056268</v>
      </c>
      <c r="D214" s="46">
        <v>63247.979999999996</v>
      </c>
      <c r="E214" s="46">
        <v>11542.16</v>
      </c>
      <c r="F214" s="46">
        <v>51705.82</v>
      </c>
      <c r="G214" s="46">
        <v>6151.41</v>
      </c>
      <c r="H214" s="46">
        <v>1230.28</v>
      </c>
      <c r="I214" s="46">
        <v>49.21</v>
      </c>
      <c r="J214" s="46">
        <v>4871.92</v>
      </c>
      <c r="K214" s="46">
        <v>783054.98750000005</v>
      </c>
      <c r="L214" s="46">
        <v>156610.97750000001</v>
      </c>
      <c r="M214" s="47">
        <v>626444.01</v>
      </c>
      <c r="N214" s="30">
        <f t="shared" si="3"/>
        <v>683021.75</v>
      </c>
    </row>
    <row r="215" spans="1:14" ht="13" x14ac:dyDescent="0.3">
      <c r="A215" s="53">
        <v>204</v>
      </c>
      <c r="B215" s="44" t="s">
        <v>233</v>
      </c>
      <c r="C215" s="45">
        <v>0.67067233467535203</v>
      </c>
      <c r="D215" s="46">
        <v>663917.91</v>
      </c>
      <c r="E215" s="46">
        <v>120765.28</v>
      </c>
      <c r="F215" s="46">
        <v>543152.63</v>
      </c>
      <c r="G215" s="46">
        <v>32339.360000000001</v>
      </c>
      <c r="H215" s="46">
        <v>6467.87</v>
      </c>
      <c r="I215" s="46">
        <v>258.70999999999998</v>
      </c>
      <c r="J215" s="46">
        <v>25612.78</v>
      </c>
      <c r="K215" s="46">
        <v>4116700.6074999999</v>
      </c>
      <c r="L215" s="46">
        <v>823340.13749999995</v>
      </c>
      <c r="M215" s="47">
        <v>3293360.4699999997</v>
      </c>
      <c r="N215" s="30">
        <f t="shared" si="3"/>
        <v>3862125.88</v>
      </c>
    </row>
    <row r="216" spans="1:14" ht="13" x14ac:dyDescent="0.3">
      <c r="A216" s="53">
        <v>205</v>
      </c>
      <c r="B216" s="44" t="s">
        <v>234</v>
      </c>
      <c r="C216" s="45">
        <v>0.101502886865766</v>
      </c>
      <c r="D216" s="46">
        <v>22453.93</v>
      </c>
      <c r="E216" s="46">
        <v>3703.28</v>
      </c>
      <c r="F216" s="46">
        <v>18750.650000000001</v>
      </c>
      <c r="G216" s="46">
        <v>4894.41</v>
      </c>
      <c r="H216" s="46">
        <v>978.88</v>
      </c>
      <c r="I216" s="46">
        <v>39.159999999999997</v>
      </c>
      <c r="J216" s="46">
        <v>3876.37</v>
      </c>
      <c r="K216" s="46">
        <v>623042.02750000008</v>
      </c>
      <c r="L216" s="46">
        <v>124608.42750000001</v>
      </c>
      <c r="M216" s="47">
        <v>498433.60000000003</v>
      </c>
      <c r="N216" s="30">
        <f t="shared" si="3"/>
        <v>521060.62000000005</v>
      </c>
    </row>
    <row r="217" spans="1:14" ht="13" x14ac:dyDescent="0.3">
      <c r="A217" s="53">
        <v>206</v>
      </c>
      <c r="B217" s="44" t="s">
        <v>235</v>
      </c>
      <c r="C217" s="45">
        <v>0.11995399239210799</v>
      </c>
      <c r="D217" s="46">
        <v>89048.73</v>
      </c>
      <c r="E217" s="46">
        <v>15943.39</v>
      </c>
      <c r="F217" s="46">
        <v>73105.34</v>
      </c>
      <c r="G217" s="46">
        <v>5784.1</v>
      </c>
      <c r="H217" s="46">
        <v>1156.82</v>
      </c>
      <c r="I217" s="46">
        <v>46.27</v>
      </c>
      <c r="J217" s="46">
        <v>4581.01</v>
      </c>
      <c r="K217" s="46">
        <v>736297.86250000005</v>
      </c>
      <c r="L217" s="46">
        <v>147259.49250000002</v>
      </c>
      <c r="M217" s="47">
        <v>589038.37</v>
      </c>
      <c r="N217" s="30">
        <f t="shared" si="3"/>
        <v>666724.72</v>
      </c>
    </row>
    <row r="218" spans="1:14" ht="13" x14ac:dyDescent="0.3">
      <c r="A218" s="53">
        <v>207</v>
      </c>
      <c r="B218" s="44" t="s">
        <v>236</v>
      </c>
      <c r="C218" s="45">
        <v>8.6597652724001994E-2</v>
      </c>
      <c r="D218" s="46">
        <v>8249.7899999999991</v>
      </c>
      <c r="E218" s="46">
        <v>1323.72</v>
      </c>
      <c r="F218" s="46">
        <v>6926.07</v>
      </c>
      <c r="G218" s="46">
        <v>4175.6899999999996</v>
      </c>
      <c r="H218" s="46">
        <v>835.14</v>
      </c>
      <c r="I218" s="46">
        <v>33.409999999999997</v>
      </c>
      <c r="J218" s="46">
        <v>3307.14</v>
      </c>
      <c r="K218" s="46">
        <v>531551.17000000004</v>
      </c>
      <c r="L218" s="46">
        <v>106310.3</v>
      </c>
      <c r="M218" s="47">
        <v>425240.87</v>
      </c>
      <c r="N218" s="30">
        <f t="shared" si="3"/>
        <v>435474.08</v>
      </c>
    </row>
    <row r="219" spans="1:14" ht="13" x14ac:dyDescent="0.3">
      <c r="A219" s="53">
        <v>208</v>
      </c>
      <c r="B219" s="44" t="s">
        <v>237</v>
      </c>
      <c r="C219" s="45">
        <v>8.2877528457697996E-2</v>
      </c>
      <c r="D219" s="46">
        <v>18309.46</v>
      </c>
      <c r="E219" s="46">
        <v>2474.27</v>
      </c>
      <c r="F219" s="46">
        <v>15835.19</v>
      </c>
      <c r="G219" s="46">
        <v>3996.3</v>
      </c>
      <c r="H219" s="46">
        <v>799.26</v>
      </c>
      <c r="I219" s="46">
        <v>31.97</v>
      </c>
      <c r="J219" s="46">
        <v>3165.07</v>
      </c>
      <c r="K219" s="46">
        <v>508716.35249999998</v>
      </c>
      <c r="L219" s="46">
        <v>101743.3125</v>
      </c>
      <c r="M219" s="47">
        <v>406973.04</v>
      </c>
      <c r="N219" s="30">
        <f t="shared" si="3"/>
        <v>425973.3</v>
      </c>
    </row>
    <row r="220" spans="1:14" ht="13" x14ac:dyDescent="0.3">
      <c r="A220" s="53">
        <v>209</v>
      </c>
      <c r="B220" s="44" t="s">
        <v>238</v>
      </c>
      <c r="C220" s="45">
        <v>9.3497512227877999E-2</v>
      </c>
      <c r="D220" s="46">
        <v>22757.97</v>
      </c>
      <c r="E220" s="46">
        <v>4082.34</v>
      </c>
      <c r="F220" s="46">
        <v>18675.63</v>
      </c>
      <c r="G220" s="46">
        <v>4508.3900000000003</v>
      </c>
      <c r="H220" s="46">
        <v>901.68</v>
      </c>
      <c r="I220" s="46">
        <v>36.07</v>
      </c>
      <c r="J220" s="46">
        <v>3570.64</v>
      </c>
      <c r="K220" s="46">
        <v>573903.67749999999</v>
      </c>
      <c r="L220" s="46">
        <v>114780.73749999999</v>
      </c>
      <c r="M220" s="47">
        <v>459122.93999999994</v>
      </c>
      <c r="N220" s="30">
        <f t="shared" si="3"/>
        <v>481369.20999999996</v>
      </c>
    </row>
    <row r="221" spans="1:14" ht="13" x14ac:dyDescent="0.3">
      <c r="A221" s="53">
        <v>210</v>
      </c>
      <c r="B221" s="44" t="s">
        <v>239</v>
      </c>
      <c r="C221" s="45">
        <v>0.108251067102867</v>
      </c>
      <c r="D221" s="46">
        <v>96712.47</v>
      </c>
      <c r="E221" s="46">
        <v>18165.419999999998</v>
      </c>
      <c r="F221" s="46">
        <v>78547.05</v>
      </c>
      <c r="G221" s="46">
        <v>5219.8</v>
      </c>
      <c r="H221" s="46">
        <v>1043.96</v>
      </c>
      <c r="I221" s="46">
        <v>41.76</v>
      </c>
      <c r="J221" s="46">
        <v>4134.08</v>
      </c>
      <c r="K221" s="46">
        <v>664463.36749999993</v>
      </c>
      <c r="L221" s="46">
        <v>132892.64749999999</v>
      </c>
      <c r="M221" s="47">
        <v>531570.72</v>
      </c>
      <c r="N221" s="30">
        <f t="shared" si="3"/>
        <v>614251.85</v>
      </c>
    </row>
    <row r="222" spans="1:14" ht="13" x14ac:dyDescent="0.3">
      <c r="A222" s="53">
        <v>211</v>
      </c>
      <c r="B222" s="44" t="s">
        <v>240</v>
      </c>
      <c r="C222" s="45">
        <v>0.18876635887912199</v>
      </c>
      <c r="D222" s="46">
        <v>34384.339999999997</v>
      </c>
      <c r="E222" s="46">
        <v>6431.84</v>
      </c>
      <c r="F222" s="46">
        <v>27952.5</v>
      </c>
      <c r="G222" s="46">
        <v>9102.19</v>
      </c>
      <c r="H222" s="46">
        <v>1820.44</v>
      </c>
      <c r="I222" s="46">
        <v>72.819999999999993</v>
      </c>
      <c r="J222" s="46">
        <v>7208.93</v>
      </c>
      <c r="K222" s="46">
        <v>1158679.95</v>
      </c>
      <c r="L222" s="46">
        <v>231735.96</v>
      </c>
      <c r="M222" s="47">
        <v>926943.99</v>
      </c>
      <c r="N222" s="30">
        <f t="shared" si="3"/>
        <v>962105.42</v>
      </c>
    </row>
    <row r="223" spans="1:14" ht="13" x14ac:dyDescent="0.3">
      <c r="A223" s="53">
        <v>212</v>
      </c>
      <c r="B223" s="44" t="s">
        <v>241</v>
      </c>
      <c r="C223" s="45">
        <v>9.0500905318475003E-2</v>
      </c>
      <c r="D223" s="46">
        <v>79689.58</v>
      </c>
      <c r="E223" s="46">
        <v>14750.43</v>
      </c>
      <c r="F223" s="46">
        <v>64939.15</v>
      </c>
      <c r="G223" s="46">
        <v>4363.8999999999996</v>
      </c>
      <c r="H223" s="46">
        <v>872.78</v>
      </c>
      <c r="I223" s="46">
        <v>34.909999999999997</v>
      </c>
      <c r="J223" s="46">
        <v>3456.21</v>
      </c>
      <c r="K223" s="46">
        <v>555509.91</v>
      </c>
      <c r="L223" s="46">
        <v>111102.01000000001</v>
      </c>
      <c r="M223" s="47">
        <v>444407.9</v>
      </c>
      <c r="N223" s="30">
        <f t="shared" si="3"/>
        <v>512803.26</v>
      </c>
    </row>
    <row r="224" spans="1:14" ht="13" x14ac:dyDescent="0.3">
      <c r="A224" s="53">
        <v>213</v>
      </c>
      <c r="B224" s="44" t="s">
        <v>242</v>
      </c>
      <c r="C224" s="45">
        <v>0.126730775204661</v>
      </c>
      <c r="D224" s="46">
        <v>83322.45</v>
      </c>
      <c r="E224" s="46">
        <v>14580.61</v>
      </c>
      <c r="F224" s="46">
        <v>68741.84</v>
      </c>
      <c r="G224" s="46">
        <v>6110.86</v>
      </c>
      <c r="H224" s="46">
        <v>1222.17</v>
      </c>
      <c r="I224" s="46">
        <v>48.89</v>
      </c>
      <c r="J224" s="46">
        <v>4839.8</v>
      </c>
      <c r="K224" s="46">
        <v>777895.03749999986</v>
      </c>
      <c r="L224" s="46">
        <v>155578.9975</v>
      </c>
      <c r="M224" s="47">
        <v>622316.03999999992</v>
      </c>
      <c r="N224" s="30">
        <f t="shared" si="3"/>
        <v>695897.67999999993</v>
      </c>
    </row>
    <row r="225" spans="1:14" ht="13" x14ac:dyDescent="0.3">
      <c r="A225" s="53">
        <v>214</v>
      </c>
      <c r="B225" s="44" t="s">
        <v>243</v>
      </c>
      <c r="C225" s="45">
        <v>0.13774025964949899</v>
      </c>
      <c r="D225" s="46">
        <v>27383.16</v>
      </c>
      <c r="E225" s="46">
        <v>4498.03</v>
      </c>
      <c r="F225" s="46">
        <v>22885.13</v>
      </c>
      <c r="G225" s="46">
        <v>6641.74</v>
      </c>
      <c r="H225" s="46">
        <v>1328.35</v>
      </c>
      <c r="I225" s="46">
        <v>53.13</v>
      </c>
      <c r="J225" s="46">
        <v>5260.26</v>
      </c>
      <c r="K225" s="46">
        <v>845473.08000000007</v>
      </c>
      <c r="L225" s="46">
        <v>169094.65</v>
      </c>
      <c r="M225" s="47">
        <v>676378.43</v>
      </c>
      <c r="N225" s="30">
        <f t="shared" si="3"/>
        <v>704523.82000000007</v>
      </c>
    </row>
    <row r="226" spans="1:14" ht="13" x14ac:dyDescent="0.3">
      <c r="A226" s="53">
        <v>215</v>
      </c>
      <c r="B226" s="44" t="s">
        <v>244</v>
      </c>
      <c r="C226" s="45">
        <v>0.10249994306895401</v>
      </c>
      <c r="D226" s="46">
        <v>44536.990000000005</v>
      </c>
      <c r="E226" s="46">
        <v>9311.33</v>
      </c>
      <c r="F226" s="46">
        <v>35225.660000000003</v>
      </c>
      <c r="G226" s="46">
        <v>4942.47</v>
      </c>
      <c r="H226" s="46">
        <v>988.49</v>
      </c>
      <c r="I226" s="46">
        <v>39.54</v>
      </c>
      <c r="J226" s="46">
        <v>3914.44</v>
      </c>
      <c r="K226" s="46">
        <v>629161.91500000004</v>
      </c>
      <c r="L226" s="46">
        <v>125832.265</v>
      </c>
      <c r="M226" s="47">
        <v>503329.65</v>
      </c>
      <c r="N226" s="30">
        <f t="shared" si="3"/>
        <v>542469.75</v>
      </c>
    </row>
    <row r="227" spans="1:14" ht="13" x14ac:dyDescent="0.3">
      <c r="A227" s="53">
        <v>216</v>
      </c>
      <c r="B227" s="44" t="s">
        <v>245</v>
      </c>
      <c r="C227" s="45">
        <v>0.24963063086444001</v>
      </c>
      <c r="D227" s="46">
        <v>86243.22</v>
      </c>
      <c r="E227" s="46">
        <v>18303.189999999999</v>
      </c>
      <c r="F227" s="46">
        <v>67940.03</v>
      </c>
      <c r="G227" s="46">
        <v>12037.03</v>
      </c>
      <c r="H227" s="46">
        <v>2407.41</v>
      </c>
      <c r="I227" s="46">
        <v>96.3</v>
      </c>
      <c r="J227" s="46">
        <v>9533.32</v>
      </c>
      <c r="K227" s="46">
        <v>1532275.1074999999</v>
      </c>
      <c r="L227" s="46">
        <v>306454.9975</v>
      </c>
      <c r="M227" s="47">
        <v>1225820.1099999999</v>
      </c>
      <c r="N227" s="30">
        <f t="shared" si="3"/>
        <v>1303293.46</v>
      </c>
    </row>
    <row r="228" spans="1:14" ht="13" x14ac:dyDescent="0.3">
      <c r="A228" s="53">
        <v>217</v>
      </c>
      <c r="B228" s="44" t="s">
        <v>246</v>
      </c>
      <c r="C228" s="45">
        <v>0.109285193866134</v>
      </c>
      <c r="D228" s="46">
        <v>25947.300000000003</v>
      </c>
      <c r="E228" s="46">
        <v>4744.22</v>
      </c>
      <c r="F228" s="46">
        <v>21203.08</v>
      </c>
      <c r="G228" s="46">
        <v>5269.66</v>
      </c>
      <c r="H228" s="46">
        <v>1053.93</v>
      </c>
      <c r="I228" s="46">
        <v>42.16</v>
      </c>
      <c r="J228" s="46">
        <v>4173.57</v>
      </c>
      <c r="K228" s="46">
        <v>670811.23750000005</v>
      </c>
      <c r="L228" s="46">
        <v>134162.22750000001</v>
      </c>
      <c r="M228" s="47">
        <v>536649.01</v>
      </c>
      <c r="N228" s="30">
        <f t="shared" si="3"/>
        <v>562025.66</v>
      </c>
    </row>
    <row r="229" spans="1:14" ht="13" x14ac:dyDescent="0.3">
      <c r="A229" s="53">
        <v>218</v>
      </c>
      <c r="B229" s="44" t="s">
        <v>247</v>
      </c>
      <c r="C229" s="45">
        <v>0.53085590554915496</v>
      </c>
      <c r="D229" s="46">
        <v>601761.43999999994</v>
      </c>
      <c r="E229" s="46">
        <v>102821.37</v>
      </c>
      <c r="F229" s="46">
        <v>498940.07</v>
      </c>
      <c r="G229" s="46">
        <v>25597.51</v>
      </c>
      <c r="H229" s="46">
        <v>5119.5</v>
      </c>
      <c r="I229" s="46">
        <v>204.78</v>
      </c>
      <c r="J229" s="46">
        <v>20273.23</v>
      </c>
      <c r="K229" s="46">
        <v>3258483.6624999996</v>
      </c>
      <c r="L229" s="46">
        <v>651696.80249999999</v>
      </c>
      <c r="M229" s="47">
        <v>2606786.86</v>
      </c>
      <c r="N229" s="30">
        <f t="shared" si="3"/>
        <v>3126000.1599999997</v>
      </c>
    </row>
    <row r="230" spans="1:14" ht="13" x14ac:dyDescent="0.3">
      <c r="A230" s="53">
        <v>219</v>
      </c>
      <c r="B230" s="44" t="s">
        <v>248</v>
      </c>
      <c r="C230" s="45">
        <v>0.139463516541738</v>
      </c>
      <c r="D230" s="46">
        <v>32117.059999999998</v>
      </c>
      <c r="E230" s="46">
        <v>4511.21</v>
      </c>
      <c r="F230" s="46">
        <v>27605.85</v>
      </c>
      <c r="G230" s="46">
        <v>6724.84</v>
      </c>
      <c r="H230" s="46">
        <v>1344.97</v>
      </c>
      <c r="I230" s="46">
        <v>53.8</v>
      </c>
      <c r="J230" s="46">
        <v>5326.07</v>
      </c>
      <c r="K230" s="46">
        <v>856050.82499999995</v>
      </c>
      <c r="L230" s="46">
        <v>171210.17499999999</v>
      </c>
      <c r="M230" s="47">
        <v>684840.65</v>
      </c>
      <c r="N230" s="30">
        <f t="shared" si="3"/>
        <v>717772.57000000007</v>
      </c>
    </row>
    <row r="231" spans="1:14" ht="13" x14ac:dyDescent="0.3">
      <c r="A231" s="53">
        <v>220</v>
      </c>
      <c r="B231" s="44" t="s">
        <v>249</v>
      </c>
      <c r="C231" s="45">
        <v>0.33012832901009098</v>
      </c>
      <c r="D231" s="46">
        <v>362101.97</v>
      </c>
      <c r="E231" s="46">
        <v>67513.42</v>
      </c>
      <c r="F231" s="46">
        <v>294588.55</v>
      </c>
      <c r="G231" s="46">
        <v>15918.56</v>
      </c>
      <c r="H231" s="46">
        <v>3183.71</v>
      </c>
      <c r="I231" s="46">
        <v>127.35</v>
      </c>
      <c r="J231" s="46">
        <v>12607.5</v>
      </c>
      <c r="K231" s="46">
        <v>2026383.7475000001</v>
      </c>
      <c r="L231" s="46">
        <v>405276.77749999997</v>
      </c>
      <c r="M231" s="47">
        <v>1621106.97</v>
      </c>
      <c r="N231" s="30">
        <f t="shared" si="3"/>
        <v>1928303.02</v>
      </c>
    </row>
    <row r="232" spans="1:14" ht="13" x14ac:dyDescent="0.3">
      <c r="A232" s="53">
        <v>221</v>
      </c>
      <c r="B232" s="44" t="s">
        <v>250</v>
      </c>
      <c r="C232" s="45">
        <v>0.133456856146526</v>
      </c>
      <c r="D232" s="46">
        <v>22316.31</v>
      </c>
      <c r="E232" s="46">
        <v>4183</v>
      </c>
      <c r="F232" s="46">
        <v>18133.310000000001</v>
      </c>
      <c r="G232" s="46">
        <v>6435.2</v>
      </c>
      <c r="H232" s="46">
        <v>1287.04</v>
      </c>
      <c r="I232" s="46">
        <v>51.48</v>
      </c>
      <c r="J232" s="46">
        <v>5096.68</v>
      </c>
      <c r="K232" s="46">
        <v>819180.79499999993</v>
      </c>
      <c r="L232" s="46">
        <v>163836.17499999999</v>
      </c>
      <c r="M232" s="47">
        <v>655344.62</v>
      </c>
      <c r="N232" s="30">
        <f t="shared" si="3"/>
        <v>678574.61</v>
      </c>
    </row>
    <row r="233" spans="1:14" ht="13" x14ac:dyDescent="0.3">
      <c r="A233" s="53">
        <v>222</v>
      </c>
      <c r="B233" s="44" t="s">
        <v>251</v>
      </c>
      <c r="C233" s="45">
        <v>0.114686169350282</v>
      </c>
      <c r="D233" s="46">
        <v>26454.87</v>
      </c>
      <c r="E233" s="46">
        <v>3939.87</v>
      </c>
      <c r="F233" s="46">
        <v>22515</v>
      </c>
      <c r="G233" s="46">
        <v>5530.09</v>
      </c>
      <c r="H233" s="46">
        <v>1106.02</v>
      </c>
      <c r="I233" s="46">
        <v>44.24</v>
      </c>
      <c r="J233" s="46">
        <v>4379.83</v>
      </c>
      <c r="K233" s="46">
        <v>703963.21750000003</v>
      </c>
      <c r="L233" s="46">
        <v>140792.7475</v>
      </c>
      <c r="M233" s="47">
        <v>563170.47</v>
      </c>
      <c r="N233" s="30">
        <f t="shared" si="3"/>
        <v>590065.29999999993</v>
      </c>
    </row>
    <row r="234" spans="1:14" ht="13" x14ac:dyDescent="0.3">
      <c r="A234" s="53">
        <v>223</v>
      </c>
      <c r="B234" s="44" t="s">
        <v>252</v>
      </c>
      <c r="C234" s="45">
        <v>1.3355846682422501</v>
      </c>
      <c r="D234" s="46">
        <v>213194.24000000002</v>
      </c>
      <c r="E234" s="46">
        <v>43884.26</v>
      </c>
      <c r="F234" s="46">
        <v>169309.98</v>
      </c>
      <c r="G234" s="46">
        <v>64400.99</v>
      </c>
      <c r="H234" s="46">
        <v>12880.2</v>
      </c>
      <c r="I234" s="46">
        <v>515.21</v>
      </c>
      <c r="J234" s="46">
        <v>51005.58</v>
      </c>
      <c r="K234" s="46">
        <v>8198045.4950000001</v>
      </c>
      <c r="L234" s="46">
        <v>1639609.095</v>
      </c>
      <c r="M234" s="47">
        <v>6558436.4000000004</v>
      </c>
      <c r="N234" s="30">
        <f t="shared" si="3"/>
        <v>6778751.96</v>
      </c>
    </row>
    <row r="235" spans="1:14" ht="13" x14ac:dyDescent="0.3">
      <c r="A235" s="53">
        <v>224</v>
      </c>
      <c r="B235" s="44" t="s">
        <v>253</v>
      </c>
      <c r="C235" s="45">
        <v>4.2862656337565896</v>
      </c>
      <c r="D235" s="46">
        <v>1426447.55</v>
      </c>
      <c r="E235" s="46">
        <v>265244.96000000002</v>
      </c>
      <c r="F235" s="46">
        <v>1161202.5900000001</v>
      </c>
      <c r="G235" s="46">
        <v>206680.81</v>
      </c>
      <c r="H235" s="46">
        <v>41336.160000000003</v>
      </c>
      <c r="I235" s="46">
        <v>1653.45</v>
      </c>
      <c r="J235" s="46">
        <v>163691.20000000001</v>
      </c>
      <c r="K235" s="46">
        <v>26309826.469999999</v>
      </c>
      <c r="L235" s="46">
        <v>5261965.38</v>
      </c>
      <c r="M235" s="47">
        <v>21047861.09</v>
      </c>
      <c r="N235" s="30">
        <f t="shared" si="3"/>
        <v>22372754.879999999</v>
      </c>
    </row>
    <row r="236" spans="1:14" ht="13" x14ac:dyDescent="0.3">
      <c r="A236" s="53">
        <v>225</v>
      </c>
      <c r="B236" s="44" t="s">
        <v>254</v>
      </c>
      <c r="C236" s="45">
        <v>0.41450521461571499</v>
      </c>
      <c r="D236" s="46">
        <v>87668.81</v>
      </c>
      <c r="E236" s="46">
        <v>16149.33</v>
      </c>
      <c r="F236" s="46">
        <v>71519.48</v>
      </c>
      <c r="G236" s="46">
        <v>19987.16</v>
      </c>
      <c r="H236" s="46">
        <v>3997.43</v>
      </c>
      <c r="I236" s="46">
        <v>159.9</v>
      </c>
      <c r="J236" s="46">
        <v>15829.83</v>
      </c>
      <c r="K236" s="46">
        <v>2544303.4274999998</v>
      </c>
      <c r="L236" s="46">
        <v>508860.63749999995</v>
      </c>
      <c r="M236" s="47">
        <v>2035442.7899999998</v>
      </c>
      <c r="N236" s="30">
        <f t="shared" si="3"/>
        <v>2122792.0999999996</v>
      </c>
    </row>
    <row r="237" spans="1:14" ht="13" x14ac:dyDescent="0.3">
      <c r="A237" s="53">
        <v>226</v>
      </c>
      <c r="B237" s="44" t="s">
        <v>255</v>
      </c>
      <c r="C237" s="45">
        <v>0.47774494740692303</v>
      </c>
      <c r="D237" s="46">
        <v>364338.44</v>
      </c>
      <c r="E237" s="46">
        <v>68493.87</v>
      </c>
      <c r="F237" s="46">
        <v>295844.57</v>
      </c>
      <c r="G237" s="46">
        <v>23036.54</v>
      </c>
      <c r="H237" s="46">
        <v>4607.3100000000004</v>
      </c>
      <c r="I237" s="46">
        <v>184.29</v>
      </c>
      <c r="J237" s="46">
        <v>18244.939999999999</v>
      </c>
      <c r="K237" s="46">
        <v>2932479.5225</v>
      </c>
      <c r="L237" s="46">
        <v>586495.91249999998</v>
      </c>
      <c r="M237" s="47">
        <v>2345983.61</v>
      </c>
      <c r="N237" s="30">
        <f t="shared" si="3"/>
        <v>2660073.12</v>
      </c>
    </row>
    <row r="238" spans="1:14" ht="13" x14ac:dyDescent="0.3">
      <c r="A238" s="53">
        <v>227</v>
      </c>
      <c r="B238" s="44" t="s">
        <v>256</v>
      </c>
      <c r="C238" s="45">
        <v>9.4444319792544001E-2</v>
      </c>
      <c r="D238" s="46">
        <v>48462.43</v>
      </c>
      <c r="E238" s="46">
        <v>8482.19</v>
      </c>
      <c r="F238" s="46">
        <v>39980.239999999998</v>
      </c>
      <c r="G238" s="46">
        <v>4554.05</v>
      </c>
      <c r="H238" s="46">
        <v>910.81</v>
      </c>
      <c r="I238" s="46">
        <v>36.43</v>
      </c>
      <c r="J238" s="46">
        <v>3606.81</v>
      </c>
      <c r="K238" s="46">
        <v>579715.31500000006</v>
      </c>
      <c r="L238" s="46">
        <v>115943.15500000001</v>
      </c>
      <c r="M238" s="47">
        <v>463772.16000000003</v>
      </c>
      <c r="N238" s="30">
        <f t="shared" si="3"/>
        <v>507359.21</v>
      </c>
    </row>
    <row r="239" spans="1:14" ht="13" x14ac:dyDescent="0.3">
      <c r="A239" s="53">
        <v>228</v>
      </c>
      <c r="B239" s="44" t="s">
        <v>257</v>
      </c>
      <c r="C239" s="45">
        <v>0.10430147643224399</v>
      </c>
      <c r="D239" s="46">
        <v>5976.25</v>
      </c>
      <c r="E239" s="46">
        <v>928.88</v>
      </c>
      <c r="F239" s="46">
        <v>5047.37</v>
      </c>
      <c r="G239" s="46">
        <v>5029.34</v>
      </c>
      <c r="H239" s="46">
        <v>1005.87</v>
      </c>
      <c r="I239" s="46">
        <v>40.229999999999997</v>
      </c>
      <c r="J239" s="46">
        <v>3983.24</v>
      </c>
      <c r="K239" s="46">
        <v>640220.11249999993</v>
      </c>
      <c r="L239" s="46">
        <v>128043.9525</v>
      </c>
      <c r="M239" s="47">
        <v>512176.16</v>
      </c>
      <c r="N239" s="30">
        <f t="shared" si="3"/>
        <v>521206.76999999996</v>
      </c>
    </row>
    <row r="240" spans="1:14" ht="13" x14ac:dyDescent="0.3">
      <c r="A240" s="53">
        <v>229</v>
      </c>
      <c r="B240" s="44" t="s">
        <v>258</v>
      </c>
      <c r="C240" s="45">
        <v>8.4648343248899E-2</v>
      </c>
      <c r="D240" s="46">
        <v>45991.29</v>
      </c>
      <c r="E240" s="46">
        <v>7575.53</v>
      </c>
      <c r="F240" s="46">
        <v>38415.760000000002</v>
      </c>
      <c r="G240" s="46">
        <v>4081.69</v>
      </c>
      <c r="H240" s="46">
        <v>816.34</v>
      </c>
      <c r="I240" s="46">
        <v>32.65</v>
      </c>
      <c r="J240" s="46">
        <v>3232.7</v>
      </c>
      <c r="K240" s="46">
        <v>519585.87</v>
      </c>
      <c r="L240" s="46">
        <v>103917.23</v>
      </c>
      <c r="M240" s="47">
        <v>415668.64</v>
      </c>
      <c r="N240" s="30">
        <f t="shared" si="3"/>
        <v>457317.10000000003</v>
      </c>
    </row>
    <row r="241" spans="1:21" ht="13" x14ac:dyDescent="0.3">
      <c r="A241" s="53">
        <v>230</v>
      </c>
      <c r="B241" s="44" t="s">
        <v>259</v>
      </c>
      <c r="C241" s="45">
        <v>6.7677830763268998E-2</v>
      </c>
      <c r="D241" s="46">
        <v>5310.73</v>
      </c>
      <c r="E241" s="46">
        <v>848.45</v>
      </c>
      <c r="F241" s="46">
        <v>4462.28</v>
      </c>
      <c r="G241" s="46">
        <v>3263.39</v>
      </c>
      <c r="H241" s="46">
        <v>652.67999999999995</v>
      </c>
      <c r="I241" s="46">
        <v>26.11</v>
      </c>
      <c r="J241" s="46">
        <v>2584.6</v>
      </c>
      <c r="K241" s="46">
        <v>415417.90249999997</v>
      </c>
      <c r="L241" s="46">
        <v>83083.502499999988</v>
      </c>
      <c r="M241" s="47">
        <v>332334.39999999997</v>
      </c>
      <c r="N241" s="30">
        <f t="shared" si="3"/>
        <v>339381.27999999997</v>
      </c>
    </row>
    <row r="242" spans="1:21" ht="13" x14ac:dyDescent="0.3">
      <c r="A242" s="53">
        <v>231</v>
      </c>
      <c r="B242" s="44" t="s">
        <v>260</v>
      </c>
      <c r="C242" s="45">
        <v>0.104850787732416</v>
      </c>
      <c r="D242" s="46">
        <v>72398.959999999992</v>
      </c>
      <c r="E242" s="46">
        <v>14853.15</v>
      </c>
      <c r="F242" s="46">
        <v>57545.81</v>
      </c>
      <c r="G242" s="46">
        <v>5055.83</v>
      </c>
      <c r="H242" s="46">
        <v>1011.17</v>
      </c>
      <c r="I242" s="46">
        <v>40.450000000000003</v>
      </c>
      <c r="J242" s="46">
        <v>4004.21</v>
      </c>
      <c r="K242" s="46">
        <v>643592.005</v>
      </c>
      <c r="L242" s="46">
        <v>128718.355</v>
      </c>
      <c r="M242" s="47">
        <v>514873.65</v>
      </c>
      <c r="N242" s="30">
        <f t="shared" si="3"/>
        <v>576423.67000000004</v>
      </c>
    </row>
    <row r="243" spans="1:21" ht="13" x14ac:dyDescent="0.3">
      <c r="A243" s="53">
        <v>232</v>
      </c>
      <c r="B243" s="44" t="s">
        <v>261</v>
      </c>
      <c r="C243" s="45">
        <v>7.5605955649179005E-2</v>
      </c>
      <c r="D243" s="46">
        <v>27107.27</v>
      </c>
      <c r="E243" s="46">
        <v>5146.6899999999996</v>
      </c>
      <c r="F243" s="46">
        <v>21960.58</v>
      </c>
      <c r="G243" s="46">
        <v>3645.68</v>
      </c>
      <c r="H243" s="46">
        <v>729.14</v>
      </c>
      <c r="I243" s="46">
        <v>29.17</v>
      </c>
      <c r="J243" s="46">
        <v>2887.37</v>
      </c>
      <c r="K243" s="46">
        <v>464082.27750000008</v>
      </c>
      <c r="L243" s="46">
        <v>92816.537500000006</v>
      </c>
      <c r="M243" s="47">
        <v>371265.74000000005</v>
      </c>
      <c r="N243" s="30">
        <f t="shared" si="3"/>
        <v>396113.69000000006</v>
      </c>
    </row>
    <row r="244" spans="1:21" ht="13" x14ac:dyDescent="0.3">
      <c r="A244" s="53">
        <v>233</v>
      </c>
      <c r="B244" s="44" t="s">
        <v>262</v>
      </c>
      <c r="C244" s="45">
        <v>0.65266340294777003</v>
      </c>
      <c r="D244" s="46">
        <v>1351277.99</v>
      </c>
      <c r="E244" s="46">
        <v>253528.18</v>
      </c>
      <c r="F244" s="46">
        <v>1097749.81</v>
      </c>
      <c r="G244" s="46">
        <v>31471</v>
      </c>
      <c r="H244" s="46">
        <v>6294.2</v>
      </c>
      <c r="I244" s="46">
        <v>251.77</v>
      </c>
      <c r="J244" s="46">
        <v>24925.03</v>
      </c>
      <c r="K244" s="46">
        <v>4006158.7274999996</v>
      </c>
      <c r="L244" s="46">
        <v>801231.77749999997</v>
      </c>
      <c r="M244" s="47">
        <v>3204926.9499999997</v>
      </c>
      <c r="N244" s="30">
        <f t="shared" si="3"/>
        <v>4327601.79</v>
      </c>
    </row>
    <row r="245" spans="1:21" ht="13" x14ac:dyDescent="0.3">
      <c r="A245" s="53">
        <v>234</v>
      </c>
      <c r="B245" s="44" t="s">
        <v>263</v>
      </c>
      <c r="C245" s="45">
        <v>9.8554474382628002E-2</v>
      </c>
      <c r="D245" s="46">
        <v>25102.54</v>
      </c>
      <c r="E245" s="46">
        <v>4484.83</v>
      </c>
      <c r="F245" s="46">
        <v>20617.71</v>
      </c>
      <c r="G245" s="46">
        <v>4752.24</v>
      </c>
      <c r="H245" s="46">
        <v>950.45</v>
      </c>
      <c r="I245" s="46">
        <v>38.020000000000003</v>
      </c>
      <c r="J245" s="46">
        <v>3763.77</v>
      </c>
      <c r="K245" s="46">
        <v>604943.92249999999</v>
      </c>
      <c r="L245" s="46">
        <v>120988.74250000001</v>
      </c>
      <c r="M245" s="47">
        <v>483955.18</v>
      </c>
      <c r="N245" s="30">
        <f t="shared" si="3"/>
        <v>508336.66</v>
      </c>
    </row>
    <row r="246" spans="1:21" ht="13" x14ac:dyDescent="0.3">
      <c r="A246" s="53">
        <v>235</v>
      </c>
      <c r="B246" s="44" t="s">
        <v>264</v>
      </c>
      <c r="C246" s="45">
        <v>0.13943161788047601</v>
      </c>
      <c r="D246" s="46">
        <v>53269.3</v>
      </c>
      <c r="E246" s="46">
        <v>9676</v>
      </c>
      <c r="F246" s="46">
        <v>43593.3</v>
      </c>
      <c r="G246" s="46">
        <v>6723.31</v>
      </c>
      <c r="H246" s="46">
        <v>1344.66</v>
      </c>
      <c r="I246" s="46">
        <v>53.79</v>
      </c>
      <c r="J246" s="46">
        <v>5324.86</v>
      </c>
      <c r="K246" s="46">
        <v>855854.9375</v>
      </c>
      <c r="L246" s="46">
        <v>171171.00750000001</v>
      </c>
      <c r="M246" s="47">
        <v>684683.92999999993</v>
      </c>
      <c r="N246" s="30">
        <f t="shared" si="3"/>
        <v>733602.09</v>
      </c>
    </row>
    <row r="247" spans="1:21" ht="13" x14ac:dyDescent="0.3">
      <c r="A247" s="53">
        <v>236</v>
      </c>
      <c r="B247" s="44" t="s">
        <v>265</v>
      </c>
      <c r="C247" s="45">
        <v>0.268329555953567</v>
      </c>
      <c r="D247" s="46">
        <v>46853.04</v>
      </c>
      <c r="E247" s="46">
        <v>9080.51</v>
      </c>
      <c r="F247" s="46">
        <v>37772.53</v>
      </c>
      <c r="G247" s="46">
        <v>12938.68</v>
      </c>
      <c r="H247" s="46">
        <v>2587.7399999999998</v>
      </c>
      <c r="I247" s="46">
        <v>103.51</v>
      </c>
      <c r="J247" s="46">
        <v>10247.43</v>
      </c>
      <c r="K247" s="46">
        <v>1647052.48</v>
      </c>
      <c r="L247" s="46">
        <v>329410.5</v>
      </c>
      <c r="M247" s="47">
        <v>1317641.98</v>
      </c>
      <c r="N247" s="30">
        <f t="shared" si="3"/>
        <v>1365661.94</v>
      </c>
    </row>
    <row r="248" spans="1:21" ht="13" x14ac:dyDescent="0.3">
      <c r="A248" s="53">
        <v>237</v>
      </c>
      <c r="B248" s="44" t="s">
        <v>266</v>
      </c>
      <c r="C248" s="45">
        <v>7.5729799411761001E-2</v>
      </c>
      <c r="D248" s="46">
        <v>9317.2800000000007</v>
      </c>
      <c r="E248" s="46">
        <v>1895.57</v>
      </c>
      <c r="F248" s="46">
        <v>7421.71</v>
      </c>
      <c r="G248" s="46">
        <v>3651.63</v>
      </c>
      <c r="H248" s="46">
        <v>730.33</v>
      </c>
      <c r="I248" s="46">
        <v>29.21</v>
      </c>
      <c r="J248" s="46">
        <v>2892.09</v>
      </c>
      <c r="K248" s="46">
        <v>464842.36749999999</v>
      </c>
      <c r="L248" s="46">
        <v>92968.507499999992</v>
      </c>
      <c r="M248" s="47">
        <v>371873.86</v>
      </c>
      <c r="N248" s="30">
        <f t="shared" si="3"/>
        <v>382187.66</v>
      </c>
    </row>
    <row r="249" spans="1:21" ht="13" x14ac:dyDescent="0.3">
      <c r="A249" s="53">
        <v>238</v>
      </c>
      <c r="B249" s="44" t="s">
        <v>267</v>
      </c>
      <c r="C249" s="45">
        <v>0.35680277296926199</v>
      </c>
      <c r="D249" s="46">
        <v>692115.82000000007</v>
      </c>
      <c r="E249" s="46">
        <v>131222.04</v>
      </c>
      <c r="F249" s="46">
        <v>560893.78</v>
      </c>
      <c r="G249" s="46">
        <v>17204.79</v>
      </c>
      <c r="H249" s="46">
        <v>3440.96</v>
      </c>
      <c r="I249" s="46">
        <v>137.63999999999999</v>
      </c>
      <c r="J249" s="46">
        <v>13626.19</v>
      </c>
      <c r="K249" s="46">
        <v>2190115.92</v>
      </c>
      <c r="L249" s="46">
        <v>438023.06</v>
      </c>
      <c r="M249" s="47">
        <v>1752092.86</v>
      </c>
      <c r="N249" s="30">
        <f t="shared" si="3"/>
        <v>2326612.83</v>
      </c>
    </row>
    <row r="250" spans="1:21" ht="13" x14ac:dyDescent="0.3">
      <c r="A250" s="53">
        <v>239</v>
      </c>
      <c r="B250" s="44" t="s">
        <v>268</v>
      </c>
      <c r="C250" s="45">
        <v>0.149034093251938</v>
      </c>
      <c r="D250" s="46">
        <v>194688.51</v>
      </c>
      <c r="E250" s="46">
        <v>35381.050000000003</v>
      </c>
      <c r="F250" s="46">
        <v>159307.46</v>
      </c>
      <c r="G250" s="46">
        <v>7186.31</v>
      </c>
      <c r="H250" s="46">
        <v>1437.26</v>
      </c>
      <c r="I250" s="46">
        <v>57.49</v>
      </c>
      <c r="J250" s="46">
        <v>5691.56</v>
      </c>
      <c r="K250" s="46">
        <v>914796.69499999995</v>
      </c>
      <c r="L250" s="46">
        <v>182959.36499999999</v>
      </c>
      <c r="M250" s="47">
        <v>731837.33</v>
      </c>
      <c r="N250" s="30">
        <f t="shared" si="3"/>
        <v>896836.35</v>
      </c>
    </row>
    <row r="251" spans="1:21" ht="13" x14ac:dyDescent="0.3">
      <c r="A251" s="53">
        <v>240</v>
      </c>
      <c r="B251" s="44" t="s">
        <v>269</v>
      </c>
      <c r="C251" s="45">
        <v>0.117573549950847</v>
      </c>
      <c r="D251" s="46">
        <v>30902.09</v>
      </c>
      <c r="E251" s="46">
        <v>5369.16</v>
      </c>
      <c r="F251" s="46">
        <v>25532.93</v>
      </c>
      <c r="G251" s="46">
        <v>5669.31</v>
      </c>
      <c r="H251" s="46">
        <v>1133.8599999999999</v>
      </c>
      <c r="I251" s="46">
        <v>45.35</v>
      </c>
      <c r="J251" s="46">
        <v>4490.1000000000004</v>
      </c>
      <c r="K251" s="46">
        <v>721686.31</v>
      </c>
      <c r="L251" s="46">
        <v>144337.23000000001</v>
      </c>
      <c r="M251" s="47">
        <v>577349.08000000007</v>
      </c>
      <c r="N251" s="30">
        <f t="shared" si="3"/>
        <v>607372.1100000001</v>
      </c>
    </row>
    <row r="252" spans="1:21" ht="13" x14ac:dyDescent="0.3">
      <c r="A252" s="53">
        <v>241</v>
      </c>
      <c r="B252" s="44" t="s">
        <v>270</v>
      </c>
      <c r="C252" s="45">
        <v>0.387528546746708</v>
      </c>
      <c r="D252" s="46">
        <v>594625.74</v>
      </c>
      <c r="E252" s="46">
        <v>109726.42</v>
      </c>
      <c r="F252" s="46">
        <v>484899.32</v>
      </c>
      <c r="G252" s="46">
        <v>18686.36</v>
      </c>
      <c r="H252" s="46">
        <v>3737.27</v>
      </c>
      <c r="I252" s="46">
        <v>149.49</v>
      </c>
      <c r="J252" s="46">
        <v>14799.6</v>
      </c>
      <c r="K252" s="46">
        <v>2378715.9525000001</v>
      </c>
      <c r="L252" s="46">
        <v>475743.15250000003</v>
      </c>
      <c r="M252" s="47">
        <v>1902972.8</v>
      </c>
      <c r="N252" s="30">
        <f t="shared" si="3"/>
        <v>2402671.7200000002</v>
      </c>
    </row>
    <row r="253" spans="1:21" ht="13" x14ac:dyDescent="0.3">
      <c r="A253" s="53">
        <v>242</v>
      </c>
      <c r="B253" s="44" t="s">
        <v>271</v>
      </c>
      <c r="C253" s="45">
        <v>9.6932174403466007E-2</v>
      </c>
      <c r="D253" s="46">
        <v>43690.729999999996</v>
      </c>
      <c r="E253" s="46">
        <v>7251.24</v>
      </c>
      <c r="F253" s="46">
        <v>36439.49</v>
      </c>
      <c r="G253" s="46">
        <v>4674.01</v>
      </c>
      <c r="H253" s="46">
        <v>934.8</v>
      </c>
      <c r="I253" s="46">
        <v>37.39</v>
      </c>
      <c r="J253" s="46">
        <v>3701.82</v>
      </c>
      <c r="K253" s="46">
        <v>594986.15500000003</v>
      </c>
      <c r="L253" s="46">
        <v>118997.235</v>
      </c>
      <c r="M253" s="47">
        <v>475988.92</v>
      </c>
      <c r="N253" s="30">
        <f t="shared" si="3"/>
        <v>516130.23</v>
      </c>
    </row>
    <row r="254" spans="1:21" ht="13" x14ac:dyDescent="0.3">
      <c r="A254" s="53">
        <v>243</v>
      </c>
      <c r="B254" s="44" t="s">
        <v>272</v>
      </c>
      <c r="C254" s="45">
        <v>0.31363886352088199</v>
      </c>
      <c r="D254" s="46">
        <v>258077.46000000002</v>
      </c>
      <c r="E254" s="46">
        <v>39026.26</v>
      </c>
      <c r="F254" s="46">
        <v>219051.2</v>
      </c>
      <c r="G254" s="46">
        <v>15123.45</v>
      </c>
      <c r="H254" s="46">
        <v>3024.69</v>
      </c>
      <c r="I254" s="46">
        <v>120.99</v>
      </c>
      <c r="J254" s="46">
        <v>11977.77</v>
      </c>
      <c r="K254" s="46">
        <v>1925168.61</v>
      </c>
      <c r="L254" s="46">
        <v>385033.72000000003</v>
      </c>
      <c r="M254" s="47">
        <v>1540134.8900000001</v>
      </c>
      <c r="N254" s="30">
        <f t="shared" si="3"/>
        <v>1771163.86</v>
      </c>
    </row>
    <row r="255" spans="1:21" ht="13" x14ac:dyDescent="0.3">
      <c r="A255" s="53">
        <v>244</v>
      </c>
      <c r="B255" s="44" t="s">
        <v>273</v>
      </c>
      <c r="C255" s="45">
        <v>0.33151767428117901</v>
      </c>
      <c r="D255" s="46">
        <v>125708.8</v>
      </c>
      <c r="E255" s="46">
        <v>23539.7</v>
      </c>
      <c r="F255" s="46">
        <v>102169.1</v>
      </c>
      <c r="G255" s="46">
        <v>15985.56</v>
      </c>
      <c r="H255" s="46">
        <v>3197.11</v>
      </c>
      <c r="I255" s="46">
        <v>127.88</v>
      </c>
      <c r="J255" s="46">
        <v>12660.57</v>
      </c>
      <c r="K255" s="46">
        <v>2034911.77</v>
      </c>
      <c r="L255" s="46">
        <v>406982.31</v>
      </c>
      <c r="M255" s="47">
        <v>1627929.46</v>
      </c>
      <c r="N255" s="30">
        <f t="shared" si="3"/>
        <v>1742759.13</v>
      </c>
      <c r="U255" s="26"/>
    </row>
    <row r="256" spans="1:21" ht="13" x14ac:dyDescent="0.3">
      <c r="A256" s="53">
        <v>245</v>
      </c>
      <c r="B256" s="44" t="s">
        <v>274</v>
      </c>
      <c r="C256" s="45">
        <v>0.106215854671682</v>
      </c>
      <c r="D256" s="46">
        <v>9866.42</v>
      </c>
      <c r="E256" s="46">
        <v>2273.42</v>
      </c>
      <c r="F256" s="46">
        <v>7593</v>
      </c>
      <c r="G256" s="46">
        <v>5121.6499999999996</v>
      </c>
      <c r="H256" s="46">
        <v>1024.33</v>
      </c>
      <c r="I256" s="46">
        <v>40.97</v>
      </c>
      <c r="J256" s="46">
        <v>4056.35</v>
      </c>
      <c r="K256" s="46">
        <v>651970.98749999993</v>
      </c>
      <c r="L256" s="46">
        <v>130394.14749999999</v>
      </c>
      <c r="M256" s="47">
        <v>521576.83999999997</v>
      </c>
      <c r="N256" s="30">
        <f t="shared" si="3"/>
        <v>533226.18999999994</v>
      </c>
    </row>
    <row r="257" spans="1:21" ht="13" x14ac:dyDescent="0.3">
      <c r="A257" s="53">
        <v>246</v>
      </c>
      <c r="B257" s="48" t="s">
        <v>275</v>
      </c>
      <c r="C257" s="49">
        <v>0.325215621268653</v>
      </c>
      <c r="D257" s="50">
        <v>20456.489999999998</v>
      </c>
      <c r="E257" s="50">
        <v>3679.35</v>
      </c>
      <c r="F257" s="50">
        <v>16777.14</v>
      </c>
      <c r="G257" s="50">
        <v>15681.68</v>
      </c>
      <c r="H257" s="50">
        <v>3136.34</v>
      </c>
      <c r="I257" s="50">
        <v>125.45</v>
      </c>
      <c r="J257" s="50">
        <v>12419.89</v>
      </c>
      <c r="K257" s="50">
        <v>1996228.6274999999</v>
      </c>
      <c r="L257" s="50">
        <v>399245.78749999998</v>
      </c>
      <c r="M257" s="51">
        <v>1596982.84</v>
      </c>
      <c r="N257" s="31">
        <f t="shared" si="3"/>
        <v>1626179.87</v>
      </c>
    </row>
    <row r="258" spans="1:21" ht="20.5" x14ac:dyDescent="0.25">
      <c r="A258" s="55"/>
      <c r="B258" s="54" t="s">
        <v>10</v>
      </c>
      <c r="C258" s="27">
        <f>SUM(C12:C257)</f>
        <v>99.999999999999929</v>
      </c>
      <c r="D258" s="9">
        <f>SUM(D12:D257)</f>
        <v>103094908.35999998</v>
      </c>
      <c r="E258" s="9">
        <f t="shared" ref="E258:M258" si="4">SUM(E12:E257)</f>
        <v>20546552.030000005</v>
      </c>
      <c r="F258" s="9">
        <f t="shared" si="4"/>
        <v>82548356.329999954</v>
      </c>
      <c r="G258" s="9">
        <f t="shared" si="4"/>
        <v>4821932.1499999985</v>
      </c>
      <c r="H258" s="9">
        <f t="shared" si="4"/>
        <v>964386.64999999956</v>
      </c>
      <c r="I258" s="9">
        <f t="shared" si="4"/>
        <v>38575.479999999989</v>
      </c>
      <c r="J258" s="9">
        <f t="shared" si="4"/>
        <v>3818970.0200000019</v>
      </c>
      <c r="K258" s="9">
        <f t="shared" si="4"/>
        <v>613816982.84000015</v>
      </c>
      <c r="L258" s="9">
        <f t="shared" si="4"/>
        <v>122763396.60999994</v>
      </c>
      <c r="M258" s="29">
        <f t="shared" si="4"/>
        <v>491053586.23000002</v>
      </c>
      <c r="N258" s="32">
        <f>SUM(N12:N257)</f>
        <v>577420912.58000052</v>
      </c>
      <c r="U258" s="33"/>
    </row>
    <row r="259" spans="1:21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5" x14ac:dyDescent="0.3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5" x14ac:dyDescent="0.3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5" x14ac:dyDescent="0.35">
      <c r="A266" s="1"/>
      <c r="B266" s="17" t="s">
        <v>298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U273"/>
  <sheetViews>
    <sheetView showGridLines="0" tabSelected="1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2.5" x14ac:dyDescent="0.25"/>
  <cols>
    <col min="1" max="1" width="6" customWidth="1"/>
    <col min="2" max="2" width="32.7265625" customWidth="1"/>
    <col min="3" max="3" width="13.7265625" customWidth="1"/>
    <col min="4" max="4" width="16.54296875" customWidth="1"/>
    <col min="5" max="5" width="21.7265625" customWidth="1"/>
    <col min="6" max="10" width="16.54296875" customWidth="1"/>
    <col min="11" max="11" width="17" customWidth="1"/>
    <col min="12" max="12" width="16.54296875" customWidth="1"/>
    <col min="13" max="13" width="17.26953125" customWidth="1"/>
    <col min="14" max="14" width="20.26953125" bestFit="1" customWidth="1"/>
    <col min="15" max="15" width="16.54296875" bestFit="1" customWidth="1"/>
    <col min="21" max="21" width="16.72656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>
        <v>0.141920645010327</v>
      </c>
      <c r="D12" s="41">
        <v>236126.02999999997</v>
      </c>
      <c r="E12" s="41">
        <v>38378.199999999997</v>
      </c>
      <c r="F12" s="41">
        <v>197747.83</v>
      </c>
      <c r="G12" s="41">
        <v>5723.54</v>
      </c>
      <c r="H12" s="41">
        <v>1144.71</v>
      </c>
      <c r="I12" s="41">
        <v>45.79</v>
      </c>
      <c r="J12" s="41">
        <v>4533.04</v>
      </c>
      <c r="K12" s="41">
        <v>846095.62</v>
      </c>
      <c r="L12" s="41">
        <v>169219.08</v>
      </c>
      <c r="M12" s="42">
        <v>676876.54</v>
      </c>
      <c r="N12" s="43">
        <f>+F12+J12+M12</f>
        <v>879157.41</v>
      </c>
    </row>
    <row r="13" spans="1:14" ht="13" x14ac:dyDescent="0.3">
      <c r="A13" s="53">
        <v>2</v>
      </c>
      <c r="B13" s="44" t="s">
        <v>31</v>
      </c>
      <c r="C13" s="45">
        <v>0.16028473871646001</v>
      </c>
      <c r="D13" s="46">
        <v>227098.14</v>
      </c>
      <c r="E13" s="46">
        <v>41949.67</v>
      </c>
      <c r="F13" s="46">
        <v>185148.47</v>
      </c>
      <c r="G13" s="46">
        <v>6464.14</v>
      </c>
      <c r="H13" s="46">
        <v>1292.83</v>
      </c>
      <c r="I13" s="46">
        <v>51.71</v>
      </c>
      <c r="J13" s="46">
        <v>5119.6000000000004</v>
      </c>
      <c r="K13" s="46">
        <v>955577.8899999999</v>
      </c>
      <c r="L13" s="46">
        <v>191115.56</v>
      </c>
      <c r="M13" s="47">
        <v>764462.33</v>
      </c>
      <c r="N13" s="30">
        <f t="shared" ref="N13:N76" si="0">+F13+J13+M13</f>
        <v>954730.39999999991</v>
      </c>
    </row>
    <row r="14" spans="1:14" ht="13" x14ac:dyDescent="0.3">
      <c r="A14" s="53">
        <v>3</v>
      </c>
      <c r="B14" s="44" t="s">
        <v>32</v>
      </c>
      <c r="C14" s="45">
        <v>0.38611626071092198</v>
      </c>
      <c r="D14" s="46">
        <v>563324.48</v>
      </c>
      <c r="E14" s="46">
        <v>102834.37</v>
      </c>
      <c r="F14" s="46">
        <v>460490.11</v>
      </c>
      <c r="G14" s="46">
        <v>15571.73</v>
      </c>
      <c r="H14" s="46">
        <v>3114.35</v>
      </c>
      <c r="I14" s="46">
        <v>124.57</v>
      </c>
      <c r="J14" s="46">
        <v>12332.81</v>
      </c>
      <c r="K14" s="46">
        <v>2301929.6</v>
      </c>
      <c r="L14" s="46">
        <v>460385.95</v>
      </c>
      <c r="M14" s="47">
        <v>1841543.65</v>
      </c>
      <c r="N14" s="30">
        <f t="shared" si="0"/>
        <v>2314366.5699999998</v>
      </c>
    </row>
    <row r="15" spans="1:14" ht="13" x14ac:dyDescent="0.3">
      <c r="A15" s="53">
        <v>4</v>
      </c>
      <c r="B15" s="44" t="s">
        <v>33</v>
      </c>
      <c r="C15" s="45">
        <v>7.4993681839291004E-2</v>
      </c>
      <c r="D15" s="46">
        <v>46470.83</v>
      </c>
      <c r="E15" s="46">
        <v>8201.57</v>
      </c>
      <c r="F15" s="46">
        <v>38269.26</v>
      </c>
      <c r="G15" s="46">
        <v>3024.44</v>
      </c>
      <c r="H15" s="46">
        <v>604.89</v>
      </c>
      <c r="I15" s="46">
        <v>24.2</v>
      </c>
      <c r="J15" s="46">
        <v>2395.35</v>
      </c>
      <c r="K15" s="46">
        <v>447093.73</v>
      </c>
      <c r="L15" s="46">
        <v>89418.74</v>
      </c>
      <c r="M15" s="47">
        <v>357674.99</v>
      </c>
      <c r="N15" s="30">
        <f t="shared" si="0"/>
        <v>398339.6</v>
      </c>
    </row>
    <row r="16" spans="1:14" ht="13" x14ac:dyDescent="0.3">
      <c r="A16" s="53">
        <v>5</v>
      </c>
      <c r="B16" s="44" t="s">
        <v>34</v>
      </c>
      <c r="C16" s="45">
        <v>0.25587847195163499</v>
      </c>
      <c r="D16" s="46">
        <v>31143.54</v>
      </c>
      <c r="E16" s="46">
        <v>6414.98</v>
      </c>
      <c r="F16" s="46">
        <v>24728.560000000001</v>
      </c>
      <c r="G16" s="46">
        <v>10319.35</v>
      </c>
      <c r="H16" s="46">
        <v>2063.87</v>
      </c>
      <c r="I16" s="46">
        <v>82.55</v>
      </c>
      <c r="J16" s="46">
        <v>8172.93</v>
      </c>
      <c r="K16" s="46">
        <v>1525484.09</v>
      </c>
      <c r="L16" s="46">
        <v>305096.78000000003</v>
      </c>
      <c r="M16" s="47">
        <v>1220387.31</v>
      </c>
      <c r="N16" s="30">
        <f t="shared" si="0"/>
        <v>1253288.8</v>
      </c>
    </row>
    <row r="17" spans="1:14" ht="13" x14ac:dyDescent="0.3">
      <c r="A17" s="53">
        <v>6</v>
      </c>
      <c r="B17" s="44" t="s">
        <v>35</v>
      </c>
      <c r="C17" s="45">
        <v>8.6565133419508E-2</v>
      </c>
      <c r="D17" s="46">
        <v>25415.62</v>
      </c>
      <c r="E17" s="46">
        <v>4860.82</v>
      </c>
      <c r="F17" s="46">
        <v>20554.8</v>
      </c>
      <c r="G17" s="46">
        <v>3491.1</v>
      </c>
      <c r="H17" s="46">
        <v>698.22</v>
      </c>
      <c r="I17" s="46">
        <v>27.93</v>
      </c>
      <c r="J17" s="46">
        <v>2764.95</v>
      </c>
      <c r="K17" s="46">
        <v>516080.03</v>
      </c>
      <c r="L17" s="46">
        <v>103216.08</v>
      </c>
      <c r="M17" s="47">
        <v>412863.95</v>
      </c>
      <c r="N17" s="30">
        <f t="shared" si="0"/>
        <v>436183.7</v>
      </c>
    </row>
    <row r="18" spans="1:14" ht="13" x14ac:dyDescent="0.3">
      <c r="A18" s="53">
        <v>7</v>
      </c>
      <c r="B18" s="44" t="s">
        <v>36</v>
      </c>
      <c r="C18" s="45">
        <v>0.30998910337848701</v>
      </c>
      <c r="D18" s="46">
        <v>334702.74</v>
      </c>
      <c r="E18" s="46">
        <v>64268.36</v>
      </c>
      <c r="F18" s="46">
        <v>270434.38</v>
      </c>
      <c r="G18" s="46">
        <v>12501.59</v>
      </c>
      <c r="H18" s="46">
        <v>2500.3200000000002</v>
      </c>
      <c r="I18" s="46">
        <v>100.01</v>
      </c>
      <c r="J18" s="46">
        <v>9901.26</v>
      </c>
      <c r="K18" s="46">
        <v>1848078.2400000002</v>
      </c>
      <c r="L18" s="46">
        <v>369615.62</v>
      </c>
      <c r="M18" s="47">
        <v>1478462.62</v>
      </c>
      <c r="N18" s="30">
        <f t="shared" si="0"/>
        <v>1758798.2600000002</v>
      </c>
    </row>
    <row r="19" spans="1:14" ht="13" x14ac:dyDescent="0.3">
      <c r="A19" s="53">
        <v>8</v>
      </c>
      <c r="B19" s="44" t="s">
        <v>37</v>
      </c>
      <c r="C19" s="45">
        <v>0.53732543947334199</v>
      </c>
      <c r="D19" s="46">
        <v>268496.62</v>
      </c>
      <c r="E19" s="46">
        <v>50509.96</v>
      </c>
      <c r="F19" s="46">
        <v>217986.66</v>
      </c>
      <c r="G19" s="46">
        <v>21669.86</v>
      </c>
      <c r="H19" s="46">
        <v>4333.97</v>
      </c>
      <c r="I19" s="46">
        <v>173.36</v>
      </c>
      <c r="J19" s="46">
        <v>17162.53</v>
      </c>
      <c r="K19" s="46">
        <v>3203401.3200000003</v>
      </c>
      <c r="L19" s="46">
        <v>640680.26</v>
      </c>
      <c r="M19" s="47">
        <v>2562721.06</v>
      </c>
      <c r="N19" s="30">
        <f t="shared" si="0"/>
        <v>2797870.25</v>
      </c>
    </row>
    <row r="20" spans="1:14" ht="13" x14ac:dyDescent="0.3">
      <c r="A20" s="53">
        <v>9</v>
      </c>
      <c r="B20" s="44" t="s">
        <v>38</v>
      </c>
      <c r="C20" s="45">
        <v>6.1969818999675998E-2</v>
      </c>
      <c r="D20" s="46">
        <v>42568.55</v>
      </c>
      <c r="E20" s="46">
        <v>7575.01</v>
      </c>
      <c r="F20" s="46">
        <v>34993.54</v>
      </c>
      <c r="G20" s="46">
        <v>2499.19</v>
      </c>
      <c r="H20" s="46">
        <v>499.84</v>
      </c>
      <c r="I20" s="46">
        <v>19.989999999999998</v>
      </c>
      <c r="J20" s="46">
        <v>1979.36</v>
      </c>
      <c r="K20" s="46">
        <v>369448.69</v>
      </c>
      <c r="L20" s="46">
        <v>73889.77</v>
      </c>
      <c r="M20" s="47">
        <v>295558.92</v>
      </c>
      <c r="N20" s="30">
        <f t="shared" si="0"/>
        <v>332531.82</v>
      </c>
    </row>
    <row r="21" spans="1:14" ht="13" x14ac:dyDescent="0.3">
      <c r="A21" s="53">
        <v>10</v>
      </c>
      <c r="B21" s="44" t="s">
        <v>39</v>
      </c>
      <c r="C21" s="45">
        <v>0.79992113057478298</v>
      </c>
      <c r="D21" s="46">
        <v>146918.75</v>
      </c>
      <c r="E21" s="46">
        <v>27652.61</v>
      </c>
      <c r="F21" s="46">
        <v>119266.14</v>
      </c>
      <c r="G21" s="46">
        <v>32260.11</v>
      </c>
      <c r="H21" s="46">
        <v>6452.02</v>
      </c>
      <c r="I21" s="46">
        <v>258.08</v>
      </c>
      <c r="J21" s="46">
        <v>25550.01</v>
      </c>
      <c r="K21" s="46">
        <v>4768931.74</v>
      </c>
      <c r="L21" s="46">
        <v>953786.33</v>
      </c>
      <c r="M21" s="47">
        <v>3815145.41</v>
      </c>
      <c r="N21" s="30">
        <f t="shared" si="0"/>
        <v>3959961.56</v>
      </c>
    </row>
    <row r="22" spans="1:14" ht="13" x14ac:dyDescent="0.3">
      <c r="A22" s="53">
        <v>11</v>
      </c>
      <c r="B22" s="44" t="s">
        <v>40</v>
      </c>
      <c r="C22" s="45">
        <v>0.140587738962347</v>
      </c>
      <c r="D22" s="46">
        <v>78201.02</v>
      </c>
      <c r="E22" s="46">
        <v>13682.74</v>
      </c>
      <c r="F22" s="46">
        <v>64518.28</v>
      </c>
      <c r="G22" s="46">
        <v>5669.78</v>
      </c>
      <c r="H22" s="46">
        <v>1133.96</v>
      </c>
      <c r="I22" s="46">
        <v>45.36</v>
      </c>
      <c r="J22" s="46">
        <v>4490.46</v>
      </c>
      <c r="K22" s="46">
        <v>838149.27</v>
      </c>
      <c r="L22" s="46">
        <v>167629.79</v>
      </c>
      <c r="M22" s="47">
        <v>670519.48</v>
      </c>
      <c r="N22" s="30">
        <f t="shared" si="0"/>
        <v>739528.22</v>
      </c>
    </row>
    <row r="23" spans="1:14" ht="13" x14ac:dyDescent="0.3">
      <c r="A23" s="53">
        <v>12</v>
      </c>
      <c r="B23" s="44" t="s">
        <v>41</v>
      </c>
      <c r="C23" s="45">
        <v>9.5999826652517994E-2</v>
      </c>
      <c r="D23" s="46">
        <v>91615.37</v>
      </c>
      <c r="E23" s="46">
        <v>16587.07</v>
      </c>
      <c r="F23" s="46">
        <v>75028.3</v>
      </c>
      <c r="G23" s="46">
        <v>3871.59</v>
      </c>
      <c r="H23" s="46">
        <v>774.32</v>
      </c>
      <c r="I23" s="46">
        <v>30.97</v>
      </c>
      <c r="J23" s="46">
        <v>3066.3</v>
      </c>
      <c r="K23" s="46">
        <v>572327.26</v>
      </c>
      <c r="L23" s="46">
        <v>114465.45</v>
      </c>
      <c r="M23" s="47">
        <v>457861.81</v>
      </c>
      <c r="N23" s="30">
        <f t="shared" si="0"/>
        <v>535956.41</v>
      </c>
    </row>
    <row r="24" spans="1:14" ht="13" x14ac:dyDescent="0.3">
      <c r="A24" s="53">
        <v>13</v>
      </c>
      <c r="B24" s="44" t="s">
        <v>42</v>
      </c>
      <c r="C24" s="45">
        <v>0.107961038021908</v>
      </c>
      <c r="D24" s="46">
        <v>45820.57</v>
      </c>
      <c r="E24" s="46">
        <v>8183.43</v>
      </c>
      <c r="F24" s="46">
        <v>37637.14</v>
      </c>
      <c r="G24" s="46">
        <v>4353.9799999999996</v>
      </c>
      <c r="H24" s="46">
        <v>870.8</v>
      </c>
      <c r="I24" s="46">
        <v>34.83</v>
      </c>
      <c r="J24" s="46">
        <v>3448.35</v>
      </c>
      <c r="K24" s="46">
        <v>643636.9</v>
      </c>
      <c r="L24" s="46">
        <v>128727.29</v>
      </c>
      <c r="M24" s="47">
        <v>514909.61</v>
      </c>
      <c r="N24" s="30">
        <f t="shared" si="0"/>
        <v>555995.1</v>
      </c>
    </row>
    <row r="25" spans="1:14" ht="13" x14ac:dyDescent="0.3">
      <c r="A25" s="53">
        <v>14</v>
      </c>
      <c r="B25" s="44" t="s">
        <v>43</v>
      </c>
      <c r="C25" s="45">
        <v>6.7607465908279998E-2</v>
      </c>
      <c r="D25" s="46">
        <v>97567.790000000008</v>
      </c>
      <c r="E25" s="46">
        <v>14825.1</v>
      </c>
      <c r="F25" s="46">
        <v>82742.69</v>
      </c>
      <c r="G25" s="46">
        <v>2726.54</v>
      </c>
      <c r="H25" s="46">
        <v>545.30999999999995</v>
      </c>
      <c r="I25" s="46">
        <v>21.81</v>
      </c>
      <c r="J25" s="46">
        <v>2159.42</v>
      </c>
      <c r="K25" s="46">
        <v>403058.9</v>
      </c>
      <c r="L25" s="46">
        <v>80611.7</v>
      </c>
      <c r="M25" s="47">
        <v>322447.2</v>
      </c>
      <c r="N25" s="30">
        <f t="shared" si="0"/>
        <v>407349.31</v>
      </c>
    </row>
    <row r="26" spans="1:14" ht="13" x14ac:dyDescent="0.3">
      <c r="A26" s="53">
        <v>15</v>
      </c>
      <c r="B26" s="44" t="s">
        <v>44</v>
      </c>
      <c r="C26" s="45">
        <v>9.7831907928732004E-2</v>
      </c>
      <c r="D26" s="46">
        <v>62767.200000000004</v>
      </c>
      <c r="E26" s="46">
        <v>11309.54</v>
      </c>
      <c r="F26" s="46">
        <v>51457.66</v>
      </c>
      <c r="G26" s="46">
        <v>3945.48</v>
      </c>
      <c r="H26" s="46">
        <v>789.1</v>
      </c>
      <c r="I26" s="46">
        <v>31.56</v>
      </c>
      <c r="J26" s="46">
        <v>3124.82</v>
      </c>
      <c r="K26" s="46">
        <v>583249.67999999993</v>
      </c>
      <c r="L26" s="46">
        <v>116649.95</v>
      </c>
      <c r="M26" s="47">
        <v>466599.73</v>
      </c>
      <c r="N26" s="30">
        <f t="shared" si="0"/>
        <v>521182.20999999996</v>
      </c>
    </row>
    <row r="27" spans="1:14" ht="13" x14ac:dyDescent="0.3">
      <c r="A27" s="53">
        <v>16</v>
      </c>
      <c r="B27" s="44" t="s">
        <v>45</v>
      </c>
      <c r="C27" s="45">
        <v>4.94866178110912</v>
      </c>
      <c r="D27" s="46">
        <v>12925257.809999999</v>
      </c>
      <c r="E27" s="46">
        <v>2348768.11</v>
      </c>
      <c r="F27" s="46">
        <v>10576489.699999999</v>
      </c>
      <c r="G27" s="46">
        <v>199575.16</v>
      </c>
      <c r="H27" s="46">
        <v>39915.03</v>
      </c>
      <c r="I27" s="46">
        <v>1596.6</v>
      </c>
      <c r="J27" s="46">
        <v>158063.53</v>
      </c>
      <c r="K27" s="46">
        <v>29502696.309999999</v>
      </c>
      <c r="L27" s="46">
        <v>5900539.1799999997</v>
      </c>
      <c r="M27" s="47">
        <v>23602157.129999999</v>
      </c>
      <c r="N27" s="30">
        <f t="shared" si="0"/>
        <v>34336710.359999999</v>
      </c>
    </row>
    <row r="28" spans="1:14" ht="13" x14ac:dyDescent="0.3">
      <c r="A28" s="53">
        <v>17</v>
      </c>
      <c r="B28" s="44" t="s">
        <v>46</v>
      </c>
      <c r="C28" s="45">
        <v>6.5650652784672997E-2</v>
      </c>
      <c r="D28" s="46">
        <v>11567.189999999999</v>
      </c>
      <c r="E28" s="46">
        <v>2217.3000000000002</v>
      </c>
      <c r="F28" s="46">
        <v>9349.89</v>
      </c>
      <c r="G28" s="46">
        <v>2647.63</v>
      </c>
      <c r="H28" s="46">
        <v>529.53</v>
      </c>
      <c r="I28" s="46">
        <v>21.18</v>
      </c>
      <c r="J28" s="46">
        <v>2096.92</v>
      </c>
      <c r="K28" s="46">
        <v>391393.01999999996</v>
      </c>
      <c r="L28" s="46">
        <v>78278.539999999994</v>
      </c>
      <c r="M28" s="47">
        <v>313114.48</v>
      </c>
      <c r="N28" s="30">
        <f t="shared" si="0"/>
        <v>324561.28999999998</v>
      </c>
    </row>
    <row r="29" spans="1:14" ht="13" x14ac:dyDescent="0.3">
      <c r="A29" s="53">
        <v>18</v>
      </c>
      <c r="B29" s="44" t="s">
        <v>47</v>
      </c>
      <c r="C29" s="45">
        <v>0.262837998137814</v>
      </c>
      <c r="D29" s="46">
        <v>454744.29</v>
      </c>
      <c r="E29" s="46">
        <v>82787.11</v>
      </c>
      <c r="F29" s="46">
        <v>371957.18</v>
      </c>
      <c r="G29" s="46">
        <v>10600.03</v>
      </c>
      <c r="H29" s="46">
        <v>2120.0100000000002</v>
      </c>
      <c r="I29" s="46">
        <v>84.8</v>
      </c>
      <c r="J29" s="46">
        <v>8395.2199999999993</v>
      </c>
      <c r="K29" s="46">
        <v>1566975.1400000001</v>
      </c>
      <c r="L29" s="46">
        <v>313395.06</v>
      </c>
      <c r="M29" s="47">
        <v>1253580.08</v>
      </c>
      <c r="N29" s="30">
        <f t="shared" si="0"/>
        <v>1633932.48</v>
      </c>
    </row>
    <row r="30" spans="1:14" ht="13" x14ac:dyDescent="0.3">
      <c r="A30" s="53">
        <v>19</v>
      </c>
      <c r="B30" s="44" t="s">
        <v>48</v>
      </c>
      <c r="C30" s="45">
        <v>4.9012416315905902</v>
      </c>
      <c r="D30" s="46">
        <v>10776824.699999999</v>
      </c>
      <c r="E30" s="46">
        <v>1992414.04</v>
      </c>
      <c r="F30" s="46">
        <v>8784410.6600000001</v>
      </c>
      <c r="G30" s="46">
        <v>197662.74</v>
      </c>
      <c r="H30" s="46">
        <v>39532.550000000003</v>
      </c>
      <c r="I30" s="46">
        <v>1581.3</v>
      </c>
      <c r="J30" s="46">
        <v>156548.89000000001</v>
      </c>
      <c r="K30" s="46">
        <v>29219989.390000001</v>
      </c>
      <c r="L30" s="46">
        <v>5843997.9400000004</v>
      </c>
      <c r="M30" s="47">
        <v>23375991.449999999</v>
      </c>
      <c r="N30" s="30">
        <f t="shared" si="0"/>
        <v>32316951</v>
      </c>
    </row>
    <row r="31" spans="1:14" ht="13" x14ac:dyDescent="0.3">
      <c r="A31" s="53">
        <v>20</v>
      </c>
      <c r="B31" s="44" t="s">
        <v>49</v>
      </c>
      <c r="C31" s="45">
        <v>0.10079023355750601</v>
      </c>
      <c r="D31" s="46">
        <v>93994.209999999992</v>
      </c>
      <c r="E31" s="46">
        <v>14573.43</v>
      </c>
      <c r="F31" s="46">
        <v>79420.78</v>
      </c>
      <c r="G31" s="46">
        <v>4064.79</v>
      </c>
      <c r="H31" s="46">
        <v>812.96</v>
      </c>
      <c r="I31" s="46">
        <v>32.520000000000003</v>
      </c>
      <c r="J31" s="46">
        <v>3219.31</v>
      </c>
      <c r="K31" s="46">
        <v>600886.42999999993</v>
      </c>
      <c r="L31" s="46">
        <v>120177.31</v>
      </c>
      <c r="M31" s="47">
        <v>480709.12</v>
      </c>
      <c r="N31" s="30">
        <f t="shared" si="0"/>
        <v>563349.21</v>
      </c>
    </row>
    <row r="32" spans="1:14" ht="13" x14ac:dyDescent="0.3">
      <c r="A32" s="53">
        <v>21</v>
      </c>
      <c r="B32" s="44" t="s">
        <v>50</v>
      </c>
      <c r="C32" s="45">
        <v>0.25470073139456201</v>
      </c>
      <c r="D32" s="46">
        <v>43780.030000000006</v>
      </c>
      <c r="E32" s="46">
        <v>7936.55</v>
      </c>
      <c r="F32" s="46">
        <v>35843.480000000003</v>
      </c>
      <c r="G32" s="46">
        <v>10271.85</v>
      </c>
      <c r="H32" s="46">
        <v>2054.37</v>
      </c>
      <c r="I32" s="46">
        <v>82.17</v>
      </c>
      <c r="J32" s="46">
        <v>8135.31</v>
      </c>
      <c r="K32" s="46">
        <v>1518462.8199999998</v>
      </c>
      <c r="L32" s="46">
        <v>303692.67</v>
      </c>
      <c r="M32" s="47">
        <v>1214770.1499999999</v>
      </c>
      <c r="N32" s="30">
        <f t="shared" si="0"/>
        <v>1258748.94</v>
      </c>
    </row>
    <row r="33" spans="1:14" ht="13" x14ac:dyDescent="0.3">
      <c r="A33" s="53">
        <v>22</v>
      </c>
      <c r="B33" s="44" t="s">
        <v>51</v>
      </c>
      <c r="C33" s="45">
        <v>7.7713765010134994E-2</v>
      </c>
      <c r="D33" s="46">
        <v>42753.36</v>
      </c>
      <c r="E33" s="46">
        <v>7475.99</v>
      </c>
      <c r="F33" s="46">
        <v>35277.370000000003</v>
      </c>
      <c r="G33" s="46">
        <v>3134.13</v>
      </c>
      <c r="H33" s="46">
        <v>626.83000000000004</v>
      </c>
      <c r="I33" s="46">
        <v>25.07</v>
      </c>
      <c r="J33" s="46">
        <v>2482.23</v>
      </c>
      <c r="K33" s="46">
        <v>463310.20999999996</v>
      </c>
      <c r="L33" s="46">
        <v>92662.03</v>
      </c>
      <c r="M33" s="47">
        <v>370648.18</v>
      </c>
      <c r="N33" s="30">
        <f t="shared" si="0"/>
        <v>408407.78</v>
      </c>
    </row>
    <row r="34" spans="1:14" ht="13" x14ac:dyDescent="0.3">
      <c r="A34" s="53">
        <v>23</v>
      </c>
      <c r="B34" s="44" t="s">
        <v>52</v>
      </c>
      <c r="C34" s="45">
        <v>0.104946347762767</v>
      </c>
      <c r="D34" s="46">
        <v>378751.75</v>
      </c>
      <c r="E34" s="46">
        <v>68396.58</v>
      </c>
      <c r="F34" s="46">
        <v>310355.17</v>
      </c>
      <c r="G34" s="46">
        <v>4232.3900000000003</v>
      </c>
      <c r="H34" s="46">
        <v>846.48</v>
      </c>
      <c r="I34" s="46">
        <v>33.86</v>
      </c>
      <c r="J34" s="46">
        <v>3352.05</v>
      </c>
      <c r="K34" s="46">
        <v>625664.06000000006</v>
      </c>
      <c r="L34" s="46">
        <v>125132.78</v>
      </c>
      <c r="M34" s="47">
        <v>500531.28</v>
      </c>
      <c r="N34" s="30">
        <f t="shared" si="0"/>
        <v>814238.5</v>
      </c>
    </row>
    <row r="35" spans="1:14" ht="13" x14ac:dyDescent="0.3">
      <c r="A35" s="53">
        <v>24</v>
      </c>
      <c r="B35" s="44" t="s">
        <v>53</v>
      </c>
      <c r="C35" s="45">
        <v>9.6884692376588005E-2</v>
      </c>
      <c r="D35" s="46">
        <v>164002.01</v>
      </c>
      <c r="E35" s="46">
        <v>32149.41</v>
      </c>
      <c r="F35" s="46">
        <v>131852.6</v>
      </c>
      <c r="G35" s="46">
        <v>3907.28</v>
      </c>
      <c r="H35" s="46">
        <v>781.46</v>
      </c>
      <c r="I35" s="46">
        <v>31.26</v>
      </c>
      <c r="J35" s="46">
        <v>3094.56</v>
      </c>
      <c r="K35" s="46">
        <v>577602.65999999992</v>
      </c>
      <c r="L35" s="46">
        <v>115520.5</v>
      </c>
      <c r="M35" s="47">
        <v>462082.16</v>
      </c>
      <c r="N35" s="30">
        <f t="shared" si="0"/>
        <v>597029.31999999995</v>
      </c>
    </row>
    <row r="36" spans="1:14" ht="13" x14ac:dyDescent="0.3">
      <c r="A36" s="53">
        <v>25</v>
      </c>
      <c r="B36" s="44" t="s">
        <v>54</v>
      </c>
      <c r="C36" s="45">
        <v>0.135855313048802</v>
      </c>
      <c r="D36" s="46">
        <v>151234.43</v>
      </c>
      <c r="E36" s="46">
        <v>27212.04</v>
      </c>
      <c r="F36" s="46">
        <v>124022.39</v>
      </c>
      <c r="G36" s="46">
        <v>5478.93</v>
      </c>
      <c r="H36" s="46">
        <v>1095.79</v>
      </c>
      <c r="I36" s="46">
        <v>43.83</v>
      </c>
      <c r="J36" s="46">
        <v>4339.3100000000004</v>
      </c>
      <c r="K36" s="46">
        <v>809935.72</v>
      </c>
      <c r="L36" s="46">
        <v>161987.19</v>
      </c>
      <c r="M36" s="47">
        <v>647948.53</v>
      </c>
      <c r="N36" s="30">
        <f t="shared" si="0"/>
        <v>776310.23</v>
      </c>
    </row>
    <row r="37" spans="1:14" ht="13" x14ac:dyDescent="0.3">
      <c r="A37" s="53">
        <v>26</v>
      </c>
      <c r="B37" s="44" t="s">
        <v>55</v>
      </c>
      <c r="C37" s="45">
        <v>0.12955695501582401</v>
      </c>
      <c r="D37" s="46">
        <v>79260.739999999991</v>
      </c>
      <c r="E37" s="46">
        <v>14345.21</v>
      </c>
      <c r="F37" s="46">
        <v>64915.53</v>
      </c>
      <c r="G37" s="46">
        <v>5224.91</v>
      </c>
      <c r="H37" s="46">
        <v>1044.98</v>
      </c>
      <c r="I37" s="46">
        <v>41.8</v>
      </c>
      <c r="J37" s="46">
        <v>4138.13</v>
      </c>
      <c r="K37" s="46">
        <v>772386.47</v>
      </c>
      <c r="L37" s="46">
        <v>154477.32</v>
      </c>
      <c r="M37" s="47">
        <v>617909.15</v>
      </c>
      <c r="N37" s="30">
        <f t="shared" si="0"/>
        <v>686962.81</v>
      </c>
    </row>
    <row r="38" spans="1:14" ht="13" x14ac:dyDescent="0.3">
      <c r="A38" s="53">
        <v>27</v>
      </c>
      <c r="B38" s="44" t="s">
        <v>56</v>
      </c>
      <c r="C38" s="45">
        <v>0.15654457495445401</v>
      </c>
      <c r="D38" s="46">
        <v>113366.01</v>
      </c>
      <c r="E38" s="46">
        <v>21992</v>
      </c>
      <c r="F38" s="46">
        <v>91374.01</v>
      </c>
      <c r="G38" s="46">
        <v>6313.31</v>
      </c>
      <c r="H38" s="46">
        <v>1262.6600000000001</v>
      </c>
      <c r="I38" s="46">
        <v>50.51</v>
      </c>
      <c r="J38" s="46">
        <v>5000.1400000000003</v>
      </c>
      <c r="K38" s="46">
        <v>933279.99</v>
      </c>
      <c r="L38" s="46">
        <v>186655.99</v>
      </c>
      <c r="M38" s="47">
        <v>746624</v>
      </c>
      <c r="N38" s="30">
        <f t="shared" si="0"/>
        <v>842998.15</v>
      </c>
    </row>
    <row r="39" spans="1:14" ht="13" x14ac:dyDescent="0.3">
      <c r="A39" s="53">
        <v>28</v>
      </c>
      <c r="B39" s="44" t="s">
        <v>57</v>
      </c>
      <c r="C39" s="45">
        <v>9.5866616994712994E-2</v>
      </c>
      <c r="D39" s="46">
        <v>70041.22</v>
      </c>
      <c r="E39" s="46">
        <v>9326.7000000000007</v>
      </c>
      <c r="F39" s="46">
        <v>60714.52</v>
      </c>
      <c r="G39" s="46">
        <v>3866.21</v>
      </c>
      <c r="H39" s="46">
        <v>773.24</v>
      </c>
      <c r="I39" s="46">
        <v>30.93</v>
      </c>
      <c r="J39" s="46">
        <v>3062.04</v>
      </c>
      <c r="K39" s="46">
        <v>571533.08000000007</v>
      </c>
      <c r="L39" s="46">
        <v>114306.63</v>
      </c>
      <c r="M39" s="47">
        <v>457226.45</v>
      </c>
      <c r="N39" s="30">
        <f t="shared" si="0"/>
        <v>521003.01</v>
      </c>
    </row>
    <row r="40" spans="1:14" ht="13" x14ac:dyDescent="0.3">
      <c r="A40" s="53">
        <v>29</v>
      </c>
      <c r="B40" s="44" t="s">
        <v>58</v>
      </c>
      <c r="C40" s="45">
        <v>8.1658464786862006E-2</v>
      </c>
      <c r="D40" s="46">
        <v>44720</v>
      </c>
      <c r="E40" s="46">
        <v>8076.61</v>
      </c>
      <c r="F40" s="46">
        <v>36643.39</v>
      </c>
      <c r="G40" s="46">
        <v>3293.23</v>
      </c>
      <c r="H40" s="46">
        <v>658.65</v>
      </c>
      <c r="I40" s="46">
        <v>26.35</v>
      </c>
      <c r="J40" s="46">
        <v>2608.23</v>
      </c>
      <c r="K40" s="46">
        <v>486827.64</v>
      </c>
      <c r="L40" s="46">
        <v>97365.59</v>
      </c>
      <c r="M40" s="47">
        <v>389462.05</v>
      </c>
      <c r="N40" s="30">
        <f t="shared" si="0"/>
        <v>428713.67</v>
      </c>
    </row>
    <row r="41" spans="1:14" ht="13" x14ac:dyDescent="0.3">
      <c r="A41" s="53">
        <v>30</v>
      </c>
      <c r="B41" s="44" t="s">
        <v>59</v>
      </c>
      <c r="C41" s="45">
        <v>0.103971299349556</v>
      </c>
      <c r="D41" s="46">
        <v>19935.46</v>
      </c>
      <c r="E41" s="46">
        <v>2927.44</v>
      </c>
      <c r="F41" s="46">
        <v>17008.02</v>
      </c>
      <c r="G41" s="46">
        <v>4193.0600000000004</v>
      </c>
      <c r="H41" s="46">
        <v>838.61</v>
      </c>
      <c r="I41" s="46">
        <v>33.54</v>
      </c>
      <c r="J41" s="46">
        <v>3320.91</v>
      </c>
      <c r="K41" s="46">
        <v>619851.12</v>
      </c>
      <c r="L41" s="46">
        <v>123970.29</v>
      </c>
      <c r="M41" s="47">
        <v>495880.83</v>
      </c>
      <c r="N41" s="30">
        <f t="shared" si="0"/>
        <v>516209.76</v>
      </c>
    </row>
    <row r="42" spans="1:14" ht="13" x14ac:dyDescent="0.3">
      <c r="A42" s="53">
        <v>31</v>
      </c>
      <c r="B42" s="44" t="s">
        <v>60</v>
      </c>
      <c r="C42" s="45">
        <v>1.06693793142009</v>
      </c>
      <c r="D42" s="46">
        <v>348172.02</v>
      </c>
      <c r="E42" s="46">
        <v>59235.33</v>
      </c>
      <c r="F42" s="46">
        <v>288936.69</v>
      </c>
      <c r="G42" s="46">
        <v>43028.66</v>
      </c>
      <c r="H42" s="46">
        <v>8605.73</v>
      </c>
      <c r="I42" s="46">
        <v>344.23</v>
      </c>
      <c r="J42" s="46">
        <v>34078.699999999997</v>
      </c>
      <c r="K42" s="46">
        <v>6360819.7799999993</v>
      </c>
      <c r="L42" s="46">
        <v>1272163.8899999999</v>
      </c>
      <c r="M42" s="47">
        <v>5088655.8899999997</v>
      </c>
      <c r="N42" s="30">
        <f t="shared" si="0"/>
        <v>5411671.2799999993</v>
      </c>
    </row>
    <row r="43" spans="1:14" ht="13" x14ac:dyDescent="0.3">
      <c r="A43" s="53">
        <v>32</v>
      </c>
      <c r="B43" s="44" t="s">
        <v>61</v>
      </c>
      <c r="C43" s="45">
        <v>0.61817420532280598</v>
      </c>
      <c r="D43" s="46">
        <v>667831.97</v>
      </c>
      <c r="E43" s="46">
        <v>117317.69</v>
      </c>
      <c r="F43" s="46">
        <v>550514.28</v>
      </c>
      <c r="G43" s="46">
        <v>24930.43</v>
      </c>
      <c r="H43" s="46">
        <v>4986.09</v>
      </c>
      <c r="I43" s="46">
        <v>199.44</v>
      </c>
      <c r="J43" s="46">
        <v>19744.900000000001</v>
      </c>
      <c r="K43" s="46">
        <v>3685401.5700000003</v>
      </c>
      <c r="L43" s="46">
        <v>737080.3</v>
      </c>
      <c r="M43" s="47">
        <v>2948321.27</v>
      </c>
      <c r="N43" s="30">
        <f t="shared" si="0"/>
        <v>3518580.45</v>
      </c>
    </row>
    <row r="44" spans="1:14" ht="13" x14ac:dyDescent="0.3">
      <c r="A44" s="53">
        <v>33</v>
      </c>
      <c r="B44" s="44" t="s">
        <v>62</v>
      </c>
      <c r="C44" s="45">
        <v>0.157183326509307</v>
      </c>
      <c r="D44" s="46">
        <v>214830.12</v>
      </c>
      <c r="E44" s="46">
        <v>40626.43</v>
      </c>
      <c r="F44" s="46">
        <v>174203.69</v>
      </c>
      <c r="G44" s="46">
        <v>6339.08</v>
      </c>
      <c r="H44" s="46">
        <v>1267.82</v>
      </c>
      <c r="I44" s="46">
        <v>50.71</v>
      </c>
      <c r="J44" s="46">
        <v>5020.55</v>
      </c>
      <c r="K44" s="46">
        <v>937088.20000000007</v>
      </c>
      <c r="L44" s="46">
        <v>187417.66</v>
      </c>
      <c r="M44" s="47">
        <v>749670.54</v>
      </c>
      <c r="N44" s="30">
        <f t="shared" si="0"/>
        <v>928894.78</v>
      </c>
    </row>
    <row r="45" spans="1:14" ht="13" x14ac:dyDescent="0.3">
      <c r="A45" s="53">
        <v>34</v>
      </c>
      <c r="B45" s="44" t="s">
        <v>63</v>
      </c>
      <c r="C45" s="45">
        <v>0.48282990600710601</v>
      </c>
      <c r="D45" s="46">
        <v>821071.39999999991</v>
      </c>
      <c r="E45" s="46">
        <v>146051.07999999999</v>
      </c>
      <c r="F45" s="46">
        <v>675020.32</v>
      </c>
      <c r="G45" s="46">
        <v>19472.11</v>
      </c>
      <c r="H45" s="46">
        <v>3894.42</v>
      </c>
      <c r="I45" s="46">
        <v>155.78</v>
      </c>
      <c r="J45" s="46">
        <v>15421.91</v>
      </c>
      <c r="K45" s="46">
        <v>2878512.34</v>
      </c>
      <c r="L45" s="46">
        <v>575702.36</v>
      </c>
      <c r="M45" s="47">
        <v>2302809.98</v>
      </c>
      <c r="N45" s="30">
        <f t="shared" si="0"/>
        <v>2993252.21</v>
      </c>
    </row>
    <row r="46" spans="1:14" ht="13" x14ac:dyDescent="0.3">
      <c r="A46" s="53">
        <v>35</v>
      </c>
      <c r="B46" s="44" t="s">
        <v>64</v>
      </c>
      <c r="C46" s="45">
        <v>8.7379200452492006E-2</v>
      </c>
      <c r="D46" s="46">
        <v>134680.16</v>
      </c>
      <c r="E46" s="46">
        <v>23808.44</v>
      </c>
      <c r="F46" s="46">
        <v>110871.72</v>
      </c>
      <c r="G46" s="46">
        <v>3523.93</v>
      </c>
      <c r="H46" s="46">
        <v>704.79</v>
      </c>
      <c r="I46" s="46">
        <v>28.19</v>
      </c>
      <c r="J46" s="46">
        <v>2790.95</v>
      </c>
      <c r="K46" s="46">
        <v>520933.32</v>
      </c>
      <c r="L46" s="46">
        <v>104186.76</v>
      </c>
      <c r="M46" s="47">
        <v>416746.56</v>
      </c>
      <c r="N46" s="30">
        <f t="shared" si="0"/>
        <v>530409.23</v>
      </c>
    </row>
    <row r="47" spans="1:14" ht="13" x14ac:dyDescent="0.3">
      <c r="A47" s="53">
        <v>36</v>
      </c>
      <c r="B47" s="44" t="s">
        <v>65</v>
      </c>
      <c r="C47" s="45">
        <v>0.14974044450294999</v>
      </c>
      <c r="D47" s="46">
        <v>43410.23</v>
      </c>
      <c r="E47" s="46">
        <v>8129.87</v>
      </c>
      <c r="F47" s="46">
        <v>35280.36</v>
      </c>
      <c r="G47" s="46">
        <v>6038.9</v>
      </c>
      <c r="H47" s="46">
        <v>1207.78</v>
      </c>
      <c r="I47" s="46">
        <v>48.31</v>
      </c>
      <c r="J47" s="46">
        <v>4782.8100000000004</v>
      </c>
      <c r="K47" s="46">
        <v>892715.43</v>
      </c>
      <c r="L47" s="46">
        <v>178543</v>
      </c>
      <c r="M47" s="47">
        <v>714172.43</v>
      </c>
      <c r="N47" s="30">
        <f t="shared" si="0"/>
        <v>754235.60000000009</v>
      </c>
    </row>
    <row r="48" spans="1:14" ht="13" x14ac:dyDescent="0.3">
      <c r="A48" s="53">
        <v>37</v>
      </c>
      <c r="B48" s="44" t="s">
        <v>66</v>
      </c>
      <c r="C48" s="45">
        <v>6.3810403053732007E-2</v>
      </c>
      <c r="D48" s="46">
        <v>39516.660000000003</v>
      </c>
      <c r="E48" s="46">
        <v>6442.3</v>
      </c>
      <c r="F48" s="46">
        <v>33074.36</v>
      </c>
      <c r="G48" s="46">
        <v>2573.4299999999998</v>
      </c>
      <c r="H48" s="46">
        <v>514.69000000000005</v>
      </c>
      <c r="I48" s="46">
        <v>20.59</v>
      </c>
      <c r="J48" s="46">
        <v>2038.15</v>
      </c>
      <c r="K48" s="46">
        <v>380421.85</v>
      </c>
      <c r="L48" s="46">
        <v>76084.3</v>
      </c>
      <c r="M48" s="47">
        <v>304337.55</v>
      </c>
      <c r="N48" s="30">
        <f t="shared" si="0"/>
        <v>339450.06</v>
      </c>
    </row>
    <row r="49" spans="1:14" ht="13" x14ac:dyDescent="0.3">
      <c r="A49" s="53">
        <v>38</v>
      </c>
      <c r="B49" s="44" t="s">
        <v>67</v>
      </c>
      <c r="C49" s="45">
        <v>0.149475489922237</v>
      </c>
      <c r="D49" s="46">
        <v>115935.44</v>
      </c>
      <c r="E49" s="46">
        <v>20826.439999999999</v>
      </c>
      <c r="F49" s="46">
        <v>95109</v>
      </c>
      <c r="G49" s="46">
        <v>6028.23</v>
      </c>
      <c r="H49" s="46">
        <v>1205.6500000000001</v>
      </c>
      <c r="I49" s="46">
        <v>48.23</v>
      </c>
      <c r="J49" s="46">
        <v>4774.3500000000004</v>
      </c>
      <c r="K49" s="46">
        <v>891135.94</v>
      </c>
      <c r="L49" s="46">
        <v>178227.20000000001</v>
      </c>
      <c r="M49" s="47">
        <v>712908.74</v>
      </c>
      <c r="N49" s="30">
        <f t="shared" si="0"/>
        <v>812792.09</v>
      </c>
    </row>
    <row r="50" spans="1:14" ht="13" x14ac:dyDescent="0.3">
      <c r="A50" s="53">
        <v>39</v>
      </c>
      <c r="B50" s="44" t="s">
        <v>68</v>
      </c>
      <c r="C50" s="45">
        <v>0.22812888565025899</v>
      </c>
      <c r="D50" s="46">
        <v>265945.64</v>
      </c>
      <c r="E50" s="46">
        <v>52750.559999999998</v>
      </c>
      <c r="F50" s="46">
        <v>213195.08</v>
      </c>
      <c r="G50" s="46">
        <v>9200.23</v>
      </c>
      <c r="H50" s="46">
        <v>1840.05</v>
      </c>
      <c r="I50" s="46">
        <v>73.599999999999994</v>
      </c>
      <c r="J50" s="46">
        <v>7286.58</v>
      </c>
      <c r="K50" s="46">
        <v>1360047.94</v>
      </c>
      <c r="L50" s="46">
        <v>272009.59999999998</v>
      </c>
      <c r="M50" s="47">
        <v>1088038.3400000001</v>
      </c>
      <c r="N50" s="30">
        <f t="shared" si="0"/>
        <v>1308520</v>
      </c>
    </row>
    <row r="51" spans="1:14" ht="13" x14ac:dyDescent="0.3">
      <c r="A51" s="53">
        <v>40</v>
      </c>
      <c r="B51" s="44" t="s">
        <v>69</v>
      </c>
      <c r="C51" s="45">
        <v>7.8174479959722001E-2</v>
      </c>
      <c r="D51" s="46">
        <v>77118.3</v>
      </c>
      <c r="E51" s="46">
        <v>12459.04</v>
      </c>
      <c r="F51" s="46">
        <v>64659.26</v>
      </c>
      <c r="G51" s="46">
        <v>3152.7</v>
      </c>
      <c r="H51" s="46">
        <v>630.54</v>
      </c>
      <c r="I51" s="46">
        <v>25.22</v>
      </c>
      <c r="J51" s="46">
        <v>2496.94</v>
      </c>
      <c r="K51" s="46">
        <v>466056.89</v>
      </c>
      <c r="L51" s="46">
        <v>93211.37</v>
      </c>
      <c r="M51" s="47">
        <v>372845.52</v>
      </c>
      <c r="N51" s="30">
        <f t="shared" si="0"/>
        <v>440001.72000000003</v>
      </c>
    </row>
    <row r="52" spans="1:14" ht="13" x14ac:dyDescent="0.3">
      <c r="A52" s="53">
        <v>41</v>
      </c>
      <c r="B52" s="44" t="s">
        <v>70</v>
      </c>
      <c r="C52" s="45">
        <v>8.0544455010751997E-2</v>
      </c>
      <c r="D52" s="46">
        <v>20284.980000000003</v>
      </c>
      <c r="E52" s="46">
        <v>3860.08</v>
      </c>
      <c r="F52" s="46">
        <v>16424.900000000001</v>
      </c>
      <c r="G52" s="46">
        <v>3248.28</v>
      </c>
      <c r="H52" s="46">
        <v>649.66</v>
      </c>
      <c r="I52" s="46">
        <v>25.99</v>
      </c>
      <c r="J52" s="46">
        <v>2572.63</v>
      </c>
      <c r="K52" s="46">
        <v>480186.08999999997</v>
      </c>
      <c r="L52" s="46">
        <v>96037.18</v>
      </c>
      <c r="M52" s="47">
        <v>384148.91</v>
      </c>
      <c r="N52" s="30">
        <f t="shared" si="0"/>
        <v>403146.44</v>
      </c>
    </row>
    <row r="53" spans="1:14" ht="13" x14ac:dyDescent="0.3">
      <c r="A53" s="53">
        <v>42</v>
      </c>
      <c r="B53" s="44" t="s">
        <v>71</v>
      </c>
      <c r="C53" s="45">
        <v>0.28058688560515199</v>
      </c>
      <c r="D53" s="46">
        <v>64357.11</v>
      </c>
      <c r="E53" s="46">
        <v>12071.95</v>
      </c>
      <c r="F53" s="46">
        <v>52285.16</v>
      </c>
      <c r="G53" s="46">
        <v>11315.83</v>
      </c>
      <c r="H53" s="46">
        <v>2263.17</v>
      </c>
      <c r="I53" s="46">
        <v>90.53</v>
      </c>
      <c r="J53" s="46">
        <v>8962.1299999999992</v>
      </c>
      <c r="K53" s="46">
        <v>1672789.48</v>
      </c>
      <c r="L53" s="46">
        <v>334557.82</v>
      </c>
      <c r="M53" s="47">
        <v>1338231.6599999999</v>
      </c>
      <c r="N53" s="30">
        <f t="shared" si="0"/>
        <v>1399478.95</v>
      </c>
    </row>
    <row r="54" spans="1:14" ht="13" x14ac:dyDescent="0.3">
      <c r="A54" s="53">
        <v>43</v>
      </c>
      <c r="B54" s="44" t="s">
        <v>72</v>
      </c>
      <c r="C54" s="45">
        <v>0.21833145766836101</v>
      </c>
      <c r="D54" s="46">
        <v>223499.9</v>
      </c>
      <c r="E54" s="46">
        <v>40736.629999999997</v>
      </c>
      <c r="F54" s="46">
        <v>182763.27</v>
      </c>
      <c r="G54" s="46">
        <v>8805.1299999999992</v>
      </c>
      <c r="H54" s="46">
        <v>1761.03</v>
      </c>
      <c r="I54" s="46">
        <v>70.44</v>
      </c>
      <c r="J54" s="46">
        <v>6973.66</v>
      </c>
      <c r="K54" s="46">
        <v>1301638.08</v>
      </c>
      <c r="L54" s="46">
        <v>260327.65</v>
      </c>
      <c r="M54" s="47">
        <v>1041310.43</v>
      </c>
      <c r="N54" s="30">
        <f t="shared" si="0"/>
        <v>1231047.3600000001</v>
      </c>
    </row>
    <row r="55" spans="1:14" ht="13" x14ac:dyDescent="0.3">
      <c r="A55" s="53">
        <v>44</v>
      </c>
      <c r="B55" s="44" t="s">
        <v>73</v>
      </c>
      <c r="C55" s="45">
        <v>8.0619928906713004E-2</v>
      </c>
      <c r="D55" s="46">
        <v>22757.949999999997</v>
      </c>
      <c r="E55" s="46">
        <v>3030.92</v>
      </c>
      <c r="F55" s="46">
        <v>19727.03</v>
      </c>
      <c r="G55" s="46">
        <v>3251.33</v>
      </c>
      <c r="H55" s="46">
        <v>650.27</v>
      </c>
      <c r="I55" s="46">
        <v>26.01</v>
      </c>
      <c r="J55" s="46">
        <v>2575.0500000000002</v>
      </c>
      <c r="K55" s="46">
        <v>480635.94</v>
      </c>
      <c r="L55" s="46">
        <v>96127.2</v>
      </c>
      <c r="M55" s="47">
        <v>384508.74</v>
      </c>
      <c r="N55" s="30">
        <f t="shared" si="0"/>
        <v>406810.82</v>
      </c>
    </row>
    <row r="56" spans="1:14" ht="13" x14ac:dyDescent="0.3">
      <c r="A56" s="53">
        <v>45</v>
      </c>
      <c r="B56" s="44" t="s">
        <v>74</v>
      </c>
      <c r="C56" s="45">
        <v>0.40410995530724197</v>
      </c>
      <c r="D56" s="46">
        <v>120240.08</v>
      </c>
      <c r="E56" s="46">
        <v>21260.2</v>
      </c>
      <c r="F56" s="46">
        <v>98979.88</v>
      </c>
      <c r="G56" s="46">
        <v>16297.39</v>
      </c>
      <c r="H56" s="46">
        <v>3259.48</v>
      </c>
      <c r="I56" s="46">
        <v>130.38</v>
      </c>
      <c r="J56" s="46">
        <v>12907.53</v>
      </c>
      <c r="K56" s="46">
        <v>2409203.6</v>
      </c>
      <c r="L56" s="46">
        <v>481840.68</v>
      </c>
      <c r="M56" s="47">
        <v>1927362.92</v>
      </c>
      <c r="N56" s="30">
        <f t="shared" si="0"/>
        <v>2039250.3299999998</v>
      </c>
    </row>
    <row r="57" spans="1:14" ht="13" x14ac:dyDescent="0.3">
      <c r="A57" s="53">
        <v>46</v>
      </c>
      <c r="B57" s="44" t="s">
        <v>75</v>
      </c>
      <c r="C57" s="45">
        <v>0.415200774166614</v>
      </c>
      <c r="D57" s="46">
        <v>369359.56</v>
      </c>
      <c r="E57" s="46">
        <v>66984.3</v>
      </c>
      <c r="F57" s="46">
        <v>302375.26</v>
      </c>
      <c r="G57" s="46">
        <v>16744.689999999999</v>
      </c>
      <c r="H57" s="46">
        <v>3348.94</v>
      </c>
      <c r="I57" s="46">
        <v>133.96</v>
      </c>
      <c r="J57" s="46">
        <v>13261.79</v>
      </c>
      <c r="K57" s="46">
        <v>2475324.37</v>
      </c>
      <c r="L57" s="46">
        <v>495064.93</v>
      </c>
      <c r="M57" s="47">
        <v>1980259.44</v>
      </c>
      <c r="N57" s="30">
        <f t="shared" si="0"/>
        <v>2295896.4899999998</v>
      </c>
    </row>
    <row r="58" spans="1:14" ht="13" x14ac:dyDescent="0.3">
      <c r="A58" s="53">
        <v>47</v>
      </c>
      <c r="B58" s="44" t="s">
        <v>76</v>
      </c>
      <c r="C58" s="45">
        <v>0.54481272661898805</v>
      </c>
      <c r="D58" s="46">
        <v>562608.38</v>
      </c>
      <c r="E58" s="46">
        <v>94874.02</v>
      </c>
      <c r="F58" s="46">
        <v>467734.36</v>
      </c>
      <c r="G58" s="46">
        <v>21971.81</v>
      </c>
      <c r="H58" s="46">
        <v>4394.3599999999997</v>
      </c>
      <c r="I58" s="46">
        <v>175.77</v>
      </c>
      <c r="J58" s="46">
        <v>17401.68</v>
      </c>
      <c r="K58" s="46">
        <v>3248038.6500000004</v>
      </c>
      <c r="L58" s="46">
        <v>649607.80000000005</v>
      </c>
      <c r="M58" s="47">
        <v>2598430.85</v>
      </c>
      <c r="N58" s="30">
        <f t="shared" si="0"/>
        <v>3083566.89</v>
      </c>
    </row>
    <row r="59" spans="1:14" ht="13" x14ac:dyDescent="0.3">
      <c r="A59" s="53">
        <v>48</v>
      </c>
      <c r="B59" s="44" t="s">
        <v>77</v>
      </c>
      <c r="C59" s="45">
        <v>0.54973838407928299</v>
      </c>
      <c r="D59" s="46">
        <v>2283600.89</v>
      </c>
      <c r="E59" s="46">
        <v>420498.38</v>
      </c>
      <c r="F59" s="46">
        <v>1863102.51</v>
      </c>
      <c r="G59" s="46">
        <v>22170.46</v>
      </c>
      <c r="H59" s="46">
        <v>4434.09</v>
      </c>
      <c r="I59" s="46">
        <v>177.36</v>
      </c>
      <c r="J59" s="46">
        <v>17559.009999999998</v>
      </c>
      <c r="K59" s="46">
        <v>3277404.27</v>
      </c>
      <c r="L59" s="46">
        <v>655480.86</v>
      </c>
      <c r="M59" s="47">
        <v>2621923.41</v>
      </c>
      <c r="N59" s="30">
        <f t="shared" si="0"/>
        <v>4502584.93</v>
      </c>
    </row>
    <row r="60" spans="1:14" ht="13" x14ac:dyDescent="0.3">
      <c r="A60" s="53">
        <v>49</v>
      </c>
      <c r="B60" s="44" t="s">
        <v>78</v>
      </c>
      <c r="C60" s="45">
        <v>7.8947839457634006E-2</v>
      </c>
      <c r="D60" s="46">
        <v>65979.41</v>
      </c>
      <c r="E60" s="46">
        <v>12178.1</v>
      </c>
      <c r="F60" s="46">
        <v>53801.31</v>
      </c>
      <c r="G60" s="46">
        <v>3183.89</v>
      </c>
      <c r="H60" s="46">
        <v>636.78</v>
      </c>
      <c r="I60" s="46">
        <v>25.47</v>
      </c>
      <c r="J60" s="46">
        <v>2521.64</v>
      </c>
      <c r="K60" s="46">
        <v>470667.27</v>
      </c>
      <c r="L60" s="46">
        <v>94133.34</v>
      </c>
      <c r="M60" s="47">
        <v>376533.93</v>
      </c>
      <c r="N60" s="30">
        <f t="shared" si="0"/>
        <v>432856.88</v>
      </c>
    </row>
    <row r="61" spans="1:14" ht="13" x14ac:dyDescent="0.3">
      <c r="A61" s="53">
        <v>50</v>
      </c>
      <c r="B61" s="44" t="s">
        <v>79</v>
      </c>
      <c r="C61" s="45">
        <v>7.9499724273243005E-2</v>
      </c>
      <c r="D61" s="46">
        <v>51549.119999999995</v>
      </c>
      <c r="E61" s="46">
        <v>8764.52</v>
      </c>
      <c r="F61" s="46">
        <v>42784.6</v>
      </c>
      <c r="G61" s="46">
        <v>3206.15</v>
      </c>
      <c r="H61" s="46">
        <v>641.23</v>
      </c>
      <c r="I61" s="46">
        <v>25.65</v>
      </c>
      <c r="J61" s="46">
        <v>2539.27</v>
      </c>
      <c r="K61" s="46">
        <v>473957.52</v>
      </c>
      <c r="L61" s="46">
        <v>94791.44</v>
      </c>
      <c r="M61" s="47">
        <v>379166.08</v>
      </c>
      <c r="N61" s="30">
        <f t="shared" si="0"/>
        <v>424489.95</v>
      </c>
    </row>
    <row r="62" spans="1:14" ht="13" x14ac:dyDescent="0.3">
      <c r="A62" s="53">
        <v>51</v>
      </c>
      <c r="B62" s="44" t="s">
        <v>80</v>
      </c>
      <c r="C62" s="45">
        <v>0.100401586277692</v>
      </c>
      <c r="D62" s="46">
        <v>54423.27</v>
      </c>
      <c r="E62" s="46">
        <v>11507.81</v>
      </c>
      <c r="F62" s="46">
        <v>42915.46</v>
      </c>
      <c r="G62" s="46">
        <v>4049.1</v>
      </c>
      <c r="H62" s="46">
        <v>809.82</v>
      </c>
      <c r="I62" s="46">
        <v>32.39</v>
      </c>
      <c r="J62" s="46">
        <v>3206.89</v>
      </c>
      <c r="K62" s="46">
        <v>598569.27</v>
      </c>
      <c r="L62" s="46">
        <v>119713.78</v>
      </c>
      <c r="M62" s="47">
        <v>478855.49</v>
      </c>
      <c r="N62" s="30">
        <f t="shared" si="0"/>
        <v>524977.84</v>
      </c>
    </row>
    <row r="63" spans="1:14" ht="13" x14ac:dyDescent="0.3">
      <c r="A63" s="53">
        <v>52</v>
      </c>
      <c r="B63" s="44" t="s">
        <v>81</v>
      </c>
      <c r="C63" s="45">
        <v>0.13302862785129199</v>
      </c>
      <c r="D63" s="46">
        <v>361457.08</v>
      </c>
      <c r="E63" s="46">
        <v>62274.62</v>
      </c>
      <c r="F63" s="46">
        <v>299182.46000000002</v>
      </c>
      <c r="G63" s="46">
        <v>5364.93</v>
      </c>
      <c r="H63" s="46">
        <v>1072.99</v>
      </c>
      <c r="I63" s="46">
        <v>42.92</v>
      </c>
      <c r="J63" s="46">
        <v>4249.0200000000004</v>
      </c>
      <c r="K63" s="46">
        <v>793083.74</v>
      </c>
      <c r="L63" s="46">
        <v>158616.76999999999</v>
      </c>
      <c r="M63" s="47">
        <v>634466.97</v>
      </c>
      <c r="N63" s="30">
        <f t="shared" si="0"/>
        <v>937898.45</v>
      </c>
    </row>
    <row r="64" spans="1:14" ht="13" x14ac:dyDescent="0.3">
      <c r="A64" s="53">
        <v>53</v>
      </c>
      <c r="B64" s="44" t="s">
        <v>82</v>
      </c>
      <c r="C64" s="45">
        <v>0.33947814905596102</v>
      </c>
      <c r="D64" s="46">
        <v>131484.02000000002</v>
      </c>
      <c r="E64" s="46">
        <v>21837.45</v>
      </c>
      <c r="F64" s="46">
        <v>109646.57</v>
      </c>
      <c r="G64" s="46">
        <v>13690.86</v>
      </c>
      <c r="H64" s="46">
        <v>2738.17</v>
      </c>
      <c r="I64" s="46">
        <v>109.53</v>
      </c>
      <c r="J64" s="46">
        <v>10843.16</v>
      </c>
      <c r="K64" s="46">
        <v>2023884.6</v>
      </c>
      <c r="L64" s="46">
        <v>404776.88</v>
      </c>
      <c r="M64" s="47">
        <v>1619107.72</v>
      </c>
      <c r="N64" s="30">
        <f t="shared" si="0"/>
        <v>1739597.45</v>
      </c>
    </row>
    <row r="65" spans="1:14" ht="13" x14ac:dyDescent="0.3">
      <c r="A65" s="53">
        <v>54</v>
      </c>
      <c r="B65" s="44" t="s">
        <v>83</v>
      </c>
      <c r="C65" s="45">
        <v>0.13972458890324399</v>
      </c>
      <c r="D65" s="46">
        <v>123523.64000000001</v>
      </c>
      <c r="E65" s="46">
        <v>23186.57</v>
      </c>
      <c r="F65" s="46">
        <v>100337.07</v>
      </c>
      <c r="G65" s="46">
        <v>5634.98</v>
      </c>
      <c r="H65" s="46">
        <v>1127</v>
      </c>
      <c r="I65" s="46">
        <v>45.08</v>
      </c>
      <c r="J65" s="46">
        <v>4462.8999999999996</v>
      </c>
      <c r="K65" s="46">
        <v>833003.44</v>
      </c>
      <c r="L65" s="46">
        <v>166600.69</v>
      </c>
      <c r="M65" s="47">
        <v>666402.75</v>
      </c>
      <c r="N65" s="30">
        <f t="shared" si="0"/>
        <v>771202.72</v>
      </c>
    </row>
    <row r="66" spans="1:14" ht="13" x14ac:dyDescent="0.3">
      <c r="A66" s="53">
        <v>55</v>
      </c>
      <c r="B66" s="44" t="s">
        <v>84</v>
      </c>
      <c r="C66" s="45">
        <v>0.134969686961316</v>
      </c>
      <c r="D66" s="46">
        <v>249598.43</v>
      </c>
      <c r="E66" s="46">
        <v>44678.93</v>
      </c>
      <c r="F66" s="46">
        <v>204919.5</v>
      </c>
      <c r="G66" s="46">
        <v>5443.21</v>
      </c>
      <c r="H66" s="46">
        <v>1088.6400000000001</v>
      </c>
      <c r="I66" s="46">
        <v>43.55</v>
      </c>
      <c r="J66" s="46">
        <v>4311.0200000000004</v>
      </c>
      <c r="K66" s="46">
        <v>804655.97</v>
      </c>
      <c r="L66" s="46">
        <v>160931.22</v>
      </c>
      <c r="M66" s="47">
        <v>643724.75</v>
      </c>
      <c r="N66" s="30">
        <f t="shared" si="0"/>
        <v>852955.27</v>
      </c>
    </row>
    <row r="67" spans="1:14" ht="13" x14ac:dyDescent="0.3">
      <c r="A67" s="53">
        <v>56</v>
      </c>
      <c r="B67" s="44" t="s">
        <v>85</v>
      </c>
      <c r="C67" s="45">
        <v>7.9920943268567995E-2</v>
      </c>
      <c r="D67" s="46">
        <v>46447.94</v>
      </c>
      <c r="E67" s="46">
        <v>8044.97</v>
      </c>
      <c r="F67" s="46">
        <v>38402.97</v>
      </c>
      <c r="G67" s="46">
        <v>3223.15</v>
      </c>
      <c r="H67" s="46">
        <v>644.63</v>
      </c>
      <c r="I67" s="46">
        <v>25.79</v>
      </c>
      <c r="J67" s="46">
        <v>2552.73</v>
      </c>
      <c r="K67" s="46">
        <v>476468.92000000004</v>
      </c>
      <c r="L67" s="46">
        <v>95293.91</v>
      </c>
      <c r="M67" s="47">
        <v>381175.01</v>
      </c>
      <c r="N67" s="30">
        <f t="shared" si="0"/>
        <v>422130.71</v>
      </c>
    </row>
    <row r="68" spans="1:14" ht="13" x14ac:dyDescent="0.3">
      <c r="A68" s="53">
        <v>57</v>
      </c>
      <c r="B68" s="44" t="s">
        <v>86</v>
      </c>
      <c r="C68" s="45">
        <v>0.19209755741440901</v>
      </c>
      <c r="D68" s="46">
        <v>211103.03</v>
      </c>
      <c r="E68" s="46">
        <v>46126.82</v>
      </c>
      <c r="F68" s="46">
        <v>164976.21</v>
      </c>
      <c r="G68" s="46">
        <v>7747.14</v>
      </c>
      <c r="H68" s="46">
        <v>1549.43</v>
      </c>
      <c r="I68" s="46">
        <v>61.98</v>
      </c>
      <c r="J68" s="46">
        <v>6135.73</v>
      </c>
      <c r="K68" s="46">
        <v>1145238.1300000001</v>
      </c>
      <c r="L68" s="46">
        <v>229047.57</v>
      </c>
      <c r="M68" s="47">
        <v>916190.56</v>
      </c>
      <c r="N68" s="30">
        <f t="shared" si="0"/>
        <v>1087302.5</v>
      </c>
    </row>
    <row r="69" spans="1:14" ht="13" x14ac:dyDescent="0.3">
      <c r="A69" s="53">
        <v>58</v>
      </c>
      <c r="B69" s="44" t="s">
        <v>87</v>
      </c>
      <c r="C69" s="45">
        <v>0.10642634019981299</v>
      </c>
      <c r="D69" s="46">
        <v>57848.95</v>
      </c>
      <c r="E69" s="46">
        <v>12124.48</v>
      </c>
      <c r="F69" s="46">
        <v>45724.47</v>
      </c>
      <c r="G69" s="46">
        <v>4292.09</v>
      </c>
      <c r="H69" s="46">
        <v>858.42</v>
      </c>
      <c r="I69" s="46">
        <v>34.340000000000003</v>
      </c>
      <c r="J69" s="46">
        <v>3399.33</v>
      </c>
      <c r="K69" s="46">
        <v>634487.49</v>
      </c>
      <c r="L69" s="46">
        <v>126897.47</v>
      </c>
      <c r="M69" s="47">
        <v>507590.02</v>
      </c>
      <c r="N69" s="30">
        <f t="shared" si="0"/>
        <v>556713.82000000007</v>
      </c>
    </row>
    <row r="70" spans="1:14" ht="13" x14ac:dyDescent="0.3">
      <c r="A70" s="53">
        <v>59</v>
      </c>
      <c r="B70" s="44" t="s">
        <v>88</v>
      </c>
      <c r="C70" s="45">
        <v>3.1037416722086002</v>
      </c>
      <c r="D70" s="46">
        <v>4251080.1500000004</v>
      </c>
      <c r="E70" s="46">
        <v>770927.79</v>
      </c>
      <c r="F70" s="46">
        <v>3480152.36</v>
      </c>
      <c r="G70" s="46">
        <v>125171.18</v>
      </c>
      <c r="H70" s="46">
        <v>25034.240000000002</v>
      </c>
      <c r="I70" s="46">
        <v>1001.37</v>
      </c>
      <c r="J70" s="46">
        <v>99135.57</v>
      </c>
      <c r="K70" s="46">
        <v>18503739.509999998</v>
      </c>
      <c r="L70" s="46">
        <v>3700747.91</v>
      </c>
      <c r="M70" s="47">
        <v>14802991.6</v>
      </c>
      <c r="N70" s="30">
        <f t="shared" si="0"/>
        <v>18382279.530000001</v>
      </c>
    </row>
    <row r="71" spans="1:14" ht="13" x14ac:dyDescent="0.3">
      <c r="A71" s="53">
        <v>60</v>
      </c>
      <c r="B71" s="44" t="s">
        <v>89</v>
      </c>
      <c r="C71" s="45">
        <v>0.102474479666904</v>
      </c>
      <c r="D71" s="46">
        <v>80839.48</v>
      </c>
      <c r="E71" s="46">
        <v>14395.05</v>
      </c>
      <c r="F71" s="46">
        <v>66444.429999999993</v>
      </c>
      <c r="G71" s="46">
        <v>4132.71</v>
      </c>
      <c r="H71" s="46">
        <v>826.54</v>
      </c>
      <c r="I71" s="46">
        <v>33.06</v>
      </c>
      <c r="J71" s="46">
        <v>3273.11</v>
      </c>
      <c r="K71" s="46">
        <v>610927.48</v>
      </c>
      <c r="L71" s="46">
        <v>122185.54</v>
      </c>
      <c r="M71" s="47">
        <v>488741.94</v>
      </c>
      <c r="N71" s="30">
        <f t="shared" si="0"/>
        <v>558459.48</v>
      </c>
    </row>
    <row r="72" spans="1:14" ht="13" x14ac:dyDescent="0.3">
      <c r="A72" s="53">
        <v>61</v>
      </c>
      <c r="B72" s="44" t="s">
        <v>90</v>
      </c>
      <c r="C72" s="45">
        <v>0.27987979825035902</v>
      </c>
      <c r="D72" s="46">
        <v>35457.360000000001</v>
      </c>
      <c r="E72" s="46">
        <v>6955.4</v>
      </c>
      <c r="F72" s="46">
        <v>28501.96</v>
      </c>
      <c r="G72" s="46">
        <v>11287.31</v>
      </c>
      <c r="H72" s="46">
        <v>2257.46</v>
      </c>
      <c r="I72" s="46">
        <v>90.3</v>
      </c>
      <c r="J72" s="46">
        <v>8939.5499999999993</v>
      </c>
      <c r="K72" s="46">
        <v>1668574</v>
      </c>
      <c r="L72" s="46">
        <v>333714.84000000003</v>
      </c>
      <c r="M72" s="47">
        <v>1334859.1599999999</v>
      </c>
      <c r="N72" s="30">
        <f t="shared" si="0"/>
        <v>1372300.67</v>
      </c>
    </row>
    <row r="73" spans="1:14" ht="13" x14ac:dyDescent="0.3">
      <c r="A73" s="53">
        <v>62</v>
      </c>
      <c r="B73" s="44" t="s">
        <v>91</v>
      </c>
      <c r="C73" s="45">
        <v>0.16140662574804901</v>
      </c>
      <c r="D73" s="46">
        <v>731258.3</v>
      </c>
      <c r="E73" s="46">
        <v>134613.01</v>
      </c>
      <c r="F73" s="46">
        <v>596645.29</v>
      </c>
      <c r="G73" s="46">
        <v>6509.39</v>
      </c>
      <c r="H73" s="46">
        <v>1301.8800000000001</v>
      </c>
      <c r="I73" s="46">
        <v>52.08</v>
      </c>
      <c r="J73" s="46">
        <v>5155.43</v>
      </c>
      <c r="K73" s="46">
        <v>962266.22000000009</v>
      </c>
      <c r="L73" s="46">
        <v>192453.17</v>
      </c>
      <c r="M73" s="47">
        <v>769813.05</v>
      </c>
      <c r="N73" s="30">
        <f t="shared" si="0"/>
        <v>1371613.77</v>
      </c>
    </row>
    <row r="74" spans="1:14" ht="13" x14ac:dyDescent="0.3">
      <c r="A74" s="53">
        <v>63</v>
      </c>
      <c r="B74" s="44" t="s">
        <v>92</v>
      </c>
      <c r="C74" s="45">
        <v>0.26987704681611702</v>
      </c>
      <c r="D74" s="46">
        <v>143447.89000000001</v>
      </c>
      <c r="E74" s="46">
        <v>26083.81</v>
      </c>
      <c r="F74" s="46">
        <v>117364.08</v>
      </c>
      <c r="G74" s="46">
        <v>10883.9</v>
      </c>
      <c r="H74" s="46">
        <v>2176.7800000000002</v>
      </c>
      <c r="I74" s="46">
        <v>87.07</v>
      </c>
      <c r="J74" s="46">
        <v>8620.0499999999993</v>
      </c>
      <c r="K74" s="46">
        <v>1608940.01</v>
      </c>
      <c r="L74" s="46">
        <v>321787.96999999997</v>
      </c>
      <c r="M74" s="47">
        <v>1287152.04</v>
      </c>
      <c r="N74" s="30">
        <f t="shared" si="0"/>
        <v>1413136.17</v>
      </c>
    </row>
    <row r="75" spans="1:14" ht="13" x14ac:dyDescent="0.3">
      <c r="A75" s="53">
        <v>64</v>
      </c>
      <c r="B75" s="44" t="s">
        <v>93</v>
      </c>
      <c r="C75" s="45">
        <v>1.1018567233624501</v>
      </c>
      <c r="D75" s="46">
        <v>571931.77</v>
      </c>
      <c r="E75" s="46">
        <v>97545.22</v>
      </c>
      <c r="F75" s="46">
        <v>474386.55</v>
      </c>
      <c r="G75" s="46">
        <v>44436.91</v>
      </c>
      <c r="H75" s="46">
        <v>8887.3799999999992</v>
      </c>
      <c r="I75" s="46">
        <v>355.5</v>
      </c>
      <c r="J75" s="46">
        <v>35194.03</v>
      </c>
      <c r="K75" s="46">
        <v>6568997.0200000005</v>
      </c>
      <c r="L75" s="46">
        <v>1313799.3600000001</v>
      </c>
      <c r="M75" s="47">
        <v>5255197.66</v>
      </c>
      <c r="N75" s="30">
        <f t="shared" si="0"/>
        <v>5764778.2400000002</v>
      </c>
    </row>
    <row r="76" spans="1:14" ht="13" x14ac:dyDescent="0.3">
      <c r="A76" s="53">
        <v>65</v>
      </c>
      <c r="B76" s="44" t="s">
        <v>94</v>
      </c>
      <c r="C76" s="45">
        <v>0.22970382507519499</v>
      </c>
      <c r="D76" s="46">
        <v>210289.21</v>
      </c>
      <c r="E76" s="46">
        <v>41268.25</v>
      </c>
      <c r="F76" s="46">
        <v>169020.96</v>
      </c>
      <c r="G76" s="46">
        <v>9263.76</v>
      </c>
      <c r="H76" s="46">
        <v>1852.75</v>
      </c>
      <c r="I76" s="46">
        <v>74.11</v>
      </c>
      <c r="J76" s="46">
        <v>7336.9</v>
      </c>
      <c r="K76" s="46">
        <v>1369437.3699999999</v>
      </c>
      <c r="L76" s="46">
        <v>273887.45</v>
      </c>
      <c r="M76" s="47">
        <v>1095549.92</v>
      </c>
      <c r="N76" s="30">
        <f t="shared" si="0"/>
        <v>1271907.7799999998</v>
      </c>
    </row>
    <row r="77" spans="1:14" ht="13" x14ac:dyDescent="0.3">
      <c r="A77" s="53">
        <v>66</v>
      </c>
      <c r="B77" s="44" t="s">
        <v>95</v>
      </c>
      <c r="C77" s="45">
        <v>0.17945330599793799</v>
      </c>
      <c r="D77" s="46">
        <v>120361.64</v>
      </c>
      <c r="E77" s="46">
        <v>22064.11</v>
      </c>
      <c r="F77" s="46">
        <v>98297.53</v>
      </c>
      <c r="G77" s="46">
        <v>7237.19</v>
      </c>
      <c r="H77" s="46">
        <v>1447.44</v>
      </c>
      <c r="I77" s="46">
        <v>57.9</v>
      </c>
      <c r="J77" s="46">
        <v>5731.85</v>
      </c>
      <c r="K77" s="46">
        <v>1069856.2</v>
      </c>
      <c r="L77" s="46">
        <v>213971.24</v>
      </c>
      <c r="M77" s="47">
        <v>855884.96</v>
      </c>
      <c r="N77" s="30">
        <f t="shared" ref="N77:N140" si="1">+F77+J77+M77</f>
        <v>959914.34</v>
      </c>
    </row>
    <row r="78" spans="1:14" ht="13" x14ac:dyDescent="0.3">
      <c r="A78" s="53">
        <v>67</v>
      </c>
      <c r="B78" s="44" t="s">
        <v>96</v>
      </c>
      <c r="C78" s="45">
        <v>8.5817662469317005E-2</v>
      </c>
      <c r="D78" s="46">
        <v>18954.59</v>
      </c>
      <c r="E78" s="46">
        <v>3138.46</v>
      </c>
      <c r="F78" s="46">
        <v>15816.13</v>
      </c>
      <c r="G78" s="46">
        <v>3460.95</v>
      </c>
      <c r="H78" s="46">
        <v>692.19</v>
      </c>
      <c r="I78" s="46">
        <v>27.69</v>
      </c>
      <c r="J78" s="46">
        <v>2741.07</v>
      </c>
      <c r="K78" s="46">
        <v>511623.60000000003</v>
      </c>
      <c r="L78" s="46">
        <v>102324.77</v>
      </c>
      <c r="M78" s="47">
        <v>409298.83</v>
      </c>
      <c r="N78" s="30">
        <f t="shared" si="1"/>
        <v>427856.03</v>
      </c>
    </row>
    <row r="79" spans="1:14" ht="13" x14ac:dyDescent="0.3">
      <c r="A79" s="53">
        <v>68</v>
      </c>
      <c r="B79" s="44" t="s">
        <v>97</v>
      </c>
      <c r="C79" s="45">
        <v>9.0184033629211E-2</v>
      </c>
      <c r="D79" s="46">
        <v>43573.599999999999</v>
      </c>
      <c r="E79" s="46">
        <v>7866.47</v>
      </c>
      <c r="F79" s="46">
        <v>35707.129999999997</v>
      </c>
      <c r="G79" s="46">
        <v>3637.04</v>
      </c>
      <c r="H79" s="46">
        <v>727.41</v>
      </c>
      <c r="I79" s="46">
        <v>29.1</v>
      </c>
      <c r="J79" s="46">
        <v>2880.53</v>
      </c>
      <c r="K79" s="46">
        <v>537654.87</v>
      </c>
      <c r="L79" s="46">
        <v>107531</v>
      </c>
      <c r="M79" s="47">
        <v>430123.87</v>
      </c>
      <c r="N79" s="30">
        <f t="shared" si="1"/>
        <v>468711.52999999997</v>
      </c>
    </row>
    <row r="80" spans="1:14" ht="13" x14ac:dyDescent="0.3">
      <c r="A80" s="53">
        <v>69</v>
      </c>
      <c r="B80" s="44" t="s">
        <v>98</v>
      </c>
      <c r="C80" s="45">
        <v>0.123553460263766</v>
      </c>
      <c r="D80" s="46">
        <v>145573.30000000002</v>
      </c>
      <c r="E80" s="46">
        <v>26920.84</v>
      </c>
      <c r="F80" s="46">
        <v>118652.46</v>
      </c>
      <c r="G80" s="46">
        <v>4982.8100000000004</v>
      </c>
      <c r="H80" s="46">
        <v>996.56</v>
      </c>
      <c r="I80" s="46">
        <v>39.86</v>
      </c>
      <c r="J80" s="46">
        <v>3946.39</v>
      </c>
      <c r="K80" s="46">
        <v>736595.19000000006</v>
      </c>
      <c r="L80" s="46">
        <v>147319.04000000001</v>
      </c>
      <c r="M80" s="47">
        <v>589276.15</v>
      </c>
      <c r="N80" s="30">
        <f t="shared" si="1"/>
        <v>711875</v>
      </c>
    </row>
    <row r="81" spans="1:14" ht="13" x14ac:dyDescent="0.3">
      <c r="A81" s="53">
        <v>70</v>
      </c>
      <c r="B81" s="44" t="s">
        <v>99</v>
      </c>
      <c r="C81" s="45">
        <v>0.40185562995030899</v>
      </c>
      <c r="D81" s="46">
        <v>214581.98</v>
      </c>
      <c r="E81" s="46">
        <v>40040.730000000003</v>
      </c>
      <c r="F81" s="46">
        <v>174541.25</v>
      </c>
      <c r="G81" s="46">
        <v>16206.48</v>
      </c>
      <c r="H81" s="46">
        <v>3241.3</v>
      </c>
      <c r="I81" s="46">
        <v>129.65</v>
      </c>
      <c r="J81" s="46">
        <v>12835.53</v>
      </c>
      <c r="K81" s="46">
        <v>2395763.75</v>
      </c>
      <c r="L81" s="46">
        <v>479152.82</v>
      </c>
      <c r="M81" s="47">
        <v>1916610.93</v>
      </c>
      <c r="N81" s="30">
        <f t="shared" si="1"/>
        <v>2103987.71</v>
      </c>
    </row>
    <row r="82" spans="1:14" ht="13" x14ac:dyDescent="0.3">
      <c r="A82" s="53">
        <v>71</v>
      </c>
      <c r="B82" s="44" t="s">
        <v>100</v>
      </c>
      <c r="C82" s="45">
        <v>1.73428450948185</v>
      </c>
      <c r="D82" s="46">
        <v>1112325.02</v>
      </c>
      <c r="E82" s="46">
        <v>199486.41</v>
      </c>
      <c r="F82" s="46">
        <v>912838.61</v>
      </c>
      <c r="G82" s="46">
        <v>69942.149999999994</v>
      </c>
      <c r="H82" s="46">
        <v>13988.43</v>
      </c>
      <c r="I82" s="46">
        <v>559.54</v>
      </c>
      <c r="J82" s="46">
        <v>55394.18</v>
      </c>
      <c r="K82" s="46">
        <v>10339374.91</v>
      </c>
      <c r="L82" s="46">
        <v>2067875.03</v>
      </c>
      <c r="M82" s="47">
        <v>8271499.8799999999</v>
      </c>
      <c r="N82" s="30">
        <f t="shared" si="1"/>
        <v>9239732.6699999999</v>
      </c>
    </row>
    <row r="83" spans="1:14" ht="13" x14ac:dyDescent="0.3">
      <c r="A83" s="53">
        <v>72</v>
      </c>
      <c r="B83" s="44" t="s">
        <v>101</v>
      </c>
      <c r="C83" s="45">
        <v>9.0462860569154993E-2</v>
      </c>
      <c r="D83" s="46">
        <v>73572.61</v>
      </c>
      <c r="E83" s="46">
        <v>11831.2</v>
      </c>
      <c r="F83" s="46">
        <v>61741.41</v>
      </c>
      <c r="G83" s="46">
        <v>3648.3</v>
      </c>
      <c r="H83" s="46">
        <v>729.66</v>
      </c>
      <c r="I83" s="46">
        <v>29.19</v>
      </c>
      <c r="J83" s="46">
        <v>2889.45</v>
      </c>
      <c r="K83" s="46">
        <v>539317.22</v>
      </c>
      <c r="L83" s="46">
        <v>107863.5</v>
      </c>
      <c r="M83" s="47">
        <v>431453.72</v>
      </c>
      <c r="N83" s="30">
        <f t="shared" si="1"/>
        <v>496084.57999999996</v>
      </c>
    </row>
    <row r="84" spans="1:14" ht="13" x14ac:dyDescent="0.3">
      <c r="A84" s="53">
        <v>73</v>
      </c>
      <c r="B84" s="44" t="s">
        <v>102</v>
      </c>
      <c r="C84" s="45">
        <v>0.37683895109653098</v>
      </c>
      <c r="D84" s="46">
        <v>389297.89</v>
      </c>
      <c r="E84" s="46">
        <v>70617.33</v>
      </c>
      <c r="F84" s="46">
        <v>318680.56</v>
      </c>
      <c r="G84" s="46">
        <v>15197.59</v>
      </c>
      <c r="H84" s="46">
        <v>3039.52</v>
      </c>
      <c r="I84" s="46">
        <v>121.58</v>
      </c>
      <c r="J84" s="46">
        <v>12036.49</v>
      </c>
      <c r="K84" s="46">
        <v>2246620.5</v>
      </c>
      <c r="L84" s="46">
        <v>449324.06</v>
      </c>
      <c r="M84" s="47">
        <v>1797296.44</v>
      </c>
      <c r="N84" s="30">
        <f t="shared" si="1"/>
        <v>2128013.4899999998</v>
      </c>
    </row>
    <row r="85" spans="1:14" ht="13" x14ac:dyDescent="0.3">
      <c r="A85" s="53">
        <v>74</v>
      </c>
      <c r="B85" s="44" t="s">
        <v>103</v>
      </c>
      <c r="C85" s="45">
        <v>9.0060080969374998E-2</v>
      </c>
      <c r="D85" s="46">
        <v>67521.14</v>
      </c>
      <c r="E85" s="46">
        <v>10992.04</v>
      </c>
      <c r="F85" s="46">
        <v>56529.1</v>
      </c>
      <c r="G85" s="46">
        <v>3632.05</v>
      </c>
      <c r="H85" s="46">
        <v>726.41</v>
      </c>
      <c r="I85" s="46">
        <v>29.06</v>
      </c>
      <c r="J85" s="46">
        <v>2876.58</v>
      </c>
      <c r="K85" s="46">
        <v>536915.91</v>
      </c>
      <c r="L85" s="46">
        <v>107383.15</v>
      </c>
      <c r="M85" s="47">
        <v>429532.76</v>
      </c>
      <c r="N85" s="30">
        <f t="shared" si="1"/>
        <v>488938.44</v>
      </c>
    </row>
    <row r="86" spans="1:14" ht="13" x14ac:dyDescent="0.3">
      <c r="A86" s="53">
        <v>75</v>
      </c>
      <c r="B86" s="44" t="s">
        <v>104</v>
      </c>
      <c r="C86" s="45">
        <v>9.1419890915027002E-2</v>
      </c>
      <c r="D86" s="46">
        <v>65290.83</v>
      </c>
      <c r="E86" s="46">
        <v>10928.78</v>
      </c>
      <c r="F86" s="46">
        <v>54362.05</v>
      </c>
      <c r="G86" s="46">
        <v>3686.89</v>
      </c>
      <c r="H86" s="46">
        <v>737.38</v>
      </c>
      <c r="I86" s="46">
        <v>29.5</v>
      </c>
      <c r="J86" s="46">
        <v>2920.01</v>
      </c>
      <c r="K86" s="46">
        <v>545022.88</v>
      </c>
      <c r="L86" s="46">
        <v>109004.59</v>
      </c>
      <c r="M86" s="47">
        <v>436018.29</v>
      </c>
      <c r="N86" s="30">
        <f t="shared" si="1"/>
        <v>493300.35</v>
      </c>
    </row>
    <row r="87" spans="1:14" ht="13" x14ac:dyDescent="0.3">
      <c r="A87" s="53">
        <v>76</v>
      </c>
      <c r="B87" s="44" t="s">
        <v>105</v>
      </c>
      <c r="C87" s="45">
        <v>7.1392565240472994E-2</v>
      </c>
      <c r="D87" s="46">
        <v>15677.01</v>
      </c>
      <c r="E87" s="46">
        <v>2776.47</v>
      </c>
      <c r="F87" s="46">
        <v>12900.54</v>
      </c>
      <c r="G87" s="46">
        <v>2879.19</v>
      </c>
      <c r="H87" s="46">
        <v>575.84</v>
      </c>
      <c r="I87" s="46">
        <v>23.03</v>
      </c>
      <c r="J87" s="46">
        <v>2280.3200000000002</v>
      </c>
      <c r="K87" s="46">
        <v>425624.7</v>
      </c>
      <c r="L87" s="46">
        <v>85124.94</v>
      </c>
      <c r="M87" s="47">
        <v>340499.76</v>
      </c>
      <c r="N87" s="30">
        <f t="shared" si="1"/>
        <v>355680.62</v>
      </c>
    </row>
    <row r="88" spans="1:14" ht="13" x14ac:dyDescent="0.3">
      <c r="A88" s="53">
        <v>77</v>
      </c>
      <c r="B88" s="44" t="s">
        <v>106</v>
      </c>
      <c r="C88" s="45">
        <v>7.6862638021203994E-2</v>
      </c>
      <c r="D88" s="46">
        <v>60905.22</v>
      </c>
      <c r="E88" s="46">
        <v>9907.7199999999993</v>
      </c>
      <c r="F88" s="46">
        <v>50997.5</v>
      </c>
      <c r="G88" s="46">
        <v>3099.8</v>
      </c>
      <c r="H88" s="46">
        <v>619.96</v>
      </c>
      <c r="I88" s="46">
        <v>24.8</v>
      </c>
      <c r="J88" s="46">
        <v>2455.04</v>
      </c>
      <c r="K88" s="46">
        <v>458235.94</v>
      </c>
      <c r="L88" s="46">
        <v>91647.14</v>
      </c>
      <c r="M88" s="47">
        <v>366588.8</v>
      </c>
      <c r="N88" s="30">
        <f t="shared" si="1"/>
        <v>420041.33999999997</v>
      </c>
    </row>
    <row r="89" spans="1:14" ht="13" x14ac:dyDescent="0.3">
      <c r="A89" s="53">
        <v>78</v>
      </c>
      <c r="B89" s="44" t="s">
        <v>107</v>
      </c>
      <c r="C89" s="45">
        <v>0.228835260361025</v>
      </c>
      <c r="D89" s="46">
        <v>33822.21</v>
      </c>
      <c r="E89" s="46">
        <v>6824.52</v>
      </c>
      <c r="F89" s="46">
        <v>26997.69</v>
      </c>
      <c r="G89" s="46">
        <v>9228.73</v>
      </c>
      <c r="H89" s="46">
        <v>1845.75</v>
      </c>
      <c r="I89" s="46">
        <v>73.83</v>
      </c>
      <c r="J89" s="46">
        <v>7309.15</v>
      </c>
      <c r="K89" s="46">
        <v>1364259.1400000001</v>
      </c>
      <c r="L89" s="46">
        <v>272851.89</v>
      </c>
      <c r="M89" s="47">
        <v>1091407.25</v>
      </c>
      <c r="N89" s="30">
        <f t="shared" si="1"/>
        <v>1125714.0900000001</v>
      </c>
    </row>
    <row r="90" spans="1:14" ht="13" x14ac:dyDescent="0.3">
      <c r="A90" s="53">
        <v>79</v>
      </c>
      <c r="B90" s="44" t="s">
        <v>108</v>
      </c>
      <c r="C90" s="45">
        <v>9.5169785662349002E-2</v>
      </c>
      <c r="D90" s="46">
        <v>44793.16</v>
      </c>
      <c r="E90" s="46">
        <v>8160.44</v>
      </c>
      <c r="F90" s="46">
        <v>36632.720000000001</v>
      </c>
      <c r="G90" s="46">
        <v>3838.1</v>
      </c>
      <c r="H90" s="46">
        <v>767.62</v>
      </c>
      <c r="I90" s="46">
        <v>30.7</v>
      </c>
      <c r="J90" s="46">
        <v>3039.78</v>
      </c>
      <c r="K90" s="46">
        <v>567378.74</v>
      </c>
      <c r="L90" s="46">
        <v>113475.68</v>
      </c>
      <c r="M90" s="47">
        <v>453903.06</v>
      </c>
      <c r="N90" s="30">
        <f t="shared" si="1"/>
        <v>493575.56</v>
      </c>
    </row>
    <row r="91" spans="1:14" ht="13" x14ac:dyDescent="0.3">
      <c r="A91" s="53">
        <v>80</v>
      </c>
      <c r="B91" s="44" t="s">
        <v>109</v>
      </c>
      <c r="C91" s="45">
        <v>9.2120367644608001E-2</v>
      </c>
      <c r="D91" s="46">
        <v>22986.28</v>
      </c>
      <c r="E91" s="46">
        <v>3890.98</v>
      </c>
      <c r="F91" s="46">
        <v>19095.3</v>
      </c>
      <c r="G91" s="46">
        <v>3715.14</v>
      </c>
      <c r="H91" s="46">
        <v>743.03</v>
      </c>
      <c r="I91" s="46">
        <v>29.72</v>
      </c>
      <c r="J91" s="46">
        <v>2942.39</v>
      </c>
      <c r="K91" s="46">
        <v>549198.81000000006</v>
      </c>
      <c r="L91" s="46">
        <v>109839.74</v>
      </c>
      <c r="M91" s="47">
        <v>439359.07</v>
      </c>
      <c r="N91" s="30">
        <f t="shared" si="1"/>
        <v>461396.76</v>
      </c>
    </row>
    <row r="92" spans="1:14" ht="13" x14ac:dyDescent="0.3">
      <c r="A92" s="53">
        <v>81</v>
      </c>
      <c r="B92" s="44" t="s">
        <v>110</v>
      </c>
      <c r="C92" s="45">
        <v>0.21045083262254399</v>
      </c>
      <c r="D92" s="46">
        <v>187086.88999999998</v>
      </c>
      <c r="E92" s="46">
        <v>32311.84</v>
      </c>
      <c r="F92" s="46">
        <v>154775.04999999999</v>
      </c>
      <c r="G92" s="46">
        <v>8487.2900000000009</v>
      </c>
      <c r="H92" s="46">
        <v>1697.46</v>
      </c>
      <c r="I92" s="46">
        <v>67.900000000000006</v>
      </c>
      <c r="J92" s="46">
        <v>6721.93</v>
      </c>
      <c r="K92" s="46">
        <v>1254655.8</v>
      </c>
      <c r="L92" s="46">
        <v>250931.1</v>
      </c>
      <c r="M92" s="47">
        <v>1003724.7</v>
      </c>
      <c r="N92" s="30">
        <f t="shared" si="1"/>
        <v>1165221.68</v>
      </c>
    </row>
    <row r="93" spans="1:14" ht="13" x14ac:dyDescent="0.3">
      <c r="A93" s="53">
        <v>82</v>
      </c>
      <c r="B93" s="44" t="s">
        <v>111</v>
      </c>
      <c r="C93" s="45">
        <v>0.24934535147030901</v>
      </c>
      <c r="D93" s="46">
        <v>122912.59</v>
      </c>
      <c r="E93" s="46">
        <v>23766.47</v>
      </c>
      <c r="F93" s="46">
        <v>99146.12</v>
      </c>
      <c r="G93" s="46">
        <v>10055.879999999999</v>
      </c>
      <c r="H93" s="46">
        <v>2011.18</v>
      </c>
      <c r="I93" s="46">
        <v>80.45</v>
      </c>
      <c r="J93" s="46">
        <v>7964.25</v>
      </c>
      <c r="K93" s="46">
        <v>1486535.25</v>
      </c>
      <c r="L93" s="46">
        <v>297307.03000000003</v>
      </c>
      <c r="M93" s="47">
        <v>1189228.22</v>
      </c>
      <c r="N93" s="30">
        <f t="shared" si="1"/>
        <v>1296338.5899999999</v>
      </c>
    </row>
    <row r="94" spans="1:14" ht="13" x14ac:dyDescent="0.3">
      <c r="A94" s="53">
        <v>83</v>
      </c>
      <c r="B94" s="44" t="s">
        <v>112</v>
      </c>
      <c r="C94" s="45">
        <v>0.52491742326756996</v>
      </c>
      <c r="D94" s="46">
        <v>346392.41</v>
      </c>
      <c r="E94" s="46">
        <v>64237.85</v>
      </c>
      <c r="F94" s="46">
        <v>282154.56</v>
      </c>
      <c r="G94" s="46">
        <v>21169.45</v>
      </c>
      <c r="H94" s="46">
        <v>4233.8900000000003</v>
      </c>
      <c r="I94" s="46">
        <v>169.36</v>
      </c>
      <c r="J94" s="46">
        <v>16766.2</v>
      </c>
      <c r="K94" s="46">
        <v>3129427.76</v>
      </c>
      <c r="L94" s="46">
        <v>625885.55000000005</v>
      </c>
      <c r="M94" s="47">
        <v>2503542.21</v>
      </c>
      <c r="N94" s="30">
        <f t="shared" si="1"/>
        <v>2802462.9699999997</v>
      </c>
    </row>
    <row r="95" spans="1:14" ht="13" x14ac:dyDescent="0.3">
      <c r="A95" s="53">
        <v>84</v>
      </c>
      <c r="B95" s="44" t="s">
        <v>113</v>
      </c>
      <c r="C95" s="45">
        <v>8.8818496254502999E-2</v>
      </c>
      <c r="D95" s="46">
        <v>59220.350000000006</v>
      </c>
      <c r="E95" s="46">
        <v>11739.16</v>
      </c>
      <c r="F95" s="46">
        <v>47481.19</v>
      </c>
      <c r="G95" s="46">
        <v>3581.99</v>
      </c>
      <c r="H95" s="46">
        <v>716.4</v>
      </c>
      <c r="I95" s="46">
        <v>28.66</v>
      </c>
      <c r="J95" s="46">
        <v>2836.93</v>
      </c>
      <c r="K95" s="46">
        <v>529513.92999999993</v>
      </c>
      <c r="L95" s="46">
        <v>105902.82</v>
      </c>
      <c r="M95" s="47">
        <v>423611.11</v>
      </c>
      <c r="N95" s="30">
        <f t="shared" si="1"/>
        <v>473929.23</v>
      </c>
    </row>
    <row r="96" spans="1:14" ht="13" x14ac:dyDescent="0.3">
      <c r="A96" s="53">
        <v>85</v>
      </c>
      <c r="B96" s="44" t="s">
        <v>114</v>
      </c>
      <c r="C96" s="45">
        <v>0.121808778145299</v>
      </c>
      <c r="D96" s="46">
        <v>110635.84000000001</v>
      </c>
      <c r="E96" s="46">
        <v>20622.88</v>
      </c>
      <c r="F96" s="46">
        <v>90012.96</v>
      </c>
      <c r="G96" s="46">
        <v>4912.4399999999996</v>
      </c>
      <c r="H96" s="46">
        <v>982.49</v>
      </c>
      <c r="I96" s="46">
        <v>39.299999999999997</v>
      </c>
      <c r="J96" s="46">
        <v>3890.65</v>
      </c>
      <c r="K96" s="46">
        <v>726193.77</v>
      </c>
      <c r="L96" s="46">
        <v>145238.78</v>
      </c>
      <c r="M96" s="47">
        <v>580954.99</v>
      </c>
      <c r="N96" s="30">
        <f t="shared" si="1"/>
        <v>674858.6</v>
      </c>
    </row>
    <row r="97" spans="1:14" ht="13" x14ac:dyDescent="0.3">
      <c r="A97" s="53">
        <v>86</v>
      </c>
      <c r="B97" s="44" t="s">
        <v>115</v>
      </c>
      <c r="C97" s="45">
        <v>0.13307063861059101</v>
      </c>
      <c r="D97" s="46">
        <v>153979.57</v>
      </c>
      <c r="E97" s="46">
        <v>26713.4</v>
      </c>
      <c r="F97" s="46">
        <v>127266.17</v>
      </c>
      <c r="G97" s="46">
        <v>5366.61</v>
      </c>
      <c r="H97" s="46">
        <v>1073.32</v>
      </c>
      <c r="I97" s="46">
        <v>42.93</v>
      </c>
      <c r="J97" s="46">
        <v>4250.3599999999997</v>
      </c>
      <c r="K97" s="46">
        <v>793334.11</v>
      </c>
      <c r="L97" s="46">
        <v>158666.75</v>
      </c>
      <c r="M97" s="47">
        <v>634667.36</v>
      </c>
      <c r="N97" s="30">
        <f t="shared" si="1"/>
        <v>766183.89</v>
      </c>
    </row>
    <row r="98" spans="1:14" ht="13" x14ac:dyDescent="0.3">
      <c r="A98" s="53">
        <v>87</v>
      </c>
      <c r="B98" s="44" t="s">
        <v>116</v>
      </c>
      <c r="C98" s="45">
        <v>0.12539844067120801</v>
      </c>
      <c r="D98" s="46">
        <v>325205.8</v>
      </c>
      <c r="E98" s="46">
        <v>57432.11</v>
      </c>
      <c r="F98" s="46">
        <v>267773.69</v>
      </c>
      <c r="G98" s="46">
        <v>5057.2</v>
      </c>
      <c r="H98" s="46">
        <v>1011.44</v>
      </c>
      <c r="I98" s="46">
        <v>40.46</v>
      </c>
      <c r="J98" s="46">
        <v>4005.3</v>
      </c>
      <c r="K98" s="46">
        <v>747594.48</v>
      </c>
      <c r="L98" s="46">
        <v>149518.98000000001</v>
      </c>
      <c r="M98" s="47">
        <v>598075.5</v>
      </c>
      <c r="N98" s="30">
        <f t="shared" si="1"/>
        <v>869854.49</v>
      </c>
    </row>
    <row r="99" spans="1:14" ht="13" x14ac:dyDescent="0.3">
      <c r="A99" s="53">
        <v>88</v>
      </c>
      <c r="B99" s="44" t="s">
        <v>117</v>
      </c>
      <c r="C99" s="45">
        <v>0.14577308583709001</v>
      </c>
      <c r="D99" s="46">
        <v>35496.11</v>
      </c>
      <c r="E99" s="46">
        <v>7418.17</v>
      </c>
      <c r="F99" s="46">
        <v>28077.94</v>
      </c>
      <c r="G99" s="46">
        <v>5878.9</v>
      </c>
      <c r="H99" s="46">
        <v>1175.78</v>
      </c>
      <c r="I99" s="46">
        <v>47.03</v>
      </c>
      <c r="J99" s="46">
        <v>4656.09</v>
      </c>
      <c r="K99" s="46">
        <v>869063.08000000007</v>
      </c>
      <c r="L99" s="46">
        <v>173812.53</v>
      </c>
      <c r="M99" s="47">
        <v>695250.55</v>
      </c>
      <c r="N99" s="30">
        <f t="shared" si="1"/>
        <v>727984.58000000007</v>
      </c>
    </row>
    <row r="100" spans="1:14" ht="13" x14ac:dyDescent="0.3">
      <c r="A100" s="53">
        <v>89</v>
      </c>
      <c r="B100" s="44" t="s">
        <v>118</v>
      </c>
      <c r="C100" s="45">
        <v>0.96845728790012997</v>
      </c>
      <c r="D100" s="46">
        <v>2342632.0099999998</v>
      </c>
      <c r="E100" s="46">
        <v>450637.06</v>
      </c>
      <c r="F100" s="46">
        <v>1891994.95</v>
      </c>
      <c r="G100" s="46">
        <v>39057.040000000001</v>
      </c>
      <c r="H100" s="46">
        <v>7811.41</v>
      </c>
      <c r="I100" s="46">
        <v>312.45999999999998</v>
      </c>
      <c r="J100" s="46">
        <v>30933.17</v>
      </c>
      <c r="K100" s="46">
        <v>5773702.6200000001</v>
      </c>
      <c r="L100" s="46">
        <v>1154740.57</v>
      </c>
      <c r="M100" s="47">
        <v>4618962.05</v>
      </c>
      <c r="N100" s="30">
        <f t="shared" si="1"/>
        <v>6541890.1699999999</v>
      </c>
    </row>
    <row r="101" spans="1:14" ht="13" x14ac:dyDescent="0.3">
      <c r="A101" s="53">
        <v>90</v>
      </c>
      <c r="B101" s="44" t="s">
        <v>119</v>
      </c>
      <c r="C101" s="45">
        <v>9.0978195173902002E-2</v>
      </c>
      <c r="D101" s="46">
        <v>113601.53</v>
      </c>
      <c r="E101" s="46">
        <v>20015.91</v>
      </c>
      <c r="F101" s="46">
        <v>93585.62</v>
      </c>
      <c r="G101" s="46">
        <v>3669.06</v>
      </c>
      <c r="H101" s="46">
        <v>733.81</v>
      </c>
      <c r="I101" s="46">
        <v>29.35</v>
      </c>
      <c r="J101" s="46">
        <v>2905.9</v>
      </c>
      <c r="K101" s="46">
        <v>542389.36</v>
      </c>
      <c r="L101" s="46">
        <v>108477.78</v>
      </c>
      <c r="M101" s="47">
        <v>433911.58</v>
      </c>
      <c r="N101" s="30">
        <f t="shared" si="1"/>
        <v>530403.1</v>
      </c>
    </row>
    <row r="102" spans="1:14" ht="13" x14ac:dyDescent="0.3">
      <c r="A102" s="53">
        <v>91</v>
      </c>
      <c r="B102" s="44" t="s">
        <v>120</v>
      </c>
      <c r="C102" s="45">
        <v>0.15982442156427201</v>
      </c>
      <c r="D102" s="46">
        <v>64902.64</v>
      </c>
      <c r="E102" s="46">
        <v>10992.54</v>
      </c>
      <c r="F102" s="46">
        <v>53910.1</v>
      </c>
      <c r="G102" s="46">
        <v>6445.58</v>
      </c>
      <c r="H102" s="46">
        <v>1289.1199999999999</v>
      </c>
      <c r="I102" s="46">
        <v>51.56</v>
      </c>
      <c r="J102" s="46">
        <v>5104.8999999999996</v>
      </c>
      <c r="K102" s="46">
        <v>952833.61999999988</v>
      </c>
      <c r="L102" s="46">
        <v>190566.68</v>
      </c>
      <c r="M102" s="47">
        <v>762266.94</v>
      </c>
      <c r="N102" s="30">
        <f t="shared" si="1"/>
        <v>821281.94</v>
      </c>
    </row>
    <row r="103" spans="1:14" ht="13" x14ac:dyDescent="0.3">
      <c r="A103" s="53">
        <v>92</v>
      </c>
      <c r="B103" s="44" t="s">
        <v>121</v>
      </c>
      <c r="C103" s="45">
        <v>0.19956472052531901</v>
      </c>
      <c r="D103" s="46">
        <v>231292.94999999998</v>
      </c>
      <c r="E103" s="46">
        <v>43448.15</v>
      </c>
      <c r="F103" s="46">
        <v>187844.8</v>
      </c>
      <c r="G103" s="46">
        <v>8048.28</v>
      </c>
      <c r="H103" s="46">
        <v>1609.66</v>
      </c>
      <c r="I103" s="46">
        <v>64.39</v>
      </c>
      <c r="J103" s="46">
        <v>6374.23</v>
      </c>
      <c r="K103" s="46">
        <v>1189755.5699999998</v>
      </c>
      <c r="L103" s="46">
        <v>237951.12</v>
      </c>
      <c r="M103" s="47">
        <v>951804.45</v>
      </c>
      <c r="N103" s="30">
        <f t="shared" si="1"/>
        <v>1146023.48</v>
      </c>
    </row>
    <row r="104" spans="1:14" ht="13" x14ac:dyDescent="0.3">
      <c r="A104" s="53">
        <v>93</v>
      </c>
      <c r="B104" s="44" t="s">
        <v>122</v>
      </c>
      <c r="C104" s="45">
        <v>9.8247167288649004E-2</v>
      </c>
      <c r="D104" s="46">
        <v>113298.25</v>
      </c>
      <c r="E104" s="46">
        <v>21485.16</v>
      </c>
      <c r="F104" s="46">
        <v>91813.09</v>
      </c>
      <c r="G104" s="46">
        <v>3962.21</v>
      </c>
      <c r="H104" s="46">
        <v>792.44</v>
      </c>
      <c r="I104" s="46">
        <v>31.7</v>
      </c>
      <c r="J104" s="46">
        <v>3138.07</v>
      </c>
      <c r="K104" s="46">
        <v>585725.23</v>
      </c>
      <c r="L104" s="46">
        <v>117145.08</v>
      </c>
      <c r="M104" s="47">
        <v>468580.15</v>
      </c>
      <c r="N104" s="30">
        <f t="shared" si="1"/>
        <v>563531.31000000006</v>
      </c>
    </row>
    <row r="105" spans="1:14" ht="13" x14ac:dyDescent="0.3">
      <c r="A105" s="53">
        <v>94</v>
      </c>
      <c r="B105" s="44" t="s">
        <v>123</v>
      </c>
      <c r="C105" s="45">
        <v>0.80589313043250199</v>
      </c>
      <c r="D105" s="46">
        <v>1906213.5</v>
      </c>
      <c r="E105" s="46">
        <v>347953.15</v>
      </c>
      <c r="F105" s="46">
        <v>1558260.35</v>
      </c>
      <c r="G105" s="46">
        <v>32500.959999999999</v>
      </c>
      <c r="H105" s="46">
        <v>6500.19</v>
      </c>
      <c r="I105" s="46">
        <v>260.01</v>
      </c>
      <c r="J105" s="46">
        <v>25740.76</v>
      </c>
      <c r="K105" s="46">
        <v>4804535.24</v>
      </c>
      <c r="L105" s="46">
        <v>960906.94</v>
      </c>
      <c r="M105" s="47">
        <v>3843628.3</v>
      </c>
      <c r="N105" s="30">
        <f t="shared" si="1"/>
        <v>5427629.4100000001</v>
      </c>
    </row>
    <row r="106" spans="1:14" ht="13" x14ac:dyDescent="0.3">
      <c r="A106" s="53">
        <v>95</v>
      </c>
      <c r="B106" s="44" t="s">
        <v>124</v>
      </c>
      <c r="C106" s="45">
        <v>13.2396188594312</v>
      </c>
      <c r="D106" s="46">
        <v>59720897.200000003</v>
      </c>
      <c r="E106" s="46">
        <v>10926743.199999999</v>
      </c>
      <c r="F106" s="46">
        <v>48794154</v>
      </c>
      <c r="G106" s="46">
        <v>533942.05000000005</v>
      </c>
      <c r="H106" s="46">
        <v>106788.41</v>
      </c>
      <c r="I106" s="46">
        <v>4271.54</v>
      </c>
      <c r="J106" s="46">
        <v>422882.1</v>
      </c>
      <c r="K106" s="46">
        <v>78931330.659999996</v>
      </c>
      <c r="L106" s="46">
        <v>15786267.51</v>
      </c>
      <c r="M106" s="47">
        <v>63145063.149999999</v>
      </c>
      <c r="N106" s="30">
        <f t="shared" si="1"/>
        <v>112362099.25</v>
      </c>
    </row>
    <row r="107" spans="1:14" ht="13" x14ac:dyDescent="0.3">
      <c r="A107" s="53">
        <v>96</v>
      </c>
      <c r="B107" s="44" t="s">
        <v>125</v>
      </c>
      <c r="C107" s="45">
        <v>0.32864581638748003</v>
      </c>
      <c r="D107" s="46">
        <v>886358.97</v>
      </c>
      <c r="E107" s="46">
        <v>165646.62</v>
      </c>
      <c r="F107" s="46">
        <v>720712.35</v>
      </c>
      <c r="G107" s="46">
        <v>13254</v>
      </c>
      <c r="H107" s="46">
        <v>2650.8</v>
      </c>
      <c r="I107" s="46">
        <v>106.03</v>
      </c>
      <c r="J107" s="46">
        <v>10497.17</v>
      </c>
      <c r="K107" s="46">
        <v>1959304.97</v>
      </c>
      <c r="L107" s="46">
        <v>391860.99</v>
      </c>
      <c r="M107" s="47">
        <v>1567443.98</v>
      </c>
      <c r="N107" s="30">
        <f t="shared" si="1"/>
        <v>2298653.5</v>
      </c>
    </row>
    <row r="108" spans="1:14" ht="13" x14ac:dyDescent="0.3">
      <c r="A108" s="53">
        <v>97</v>
      </c>
      <c r="B108" s="44" t="s">
        <v>126</v>
      </c>
      <c r="C108" s="45">
        <v>0.25525087264027202</v>
      </c>
      <c r="D108" s="46">
        <v>465067.82</v>
      </c>
      <c r="E108" s="46">
        <v>84070.83</v>
      </c>
      <c r="F108" s="46">
        <v>380996.99</v>
      </c>
      <c r="G108" s="46">
        <v>10294.049999999999</v>
      </c>
      <c r="H108" s="46">
        <v>2058.81</v>
      </c>
      <c r="I108" s="46">
        <v>82.35</v>
      </c>
      <c r="J108" s="46">
        <v>8152.89</v>
      </c>
      <c r="K108" s="46">
        <v>1521742.54</v>
      </c>
      <c r="L108" s="46">
        <v>304348.5</v>
      </c>
      <c r="M108" s="47">
        <v>1217394.04</v>
      </c>
      <c r="N108" s="30">
        <f t="shared" si="1"/>
        <v>1606543.92</v>
      </c>
    </row>
    <row r="109" spans="1:14" ht="13" x14ac:dyDescent="0.3">
      <c r="A109" s="53">
        <v>98</v>
      </c>
      <c r="B109" s="44" t="s">
        <v>127</v>
      </c>
      <c r="C109" s="45">
        <v>0.91031492142987203</v>
      </c>
      <c r="D109" s="46">
        <v>1324939.81</v>
      </c>
      <c r="E109" s="46">
        <v>233350.24</v>
      </c>
      <c r="F109" s="46">
        <v>1091589.57</v>
      </c>
      <c r="G109" s="46">
        <v>36712.199999999997</v>
      </c>
      <c r="H109" s="46">
        <v>7342.44</v>
      </c>
      <c r="I109" s="46">
        <v>293.7</v>
      </c>
      <c r="J109" s="46">
        <v>29076.06</v>
      </c>
      <c r="K109" s="46">
        <v>5427072.2299999995</v>
      </c>
      <c r="L109" s="46">
        <v>1085414.3899999999</v>
      </c>
      <c r="M109" s="47">
        <v>4341657.84</v>
      </c>
      <c r="N109" s="30">
        <f t="shared" si="1"/>
        <v>5462323.4699999997</v>
      </c>
    </row>
    <row r="110" spans="1:14" ht="13" x14ac:dyDescent="0.3">
      <c r="A110" s="53">
        <v>99</v>
      </c>
      <c r="B110" s="44" t="s">
        <v>128</v>
      </c>
      <c r="C110" s="45">
        <v>0.18562689098752</v>
      </c>
      <c r="D110" s="46">
        <v>76716.67</v>
      </c>
      <c r="E110" s="46">
        <v>11568.63</v>
      </c>
      <c r="F110" s="46">
        <v>65148.04</v>
      </c>
      <c r="G110" s="46">
        <v>7486.16</v>
      </c>
      <c r="H110" s="46">
        <v>1497.23</v>
      </c>
      <c r="I110" s="46">
        <v>59.89</v>
      </c>
      <c r="J110" s="46">
        <v>5929.04</v>
      </c>
      <c r="K110" s="46">
        <v>1106661.6800000002</v>
      </c>
      <c r="L110" s="46">
        <v>221332.38</v>
      </c>
      <c r="M110" s="47">
        <v>885329.3</v>
      </c>
      <c r="N110" s="30">
        <f t="shared" si="1"/>
        <v>956406.38</v>
      </c>
    </row>
    <row r="111" spans="1:14" ht="13" x14ac:dyDescent="0.3">
      <c r="A111" s="53">
        <v>100</v>
      </c>
      <c r="B111" s="44" t="s">
        <v>129</v>
      </c>
      <c r="C111" s="45">
        <v>0.14181823552008399</v>
      </c>
      <c r="D111" s="46">
        <v>303709.38</v>
      </c>
      <c r="E111" s="46">
        <v>51688.13</v>
      </c>
      <c r="F111" s="46">
        <v>252021.25</v>
      </c>
      <c r="G111" s="46">
        <v>5719.41</v>
      </c>
      <c r="H111" s="46">
        <v>1143.8800000000001</v>
      </c>
      <c r="I111" s="46">
        <v>45.76</v>
      </c>
      <c r="J111" s="46">
        <v>4529.7700000000004</v>
      </c>
      <c r="K111" s="46">
        <v>845485.14</v>
      </c>
      <c r="L111" s="46">
        <v>169097.03</v>
      </c>
      <c r="M111" s="47">
        <v>676388.11</v>
      </c>
      <c r="N111" s="30">
        <f t="shared" si="1"/>
        <v>932939.13</v>
      </c>
    </row>
    <row r="112" spans="1:14" ht="13" x14ac:dyDescent="0.3">
      <c r="A112" s="53">
        <v>101</v>
      </c>
      <c r="B112" s="44" t="s">
        <v>130</v>
      </c>
      <c r="C112" s="45">
        <v>6.0040122679198997E-2</v>
      </c>
      <c r="D112" s="46">
        <v>34843.07</v>
      </c>
      <c r="E112" s="46">
        <v>6769.6</v>
      </c>
      <c r="F112" s="46">
        <v>28073.47</v>
      </c>
      <c r="G112" s="46">
        <v>2421.36</v>
      </c>
      <c r="H112" s="46">
        <v>484.27</v>
      </c>
      <c r="I112" s="46">
        <v>19.37</v>
      </c>
      <c r="J112" s="46">
        <v>1917.72</v>
      </c>
      <c r="K112" s="46">
        <v>357944.23000000004</v>
      </c>
      <c r="L112" s="46">
        <v>71588.83</v>
      </c>
      <c r="M112" s="47">
        <v>286355.40000000002</v>
      </c>
      <c r="N112" s="30">
        <f t="shared" si="1"/>
        <v>316346.59000000003</v>
      </c>
    </row>
    <row r="113" spans="1:14" ht="13" x14ac:dyDescent="0.3">
      <c r="A113" s="53">
        <v>102</v>
      </c>
      <c r="B113" s="44" t="s">
        <v>131</v>
      </c>
      <c r="C113" s="45">
        <v>0.11039267112984701</v>
      </c>
      <c r="D113" s="46">
        <v>33779.81</v>
      </c>
      <c r="E113" s="46">
        <v>6626.93</v>
      </c>
      <c r="F113" s="46">
        <v>27152.880000000001</v>
      </c>
      <c r="G113" s="46">
        <v>4452.04</v>
      </c>
      <c r="H113" s="46">
        <v>890.41</v>
      </c>
      <c r="I113" s="46">
        <v>35.619999999999997</v>
      </c>
      <c r="J113" s="46">
        <v>3526.01</v>
      </c>
      <c r="K113" s="46">
        <v>658133.69999999995</v>
      </c>
      <c r="L113" s="46">
        <v>131626.72</v>
      </c>
      <c r="M113" s="47">
        <v>526506.98</v>
      </c>
      <c r="N113" s="30">
        <f t="shared" si="1"/>
        <v>557185.87</v>
      </c>
    </row>
    <row r="114" spans="1:14" ht="13" x14ac:dyDescent="0.3">
      <c r="A114" s="53">
        <v>103</v>
      </c>
      <c r="B114" s="44" t="s">
        <v>132</v>
      </c>
      <c r="C114" s="45">
        <v>7.2239364738971995E-2</v>
      </c>
      <c r="D114" s="46">
        <v>30342.76</v>
      </c>
      <c r="E114" s="46">
        <v>4991.6400000000003</v>
      </c>
      <c r="F114" s="46">
        <v>25351.119999999999</v>
      </c>
      <c r="G114" s="46">
        <v>2913.36</v>
      </c>
      <c r="H114" s="46">
        <v>582.66999999999996</v>
      </c>
      <c r="I114" s="46">
        <v>23.31</v>
      </c>
      <c r="J114" s="46">
        <v>2307.38</v>
      </c>
      <c r="K114" s="46">
        <v>430673.18</v>
      </c>
      <c r="L114" s="46">
        <v>86134.62</v>
      </c>
      <c r="M114" s="47">
        <v>344538.56</v>
      </c>
      <c r="N114" s="30">
        <f t="shared" si="1"/>
        <v>372197.06</v>
      </c>
    </row>
    <row r="115" spans="1:14" ht="13" x14ac:dyDescent="0.3">
      <c r="A115" s="53">
        <v>104</v>
      </c>
      <c r="B115" s="44" t="s">
        <v>133</v>
      </c>
      <c r="C115" s="45">
        <v>8.5023970029244E-2</v>
      </c>
      <c r="D115" s="46">
        <v>47465.700000000004</v>
      </c>
      <c r="E115" s="46">
        <v>8347.15</v>
      </c>
      <c r="F115" s="46">
        <v>39118.550000000003</v>
      </c>
      <c r="G115" s="46">
        <v>3428.93</v>
      </c>
      <c r="H115" s="46">
        <v>685.79</v>
      </c>
      <c r="I115" s="46">
        <v>27.43</v>
      </c>
      <c r="J115" s="46">
        <v>2715.71</v>
      </c>
      <c r="K115" s="46">
        <v>506891.78</v>
      </c>
      <c r="L115" s="46">
        <v>101378.34</v>
      </c>
      <c r="M115" s="47">
        <v>405513.44</v>
      </c>
      <c r="N115" s="30">
        <f t="shared" si="1"/>
        <v>447347.7</v>
      </c>
    </row>
    <row r="116" spans="1:14" ht="13" x14ac:dyDescent="0.3">
      <c r="A116" s="53">
        <v>105</v>
      </c>
      <c r="B116" s="44" t="s">
        <v>134</v>
      </c>
      <c r="C116" s="45">
        <v>0.470741380646023</v>
      </c>
      <c r="D116" s="46">
        <v>610689.56000000006</v>
      </c>
      <c r="E116" s="46">
        <v>110667</v>
      </c>
      <c r="F116" s="46">
        <v>500022.56</v>
      </c>
      <c r="G116" s="46">
        <v>18984.59</v>
      </c>
      <c r="H116" s="46">
        <v>3796.92</v>
      </c>
      <c r="I116" s="46">
        <v>151.88</v>
      </c>
      <c r="J116" s="46">
        <v>15035.79</v>
      </c>
      <c r="K116" s="46">
        <v>2806443.61</v>
      </c>
      <c r="L116" s="46">
        <v>561288.68999999994</v>
      </c>
      <c r="M116" s="47">
        <v>2245154.92</v>
      </c>
      <c r="N116" s="30">
        <f t="shared" si="1"/>
        <v>2760213.27</v>
      </c>
    </row>
    <row r="117" spans="1:14" ht="13" x14ac:dyDescent="0.3">
      <c r="A117" s="53">
        <v>106</v>
      </c>
      <c r="B117" s="44" t="s">
        <v>135</v>
      </c>
      <c r="C117" s="45">
        <v>8.53274099067E-2</v>
      </c>
      <c r="D117" s="46">
        <v>68445.459999999992</v>
      </c>
      <c r="E117" s="46">
        <v>10356.07</v>
      </c>
      <c r="F117" s="46">
        <v>58089.39</v>
      </c>
      <c r="G117" s="46">
        <v>3441.19</v>
      </c>
      <c r="H117" s="46">
        <v>688.24</v>
      </c>
      <c r="I117" s="46">
        <v>27.53</v>
      </c>
      <c r="J117" s="46">
        <v>2725.42</v>
      </c>
      <c r="K117" s="46">
        <v>508700.9</v>
      </c>
      <c r="L117" s="46">
        <v>101740.16</v>
      </c>
      <c r="M117" s="47">
        <v>406960.74</v>
      </c>
      <c r="N117" s="30">
        <f t="shared" si="1"/>
        <v>467775.55</v>
      </c>
    </row>
    <row r="118" spans="1:14" ht="13" x14ac:dyDescent="0.3">
      <c r="A118" s="53">
        <v>107</v>
      </c>
      <c r="B118" s="44" t="s">
        <v>136</v>
      </c>
      <c r="C118" s="45">
        <v>0.122199451486564</v>
      </c>
      <c r="D118" s="46">
        <v>91689.25</v>
      </c>
      <c r="E118" s="46">
        <v>16817.64</v>
      </c>
      <c r="F118" s="46">
        <v>74871.61</v>
      </c>
      <c r="G118" s="46">
        <v>4928.2</v>
      </c>
      <c r="H118" s="46">
        <v>985.64</v>
      </c>
      <c r="I118" s="46">
        <v>39.43</v>
      </c>
      <c r="J118" s="46">
        <v>3903.13</v>
      </c>
      <c r="K118" s="46">
        <v>728522.82000000007</v>
      </c>
      <c r="L118" s="46">
        <v>145704.56</v>
      </c>
      <c r="M118" s="47">
        <v>582818.26</v>
      </c>
      <c r="N118" s="30">
        <f t="shared" si="1"/>
        <v>661593</v>
      </c>
    </row>
    <row r="119" spans="1:14" ht="13" x14ac:dyDescent="0.3">
      <c r="A119" s="53">
        <v>108</v>
      </c>
      <c r="B119" s="44" t="s">
        <v>137</v>
      </c>
      <c r="C119" s="45">
        <v>0.160749835007758</v>
      </c>
      <c r="D119" s="46">
        <v>103227.22</v>
      </c>
      <c r="E119" s="46">
        <v>19241.580000000002</v>
      </c>
      <c r="F119" s="46">
        <v>83985.64</v>
      </c>
      <c r="G119" s="46">
        <v>6482.89</v>
      </c>
      <c r="H119" s="46">
        <v>1296.58</v>
      </c>
      <c r="I119" s="46">
        <v>51.86</v>
      </c>
      <c r="J119" s="46">
        <v>5134.45</v>
      </c>
      <c r="K119" s="46">
        <v>958350.75</v>
      </c>
      <c r="L119" s="46">
        <v>191670.18</v>
      </c>
      <c r="M119" s="47">
        <v>766680.57</v>
      </c>
      <c r="N119" s="30">
        <f t="shared" si="1"/>
        <v>855800.65999999992</v>
      </c>
    </row>
    <row r="120" spans="1:14" ht="13" x14ac:dyDescent="0.3">
      <c r="A120" s="53">
        <v>109</v>
      </c>
      <c r="B120" s="44" t="s">
        <v>138</v>
      </c>
      <c r="C120" s="45">
        <v>0.31856547607778701</v>
      </c>
      <c r="D120" s="46">
        <v>289055.54000000004</v>
      </c>
      <c r="E120" s="46">
        <v>49769.65</v>
      </c>
      <c r="F120" s="46">
        <v>239285.89</v>
      </c>
      <c r="G120" s="46">
        <v>12847.46</v>
      </c>
      <c r="H120" s="46">
        <v>2569.4899999999998</v>
      </c>
      <c r="I120" s="46">
        <v>102.78</v>
      </c>
      <c r="J120" s="46">
        <v>10175.19</v>
      </c>
      <c r="K120" s="46">
        <v>1899208.48</v>
      </c>
      <c r="L120" s="46">
        <v>379841.71</v>
      </c>
      <c r="M120" s="47">
        <v>1519366.77</v>
      </c>
      <c r="N120" s="30">
        <f t="shared" si="1"/>
        <v>1768827.85</v>
      </c>
    </row>
    <row r="121" spans="1:14" ht="13" x14ac:dyDescent="0.3">
      <c r="A121" s="53">
        <v>110</v>
      </c>
      <c r="B121" s="44" t="s">
        <v>139</v>
      </c>
      <c r="C121" s="45">
        <v>0.35039889013046199</v>
      </c>
      <c r="D121" s="46">
        <v>1530913.5100000002</v>
      </c>
      <c r="E121" s="46">
        <v>279822.14</v>
      </c>
      <c r="F121" s="46">
        <v>1251091.3700000001</v>
      </c>
      <c r="G121" s="46">
        <v>14131.28</v>
      </c>
      <c r="H121" s="46">
        <v>2826.26</v>
      </c>
      <c r="I121" s="46">
        <v>113.05</v>
      </c>
      <c r="J121" s="46">
        <v>11191.97</v>
      </c>
      <c r="K121" s="46">
        <v>2088991.3699999999</v>
      </c>
      <c r="L121" s="46">
        <v>417798.24</v>
      </c>
      <c r="M121" s="47">
        <v>1671193.13</v>
      </c>
      <c r="N121" s="30">
        <f t="shared" si="1"/>
        <v>2933476.4699999997</v>
      </c>
    </row>
    <row r="122" spans="1:14" ht="13" x14ac:dyDescent="0.3">
      <c r="A122" s="53">
        <v>111</v>
      </c>
      <c r="B122" s="44" t="s">
        <v>140</v>
      </c>
      <c r="C122" s="45">
        <v>0.91610305681319404</v>
      </c>
      <c r="D122" s="46">
        <v>643857.4</v>
      </c>
      <c r="E122" s="46">
        <v>110441.52</v>
      </c>
      <c r="F122" s="46">
        <v>533415.88</v>
      </c>
      <c r="G122" s="46">
        <v>36945.64</v>
      </c>
      <c r="H122" s="46">
        <v>7389.13</v>
      </c>
      <c r="I122" s="46">
        <v>295.57</v>
      </c>
      <c r="J122" s="46">
        <v>29260.94</v>
      </c>
      <c r="K122" s="46">
        <v>5461579.6299999999</v>
      </c>
      <c r="L122" s="46">
        <v>1092315.8700000001</v>
      </c>
      <c r="M122" s="47">
        <v>4369263.76</v>
      </c>
      <c r="N122" s="30">
        <f t="shared" si="1"/>
        <v>4931940.58</v>
      </c>
    </row>
    <row r="123" spans="1:14" ht="13" x14ac:dyDescent="0.3">
      <c r="A123" s="53">
        <v>112</v>
      </c>
      <c r="B123" s="44" t="s">
        <v>141</v>
      </c>
      <c r="C123" s="45">
        <v>7.5838901120193994E-2</v>
      </c>
      <c r="D123" s="46">
        <v>63928.42</v>
      </c>
      <c r="E123" s="46">
        <v>11591.39</v>
      </c>
      <c r="F123" s="46">
        <v>52337.03</v>
      </c>
      <c r="G123" s="46">
        <v>3058.53</v>
      </c>
      <c r="H123" s="46">
        <v>611.71</v>
      </c>
      <c r="I123" s="46">
        <v>24.47</v>
      </c>
      <c r="J123" s="46">
        <v>2422.35</v>
      </c>
      <c r="K123" s="46">
        <v>452132.75</v>
      </c>
      <c r="L123" s="46">
        <v>90426.59</v>
      </c>
      <c r="M123" s="47">
        <v>361706.16</v>
      </c>
      <c r="N123" s="30">
        <f t="shared" si="1"/>
        <v>416465.54</v>
      </c>
    </row>
    <row r="124" spans="1:14" ht="13" x14ac:dyDescent="0.3">
      <c r="A124" s="53">
        <v>113</v>
      </c>
      <c r="B124" s="44" t="s">
        <v>142</v>
      </c>
      <c r="C124" s="45">
        <v>0.21343643040875401</v>
      </c>
      <c r="D124" s="46">
        <v>1213475.6400000001</v>
      </c>
      <c r="E124" s="46">
        <v>216731.86</v>
      </c>
      <c r="F124" s="46">
        <v>996743.78</v>
      </c>
      <c r="G124" s="46">
        <v>8607.7099999999991</v>
      </c>
      <c r="H124" s="46">
        <v>1721.54</v>
      </c>
      <c r="I124" s="46">
        <v>68.86</v>
      </c>
      <c r="J124" s="46">
        <v>6817.31</v>
      </c>
      <c r="K124" s="46">
        <v>1272455.1399999999</v>
      </c>
      <c r="L124" s="46">
        <v>254491.04</v>
      </c>
      <c r="M124" s="47">
        <v>1017964.1</v>
      </c>
      <c r="N124" s="30">
        <f t="shared" si="1"/>
        <v>2021525.19</v>
      </c>
    </row>
    <row r="125" spans="1:14" ht="13" x14ac:dyDescent="0.3">
      <c r="A125" s="53">
        <v>114</v>
      </c>
      <c r="B125" s="44" t="s">
        <v>143</v>
      </c>
      <c r="C125" s="45">
        <v>8.2403213261967007E-2</v>
      </c>
      <c r="D125" s="46">
        <v>45056.28</v>
      </c>
      <c r="E125" s="46">
        <v>8371.02</v>
      </c>
      <c r="F125" s="46">
        <v>36685.26</v>
      </c>
      <c r="G125" s="46">
        <v>3323.25</v>
      </c>
      <c r="H125" s="46">
        <v>664.65</v>
      </c>
      <c r="I125" s="46">
        <v>26.59</v>
      </c>
      <c r="J125" s="46">
        <v>2632.01</v>
      </c>
      <c r="K125" s="46">
        <v>491267.55000000005</v>
      </c>
      <c r="L125" s="46">
        <v>98253.47</v>
      </c>
      <c r="M125" s="47">
        <v>393014.08</v>
      </c>
      <c r="N125" s="30">
        <f t="shared" si="1"/>
        <v>432331.35000000003</v>
      </c>
    </row>
    <row r="126" spans="1:14" ht="13" x14ac:dyDescent="0.3">
      <c r="A126" s="53">
        <v>115</v>
      </c>
      <c r="B126" s="44" t="s">
        <v>144</v>
      </c>
      <c r="C126" s="45">
        <v>0.72060957308316098</v>
      </c>
      <c r="D126" s="46">
        <v>1390699.41</v>
      </c>
      <c r="E126" s="46">
        <v>249324.76</v>
      </c>
      <c r="F126" s="46">
        <v>1141374.6499999999</v>
      </c>
      <c r="G126" s="46">
        <v>29061.55</v>
      </c>
      <c r="H126" s="46">
        <v>5812.31</v>
      </c>
      <c r="I126" s="46">
        <v>232.49</v>
      </c>
      <c r="J126" s="46">
        <v>23016.75</v>
      </c>
      <c r="K126" s="46">
        <v>4296095.8600000003</v>
      </c>
      <c r="L126" s="46">
        <v>859219.12</v>
      </c>
      <c r="M126" s="47">
        <v>3436876.74</v>
      </c>
      <c r="N126" s="30">
        <f t="shared" si="1"/>
        <v>4601268.1400000006</v>
      </c>
    </row>
    <row r="127" spans="1:14" ht="13" x14ac:dyDescent="0.3">
      <c r="A127" s="53">
        <v>116</v>
      </c>
      <c r="B127" s="44" t="s">
        <v>145</v>
      </c>
      <c r="C127" s="45">
        <v>8.3621790649149999E-2</v>
      </c>
      <c r="D127" s="46">
        <v>116598.75</v>
      </c>
      <c r="E127" s="46">
        <v>21726.240000000002</v>
      </c>
      <c r="F127" s="46">
        <v>94872.51</v>
      </c>
      <c r="G127" s="46">
        <v>3372.39</v>
      </c>
      <c r="H127" s="46">
        <v>674.48</v>
      </c>
      <c r="I127" s="46">
        <v>26.98</v>
      </c>
      <c r="J127" s="46">
        <v>2670.93</v>
      </c>
      <c r="K127" s="46">
        <v>498532.4</v>
      </c>
      <c r="L127" s="46">
        <v>99706.45</v>
      </c>
      <c r="M127" s="47">
        <v>398825.95</v>
      </c>
      <c r="N127" s="30">
        <f t="shared" si="1"/>
        <v>496369.39</v>
      </c>
    </row>
    <row r="128" spans="1:14" ht="13" x14ac:dyDescent="0.3">
      <c r="A128" s="53">
        <v>117</v>
      </c>
      <c r="B128" s="44" t="s">
        <v>146</v>
      </c>
      <c r="C128" s="45">
        <v>8.2775511805603996E-2</v>
      </c>
      <c r="D128" s="46">
        <v>112092.76000000001</v>
      </c>
      <c r="E128" s="46">
        <v>19587.240000000002</v>
      </c>
      <c r="F128" s="46">
        <v>92505.52</v>
      </c>
      <c r="G128" s="46">
        <v>3338.28</v>
      </c>
      <c r="H128" s="46">
        <v>667.66</v>
      </c>
      <c r="I128" s="46">
        <v>26.71</v>
      </c>
      <c r="J128" s="46">
        <v>2643.91</v>
      </c>
      <c r="K128" s="46">
        <v>493487.13</v>
      </c>
      <c r="L128" s="46">
        <v>98697.38</v>
      </c>
      <c r="M128" s="47">
        <v>394789.75</v>
      </c>
      <c r="N128" s="30">
        <f t="shared" si="1"/>
        <v>489939.18</v>
      </c>
    </row>
    <row r="129" spans="1:14" ht="13" x14ac:dyDescent="0.3">
      <c r="A129" s="53">
        <v>118</v>
      </c>
      <c r="B129" s="44" t="s">
        <v>147</v>
      </c>
      <c r="C129" s="45">
        <v>0.12529793880903201</v>
      </c>
      <c r="D129" s="46">
        <v>87587.76</v>
      </c>
      <c r="E129" s="46">
        <v>15543.34</v>
      </c>
      <c r="F129" s="46">
        <v>72044.42</v>
      </c>
      <c r="G129" s="46">
        <v>5053.1499999999996</v>
      </c>
      <c r="H129" s="46">
        <v>1010.63</v>
      </c>
      <c r="I129" s="46">
        <v>40.43</v>
      </c>
      <c r="J129" s="46">
        <v>4002.09</v>
      </c>
      <c r="K129" s="46">
        <v>746995.35000000009</v>
      </c>
      <c r="L129" s="46">
        <v>149399.04999999999</v>
      </c>
      <c r="M129" s="47">
        <v>597596.30000000005</v>
      </c>
      <c r="N129" s="30">
        <f t="shared" si="1"/>
        <v>673642.81</v>
      </c>
    </row>
    <row r="130" spans="1:14" ht="13" x14ac:dyDescent="0.3">
      <c r="A130" s="53">
        <v>119</v>
      </c>
      <c r="B130" s="44" t="s">
        <v>148</v>
      </c>
      <c r="C130" s="45">
        <v>0.25355807027729699</v>
      </c>
      <c r="D130" s="46">
        <v>407969.80000000005</v>
      </c>
      <c r="E130" s="46">
        <v>71215.210000000006</v>
      </c>
      <c r="F130" s="46">
        <v>336754.59</v>
      </c>
      <c r="G130" s="46">
        <v>10225.780000000001</v>
      </c>
      <c r="H130" s="46">
        <v>2045.16</v>
      </c>
      <c r="I130" s="46">
        <v>81.81</v>
      </c>
      <c r="J130" s="46">
        <v>8098.81</v>
      </c>
      <c r="K130" s="46">
        <v>1511650.4000000001</v>
      </c>
      <c r="L130" s="46">
        <v>302330.07</v>
      </c>
      <c r="M130" s="47">
        <v>1209320.33</v>
      </c>
      <c r="N130" s="30">
        <f t="shared" si="1"/>
        <v>1554173.73</v>
      </c>
    </row>
    <row r="131" spans="1:14" ht="13" x14ac:dyDescent="0.3">
      <c r="A131" s="53">
        <v>120</v>
      </c>
      <c r="B131" s="44" t="s">
        <v>149</v>
      </c>
      <c r="C131" s="45">
        <v>0.166187980535423</v>
      </c>
      <c r="D131" s="46">
        <v>119873.97</v>
      </c>
      <c r="E131" s="46">
        <v>22944.51</v>
      </c>
      <c r="F131" s="46">
        <v>96929.46</v>
      </c>
      <c r="G131" s="46">
        <v>6702.21</v>
      </c>
      <c r="H131" s="46">
        <v>1340.44</v>
      </c>
      <c r="I131" s="46">
        <v>53.62</v>
      </c>
      <c r="J131" s="46">
        <v>5308.15</v>
      </c>
      <c r="K131" s="46">
        <v>990771.61</v>
      </c>
      <c r="L131" s="46">
        <v>198154.29</v>
      </c>
      <c r="M131" s="47">
        <v>792617.32</v>
      </c>
      <c r="N131" s="30">
        <f t="shared" si="1"/>
        <v>894854.92999999993</v>
      </c>
    </row>
    <row r="132" spans="1:14" ht="13" x14ac:dyDescent="0.3">
      <c r="A132" s="53">
        <v>121</v>
      </c>
      <c r="B132" s="44" t="s">
        <v>150</v>
      </c>
      <c r="C132" s="45">
        <v>0.18881605777416499</v>
      </c>
      <c r="D132" s="46">
        <v>884416.4</v>
      </c>
      <c r="E132" s="46">
        <v>151503.51999999999</v>
      </c>
      <c r="F132" s="46">
        <v>732912.88</v>
      </c>
      <c r="G132" s="46">
        <v>7614.8</v>
      </c>
      <c r="H132" s="46">
        <v>1522.96</v>
      </c>
      <c r="I132" s="46">
        <v>60.92</v>
      </c>
      <c r="J132" s="46">
        <v>6030.92</v>
      </c>
      <c r="K132" s="46">
        <v>1125674.58</v>
      </c>
      <c r="L132" s="46">
        <v>225134.87</v>
      </c>
      <c r="M132" s="47">
        <v>900539.71</v>
      </c>
      <c r="N132" s="30">
        <f t="shared" si="1"/>
        <v>1639483.51</v>
      </c>
    </row>
    <row r="133" spans="1:14" ht="13" x14ac:dyDescent="0.3">
      <c r="A133" s="53">
        <v>122</v>
      </c>
      <c r="B133" s="44" t="s">
        <v>151</v>
      </c>
      <c r="C133" s="45">
        <v>0.210867814288905</v>
      </c>
      <c r="D133" s="46">
        <v>148969.32</v>
      </c>
      <c r="E133" s="46">
        <v>24952.55</v>
      </c>
      <c r="F133" s="46">
        <v>124016.77</v>
      </c>
      <c r="G133" s="46">
        <v>8504.11</v>
      </c>
      <c r="H133" s="46">
        <v>1700.82</v>
      </c>
      <c r="I133" s="46">
        <v>68.03</v>
      </c>
      <c r="J133" s="46">
        <v>6735.26</v>
      </c>
      <c r="K133" s="46">
        <v>1257141.6499999999</v>
      </c>
      <c r="L133" s="46">
        <v>251428.33</v>
      </c>
      <c r="M133" s="47">
        <v>1005713.32</v>
      </c>
      <c r="N133" s="30">
        <f t="shared" si="1"/>
        <v>1136465.3499999999</v>
      </c>
    </row>
    <row r="134" spans="1:14" ht="13" x14ac:dyDescent="0.3">
      <c r="A134" s="53">
        <v>123</v>
      </c>
      <c r="B134" s="44" t="s">
        <v>152</v>
      </c>
      <c r="C134" s="45">
        <v>0.18807893786957899</v>
      </c>
      <c r="D134" s="46">
        <v>161509.71</v>
      </c>
      <c r="E134" s="46">
        <v>29178.44</v>
      </c>
      <c r="F134" s="46">
        <v>132331.26999999999</v>
      </c>
      <c r="G134" s="46">
        <v>7585.06</v>
      </c>
      <c r="H134" s="46">
        <v>1517.01</v>
      </c>
      <c r="I134" s="46">
        <v>60.68</v>
      </c>
      <c r="J134" s="46">
        <v>6007.37</v>
      </c>
      <c r="K134" s="46">
        <v>1121280.04</v>
      </c>
      <c r="L134" s="46">
        <v>224256</v>
      </c>
      <c r="M134" s="47">
        <v>897024.04</v>
      </c>
      <c r="N134" s="30">
        <f t="shared" si="1"/>
        <v>1035362.68</v>
      </c>
    </row>
    <row r="135" spans="1:14" ht="13" x14ac:dyDescent="0.3">
      <c r="A135" s="53">
        <v>124</v>
      </c>
      <c r="B135" s="44" t="s">
        <v>153</v>
      </c>
      <c r="C135" s="45">
        <v>1.69124250803742</v>
      </c>
      <c r="D135" s="46">
        <v>3986420.55</v>
      </c>
      <c r="E135" s="46">
        <v>704767.46</v>
      </c>
      <c r="F135" s="46">
        <v>3281653.09</v>
      </c>
      <c r="G135" s="46">
        <v>68206.33</v>
      </c>
      <c r="H135" s="46">
        <v>13641.27</v>
      </c>
      <c r="I135" s="46">
        <v>545.65</v>
      </c>
      <c r="J135" s="46">
        <v>54019.41</v>
      </c>
      <c r="K135" s="46">
        <v>10082769.140000001</v>
      </c>
      <c r="L135" s="46">
        <v>2016553.88</v>
      </c>
      <c r="M135" s="47">
        <v>8066215.2599999998</v>
      </c>
      <c r="N135" s="30">
        <f t="shared" si="1"/>
        <v>11401887.76</v>
      </c>
    </row>
    <row r="136" spans="1:14" ht="13" x14ac:dyDescent="0.3">
      <c r="A136" s="53">
        <v>125</v>
      </c>
      <c r="B136" s="44" t="s">
        <v>154</v>
      </c>
      <c r="C136" s="45">
        <v>0.12747344848846701</v>
      </c>
      <c r="D136" s="46">
        <v>37338.61</v>
      </c>
      <c r="E136" s="46">
        <v>6733.53</v>
      </c>
      <c r="F136" s="46">
        <v>30605.08</v>
      </c>
      <c r="G136" s="46">
        <v>5140.8999999999996</v>
      </c>
      <c r="H136" s="46">
        <v>1028.18</v>
      </c>
      <c r="I136" s="46">
        <v>41.13</v>
      </c>
      <c r="J136" s="46">
        <v>4071.59</v>
      </c>
      <c r="K136" s="46">
        <v>759965.15</v>
      </c>
      <c r="L136" s="46">
        <v>151993.04</v>
      </c>
      <c r="M136" s="47">
        <v>607972.11</v>
      </c>
      <c r="N136" s="30">
        <f t="shared" si="1"/>
        <v>642648.78</v>
      </c>
    </row>
    <row r="137" spans="1:14" ht="13" x14ac:dyDescent="0.3">
      <c r="A137" s="53">
        <v>126</v>
      </c>
      <c r="B137" s="44" t="s">
        <v>155</v>
      </c>
      <c r="C137" s="45">
        <v>0.25218393190966099</v>
      </c>
      <c r="D137" s="46">
        <v>143292.1</v>
      </c>
      <c r="E137" s="46">
        <v>26970.79</v>
      </c>
      <c r="F137" s="46">
        <v>116321.31</v>
      </c>
      <c r="G137" s="46">
        <v>10170.35</v>
      </c>
      <c r="H137" s="46">
        <v>2034.07</v>
      </c>
      <c r="I137" s="46">
        <v>81.36</v>
      </c>
      <c r="J137" s="46">
        <v>8054.92</v>
      </c>
      <c r="K137" s="46">
        <v>1503458.09</v>
      </c>
      <c r="L137" s="46">
        <v>300691.52</v>
      </c>
      <c r="M137" s="47">
        <v>1202766.57</v>
      </c>
      <c r="N137" s="30">
        <f t="shared" si="1"/>
        <v>1327142.8</v>
      </c>
    </row>
    <row r="138" spans="1:14" ht="13" x14ac:dyDescent="0.3">
      <c r="A138" s="53">
        <v>127</v>
      </c>
      <c r="B138" s="44" t="s">
        <v>156</v>
      </c>
      <c r="C138" s="45">
        <v>0.243049483508646</v>
      </c>
      <c r="D138" s="46">
        <v>876793.1</v>
      </c>
      <c r="E138" s="46">
        <v>158294.28</v>
      </c>
      <c r="F138" s="46">
        <v>718498.82</v>
      </c>
      <c r="G138" s="46">
        <v>9801.98</v>
      </c>
      <c r="H138" s="46">
        <v>1960.4</v>
      </c>
      <c r="I138" s="46">
        <v>78.42</v>
      </c>
      <c r="J138" s="46">
        <v>7763.16</v>
      </c>
      <c r="K138" s="46">
        <v>1449000.83</v>
      </c>
      <c r="L138" s="46">
        <v>289800.07</v>
      </c>
      <c r="M138" s="47">
        <v>1159200.76</v>
      </c>
      <c r="N138" s="30">
        <f t="shared" si="1"/>
        <v>1885462.74</v>
      </c>
    </row>
    <row r="139" spans="1:14" ht="13" x14ac:dyDescent="0.3">
      <c r="A139" s="53">
        <v>128</v>
      </c>
      <c r="B139" s="44" t="s">
        <v>157</v>
      </c>
      <c r="C139" s="45">
        <v>2.8887229685125901</v>
      </c>
      <c r="D139" s="46">
        <v>4795132.75</v>
      </c>
      <c r="E139" s="46">
        <v>861733.71</v>
      </c>
      <c r="F139" s="46">
        <v>3933399.04</v>
      </c>
      <c r="G139" s="46">
        <v>116499.65</v>
      </c>
      <c r="H139" s="46">
        <v>23299.93</v>
      </c>
      <c r="I139" s="46">
        <v>932</v>
      </c>
      <c r="J139" s="46">
        <v>92267.72</v>
      </c>
      <c r="K139" s="46">
        <v>17221851.27</v>
      </c>
      <c r="L139" s="46">
        <v>3444370.24</v>
      </c>
      <c r="M139" s="47">
        <v>13777481.029999999</v>
      </c>
      <c r="N139" s="30">
        <f t="shared" si="1"/>
        <v>17803147.789999999</v>
      </c>
    </row>
    <row r="140" spans="1:14" ht="13" x14ac:dyDescent="0.3">
      <c r="A140" s="53">
        <v>129</v>
      </c>
      <c r="B140" s="44" t="s">
        <v>158</v>
      </c>
      <c r="C140" s="45">
        <v>6.1745776377883997E-2</v>
      </c>
      <c r="D140" s="46">
        <v>29611.11</v>
      </c>
      <c r="E140" s="46">
        <v>5824.18</v>
      </c>
      <c r="F140" s="46">
        <v>23786.93</v>
      </c>
      <c r="G140" s="46">
        <v>2490.15</v>
      </c>
      <c r="H140" s="46">
        <v>498.03</v>
      </c>
      <c r="I140" s="46">
        <v>19.920000000000002</v>
      </c>
      <c r="J140" s="46">
        <v>1972.2</v>
      </c>
      <c r="K140" s="46">
        <v>368113.03</v>
      </c>
      <c r="L140" s="46">
        <v>73622.570000000007</v>
      </c>
      <c r="M140" s="47">
        <v>294490.46000000002</v>
      </c>
      <c r="N140" s="30">
        <f t="shared" si="1"/>
        <v>320249.59000000003</v>
      </c>
    </row>
    <row r="141" spans="1:14" ht="13" x14ac:dyDescent="0.3">
      <c r="A141" s="53">
        <v>130</v>
      </c>
      <c r="B141" s="44" t="s">
        <v>159</v>
      </c>
      <c r="C141" s="45">
        <v>7.0545689479488E-2</v>
      </c>
      <c r="D141" s="46">
        <v>25136.71</v>
      </c>
      <c r="E141" s="46">
        <v>4440.9399999999996</v>
      </c>
      <c r="F141" s="46">
        <v>20695.77</v>
      </c>
      <c r="G141" s="46">
        <v>2845.05</v>
      </c>
      <c r="H141" s="46">
        <v>569.01</v>
      </c>
      <c r="I141" s="46">
        <v>22.76</v>
      </c>
      <c r="J141" s="46">
        <v>2253.2800000000002</v>
      </c>
      <c r="K141" s="46">
        <v>420575.91000000003</v>
      </c>
      <c r="L141" s="46">
        <v>84115.1</v>
      </c>
      <c r="M141" s="47">
        <v>336460.81</v>
      </c>
      <c r="N141" s="30">
        <f t="shared" ref="N141:N204" si="2">+F141+J141+M141</f>
        <v>359409.86</v>
      </c>
    </row>
    <row r="142" spans="1:14" ht="13" x14ac:dyDescent="0.3">
      <c r="A142" s="53">
        <v>131</v>
      </c>
      <c r="B142" s="44" t="s">
        <v>160</v>
      </c>
      <c r="C142" s="45">
        <v>0.17532684668927401</v>
      </c>
      <c r="D142" s="46">
        <v>475825.8</v>
      </c>
      <c r="E142" s="46">
        <v>78316</v>
      </c>
      <c r="F142" s="46">
        <v>397509.8</v>
      </c>
      <c r="G142" s="46">
        <v>7070.78</v>
      </c>
      <c r="H142" s="46">
        <v>1414.16</v>
      </c>
      <c r="I142" s="46">
        <v>56.57</v>
      </c>
      <c r="J142" s="46">
        <v>5600.05</v>
      </c>
      <c r="K142" s="46">
        <v>1045255.24</v>
      </c>
      <c r="L142" s="46">
        <v>209051.06</v>
      </c>
      <c r="M142" s="47">
        <v>836204.18</v>
      </c>
      <c r="N142" s="30">
        <f t="shared" si="2"/>
        <v>1239314.03</v>
      </c>
    </row>
    <row r="143" spans="1:14" ht="13" x14ac:dyDescent="0.3">
      <c r="A143" s="53">
        <v>132</v>
      </c>
      <c r="B143" s="44" t="s">
        <v>161</v>
      </c>
      <c r="C143" s="45">
        <v>0.33119847253082502</v>
      </c>
      <c r="D143" s="46">
        <v>650266.51</v>
      </c>
      <c r="E143" s="46">
        <v>118431.57</v>
      </c>
      <c r="F143" s="46">
        <v>531834.93999999994</v>
      </c>
      <c r="G143" s="46">
        <v>13356.94</v>
      </c>
      <c r="H143" s="46">
        <v>2671.39</v>
      </c>
      <c r="I143" s="46">
        <v>106.86</v>
      </c>
      <c r="J143" s="46">
        <v>10578.69</v>
      </c>
      <c r="K143" s="46">
        <v>1974523.2799999998</v>
      </c>
      <c r="L143" s="46">
        <v>394904.65</v>
      </c>
      <c r="M143" s="47">
        <v>1579618.63</v>
      </c>
      <c r="N143" s="30">
        <f t="shared" si="2"/>
        <v>2122032.2599999998</v>
      </c>
    </row>
    <row r="144" spans="1:14" ht="13" x14ac:dyDescent="0.3">
      <c r="A144" s="53">
        <v>133</v>
      </c>
      <c r="B144" s="44" t="s">
        <v>162</v>
      </c>
      <c r="C144" s="45">
        <v>8.0402332453315004E-2</v>
      </c>
      <c r="D144" s="46">
        <v>23733.18</v>
      </c>
      <c r="E144" s="46">
        <v>3828.44</v>
      </c>
      <c r="F144" s="46">
        <v>19904.740000000002</v>
      </c>
      <c r="G144" s="46">
        <v>3242.56</v>
      </c>
      <c r="H144" s="46">
        <v>648.51</v>
      </c>
      <c r="I144" s="46">
        <v>25.94</v>
      </c>
      <c r="J144" s="46">
        <v>2568.11</v>
      </c>
      <c r="K144" s="46">
        <v>479338.84</v>
      </c>
      <c r="L144" s="46">
        <v>95867.82</v>
      </c>
      <c r="M144" s="47">
        <v>383471.02</v>
      </c>
      <c r="N144" s="30">
        <f t="shared" si="2"/>
        <v>405943.87</v>
      </c>
    </row>
    <row r="145" spans="1:14" ht="13" x14ac:dyDescent="0.3">
      <c r="A145" s="53">
        <v>134</v>
      </c>
      <c r="B145" s="44" t="s">
        <v>163</v>
      </c>
      <c r="C145" s="45">
        <v>0.20549133811610401</v>
      </c>
      <c r="D145" s="46">
        <v>148346.87</v>
      </c>
      <c r="E145" s="46">
        <v>25651.279999999999</v>
      </c>
      <c r="F145" s="46">
        <v>122695.59</v>
      </c>
      <c r="G145" s="46">
        <v>8287.2900000000009</v>
      </c>
      <c r="H145" s="46">
        <v>1657.46</v>
      </c>
      <c r="I145" s="46">
        <v>66.3</v>
      </c>
      <c r="J145" s="46">
        <v>6563.53</v>
      </c>
      <c r="K145" s="46">
        <v>1225088.52</v>
      </c>
      <c r="L145" s="46">
        <v>245017.67</v>
      </c>
      <c r="M145" s="47">
        <v>980070.85</v>
      </c>
      <c r="N145" s="30">
        <f t="shared" si="2"/>
        <v>1109329.97</v>
      </c>
    </row>
    <row r="146" spans="1:14" ht="13" x14ac:dyDescent="0.3">
      <c r="A146" s="53">
        <v>135</v>
      </c>
      <c r="B146" s="44" t="s">
        <v>164</v>
      </c>
      <c r="C146" s="45">
        <v>1.43002875886976</v>
      </c>
      <c r="D146" s="46">
        <v>1647679.13</v>
      </c>
      <c r="E146" s="46">
        <v>314126.42</v>
      </c>
      <c r="F146" s="46">
        <v>1333552.71</v>
      </c>
      <c r="G146" s="46">
        <v>57671.79</v>
      </c>
      <c r="H146" s="46">
        <v>11534.36</v>
      </c>
      <c r="I146" s="46">
        <v>461.37</v>
      </c>
      <c r="J146" s="46">
        <v>45676.06</v>
      </c>
      <c r="K146" s="46">
        <v>8525477.3599999994</v>
      </c>
      <c r="L146" s="46">
        <v>1705095.42</v>
      </c>
      <c r="M146" s="47">
        <v>6820381.9400000004</v>
      </c>
      <c r="N146" s="30">
        <f t="shared" si="2"/>
        <v>8199610.7100000009</v>
      </c>
    </row>
    <row r="147" spans="1:14" ht="13" x14ac:dyDescent="0.3">
      <c r="A147" s="53">
        <v>136</v>
      </c>
      <c r="B147" s="44" t="s">
        <v>165</v>
      </c>
      <c r="C147" s="45">
        <v>9.8848126913462994E-2</v>
      </c>
      <c r="D147" s="46">
        <v>45331.88</v>
      </c>
      <c r="E147" s="46">
        <v>8573.06</v>
      </c>
      <c r="F147" s="46">
        <v>36758.82</v>
      </c>
      <c r="G147" s="46">
        <v>3986.45</v>
      </c>
      <c r="H147" s="46">
        <v>797.29</v>
      </c>
      <c r="I147" s="46">
        <v>31.89</v>
      </c>
      <c r="J147" s="46">
        <v>3157.27</v>
      </c>
      <c r="K147" s="46">
        <v>589308.06000000006</v>
      </c>
      <c r="L147" s="46">
        <v>117861.57</v>
      </c>
      <c r="M147" s="47">
        <v>471446.49</v>
      </c>
      <c r="N147" s="30">
        <f t="shared" si="2"/>
        <v>511362.57999999996</v>
      </c>
    </row>
    <row r="148" spans="1:14" ht="13" x14ac:dyDescent="0.3">
      <c r="A148" s="53">
        <v>137</v>
      </c>
      <c r="B148" s="44" t="s">
        <v>166</v>
      </c>
      <c r="C148" s="45">
        <v>8.8248591317309999E-2</v>
      </c>
      <c r="D148" s="46">
        <v>87174.3</v>
      </c>
      <c r="E148" s="46">
        <v>15508.36</v>
      </c>
      <c r="F148" s="46">
        <v>71665.94</v>
      </c>
      <c r="G148" s="46">
        <v>3558.99</v>
      </c>
      <c r="H148" s="46">
        <v>711.8</v>
      </c>
      <c r="I148" s="46">
        <v>28.47</v>
      </c>
      <c r="J148" s="46">
        <v>2818.72</v>
      </c>
      <c r="K148" s="46">
        <v>526116.17000000004</v>
      </c>
      <c r="L148" s="46">
        <v>105223.17</v>
      </c>
      <c r="M148" s="47">
        <v>420893</v>
      </c>
      <c r="N148" s="30">
        <f t="shared" si="2"/>
        <v>495377.66000000003</v>
      </c>
    </row>
    <row r="149" spans="1:14" ht="13" x14ac:dyDescent="0.3">
      <c r="A149" s="53">
        <v>138</v>
      </c>
      <c r="B149" s="44" t="s">
        <v>167</v>
      </c>
      <c r="C149" s="45">
        <v>0.17535410869072399</v>
      </c>
      <c r="D149" s="46">
        <v>248259.53</v>
      </c>
      <c r="E149" s="46">
        <v>42964.77</v>
      </c>
      <c r="F149" s="46">
        <v>205294.76</v>
      </c>
      <c r="G149" s="46">
        <v>7071.89</v>
      </c>
      <c r="H149" s="46">
        <v>1414.38</v>
      </c>
      <c r="I149" s="46">
        <v>56.58</v>
      </c>
      <c r="J149" s="46">
        <v>5600.93</v>
      </c>
      <c r="K149" s="46">
        <v>1045417.76</v>
      </c>
      <c r="L149" s="46">
        <v>209083.55</v>
      </c>
      <c r="M149" s="47">
        <v>836334.21</v>
      </c>
      <c r="N149" s="30">
        <f t="shared" si="2"/>
        <v>1047229.8999999999</v>
      </c>
    </row>
    <row r="150" spans="1:14" ht="13" x14ac:dyDescent="0.3">
      <c r="A150" s="53">
        <v>139</v>
      </c>
      <c r="B150" s="44" t="s">
        <v>168</v>
      </c>
      <c r="C150" s="45">
        <v>8.7812076441277004E-2</v>
      </c>
      <c r="D150" s="46">
        <v>48928.38</v>
      </c>
      <c r="E150" s="46">
        <v>5784.6</v>
      </c>
      <c r="F150" s="46">
        <v>43143.78</v>
      </c>
      <c r="G150" s="46">
        <v>3541.38</v>
      </c>
      <c r="H150" s="46">
        <v>708.28</v>
      </c>
      <c r="I150" s="46">
        <v>28.33</v>
      </c>
      <c r="J150" s="46">
        <v>2804.77</v>
      </c>
      <c r="K150" s="46">
        <v>523513.86000000004</v>
      </c>
      <c r="L150" s="46">
        <v>104702.77</v>
      </c>
      <c r="M150" s="47">
        <v>418811.09</v>
      </c>
      <c r="N150" s="30">
        <f t="shared" si="2"/>
        <v>464759.64</v>
      </c>
    </row>
    <row r="151" spans="1:14" ht="13" x14ac:dyDescent="0.3">
      <c r="A151" s="53">
        <v>140</v>
      </c>
      <c r="B151" s="44" t="s">
        <v>169</v>
      </c>
      <c r="C151" s="45">
        <v>0.12767380749236801</v>
      </c>
      <c r="D151" s="46">
        <v>76312.47</v>
      </c>
      <c r="E151" s="46">
        <v>15406.44</v>
      </c>
      <c r="F151" s="46">
        <v>60906.03</v>
      </c>
      <c r="G151" s="46">
        <v>5148.9799999999996</v>
      </c>
      <c r="H151" s="46">
        <v>1029.8</v>
      </c>
      <c r="I151" s="46">
        <v>41.19</v>
      </c>
      <c r="J151" s="46">
        <v>4077.99</v>
      </c>
      <c r="K151" s="46">
        <v>761159.65</v>
      </c>
      <c r="L151" s="46">
        <v>152231.98000000001</v>
      </c>
      <c r="M151" s="47">
        <v>608927.67000000004</v>
      </c>
      <c r="N151" s="30">
        <f t="shared" si="2"/>
        <v>673911.69000000006</v>
      </c>
    </row>
    <row r="152" spans="1:14" ht="13" x14ac:dyDescent="0.3">
      <c r="A152" s="53">
        <v>141</v>
      </c>
      <c r="B152" s="44" t="s">
        <v>170</v>
      </c>
      <c r="C152" s="45">
        <v>0.154679751880995</v>
      </c>
      <c r="D152" s="46">
        <v>153051.53</v>
      </c>
      <c r="E152" s="46">
        <v>28581.63</v>
      </c>
      <c r="F152" s="46">
        <v>124469.9</v>
      </c>
      <c r="G152" s="46">
        <v>6238.1</v>
      </c>
      <c r="H152" s="46">
        <v>1247.6199999999999</v>
      </c>
      <c r="I152" s="46">
        <v>49.9</v>
      </c>
      <c r="J152" s="46">
        <v>4940.58</v>
      </c>
      <c r="K152" s="46">
        <v>922162.36</v>
      </c>
      <c r="L152" s="46">
        <v>184432.48</v>
      </c>
      <c r="M152" s="47">
        <v>737729.88</v>
      </c>
      <c r="N152" s="30">
        <f t="shared" si="2"/>
        <v>867140.36</v>
      </c>
    </row>
    <row r="153" spans="1:14" ht="13" x14ac:dyDescent="0.3">
      <c r="A153" s="53">
        <v>142</v>
      </c>
      <c r="B153" s="44" t="s">
        <v>171</v>
      </c>
      <c r="C153" s="45">
        <v>0.110598057123375</v>
      </c>
      <c r="D153" s="46">
        <v>5543.4699999999993</v>
      </c>
      <c r="E153" s="46">
        <v>1142.69</v>
      </c>
      <c r="F153" s="46">
        <v>4400.78</v>
      </c>
      <c r="G153" s="46">
        <v>4460.33</v>
      </c>
      <c r="H153" s="46">
        <v>892.07</v>
      </c>
      <c r="I153" s="46">
        <v>35.68</v>
      </c>
      <c r="J153" s="46">
        <v>3532.58</v>
      </c>
      <c r="K153" s="46">
        <v>659358.1100000001</v>
      </c>
      <c r="L153" s="46">
        <v>131871.56</v>
      </c>
      <c r="M153" s="47">
        <v>527486.55000000005</v>
      </c>
      <c r="N153" s="30">
        <f t="shared" si="2"/>
        <v>535419.91</v>
      </c>
    </row>
    <row r="154" spans="1:14" ht="13" x14ac:dyDescent="0.3">
      <c r="A154" s="53">
        <v>143</v>
      </c>
      <c r="B154" s="44" t="s">
        <v>172</v>
      </c>
      <c r="C154" s="45">
        <v>0.50024718534877199</v>
      </c>
      <c r="D154" s="46">
        <v>679389.57</v>
      </c>
      <c r="E154" s="46">
        <v>122049.47</v>
      </c>
      <c r="F154" s="46">
        <v>557340.1</v>
      </c>
      <c r="G154" s="46">
        <v>20174.54</v>
      </c>
      <c r="H154" s="46">
        <v>4034.91</v>
      </c>
      <c r="I154" s="46">
        <v>161.4</v>
      </c>
      <c r="J154" s="46">
        <v>15978.23</v>
      </c>
      <c r="K154" s="46">
        <v>2982349.8600000003</v>
      </c>
      <c r="L154" s="46">
        <v>596469.91</v>
      </c>
      <c r="M154" s="47">
        <v>2385879.9500000002</v>
      </c>
      <c r="N154" s="30">
        <f t="shared" si="2"/>
        <v>2959198.2800000003</v>
      </c>
    </row>
    <row r="155" spans="1:14" ht="13" x14ac:dyDescent="0.3">
      <c r="A155" s="53">
        <v>144</v>
      </c>
      <c r="B155" s="44" t="s">
        <v>173</v>
      </c>
      <c r="C155" s="45">
        <v>1.3630493136262001</v>
      </c>
      <c r="D155" s="46">
        <v>2497558.69</v>
      </c>
      <c r="E155" s="46">
        <v>469870.16</v>
      </c>
      <c r="F155" s="46">
        <v>2027688.53</v>
      </c>
      <c r="G155" s="46">
        <v>54970.58</v>
      </c>
      <c r="H155" s="46">
        <v>10994.12</v>
      </c>
      <c r="I155" s="46">
        <v>439.76</v>
      </c>
      <c r="J155" s="46">
        <v>43536.7</v>
      </c>
      <c r="K155" s="46">
        <v>8126162.71</v>
      </c>
      <c r="L155" s="46">
        <v>1625232.68</v>
      </c>
      <c r="M155" s="47">
        <v>6500930.0300000003</v>
      </c>
      <c r="N155" s="30">
        <f t="shared" si="2"/>
        <v>8572155.2599999998</v>
      </c>
    </row>
    <row r="156" spans="1:14" ht="13" x14ac:dyDescent="0.3">
      <c r="A156" s="53">
        <v>145</v>
      </c>
      <c r="B156" s="44" t="s">
        <v>174</v>
      </c>
      <c r="C156" s="45">
        <v>6.3607395702495004E-2</v>
      </c>
      <c r="D156" s="46">
        <v>22278.23</v>
      </c>
      <c r="E156" s="46">
        <v>4903.8599999999997</v>
      </c>
      <c r="F156" s="46">
        <v>17374.37</v>
      </c>
      <c r="G156" s="46">
        <v>2565.23</v>
      </c>
      <c r="H156" s="46">
        <v>513.04999999999995</v>
      </c>
      <c r="I156" s="46">
        <v>20.52</v>
      </c>
      <c r="J156" s="46">
        <v>2031.66</v>
      </c>
      <c r="K156" s="46">
        <v>379211.47</v>
      </c>
      <c r="L156" s="46">
        <v>75842.350000000006</v>
      </c>
      <c r="M156" s="47">
        <v>303369.12</v>
      </c>
      <c r="N156" s="30">
        <f t="shared" si="2"/>
        <v>322775.15000000002</v>
      </c>
    </row>
    <row r="157" spans="1:14" ht="13" x14ac:dyDescent="0.3">
      <c r="A157" s="53">
        <v>146</v>
      </c>
      <c r="B157" s="44" t="s">
        <v>175</v>
      </c>
      <c r="C157" s="45">
        <v>0.10728754029951799</v>
      </c>
      <c r="D157" s="46">
        <v>40233.189999999995</v>
      </c>
      <c r="E157" s="46">
        <v>7204.92</v>
      </c>
      <c r="F157" s="46">
        <v>33028.269999999997</v>
      </c>
      <c r="G157" s="46">
        <v>4326.8100000000004</v>
      </c>
      <c r="H157" s="46">
        <v>865.36</v>
      </c>
      <c r="I157" s="46">
        <v>34.61</v>
      </c>
      <c r="J157" s="46">
        <v>3426.84</v>
      </c>
      <c r="K157" s="46">
        <v>639621.72</v>
      </c>
      <c r="L157" s="46">
        <v>127924.29</v>
      </c>
      <c r="M157" s="47">
        <v>511697.43</v>
      </c>
      <c r="N157" s="30">
        <f t="shared" si="2"/>
        <v>548152.54</v>
      </c>
    </row>
    <row r="158" spans="1:14" ht="13" x14ac:dyDescent="0.3">
      <c r="A158" s="53">
        <v>147</v>
      </c>
      <c r="B158" s="44" t="s">
        <v>176</v>
      </c>
      <c r="C158" s="45">
        <v>0.274995552098933</v>
      </c>
      <c r="D158" s="46">
        <v>174192</v>
      </c>
      <c r="E158" s="46">
        <v>32682.17</v>
      </c>
      <c r="F158" s="46">
        <v>141509.82999999999</v>
      </c>
      <c r="G158" s="46">
        <v>11090.33</v>
      </c>
      <c r="H158" s="46">
        <v>2218.0700000000002</v>
      </c>
      <c r="I158" s="46">
        <v>88.72</v>
      </c>
      <c r="J158" s="46">
        <v>8783.5400000000009</v>
      </c>
      <c r="K158" s="46">
        <v>1639455.46</v>
      </c>
      <c r="L158" s="46">
        <v>327891.07</v>
      </c>
      <c r="M158" s="47">
        <v>1311564.3899999999</v>
      </c>
      <c r="N158" s="30">
        <f t="shared" si="2"/>
        <v>1461857.7599999998</v>
      </c>
    </row>
    <row r="159" spans="1:14" ht="13" x14ac:dyDescent="0.3">
      <c r="A159" s="53">
        <v>148</v>
      </c>
      <c r="B159" s="44" t="s">
        <v>177</v>
      </c>
      <c r="C159" s="45">
        <v>0.67611588893703101</v>
      </c>
      <c r="D159" s="46">
        <v>497315.16</v>
      </c>
      <c r="E159" s="46">
        <v>89860.19</v>
      </c>
      <c r="F159" s="46">
        <v>407454.97</v>
      </c>
      <c r="G159" s="46">
        <v>27267.16</v>
      </c>
      <c r="H159" s="46">
        <v>5453.43</v>
      </c>
      <c r="I159" s="46">
        <v>218.14</v>
      </c>
      <c r="J159" s="46">
        <v>21595.59</v>
      </c>
      <c r="K159" s="46">
        <v>4030835.66</v>
      </c>
      <c r="L159" s="46">
        <v>806167.18</v>
      </c>
      <c r="M159" s="47">
        <v>3224668.48</v>
      </c>
      <c r="N159" s="30">
        <f t="shared" si="2"/>
        <v>3653719.04</v>
      </c>
    </row>
    <row r="160" spans="1:14" ht="13" x14ac:dyDescent="0.3">
      <c r="A160" s="53">
        <v>149</v>
      </c>
      <c r="B160" s="44" t="s">
        <v>178</v>
      </c>
      <c r="C160" s="45">
        <v>0.10715474253750799</v>
      </c>
      <c r="D160" s="46">
        <v>62664.37</v>
      </c>
      <c r="E160" s="46">
        <v>11970.9</v>
      </c>
      <c r="F160" s="46">
        <v>50693.47</v>
      </c>
      <c r="G160" s="46">
        <v>4321.45</v>
      </c>
      <c r="H160" s="46">
        <v>864.29</v>
      </c>
      <c r="I160" s="46">
        <v>34.57</v>
      </c>
      <c r="J160" s="46">
        <v>3422.59</v>
      </c>
      <c r="K160" s="46">
        <v>638829.84</v>
      </c>
      <c r="L160" s="46">
        <v>127765.92</v>
      </c>
      <c r="M160" s="47">
        <v>511063.92</v>
      </c>
      <c r="N160" s="30">
        <f t="shared" si="2"/>
        <v>565179.98</v>
      </c>
    </row>
    <row r="161" spans="1:14" ht="13" x14ac:dyDescent="0.3">
      <c r="A161" s="53">
        <v>150</v>
      </c>
      <c r="B161" s="44" t="s">
        <v>179</v>
      </c>
      <c r="C161" s="45">
        <v>0.72679067924963103</v>
      </c>
      <c r="D161" s="46">
        <v>1275331.05</v>
      </c>
      <c r="E161" s="46">
        <v>225471.22</v>
      </c>
      <c r="F161" s="46">
        <v>1049859.83</v>
      </c>
      <c r="G161" s="46">
        <v>29310.83</v>
      </c>
      <c r="H161" s="46">
        <v>5862.17</v>
      </c>
      <c r="I161" s="46">
        <v>234.49</v>
      </c>
      <c r="J161" s="46">
        <v>23214.17</v>
      </c>
      <c r="K161" s="46">
        <v>4332946.2300000004</v>
      </c>
      <c r="L161" s="46">
        <v>866589.25</v>
      </c>
      <c r="M161" s="47">
        <v>3466356.98</v>
      </c>
      <c r="N161" s="30">
        <f t="shared" si="2"/>
        <v>4539430.9800000004</v>
      </c>
    </row>
    <row r="162" spans="1:14" ht="13" x14ac:dyDescent="0.3">
      <c r="A162" s="53">
        <v>151</v>
      </c>
      <c r="B162" s="44" t="s">
        <v>180</v>
      </c>
      <c r="C162" s="45">
        <v>7.6576891524982996E-2</v>
      </c>
      <c r="D162" s="46">
        <v>60995.56</v>
      </c>
      <c r="E162" s="46">
        <v>10539.35</v>
      </c>
      <c r="F162" s="46">
        <v>50456.21</v>
      </c>
      <c r="G162" s="46">
        <v>3088.29</v>
      </c>
      <c r="H162" s="46">
        <v>617.66</v>
      </c>
      <c r="I162" s="46">
        <v>24.71</v>
      </c>
      <c r="J162" s="46">
        <v>2445.92</v>
      </c>
      <c r="K162" s="46">
        <v>456532.54000000004</v>
      </c>
      <c r="L162" s="46">
        <v>91306.51</v>
      </c>
      <c r="M162" s="47">
        <v>365226.03</v>
      </c>
      <c r="N162" s="30">
        <f t="shared" si="2"/>
        <v>418128.16000000003</v>
      </c>
    </row>
    <row r="163" spans="1:14" ht="13" x14ac:dyDescent="0.3">
      <c r="A163" s="53">
        <v>152</v>
      </c>
      <c r="B163" s="44" t="s">
        <v>181</v>
      </c>
      <c r="C163" s="45">
        <v>0.126592248153413</v>
      </c>
      <c r="D163" s="46">
        <v>80994.859999999986</v>
      </c>
      <c r="E163" s="46">
        <v>14698.46</v>
      </c>
      <c r="F163" s="46">
        <v>66296.399999999994</v>
      </c>
      <c r="G163" s="46">
        <v>5105.3500000000004</v>
      </c>
      <c r="H163" s="46">
        <v>1021.07</v>
      </c>
      <c r="I163" s="46">
        <v>40.840000000000003</v>
      </c>
      <c r="J163" s="46">
        <v>4043.44</v>
      </c>
      <c r="K163" s="46">
        <v>754711.71</v>
      </c>
      <c r="L163" s="46">
        <v>150942.35999999999</v>
      </c>
      <c r="M163" s="47">
        <v>603769.35</v>
      </c>
      <c r="N163" s="30">
        <f t="shared" si="2"/>
        <v>674109.19</v>
      </c>
    </row>
    <row r="164" spans="1:14" ht="13" x14ac:dyDescent="0.3">
      <c r="A164" s="53">
        <v>153</v>
      </c>
      <c r="B164" s="44" t="s">
        <v>182</v>
      </c>
      <c r="C164" s="45">
        <v>0.352007813619161</v>
      </c>
      <c r="D164" s="46">
        <v>312421.56</v>
      </c>
      <c r="E164" s="46">
        <v>62574</v>
      </c>
      <c r="F164" s="46">
        <v>249847.56</v>
      </c>
      <c r="G164" s="46">
        <v>14196.16</v>
      </c>
      <c r="H164" s="46">
        <v>2839.23</v>
      </c>
      <c r="I164" s="46">
        <v>113.57</v>
      </c>
      <c r="J164" s="46">
        <v>11243.36</v>
      </c>
      <c r="K164" s="46">
        <v>2098583.39</v>
      </c>
      <c r="L164" s="46">
        <v>419716.7</v>
      </c>
      <c r="M164" s="47">
        <v>1678866.69</v>
      </c>
      <c r="N164" s="30">
        <f t="shared" si="2"/>
        <v>1939957.6099999999</v>
      </c>
    </row>
    <row r="165" spans="1:14" ht="13" x14ac:dyDescent="0.3">
      <c r="A165" s="53">
        <v>154</v>
      </c>
      <c r="B165" s="44" t="s">
        <v>183</v>
      </c>
      <c r="C165" s="45">
        <v>0.158584228365416</v>
      </c>
      <c r="D165" s="46">
        <v>87889.860000000015</v>
      </c>
      <c r="E165" s="46">
        <v>16235.79</v>
      </c>
      <c r="F165" s="46">
        <v>71654.070000000007</v>
      </c>
      <c r="G165" s="46">
        <v>6395.55</v>
      </c>
      <c r="H165" s="46">
        <v>1279.1099999999999</v>
      </c>
      <c r="I165" s="46">
        <v>51.16</v>
      </c>
      <c r="J165" s="46">
        <v>5065.28</v>
      </c>
      <c r="K165" s="46">
        <v>945439.88</v>
      </c>
      <c r="L165" s="46">
        <v>189088.04</v>
      </c>
      <c r="M165" s="47">
        <v>756351.84</v>
      </c>
      <c r="N165" s="30">
        <f t="shared" si="2"/>
        <v>833071.19</v>
      </c>
    </row>
    <row r="166" spans="1:14" ht="13" x14ac:dyDescent="0.3">
      <c r="A166" s="53">
        <v>155</v>
      </c>
      <c r="B166" s="44" t="s">
        <v>184</v>
      </c>
      <c r="C166" s="45">
        <v>9.8591264746435994E-2</v>
      </c>
      <c r="D166" s="46">
        <v>65746.44</v>
      </c>
      <c r="E166" s="46">
        <v>11670.05</v>
      </c>
      <c r="F166" s="46">
        <v>54076.39</v>
      </c>
      <c r="G166" s="46">
        <v>3976.1</v>
      </c>
      <c r="H166" s="46">
        <v>795.22</v>
      </c>
      <c r="I166" s="46">
        <v>31.81</v>
      </c>
      <c r="J166" s="46">
        <v>3149.07</v>
      </c>
      <c r="K166" s="46">
        <v>587776.69000000006</v>
      </c>
      <c r="L166" s="46">
        <v>117555.3</v>
      </c>
      <c r="M166" s="47">
        <v>470221.39</v>
      </c>
      <c r="N166" s="30">
        <f t="shared" si="2"/>
        <v>527446.85</v>
      </c>
    </row>
    <row r="167" spans="1:14" ht="13" x14ac:dyDescent="0.3">
      <c r="A167" s="53">
        <v>156</v>
      </c>
      <c r="B167" s="44" t="s">
        <v>185</v>
      </c>
      <c r="C167" s="45">
        <v>0.22353505418847</v>
      </c>
      <c r="D167" s="46">
        <v>165308.85</v>
      </c>
      <c r="E167" s="46">
        <v>29046.25</v>
      </c>
      <c r="F167" s="46">
        <v>136262.6</v>
      </c>
      <c r="G167" s="46">
        <v>9014.98</v>
      </c>
      <c r="H167" s="46">
        <v>1803</v>
      </c>
      <c r="I167" s="46">
        <v>72.12</v>
      </c>
      <c r="J167" s="46">
        <v>7139.86</v>
      </c>
      <c r="K167" s="46">
        <v>1332660.6599999999</v>
      </c>
      <c r="L167" s="46">
        <v>266532.15999999997</v>
      </c>
      <c r="M167" s="47">
        <v>1066128.5</v>
      </c>
      <c r="N167" s="30">
        <f t="shared" si="2"/>
        <v>1209530.96</v>
      </c>
    </row>
    <row r="168" spans="1:14" ht="13" x14ac:dyDescent="0.3">
      <c r="A168" s="53">
        <v>157</v>
      </c>
      <c r="B168" s="44" t="s">
        <v>186</v>
      </c>
      <c r="C168" s="45">
        <v>0.57546984278833702</v>
      </c>
      <c r="D168" s="46">
        <v>568595.38</v>
      </c>
      <c r="E168" s="46">
        <v>104804.67</v>
      </c>
      <c r="F168" s="46">
        <v>463790.71</v>
      </c>
      <c r="G168" s="46">
        <v>23208.19</v>
      </c>
      <c r="H168" s="46">
        <v>4641.6400000000003</v>
      </c>
      <c r="I168" s="46">
        <v>185.67</v>
      </c>
      <c r="J168" s="46">
        <v>18380.88</v>
      </c>
      <c r="K168" s="46">
        <v>3430808.84</v>
      </c>
      <c r="L168" s="46">
        <v>686161.79</v>
      </c>
      <c r="M168" s="47">
        <v>2744647.05</v>
      </c>
      <c r="N168" s="30">
        <f t="shared" si="2"/>
        <v>3226818.6399999997</v>
      </c>
    </row>
    <row r="169" spans="1:14" ht="13" x14ac:dyDescent="0.3">
      <c r="A169" s="53">
        <v>158</v>
      </c>
      <c r="B169" s="44" t="s">
        <v>187</v>
      </c>
      <c r="C169" s="45">
        <v>0.519015882625673</v>
      </c>
      <c r="D169" s="46">
        <v>657203.8600000001</v>
      </c>
      <c r="E169" s="46">
        <v>118683.55</v>
      </c>
      <c r="F169" s="46">
        <v>538520.31000000006</v>
      </c>
      <c r="G169" s="46">
        <v>20931.45</v>
      </c>
      <c r="H169" s="46">
        <v>4186.29</v>
      </c>
      <c r="I169" s="46">
        <v>167.45</v>
      </c>
      <c r="J169" s="46">
        <v>16577.71</v>
      </c>
      <c r="K169" s="46">
        <v>3094244.21</v>
      </c>
      <c r="L169" s="46">
        <v>618848.77</v>
      </c>
      <c r="M169" s="47">
        <v>2475395.44</v>
      </c>
      <c r="N169" s="30">
        <f t="shared" si="2"/>
        <v>3030493.46</v>
      </c>
    </row>
    <row r="170" spans="1:14" ht="13" x14ac:dyDescent="0.3">
      <c r="A170" s="53">
        <v>159</v>
      </c>
      <c r="B170" s="44" t="s">
        <v>188</v>
      </c>
      <c r="C170" s="45">
        <v>7.3667565192222006E-2</v>
      </c>
      <c r="D170" s="46">
        <v>28936.899999999998</v>
      </c>
      <c r="E170" s="46">
        <v>4719.37</v>
      </c>
      <c r="F170" s="46">
        <v>24217.53</v>
      </c>
      <c r="G170" s="46">
        <v>2970.95</v>
      </c>
      <c r="H170" s="46">
        <v>594.19000000000005</v>
      </c>
      <c r="I170" s="46">
        <v>23.77</v>
      </c>
      <c r="J170" s="46">
        <v>2352.9899999999998</v>
      </c>
      <c r="K170" s="46">
        <v>439187.74</v>
      </c>
      <c r="L170" s="46">
        <v>87837.51</v>
      </c>
      <c r="M170" s="47">
        <v>351350.23</v>
      </c>
      <c r="N170" s="30">
        <f t="shared" si="2"/>
        <v>377920.75</v>
      </c>
    </row>
    <row r="171" spans="1:14" ht="13" x14ac:dyDescent="0.3">
      <c r="A171" s="53">
        <v>160</v>
      </c>
      <c r="B171" s="44" t="s">
        <v>189</v>
      </c>
      <c r="C171" s="45">
        <v>8.4379263541634997E-2</v>
      </c>
      <c r="D171" s="46">
        <v>56627.05</v>
      </c>
      <c r="E171" s="46">
        <v>9847.4</v>
      </c>
      <c r="F171" s="46">
        <v>46779.65</v>
      </c>
      <c r="G171" s="46">
        <v>3402.94</v>
      </c>
      <c r="H171" s="46">
        <v>680.59</v>
      </c>
      <c r="I171" s="46">
        <v>27.22</v>
      </c>
      <c r="J171" s="46">
        <v>2695.13</v>
      </c>
      <c r="K171" s="46">
        <v>503048.29</v>
      </c>
      <c r="L171" s="46">
        <v>100609.62</v>
      </c>
      <c r="M171" s="47">
        <v>402438.67</v>
      </c>
      <c r="N171" s="30">
        <f t="shared" si="2"/>
        <v>451913.44999999995</v>
      </c>
    </row>
    <row r="172" spans="1:14" ht="13" x14ac:dyDescent="0.3">
      <c r="A172" s="53">
        <v>161</v>
      </c>
      <c r="B172" s="44" t="s">
        <v>190</v>
      </c>
      <c r="C172" s="45">
        <v>0.39835967873260297</v>
      </c>
      <c r="D172" s="46">
        <v>220524.72</v>
      </c>
      <c r="E172" s="46">
        <v>38035.78</v>
      </c>
      <c r="F172" s="46">
        <v>182488.94</v>
      </c>
      <c r="G172" s="46">
        <v>16065.49</v>
      </c>
      <c r="H172" s="46">
        <v>3213.1</v>
      </c>
      <c r="I172" s="46">
        <v>128.52000000000001</v>
      </c>
      <c r="J172" s="46">
        <v>12723.87</v>
      </c>
      <c r="K172" s="46">
        <v>2374921.73</v>
      </c>
      <c r="L172" s="46">
        <v>474984.31</v>
      </c>
      <c r="M172" s="47">
        <v>1899937.42</v>
      </c>
      <c r="N172" s="30">
        <f t="shared" si="2"/>
        <v>2095150.23</v>
      </c>
    </row>
    <row r="173" spans="1:14" ht="13" x14ac:dyDescent="0.3">
      <c r="A173" s="53">
        <v>162</v>
      </c>
      <c r="B173" s="44" t="s">
        <v>191</v>
      </c>
      <c r="C173" s="45">
        <v>8.9927374340569993E-2</v>
      </c>
      <c r="D173" s="46">
        <v>125868.05</v>
      </c>
      <c r="E173" s="46">
        <v>22411.89</v>
      </c>
      <c r="F173" s="46">
        <v>103456.16</v>
      </c>
      <c r="G173" s="46">
        <v>3626.69</v>
      </c>
      <c r="H173" s="46">
        <v>725.34</v>
      </c>
      <c r="I173" s="46">
        <v>29.01</v>
      </c>
      <c r="J173" s="46">
        <v>2872.34</v>
      </c>
      <c r="K173" s="46">
        <v>536124.79</v>
      </c>
      <c r="L173" s="46">
        <v>107224.99</v>
      </c>
      <c r="M173" s="47">
        <v>428899.8</v>
      </c>
      <c r="N173" s="30">
        <f t="shared" si="2"/>
        <v>535228.30000000005</v>
      </c>
    </row>
    <row r="174" spans="1:14" ht="13" x14ac:dyDescent="0.3">
      <c r="A174" s="53">
        <v>163</v>
      </c>
      <c r="B174" s="44" t="s">
        <v>192</v>
      </c>
      <c r="C174" s="45">
        <v>5.7959814026616999E-2</v>
      </c>
      <c r="D174" s="46">
        <v>41569.020000000004</v>
      </c>
      <c r="E174" s="46">
        <v>6880.54</v>
      </c>
      <c r="F174" s="46">
        <v>34688.480000000003</v>
      </c>
      <c r="G174" s="46">
        <v>2337.48</v>
      </c>
      <c r="H174" s="46">
        <v>467.5</v>
      </c>
      <c r="I174" s="46">
        <v>18.7</v>
      </c>
      <c r="J174" s="46">
        <v>1851.28</v>
      </c>
      <c r="K174" s="46">
        <v>345542.01</v>
      </c>
      <c r="L174" s="46">
        <v>69108.47</v>
      </c>
      <c r="M174" s="47">
        <v>276433.53999999998</v>
      </c>
      <c r="N174" s="30">
        <f t="shared" si="2"/>
        <v>312973.3</v>
      </c>
    </row>
    <row r="175" spans="1:14" ht="13" x14ac:dyDescent="0.3">
      <c r="A175" s="53">
        <v>164</v>
      </c>
      <c r="B175" s="44" t="s">
        <v>193</v>
      </c>
      <c r="C175" s="45">
        <v>9.1795567659266997E-2</v>
      </c>
      <c r="D175" s="46">
        <v>27637.85</v>
      </c>
      <c r="E175" s="46">
        <v>4814.42</v>
      </c>
      <c r="F175" s="46">
        <v>22823.43</v>
      </c>
      <c r="G175" s="46">
        <v>3702.04</v>
      </c>
      <c r="H175" s="46">
        <v>740.41</v>
      </c>
      <c r="I175" s="46">
        <v>29.62</v>
      </c>
      <c r="J175" s="46">
        <v>2932.01</v>
      </c>
      <c r="K175" s="46">
        <v>547262.5</v>
      </c>
      <c r="L175" s="46">
        <v>109452.55</v>
      </c>
      <c r="M175" s="47">
        <v>437809.95</v>
      </c>
      <c r="N175" s="30">
        <f t="shared" si="2"/>
        <v>463565.39</v>
      </c>
    </row>
    <row r="176" spans="1:14" ht="13" x14ac:dyDescent="0.3">
      <c r="A176" s="53">
        <v>165</v>
      </c>
      <c r="B176" s="44" t="s">
        <v>194</v>
      </c>
      <c r="C176" s="45">
        <v>0.11257482202763</v>
      </c>
      <c r="D176" s="46">
        <v>175705.77</v>
      </c>
      <c r="E176" s="46">
        <v>33857.99</v>
      </c>
      <c r="F176" s="46">
        <v>141847.78</v>
      </c>
      <c r="G176" s="46">
        <v>4540.04</v>
      </c>
      <c r="H176" s="46">
        <v>908.01</v>
      </c>
      <c r="I176" s="46">
        <v>36.32</v>
      </c>
      <c r="J176" s="46">
        <v>3595.71</v>
      </c>
      <c r="K176" s="46">
        <v>671143.3</v>
      </c>
      <c r="L176" s="46">
        <v>134228.70000000001</v>
      </c>
      <c r="M176" s="47">
        <v>536914.6</v>
      </c>
      <c r="N176" s="30">
        <f t="shared" si="2"/>
        <v>682358.09</v>
      </c>
    </row>
    <row r="177" spans="1:14" ht="13" x14ac:dyDescent="0.3">
      <c r="A177" s="53">
        <v>166</v>
      </c>
      <c r="B177" s="44" t="s">
        <v>195</v>
      </c>
      <c r="C177" s="45">
        <v>0.10136415693006</v>
      </c>
      <c r="D177" s="46">
        <v>86184.010000000009</v>
      </c>
      <c r="E177" s="46">
        <v>14937.55</v>
      </c>
      <c r="F177" s="46">
        <v>71246.460000000006</v>
      </c>
      <c r="G177" s="46">
        <v>4087.93</v>
      </c>
      <c r="H177" s="46">
        <v>817.59</v>
      </c>
      <c r="I177" s="46">
        <v>32.700000000000003</v>
      </c>
      <c r="J177" s="46">
        <v>3237.64</v>
      </c>
      <c r="K177" s="46">
        <v>604307.94999999995</v>
      </c>
      <c r="L177" s="46">
        <v>120861.56</v>
      </c>
      <c r="M177" s="47">
        <v>483446.39</v>
      </c>
      <c r="N177" s="30">
        <f t="shared" si="2"/>
        <v>557930.49</v>
      </c>
    </row>
    <row r="178" spans="1:14" ht="13" x14ac:dyDescent="0.3">
      <c r="A178" s="53">
        <v>167</v>
      </c>
      <c r="B178" s="44" t="s">
        <v>196</v>
      </c>
      <c r="C178" s="45">
        <v>0.15465438202249099</v>
      </c>
      <c r="D178" s="46">
        <v>266390.21000000002</v>
      </c>
      <c r="E178" s="46">
        <v>49675.9</v>
      </c>
      <c r="F178" s="46">
        <v>216714.31</v>
      </c>
      <c r="G178" s="46">
        <v>6237.08</v>
      </c>
      <c r="H178" s="46">
        <v>1247.42</v>
      </c>
      <c r="I178" s="46">
        <v>49.9</v>
      </c>
      <c r="J178" s="46">
        <v>4939.76</v>
      </c>
      <c r="K178" s="46">
        <v>922011.13</v>
      </c>
      <c r="L178" s="46">
        <v>184402.17</v>
      </c>
      <c r="M178" s="47">
        <v>737608.96</v>
      </c>
      <c r="N178" s="30">
        <f t="shared" si="2"/>
        <v>959263.03</v>
      </c>
    </row>
    <row r="179" spans="1:14" ht="13" x14ac:dyDescent="0.3">
      <c r="A179" s="53">
        <v>168</v>
      </c>
      <c r="B179" s="44" t="s">
        <v>197</v>
      </c>
      <c r="C179" s="45">
        <v>0.12571865568758001</v>
      </c>
      <c r="D179" s="46">
        <v>52284.9</v>
      </c>
      <c r="E179" s="46">
        <v>9598.61</v>
      </c>
      <c r="F179" s="46">
        <v>42686.29</v>
      </c>
      <c r="G179" s="46">
        <v>5070.13</v>
      </c>
      <c r="H179" s="46">
        <v>1014.03</v>
      </c>
      <c r="I179" s="46">
        <v>40.56</v>
      </c>
      <c r="J179" s="46">
        <v>4015.54</v>
      </c>
      <c r="K179" s="46">
        <v>749503.37999999989</v>
      </c>
      <c r="L179" s="46">
        <v>149900.54999999999</v>
      </c>
      <c r="M179" s="47">
        <v>599602.82999999996</v>
      </c>
      <c r="N179" s="30">
        <f t="shared" si="2"/>
        <v>646304.65999999992</v>
      </c>
    </row>
    <row r="180" spans="1:14" ht="13" x14ac:dyDescent="0.3">
      <c r="A180" s="53">
        <v>169</v>
      </c>
      <c r="B180" s="44" t="s">
        <v>198</v>
      </c>
      <c r="C180" s="45">
        <v>0.33197927580311698</v>
      </c>
      <c r="D180" s="46">
        <v>606702.81999999995</v>
      </c>
      <c r="E180" s="46">
        <v>106294.72</v>
      </c>
      <c r="F180" s="46">
        <v>500408.1</v>
      </c>
      <c r="G180" s="46">
        <v>13388.43</v>
      </c>
      <c r="H180" s="46">
        <v>2677.69</v>
      </c>
      <c r="I180" s="46">
        <v>107.11</v>
      </c>
      <c r="J180" s="46">
        <v>10603.63</v>
      </c>
      <c r="K180" s="46">
        <v>1979178.21</v>
      </c>
      <c r="L180" s="46">
        <v>395835.63</v>
      </c>
      <c r="M180" s="47">
        <v>1583342.58</v>
      </c>
      <c r="N180" s="30">
        <f t="shared" si="2"/>
        <v>2094354.31</v>
      </c>
    </row>
    <row r="181" spans="1:14" ht="13" x14ac:dyDescent="0.3">
      <c r="A181" s="53">
        <v>170</v>
      </c>
      <c r="B181" s="44" t="s">
        <v>199</v>
      </c>
      <c r="C181" s="45">
        <v>9.6366811698321994E-2</v>
      </c>
      <c r="D181" s="46">
        <v>66367.44</v>
      </c>
      <c r="E181" s="46">
        <v>12052.43</v>
      </c>
      <c r="F181" s="46">
        <v>54315.01</v>
      </c>
      <c r="G181" s="46">
        <v>3886.39</v>
      </c>
      <c r="H181" s="46">
        <v>777.28</v>
      </c>
      <c r="I181" s="46">
        <v>31.09</v>
      </c>
      <c r="J181" s="46">
        <v>3078.02</v>
      </c>
      <c r="K181" s="46">
        <v>574515.07999999996</v>
      </c>
      <c r="L181" s="46">
        <v>114902.98</v>
      </c>
      <c r="M181" s="47">
        <v>459612.1</v>
      </c>
      <c r="N181" s="30">
        <f t="shared" si="2"/>
        <v>517005.13</v>
      </c>
    </row>
    <row r="182" spans="1:14" ht="13" x14ac:dyDescent="0.3">
      <c r="A182" s="53">
        <v>171</v>
      </c>
      <c r="B182" s="44" t="s">
        <v>200</v>
      </c>
      <c r="C182" s="45">
        <v>0.49425219018847599</v>
      </c>
      <c r="D182" s="46">
        <v>127558.71</v>
      </c>
      <c r="E182" s="46">
        <v>23242.639999999999</v>
      </c>
      <c r="F182" s="46">
        <v>104316.07</v>
      </c>
      <c r="G182" s="46">
        <v>19932.75</v>
      </c>
      <c r="H182" s="46">
        <v>3986.55</v>
      </c>
      <c r="I182" s="46">
        <v>159.46</v>
      </c>
      <c r="J182" s="46">
        <v>15786.74</v>
      </c>
      <c r="K182" s="46">
        <v>2946609.2800000003</v>
      </c>
      <c r="L182" s="46">
        <v>589321.91</v>
      </c>
      <c r="M182" s="47">
        <v>2357287.37</v>
      </c>
      <c r="N182" s="30">
        <f t="shared" si="2"/>
        <v>2477390.1800000002</v>
      </c>
    </row>
    <row r="183" spans="1:14" ht="13" x14ac:dyDescent="0.3">
      <c r="A183" s="53">
        <v>172</v>
      </c>
      <c r="B183" s="44" t="s">
        <v>201</v>
      </c>
      <c r="C183" s="45">
        <v>0.31406547988379202</v>
      </c>
      <c r="D183" s="46">
        <v>118878.31000000001</v>
      </c>
      <c r="E183" s="46">
        <v>23934.49</v>
      </c>
      <c r="F183" s="46">
        <v>94943.82</v>
      </c>
      <c r="G183" s="46">
        <v>12665.99</v>
      </c>
      <c r="H183" s="46">
        <v>2533.1999999999998</v>
      </c>
      <c r="I183" s="46">
        <v>101.33</v>
      </c>
      <c r="J183" s="46">
        <v>10031.459999999999</v>
      </c>
      <c r="K183" s="46">
        <v>1872380.7000000002</v>
      </c>
      <c r="L183" s="46">
        <v>374476.15</v>
      </c>
      <c r="M183" s="47">
        <v>1497904.55</v>
      </c>
      <c r="N183" s="30">
        <f t="shared" si="2"/>
        <v>1602879.83</v>
      </c>
    </row>
    <row r="184" spans="1:14" ht="13" x14ac:dyDescent="0.3">
      <c r="A184" s="53">
        <v>173</v>
      </c>
      <c r="B184" s="44" t="s">
        <v>202</v>
      </c>
      <c r="C184" s="45">
        <v>0.134899017528985</v>
      </c>
      <c r="D184" s="46">
        <v>29365.559999999998</v>
      </c>
      <c r="E184" s="46">
        <v>5257.96</v>
      </c>
      <c r="F184" s="46">
        <v>24107.599999999999</v>
      </c>
      <c r="G184" s="46">
        <v>5440.36</v>
      </c>
      <c r="H184" s="46">
        <v>1088.07</v>
      </c>
      <c r="I184" s="46">
        <v>43.52</v>
      </c>
      <c r="J184" s="46">
        <v>4308.7700000000004</v>
      </c>
      <c r="K184" s="46">
        <v>804234.49</v>
      </c>
      <c r="L184" s="46">
        <v>160846.85</v>
      </c>
      <c r="M184" s="47">
        <v>643387.64</v>
      </c>
      <c r="N184" s="30">
        <f t="shared" si="2"/>
        <v>671804.01</v>
      </c>
    </row>
    <row r="185" spans="1:14" ht="13" x14ac:dyDescent="0.3">
      <c r="A185" s="53">
        <v>174</v>
      </c>
      <c r="B185" s="44" t="s">
        <v>203</v>
      </c>
      <c r="C185" s="45">
        <v>0.80754345685611795</v>
      </c>
      <c r="D185" s="46">
        <v>706302.09</v>
      </c>
      <c r="E185" s="46">
        <v>128543.01</v>
      </c>
      <c r="F185" s="46">
        <v>577759.07999999996</v>
      </c>
      <c r="G185" s="46">
        <v>32567.51</v>
      </c>
      <c r="H185" s="46">
        <v>6513.5</v>
      </c>
      <c r="I185" s="46">
        <v>260.54000000000002</v>
      </c>
      <c r="J185" s="46">
        <v>25793.47</v>
      </c>
      <c r="K185" s="46">
        <v>4814374.29</v>
      </c>
      <c r="L185" s="46">
        <v>962874.86</v>
      </c>
      <c r="M185" s="47">
        <v>3851499.43</v>
      </c>
      <c r="N185" s="30">
        <f t="shared" si="2"/>
        <v>4455051.9800000004</v>
      </c>
    </row>
    <row r="186" spans="1:14" ht="13" x14ac:dyDescent="0.3">
      <c r="A186" s="53">
        <v>175</v>
      </c>
      <c r="B186" s="44" t="s">
        <v>204</v>
      </c>
      <c r="C186" s="45">
        <v>6.9100495649036003E-2</v>
      </c>
      <c r="D186" s="46">
        <v>38909.910000000003</v>
      </c>
      <c r="E186" s="46">
        <v>7896.84</v>
      </c>
      <c r="F186" s="46">
        <v>31013.07</v>
      </c>
      <c r="G186" s="46">
        <v>2786.76</v>
      </c>
      <c r="H186" s="46">
        <v>557.35</v>
      </c>
      <c r="I186" s="46">
        <v>22.29</v>
      </c>
      <c r="J186" s="46">
        <v>2207.12</v>
      </c>
      <c r="K186" s="46">
        <v>411960.05</v>
      </c>
      <c r="L186" s="46">
        <v>82391.92</v>
      </c>
      <c r="M186" s="47">
        <v>329568.13</v>
      </c>
      <c r="N186" s="30">
        <f t="shared" si="2"/>
        <v>362788.32</v>
      </c>
    </row>
    <row r="187" spans="1:14" ht="13" x14ac:dyDescent="0.3">
      <c r="A187" s="53">
        <v>176</v>
      </c>
      <c r="B187" s="44" t="s">
        <v>205</v>
      </c>
      <c r="C187" s="45">
        <v>0.13269609710761701</v>
      </c>
      <c r="D187" s="46">
        <v>103061.79999999999</v>
      </c>
      <c r="E187" s="46">
        <v>18185.07</v>
      </c>
      <c r="F187" s="46">
        <v>84876.73</v>
      </c>
      <c r="G187" s="46">
        <v>5351.51</v>
      </c>
      <c r="H187" s="46">
        <v>1070.3</v>
      </c>
      <c r="I187" s="46">
        <v>42.81</v>
      </c>
      <c r="J187" s="46">
        <v>4238.3999999999996</v>
      </c>
      <c r="K187" s="46">
        <v>791101.26</v>
      </c>
      <c r="L187" s="46">
        <v>158220.26</v>
      </c>
      <c r="M187" s="47">
        <v>632881</v>
      </c>
      <c r="N187" s="30">
        <f t="shared" si="2"/>
        <v>721996.13</v>
      </c>
    </row>
    <row r="188" spans="1:14" ht="13" x14ac:dyDescent="0.3">
      <c r="A188" s="53">
        <v>177</v>
      </c>
      <c r="B188" s="44" t="s">
        <v>206</v>
      </c>
      <c r="C188" s="45">
        <v>0.11828295679533</v>
      </c>
      <c r="D188" s="46">
        <v>44621.810000000005</v>
      </c>
      <c r="E188" s="46">
        <v>8147.44</v>
      </c>
      <c r="F188" s="46">
        <v>36474.370000000003</v>
      </c>
      <c r="G188" s="46">
        <v>4770.24</v>
      </c>
      <c r="H188" s="46">
        <v>954.05</v>
      </c>
      <c r="I188" s="46">
        <v>38.159999999999997</v>
      </c>
      <c r="J188" s="46">
        <v>3778.03</v>
      </c>
      <c r="K188" s="46">
        <v>705173.73</v>
      </c>
      <c r="L188" s="46">
        <v>141034.76</v>
      </c>
      <c r="M188" s="47">
        <v>564138.97</v>
      </c>
      <c r="N188" s="30">
        <f t="shared" si="2"/>
        <v>604391.37</v>
      </c>
    </row>
    <row r="189" spans="1:14" ht="13" x14ac:dyDescent="0.3">
      <c r="A189" s="53">
        <v>178</v>
      </c>
      <c r="B189" s="44" t="s">
        <v>207</v>
      </c>
      <c r="C189" s="45">
        <v>0.17107138382047099</v>
      </c>
      <c r="D189" s="46">
        <v>172000.79</v>
      </c>
      <c r="E189" s="46">
        <v>30729.59</v>
      </c>
      <c r="F189" s="46">
        <v>141271.20000000001</v>
      </c>
      <c r="G189" s="46">
        <v>6899.15</v>
      </c>
      <c r="H189" s="46">
        <v>1379.83</v>
      </c>
      <c r="I189" s="46">
        <v>55.19</v>
      </c>
      <c r="J189" s="46">
        <v>5464.13</v>
      </c>
      <c r="K189" s="46">
        <v>1019885.36</v>
      </c>
      <c r="L189" s="46">
        <v>203977.16</v>
      </c>
      <c r="M189" s="47">
        <v>815908.2</v>
      </c>
      <c r="N189" s="30">
        <f t="shared" si="2"/>
        <v>962643.53</v>
      </c>
    </row>
    <row r="190" spans="1:14" ht="13" x14ac:dyDescent="0.3">
      <c r="A190" s="53">
        <v>179</v>
      </c>
      <c r="B190" s="44" t="s">
        <v>208</v>
      </c>
      <c r="C190" s="45">
        <v>0.75540074297874304</v>
      </c>
      <c r="D190" s="46">
        <v>425803.32999999996</v>
      </c>
      <c r="E190" s="46">
        <v>77743.16</v>
      </c>
      <c r="F190" s="46">
        <v>348060.17</v>
      </c>
      <c r="G190" s="46">
        <v>30464.65</v>
      </c>
      <c r="H190" s="46">
        <v>6092.93</v>
      </c>
      <c r="I190" s="46">
        <v>243.72</v>
      </c>
      <c r="J190" s="46">
        <v>24128</v>
      </c>
      <c r="K190" s="46">
        <v>4503512.34</v>
      </c>
      <c r="L190" s="46">
        <v>900702.53</v>
      </c>
      <c r="M190" s="47">
        <v>3602809.81</v>
      </c>
      <c r="N190" s="30">
        <f t="shared" si="2"/>
        <v>3974997.98</v>
      </c>
    </row>
    <row r="191" spans="1:14" ht="13" x14ac:dyDescent="0.3">
      <c r="A191" s="53">
        <v>180</v>
      </c>
      <c r="B191" s="44" t="s">
        <v>209</v>
      </c>
      <c r="C191" s="45">
        <v>0.445256584783572</v>
      </c>
      <c r="D191" s="46">
        <v>76064.33</v>
      </c>
      <c r="E191" s="46">
        <v>9994.27</v>
      </c>
      <c r="F191" s="46">
        <v>66070.06</v>
      </c>
      <c r="G191" s="46">
        <v>17956.810000000001</v>
      </c>
      <c r="H191" s="46">
        <v>3591.36</v>
      </c>
      <c r="I191" s="46">
        <v>143.65</v>
      </c>
      <c r="J191" s="46">
        <v>14221.8</v>
      </c>
      <c r="K191" s="46">
        <v>2654509.5</v>
      </c>
      <c r="L191" s="46">
        <v>530901.88</v>
      </c>
      <c r="M191" s="47">
        <v>2123607.62</v>
      </c>
      <c r="N191" s="30">
        <f t="shared" si="2"/>
        <v>2203899.48</v>
      </c>
    </row>
    <row r="192" spans="1:14" ht="13" x14ac:dyDescent="0.3">
      <c r="A192" s="53">
        <v>181</v>
      </c>
      <c r="B192" s="44" t="s">
        <v>210</v>
      </c>
      <c r="C192" s="45">
        <v>0.12416868483931</v>
      </c>
      <c r="D192" s="46">
        <v>148345.91</v>
      </c>
      <c r="E192" s="46">
        <v>24690.47</v>
      </c>
      <c r="F192" s="46">
        <v>123655.44</v>
      </c>
      <c r="G192" s="46">
        <v>5007.6099999999997</v>
      </c>
      <c r="H192" s="46">
        <v>1001.52</v>
      </c>
      <c r="I192" s="46">
        <v>40.06</v>
      </c>
      <c r="J192" s="46">
        <v>3966.03</v>
      </c>
      <c r="K192" s="46">
        <v>740262.97</v>
      </c>
      <c r="L192" s="46">
        <v>148052.69</v>
      </c>
      <c r="M192" s="47">
        <v>592210.28</v>
      </c>
      <c r="N192" s="30">
        <f t="shared" si="2"/>
        <v>719831.75</v>
      </c>
    </row>
    <row r="193" spans="1:14" ht="13" x14ac:dyDescent="0.3">
      <c r="A193" s="53">
        <v>182</v>
      </c>
      <c r="B193" s="44" t="s">
        <v>211</v>
      </c>
      <c r="C193" s="45">
        <v>0.139999808917982</v>
      </c>
      <c r="D193" s="46">
        <v>41043.49</v>
      </c>
      <c r="E193" s="46">
        <v>7079.32</v>
      </c>
      <c r="F193" s="46">
        <v>33964.17</v>
      </c>
      <c r="G193" s="46">
        <v>5646.08</v>
      </c>
      <c r="H193" s="46">
        <v>1129.22</v>
      </c>
      <c r="I193" s="46">
        <v>45.17</v>
      </c>
      <c r="J193" s="46">
        <v>4471.6899999999996</v>
      </c>
      <c r="K193" s="46">
        <v>834644.25</v>
      </c>
      <c r="L193" s="46">
        <v>166928.87</v>
      </c>
      <c r="M193" s="47">
        <v>667715.38</v>
      </c>
      <c r="N193" s="30">
        <f t="shared" si="2"/>
        <v>706151.24</v>
      </c>
    </row>
    <row r="194" spans="1:14" ht="13" x14ac:dyDescent="0.3">
      <c r="A194" s="53">
        <v>183</v>
      </c>
      <c r="B194" s="44" t="s">
        <v>212</v>
      </c>
      <c r="C194" s="45">
        <v>0.413104921343867</v>
      </c>
      <c r="D194" s="46">
        <v>663213.75</v>
      </c>
      <c r="E194" s="46">
        <v>121410.74</v>
      </c>
      <c r="F194" s="46">
        <v>541803.01</v>
      </c>
      <c r="G194" s="46">
        <v>16660.16</v>
      </c>
      <c r="H194" s="46">
        <v>3332.03</v>
      </c>
      <c r="I194" s="46">
        <v>133.28</v>
      </c>
      <c r="J194" s="46">
        <v>13194.85</v>
      </c>
      <c r="K194" s="46">
        <v>2462829.27</v>
      </c>
      <c r="L194" s="46">
        <v>492565.84</v>
      </c>
      <c r="M194" s="47">
        <v>1970263.43</v>
      </c>
      <c r="N194" s="30">
        <f t="shared" si="2"/>
        <v>2525261.29</v>
      </c>
    </row>
    <row r="195" spans="1:14" ht="13" x14ac:dyDescent="0.3">
      <c r="A195" s="53">
        <v>184</v>
      </c>
      <c r="B195" s="44" t="s">
        <v>213</v>
      </c>
      <c r="C195" s="45">
        <v>0.23615252367324799</v>
      </c>
      <c r="D195" s="46">
        <v>374814.64999999997</v>
      </c>
      <c r="E195" s="46">
        <v>68534.179999999993</v>
      </c>
      <c r="F195" s="46">
        <v>306280.46999999997</v>
      </c>
      <c r="G195" s="46">
        <v>9523.83</v>
      </c>
      <c r="H195" s="46">
        <v>1904.77</v>
      </c>
      <c r="I195" s="46">
        <v>76.19</v>
      </c>
      <c r="J195" s="46">
        <v>7542.87</v>
      </c>
      <c r="K195" s="46">
        <v>1407882.86</v>
      </c>
      <c r="L195" s="46">
        <v>281576.56</v>
      </c>
      <c r="M195" s="47">
        <v>1126306.3</v>
      </c>
      <c r="N195" s="30">
        <f t="shared" si="2"/>
        <v>1440129.6400000001</v>
      </c>
    </row>
    <row r="196" spans="1:14" ht="13" x14ac:dyDescent="0.3">
      <c r="A196" s="53">
        <v>185</v>
      </c>
      <c r="B196" s="44" t="s">
        <v>214</v>
      </c>
      <c r="C196" s="45">
        <v>0.15688174765943599</v>
      </c>
      <c r="D196" s="46">
        <v>482986.42000000004</v>
      </c>
      <c r="E196" s="46">
        <v>90597.28</v>
      </c>
      <c r="F196" s="46">
        <v>392389.14</v>
      </c>
      <c r="G196" s="46">
        <v>6326.91</v>
      </c>
      <c r="H196" s="46">
        <v>1265.3800000000001</v>
      </c>
      <c r="I196" s="46">
        <v>50.62</v>
      </c>
      <c r="J196" s="46">
        <v>5010.91</v>
      </c>
      <c r="K196" s="46">
        <v>935290.27</v>
      </c>
      <c r="L196" s="46">
        <v>187058.06</v>
      </c>
      <c r="M196" s="47">
        <v>748232.21</v>
      </c>
      <c r="N196" s="30">
        <f t="shared" si="2"/>
        <v>1145632.26</v>
      </c>
    </row>
    <row r="197" spans="1:14" ht="13" x14ac:dyDescent="0.3">
      <c r="A197" s="53">
        <v>186</v>
      </c>
      <c r="B197" s="44" t="s">
        <v>215</v>
      </c>
      <c r="C197" s="45">
        <v>0.61368555743724795</v>
      </c>
      <c r="D197" s="46">
        <v>1141172.5</v>
      </c>
      <c r="E197" s="46">
        <v>196455.81</v>
      </c>
      <c r="F197" s="46">
        <v>944716.69</v>
      </c>
      <c r="G197" s="46">
        <v>24749.41</v>
      </c>
      <c r="H197" s="46">
        <v>4949.88</v>
      </c>
      <c r="I197" s="46">
        <v>198</v>
      </c>
      <c r="J197" s="46">
        <v>19601.53</v>
      </c>
      <c r="K197" s="46">
        <v>3658641.33</v>
      </c>
      <c r="L197" s="46">
        <v>731728.29</v>
      </c>
      <c r="M197" s="47">
        <v>2926913.04</v>
      </c>
      <c r="N197" s="30">
        <f t="shared" si="2"/>
        <v>3891231.26</v>
      </c>
    </row>
    <row r="198" spans="1:14" ht="13" x14ac:dyDescent="0.3">
      <c r="A198" s="53">
        <v>187</v>
      </c>
      <c r="B198" s="44" t="s">
        <v>216</v>
      </c>
      <c r="C198" s="45">
        <v>0.34984474491851902</v>
      </c>
      <c r="D198" s="46">
        <v>192956.71999999997</v>
      </c>
      <c r="E198" s="46">
        <v>35097.42</v>
      </c>
      <c r="F198" s="46">
        <v>157859.29999999999</v>
      </c>
      <c r="G198" s="46">
        <v>14108.93</v>
      </c>
      <c r="H198" s="46">
        <v>2821.79</v>
      </c>
      <c r="I198" s="46">
        <v>112.87</v>
      </c>
      <c r="J198" s="46">
        <v>11174.27</v>
      </c>
      <c r="K198" s="46">
        <v>2085687.73</v>
      </c>
      <c r="L198" s="46">
        <v>417137.51</v>
      </c>
      <c r="M198" s="47">
        <v>1668550.22</v>
      </c>
      <c r="N198" s="30">
        <f t="shared" si="2"/>
        <v>1837583.79</v>
      </c>
    </row>
    <row r="199" spans="1:14" ht="13" x14ac:dyDescent="0.3">
      <c r="A199" s="53">
        <v>188</v>
      </c>
      <c r="B199" s="44" t="s">
        <v>217</v>
      </c>
      <c r="C199" s="45">
        <v>0.26621005078453402</v>
      </c>
      <c r="D199" s="46">
        <v>518604.5</v>
      </c>
      <c r="E199" s="46">
        <v>85613.41</v>
      </c>
      <c r="F199" s="46">
        <v>432991.09</v>
      </c>
      <c r="G199" s="46">
        <v>10736.03</v>
      </c>
      <c r="H199" s="46">
        <v>2147.21</v>
      </c>
      <c r="I199" s="46">
        <v>85.89</v>
      </c>
      <c r="J199" s="46">
        <v>8502.93</v>
      </c>
      <c r="K199" s="46">
        <v>1587078.42</v>
      </c>
      <c r="L199" s="46">
        <v>317415.65000000002</v>
      </c>
      <c r="M199" s="47">
        <v>1269662.77</v>
      </c>
      <c r="N199" s="30">
        <f t="shared" si="2"/>
        <v>1711156.79</v>
      </c>
    </row>
    <row r="200" spans="1:14" ht="13" x14ac:dyDescent="0.3">
      <c r="A200" s="53">
        <v>189</v>
      </c>
      <c r="B200" s="44" t="s">
        <v>218</v>
      </c>
      <c r="C200" s="45">
        <v>0.411684948859458</v>
      </c>
      <c r="D200" s="46">
        <v>1442748.11</v>
      </c>
      <c r="E200" s="46">
        <v>271137.83</v>
      </c>
      <c r="F200" s="46">
        <v>1171610.28</v>
      </c>
      <c r="G200" s="46">
        <v>16602.89</v>
      </c>
      <c r="H200" s="46">
        <v>3320.58</v>
      </c>
      <c r="I200" s="46">
        <v>132.82</v>
      </c>
      <c r="J200" s="46">
        <v>13149.49</v>
      </c>
      <c r="K200" s="46">
        <v>2454363.79</v>
      </c>
      <c r="L200" s="46">
        <v>490872.77</v>
      </c>
      <c r="M200" s="47">
        <v>1963491.02</v>
      </c>
      <c r="N200" s="30">
        <f t="shared" si="2"/>
        <v>3148250.79</v>
      </c>
    </row>
    <row r="201" spans="1:14" ht="13" x14ac:dyDescent="0.3">
      <c r="A201" s="53">
        <v>190</v>
      </c>
      <c r="B201" s="44" t="s">
        <v>219</v>
      </c>
      <c r="C201" s="45">
        <v>0.172532748083981</v>
      </c>
      <c r="D201" s="46">
        <v>61725.649999999994</v>
      </c>
      <c r="E201" s="46">
        <v>11566.88</v>
      </c>
      <c r="F201" s="46">
        <v>50158.77</v>
      </c>
      <c r="G201" s="46">
        <v>6958.09</v>
      </c>
      <c r="H201" s="46">
        <v>1391.62</v>
      </c>
      <c r="I201" s="46">
        <v>55.66</v>
      </c>
      <c r="J201" s="46">
        <v>5510.81</v>
      </c>
      <c r="K201" s="46">
        <v>1028597.69</v>
      </c>
      <c r="L201" s="46">
        <v>205719.59</v>
      </c>
      <c r="M201" s="47">
        <v>822878.1</v>
      </c>
      <c r="N201" s="30">
        <f t="shared" si="2"/>
        <v>878547.67999999993</v>
      </c>
    </row>
    <row r="202" spans="1:14" ht="13" x14ac:dyDescent="0.3">
      <c r="A202" s="53">
        <v>191</v>
      </c>
      <c r="B202" s="44" t="s">
        <v>220</v>
      </c>
      <c r="C202" s="45">
        <v>0.18753425261387</v>
      </c>
      <c r="D202" s="46">
        <v>97900.37</v>
      </c>
      <c r="E202" s="46">
        <v>16968.37</v>
      </c>
      <c r="F202" s="46">
        <v>80932</v>
      </c>
      <c r="G202" s="46">
        <v>7563.08</v>
      </c>
      <c r="H202" s="46">
        <v>1512.62</v>
      </c>
      <c r="I202" s="46">
        <v>60.5</v>
      </c>
      <c r="J202" s="46">
        <v>5989.96</v>
      </c>
      <c r="K202" s="46">
        <v>1118032.8400000001</v>
      </c>
      <c r="L202" s="46">
        <v>223606.55</v>
      </c>
      <c r="M202" s="47">
        <v>894426.29</v>
      </c>
      <c r="N202" s="30">
        <f t="shared" si="2"/>
        <v>981348.25</v>
      </c>
    </row>
    <row r="203" spans="1:14" ht="13" x14ac:dyDescent="0.3">
      <c r="A203" s="53">
        <v>192</v>
      </c>
      <c r="B203" s="44" t="s">
        <v>221</v>
      </c>
      <c r="C203" s="45">
        <v>0.18711079330913299</v>
      </c>
      <c r="D203" s="46">
        <v>811449.33000000007</v>
      </c>
      <c r="E203" s="46">
        <v>148413.53</v>
      </c>
      <c r="F203" s="46">
        <v>663035.80000000005</v>
      </c>
      <c r="G203" s="46">
        <v>7546.03</v>
      </c>
      <c r="H203" s="46">
        <v>1509.21</v>
      </c>
      <c r="I203" s="46">
        <v>60.37</v>
      </c>
      <c r="J203" s="46">
        <v>5976.45</v>
      </c>
      <c r="K203" s="46">
        <v>1115508.31</v>
      </c>
      <c r="L203" s="46">
        <v>223101.67</v>
      </c>
      <c r="M203" s="47">
        <v>892406.64</v>
      </c>
      <c r="N203" s="30">
        <f t="shared" si="2"/>
        <v>1561418.8900000001</v>
      </c>
    </row>
    <row r="204" spans="1:14" ht="13" x14ac:dyDescent="0.3">
      <c r="A204" s="53">
        <v>193</v>
      </c>
      <c r="B204" s="44" t="s">
        <v>222</v>
      </c>
      <c r="C204" s="45">
        <v>6.1588279970449002E-2</v>
      </c>
      <c r="D204" s="46">
        <v>37630.519999999997</v>
      </c>
      <c r="E204" s="46">
        <v>6979.79</v>
      </c>
      <c r="F204" s="46">
        <v>30650.73</v>
      </c>
      <c r="G204" s="46">
        <v>2483.8000000000002</v>
      </c>
      <c r="H204" s="46">
        <v>496.76</v>
      </c>
      <c r="I204" s="46">
        <v>19.87</v>
      </c>
      <c r="J204" s="46">
        <v>1967.17</v>
      </c>
      <c r="K204" s="46">
        <v>367174.06</v>
      </c>
      <c r="L204" s="46">
        <v>73434.83</v>
      </c>
      <c r="M204" s="47">
        <v>293739.23</v>
      </c>
      <c r="N204" s="30">
        <f t="shared" si="2"/>
        <v>326357.13</v>
      </c>
    </row>
    <row r="205" spans="1:14" ht="13" x14ac:dyDescent="0.3">
      <c r="A205" s="53">
        <v>194</v>
      </c>
      <c r="B205" s="44" t="s">
        <v>223</v>
      </c>
      <c r="C205" s="45">
        <v>0.85929810089422298</v>
      </c>
      <c r="D205" s="46">
        <v>1460371.7</v>
      </c>
      <c r="E205" s="46">
        <v>261489.65</v>
      </c>
      <c r="F205" s="46">
        <v>1198882.05</v>
      </c>
      <c r="G205" s="46">
        <v>34654.74</v>
      </c>
      <c r="H205" s="46">
        <v>6930.95</v>
      </c>
      <c r="I205" s="46">
        <v>277.24</v>
      </c>
      <c r="J205" s="46">
        <v>27446.55</v>
      </c>
      <c r="K205" s="46">
        <v>5122922.63</v>
      </c>
      <c r="L205" s="46">
        <v>1024584.57</v>
      </c>
      <c r="M205" s="47">
        <v>4098338.06</v>
      </c>
      <c r="N205" s="30">
        <f t="shared" ref="N205:N257" si="3">+F205+J205+M205</f>
        <v>5324666.66</v>
      </c>
    </row>
    <row r="206" spans="1:14" ht="13" x14ac:dyDescent="0.3">
      <c r="A206" s="53">
        <v>195</v>
      </c>
      <c r="B206" s="44" t="s">
        <v>224</v>
      </c>
      <c r="C206" s="45">
        <v>0.16960082837245299</v>
      </c>
      <c r="D206" s="46">
        <v>292559.7</v>
      </c>
      <c r="E206" s="46">
        <v>50577.83</v>
      </c>
      <c r="F206" s="46">
        <v>241981.87</v>
      </c>
      <c r="G206" s="46">
        <v>6839.85</v>
      </c>
      <c r="H206" s="46">
        <v>1367.97</v>
      </c>
      <c r="I206" s="46">
        <v>54.72</v>
      </c>
      <c r="J206" s="46">
        <v>5417.16</v>
      </c>
      <c r="K206" s="46">
        <v>1011118.22</v>
      </c>
      <c r="L206" s="46">
        <v>202223.68</v>
      </c>
      <c r="M206" s="47">
        <v>808894.54</v>
      </c>
      <c r="N206" s="30">
        <f t="shared" si="3"/>
        <v>1056293.57</v>
      </c>
    </row>
    <row r="207" spans="1:14" ht="13" x14ac:dyDescent="0.3">
      <c r="A207" s="53">
        <v>196</v>
      </c>
      <c r="B207" s="44" t="s">
        <v>225</v>
      </c>
      <c r="C207" s="45">
        <v>7.8736513308300005E-2</v>
      </c>
      <c r="D207" s="46">
        <v>67754.459999999992</v>
      </c>
      <c r="E207" s="46">
        <v>11187.82</v>
      </c>
      <c r="F207" s="46">
        <v>56566.64</v>
      </c>
      <c r="G207" s="46">
        <v>3175.38</v>
      </c>
      <c r="H207" s="46">
        <v>635.08000000000004</v>
      </c>
      <c r="I207" s="46">
        <v>25.4</v>
      </c>
      <c r="J207" s="46">
        <v>2514.9</v>
      </c>
      <c r="K207" s="46">
        <v>469407.52999999997</v>
      </c>
      <c r="L207" s="46">
        <v>93881.48</v>
      </c>
      <c r="M207" s="47">
        <v>375526.05</v>
      </c>
      <c r="N207" s="30">
        <f t="shared" si="3"/>
        <v>434607.58999999997</v>
      </c>
    </row>
    <row r="208" spans="1:14" ht="13" x14ac:dyDescent="0.3">
      <c r="A208" s="53">
        <v>197</v>
      </c>
      <c r="B208" s="44" t="s">
        <v>226</v>
      </c>
      <c r="C208" s="45">
        <v>9.4678765330460005E-2</v>
      </c>
      <c r="D208" s="46">
        <v>92896.03</v>
      </c>
      <c r="E208" s="46">
        <v>16799.79</v>
      </c>
      <c r="F208" s="46">
        <v>76096.240000000005</v>
      </c>
      <c r="G208" s="46">
        <v>3818.31</v>
      </c>
      <c r="H208" s="46">
        <v>763.66</v>
      </c>
      <c r="I208" s="46">
        <v>30.55</v>
      </c>
      <c r="J208" s="46">
        <v>3024.1</v>
      </c>
      <c r="K208" s="46">
        <v>564451.29</v>
      </c>
      <c r="L208" s="46">
        <v>112890.28</v>
      </c>
      <c r="M208" s="47">
        <v>451561.01</v>
      </c>
      <c r="N208" s="30">
        <f t="shared" si="3"/>
        <v>530681.35</v>
      </c>
    </row>
    <row r="209" spans="1:14" ht="13" x14ac:dyDescent="0.3">
      <c r="A209" s="53">
        <v>198</v>
      </c>
      <c r="B209" s="44" t="s">
        <v>227</v>
      </c>
      <c r="C209" s="45">
        <v>6.1744426873821201</v>
      </c>
      <c r="D209" s="46">
        <v>12055443.25</v>
      </c>
      <c r="E209" s="46">
        <v>2065391.06</v>
      </c>
      <c r="F209" s="46">
        <v>9990052.1899999995</v>
      </c>
      <c r="G209" s="46">
        <v>249009.81</v>
      </c>
      <c r="H209" s="46">
        <v>49801.96</v>
      </c>
      <c r="I209" s="46">
        <v>1992.08</v>
      </c>
      <c r="J209" s="46">
        <v>197215.77</v>
      </c>
      <c r="K209" s="46">
        <v>36810498.789999999</v>
      </c>
      <c r="L209" s="46">
        <v>7362099.7800000003</v>
      </c>
      <c r="M209" s="47">
        <v>29448399.010000002</v>
      </c>
      <c r="N209" s="30">
        <f t="shared" si="3"/>
        <v>39635666.969999999</v>
      </c>
    </row>
    <row r="210" spans="1:14" ht="13" x14ac:dyDescent="0.3">
      <c r="A210" s="53">
        <v>199</v>
      </c>
      <c r="B210" s="44" t="s">
        <v>228</v>
      </c>
      <c r="C210" s="45">
        <v>0.24276501577349999</v>
      </c>
      <c r="D210" s="46">
        <v>642001.34</v>
      </c>
      <c r="E210" s="46">
        <v>120952.73</v>
      </c>
      <c r="F210" s="46">
        <v>521048.61</v>
      </c>
      <c r="G210" s="46">
        <v>9790.5</v>
      </c>
      <c r="H210" s="46">
        <v>1958.1</v>
      </c>
      <c r="I210" s="46">
        <v>78.319999999999993</v>
      </c>
      <c r="J210" s="46">
        <v>7754.08</v>
      </c>
      <c r="K210" s="46">
        <v>1447305.03</v>
      </c>
      <c r="L210" s="46">
        <v>289461.08</v>
      </c>
      <c r="M210" s="47">
        <v>1157843.95</v>
      </c>
      <c r="N210" s="30">
        <f t="shared" si="3"/>
        <v>1686646.64</v>
      </c>
    </row>
    <row r="211" spans="1:14" ht="13" x14ac:dyDescent="0.3">
      <c r="A211" s="53">
        <v>200</v>
      </c>
      <c r="B211" s="44" t="s">
        <v>229</v>
      </c>
      <c r="C211" s="45">
        <v>9.9137981079237006E-2</v>
      </c>
      <c r="D211" s="46">
        <v>245700.19</v>
      </c>
      <c r="E211" s="46">
        <v>44493.49</v>
      </c>
      <c r="F211" s="46">
        <v>201206.7</v>
      </c>
      <c r="G211" s="46">
        <v>3998.15</v>
      </c>
      <c r="H211" s="46">
        <v>799.63</v>
      </c>
      <c r="I211" s="46">
        <v>31.99</v>
      </c>
      <c r="J211" s="46">
        <v>3166.53</v>
      </c>
      <c r="K211" s="46">
        <v>591036.04</v>
      </c>
      <c r="L211" s="46">
        <v>118207.22</v>
      </c>
      <c r="M211" s="47">
        <v>472828.82</v>
      </c>
      <c r="N211" s="30">
        <f t="shared" si="3"/>
        <v>677202.05</v>
      </c>
    </row>
    <row r="212" spans="1:14" ht="13" x14ac:dyDescent="0.3">
      <c r="A212" s="53">
        <v>201</v>
      </c>
      <c r="B212" s="44" t="s">
        <v>230</v>
      </c>
      <c r="C212" s="45">
        <v>9.9154081257169999E-2</v>
      </c>
      <c r="D212" s="46">
        <v>97264.98000000001</v>
      </c>
      <c r="E212" s="46">
        <v>17999.599999999999</v>
      </c>
      <c r="F212" s="46">
        <v>79265.38</v>
      </c>
      <c r="G212" s="46">
        <v>3998.8</v>
      </c>
      <c r="H212" s="46">
        <v>799.76</v>
      </c>
      <c r="I212" s="46">
        <v>31.99</v>
      </c>
      <c r="J212" s="46">
        <v>3167.05</v>
      </c>
      <c r="K212" s="46">
        <v>591132.05000000005</v>
      </c>
      <c r="L212" s="46">
        <v>118226.35</v>
      </c>
      <c r="M212" s="47">
        <v>472905.7</v>
      </c>
      <c r="N212" s="30">
        <f t="shared" si="3"/>
        <v>555338.13</v>
      </c>
    </row>
    <row r="213" spans="1:14" ht="13" x14ac:dyDescent="0.3">
      <c r="A213" s="53">
        <v>202</v>
      </c>
      <c r="B213" s="44" t="s">
        <v>231</v>
      </c>
      <c r="C213" s="45">
        <v>0.15420125815159799</v>
      </c>
      <c r="D213" s="46">
        <v>46947.81</v>
      </c>
      <c r="E213" s="46">
        <v>9411.2900000000009</v>
      </c>
      <c r="F213" s="46">
        <v>37536.519999999997</v>
      </c>
      <c r="G213" s="46">
        <v>6218.8</v>
      </c>
      <c r="H213" s="46">
        <v>1243.76</v>
      </c>
      <c r="I213" s="46">
        <v>49.75</v>
      </c>
      <c r="J213" s="46">
        <v>4925.29</v>
      </c>
      <c r="K213" s="46">
        <v>919309.71</v>
      </c>
      <c r="L213" s="46">
        <v>183861.84</v>
      </c>
      <c r="M213" s="47">
        <v>735447.87</v>
      </c>
      <c r="N213" s="30">
        <f t="shared" si="3"/>
        <v>777909.67999999993</v>
      </c>
    </row>
    <row r="214" spans="1:14" ht="13" x14ac:dyDescent="0.3">
      <c r="A214" s="53">
        <v>203</v>
      </c>
      <c r="B214" s="44" t="s">
        <v>232</v>
      </c>
      <c r="C214" s="45">
        <v>0.1275714056268</v>
      </c>
      <c r="D214" s="46">
        <v>95087.3</v>
      </c>
      <c r="E214" s="46">
        <v>14145.67</v>
      </c>
      <c r="F214" s="46">
        <v>80941.63</v>
      </c>
      <c r="G214" s="46">
        <v>5144.84</v>
      </c>
      <c r="H214" s="46">
        <v>1028.97</v>
      </c>
      <c r="I214" s="46">
        <v>41.16</v>
      </c>
      <c r="J214" s="46">
        <v>4074.71</v>
      </c>
      <c r="K214" s="46">
        <v>760549.06</v>
      </c>
      <c r="L214" s="46">
        <v>152109.81</v>
      </c>
      <c r="M214" s="47">
        <v>608439.25</v>
      </c>
      <c r="N214" s="30">
        <f t="shared" si="3"/>
        <v>693455.59</v>
      </c>
    </row>
    <row r="215" spans="1:14" ht="13" x14ac:dyDescent="0.3">
      <c r="A215" s="53">
        <v>204</v>
      </c>
      <c r="B215" s="44" t="s">
        <v>233</v>
      </c>
      <c r="C215" s="45">
        <v>0.67067233467535203</v>
      </c>
      <c r="D215" s="46">
        <v>1107596.47</v>
      </c>
      <c r="E215" s="46">
        <v>199969.2</v>
      </c>
      <c r="F215" s="46">
        <v>907627.27</v>
      </c>
      <c r="G215" s="46">
        <v>27047.63</v>
      </c>
      <c r="H215" s="46">
        <v>5409.53</v>
      </c>
      <c r="I215" s="46">
        <v>216.38</v>
      </c>
      <c r="J215" s="46">
        <v>21421.72</v>
      </c>
      <c r="K215" s="46">
        <v>3998382.4899999998</v>
      </c>
      <c r="L215" s="46">
        <v>799676.48</v>
      </c>
      <c r="M215" s="47">
        <v>3198706.01</v>
      </c>
      <c r="N215" s="30">
        <f t="shared" si="3"/>
        <v>4127755</v>
      </c>
    </row>
    <row r="216" spans="1:14" ht="13" x14ac:dyDescent="0.3">
      <c r="A216" s="53">
        <v>205</v>
      </c>
      <c r="B216" s="44" t="s">
        <v>234</v>
      </c>
      <c r="C216" s="45">
        <v>0.101502886865766</v>
      </c>
      <c r="D216" s="46">
        <v>65497.14</v>
      </c>
      <c r="E216" s="46">
        <v>11145.47</v>
      </c>
      <c r="F216" s="46">
        <v>54351.67</v>
      </c>
      <c r="G216" s="46">
        <v>4093.53</v>
      </c>
      <c r="H216" s="46">
        <v>818.71</v>
      </c>
      <c r="I216" s="46">
        <v>32.75</v>
      </c>
      <c r="J216" s="46">
        <v>3242.07</v>
      </c>
      <c r="K216" s="46">
        <v>605135.05000000005</v>
      </c>
      <c r="L216" s="46">
        <v>121027.07</v>
      </c>
      <c r="M216" s="47">
        <v>484107.98</v>
      </c>
      <c r="N216" s="30">
        <f t="shared" si="3"/>
        <v>541701.72</v>
      </c>
    </row>
    <row r="217" spans="1:14" ht="13" x14ac:dyDescent="0.3">
      <c r="A217" s="53">
        <v>206</v>
      </c>
      <c r="B217" s="44" t="s">
        <v>235</v>
      </c>
      <c r="C217" s="45">
        <v>0.11995399239210799</v>
      </c>
      <c r="D217" s="46">
        <v>133636.20000000001</v>
      </c>
      <c r="E217" s="46">
        <v>24232.240000000002</v>
      </c>
      <c r="F217" s="46">
        <v>109403.96</v>
      </c>
      <c r="G217" s="46">
        <v>4837.6400000000003</v>
      </c>
      <c r="H217" s="46">
        <v>967.53</v>
      </c>
      <c r="I217" s="46">
        <v>38.700000000000003</v>
      </c>
      <c r="J217" s="46">
        <v>3831.41</v>
      </c>
      <c r="K217" s="46">
        <v>715136.06</v>
      </c>
      <c r="L217" s="46">
        <v>143027.25</v>
      </c>
      <c r="M217" s="47">
        <v>572108.81000000006</v>
      </c>
      <c r="N217" s="30">
        <f t="shared" si="3"/>
        <v>685344.18</v>
      </c>
    </row>
    <row r="218" spans="1:14" ht="13" x14ac:dyDescent="0.3">
      <c r="A218" s="53">
        <v>207</v>
      </c>
      <c r="B218" s="44" t="s">
        <v>236</v>
      </c>
      <c r="C218" s="45">
        <v>8.6597652724001994E-2</v>
      </c>
      <c r="D218" s="46">
        <v>33050.720000000001</v>
      </c>
      <c r="E218" s="46">
        <v>6963.78</v>
      </c>
      <c r="F218" s="46">
        <v>26086.94</v>
      </c>
      <c r="G218" s="46">
        <v>3492.4</v>
      </c>
      <c r="H218" s="46">
        <v>698.48</v>
      </c>
      <c r="I218" s="46">
        <v>27.94</v>
      </c>
      <c r="J218" s="46">
        <v>2765.98</v>
      </c>
      <c r="K218" s="46">
        <v>516273.68</v>
      </c>
      <c r="L218" s="46">
        <v>103254.74</v>
      </c>
      <c r="M218" s="47">
        <v>413018.94</v>
      </c>
      <c r="N218" s="30">
        <f t="shared" si="3"/>
        <v>441871.86</v>
      </c>
    </row>
    <row r="219" spans="1:14" ht="13" x14ac:dyDescent="0.3">
      <c r="A219" s="53">
        <v>208</v>
      </c>
      <c r="B219" s="44" t="s">
        <v>237</v>
      </c>
      <c r="C219" s="45">
        <v>8.2877528457697996E-2</v>
      </c>
      <c r="D219" s="46">
        <v>69307.75</v>
      </c>
      <c r="E219" s="46">
        <v>11431.26</v>
      </c>
      <c r="F219" s="46">
        <v>57876.49</v>
      </c>
      <c r="G219" s="46">
        <v>3342.38</v>
      </c>
      <c r="H219" s="46">
        <v>668.48</v>
      </c>
      <c r="I219" s="46">
        <v>26.74</v>
      </c>
      <c r="J219" s="46">
        <v>2647.16</v>
      </c>
      <c r="K219" s="46">
        <v>494095.33</v>
      </c>
      <c r="L219" s="46">
        <v>98819.05</v>
      </c>
      <c r="M219" s="47">
        <v>395276.28</v>
      </c>
      <c r="N219" s="30">
        <f t="shared" si="3"/>
        <v>455799.93000000005</v>
      </c>
    </row>
    <row r="220" spans="1:14" ht="13" x14ac:dyDescent="0.3">
      <c r="A220" s="53">
        <v>209</v>
      </c>
      <c r="B220" s="44" t="s">
        <v>238</v>
      </c>
      <c r="C220" s="45">
        <v>9.3497512227877999E-2</v>
      </c>
      <c r="D220" s="46">
        <v>61339.880000000005</v>
      </c>
      <c r="E220" s="46">
        <v>11848.37</v>
      </c>
      <c r="F220" s="46">
        <v>49491.51</v>
      </c>
      <c r="G220" s="46">
        <v>3770.69</v>
      </c>
      <c r="H220" s="46">
        <v>754.14</v>
      </c>
      <c r="I220" s="46">
        <v>30.17</v>
      </c>
      <c r="J220" s="46">
        <v>2986.38</v>
      </c>
      <c r="K220" s="46">
        <v>557408.9</v>
      </c>
      <c r="L220" s="46">
        <v>111481.76</v>
      </c>
      <c r="M220" s="47">
        <v>445927.14</v>
      </c>
      <c r="N220" s="30">
        <f t="shared" si="3"/>
        <v>498405.03</v>
      </c>
    </row>
    <row r="221" spans="1:14" ht="13" x14ac:dyDescent="0.3">
      <c r="A221" s="53">
        <v>210</v>
      </c>
      <c r="B221" s="44" t="s">
        <v>239</v>
      </c>
      <c r="C221" s="45">
        <v>0.108251067102867</v>
      </c>
      <c r="D221" s="46">
        <v>170011.06</v>
      </c>
      <c r="E221" s="46">
        <v>30448.25</v>
      </c>
      <c r="F221" s="46">
        <v>139562.81</v>
      </c>
      <c r="G221" s="46">
        <v>4365.67</v>
      </c>
      <c r="H221" s="46">
        <v>873.13</v>
      </c>
      <c r="I221" s="46">
        <v>34.93</v>
      </c>
      <c r="J221" s="46">
        <v>3457.61</v>
      </c>
      <c r="K221" s="46">
        <v>645366.05000000005</v>
      </c>
      <c r="L221" s="46">
        <v>129073.19</v>
      </c>
      <c r="M221" s="47">
        <v>516292.86</v>
      </c>
      <c r="N221" s="30">
        <f t="shared" si="3"/>
        <v>659313.28</v>
      </c>
    </row>
    <row r="222" spans="1:14" ht="13" x14ac:dyDescent="0.3">
      <c r="A222" s="53">
        <v>211</v>
      </c>
      <c r="B222" s="44" t="s">
        <v>240</v>
      </c>
      <c r="C222" s="45">
        <v>0.18876635887912199</v>
      </c>
      <c r="D222" s="46">
        <v>49161.43</v>
      </c>
      <c r="E222" s="46">
        <v>8785.9</v>
      </c>
      <c r="F222" s="46">
        <v>40375.53</v>
      </c>
      <c r="G222" s="46">
        <v>7612.78</v>
      </c>
      <c r="H222" s="46">
        <v>1522.56</v>
      </c>
      <c r="I222" s="46">
        <v>60.9</v>
      </c>
      <c r="J222" s="46">
        <v>6029.32</v>
      </c>
      <c r="K222" s="46">
        <v>1125378.3599999999</v>
      </c>
      <c r="L222" s="46">
        <v>225075.74</v>
      </c>
      <c r="M222" s="47">
        <v>900302.62</v>
      </c>
      <c r="N222" s="30">
        <f t="shared" si="3"/>
        <v>946707.47</v>
      </c>
    </row>
    <row r="223" spans="1:14" ht="13" x14ac:dyDescent="0.3">
      <c r="A223" s="53">
        <v>212</v>
      </c>
      <c r="B223" s="44" t="s">
        <v>241</v>
      </c>
      <c r="C223" s="45">
        <v>9.0500905318475003E-2</v>
      </c>
      <c r="D223" s="46">
        <v>150694.89000000001</v>
      </c>
      <c r="E223" s="46">
        <v>27319.72</v>
      </c>
      <c r="F223" s="46">
        <v>123375.17</v>
      </c>
      <c r="G223" s="46">
        <v>3649.83</v>
      </c>
      <c r="H223" s="46">
        <v>729.97</v>
      </c>
      <c r="I223" s="46">
        <v>29.2</v>
      </c>
      <c r="J223" s="46">
        <v>2890.66</v>
      </c>
      <c r="K223" s="46">
        <v>539543.92999999993</v>
      </c>
      <c r="L223" s="46">
        <v>107908.75</v>
      </c>
      <c r="M223" s="47">
        <v>431635.18</v>
      </c>
      <c r="N223" s="30">
        <f t="shared" si="3"/>
        <v>557901.01</v>
      </c>
    </row>
    <row r="224" spans="1:14" ht="13" x14ac:dyDescent="0.3">
      <c r="A224" s="53">
        <v>213</v>
      </c>
      <c r="B224" s="44" t="s">
        <v>242</v>
      </c>
      <c r="C224" s="45">
        <v>0.126730775204661</v>
      </c>
      <c r="D224" s="46">
        <v>97842.98</v>
      </c>
      <c r="E224" s="46">
        <v>19861.97</v>
      </c>
      <c r="F224" s="46">
        <v>77981.009999999995</v>
      </c>
      <c r="G224" s="46">
        <v>5110.95</v>
      </c>
      <c r="H224" s="46">
        <v>1022.19</v>
      </c>
      <c r="I224" s="46">
        <v>40.89</v>
      </c>
      <c r="J224" s="46">
        <v>4047.87</v>
      </c>
      <c r="K224" s="46">
        <v>755537.5</v>
      </c>
      <c r="L224" s="46">
        <v>151107.47</v>
      </c>
      <c r="M224" s="47">
        <v>604430.03</v>
      </c>
      <c r="N224" s="30">
        <f t="shared" si="3"/>
        <v>686458.91</v>
      </c>
    </row>
    <row r="225" spans="1:14" ht="13" x14ac:dyDescent="0.3">
      <c r="A225" s="53">
        <v>214</v>
      </c>
      <c r="B225" s="44" t="s">
        <v>243</v>
      </c>
      <c r="C225" s="45">
        <v>0.13774025964949899</v>
      </c>
      <c r="D225" s="46">
        <v>60699.49</v>
      </c>
      <c r="E225" s="46">
        <v>12452.1</v>
      </c>
      <c r="F225" s="46">
        <v>48247.39</v>
      </c>
      <c r="G225" s="46">
        <v>5554.94</v>
      </c>
      <c r="H225" s="46">
        <v>1110.99</v>
      </c>
      <c r="I225" s="46">
        <v>44.44</v>
      </c>
      <c r="J225" s="46">
        <v>4399.51</v>
      </c>
      <c r="K225" s="46">
        <v>821173.38</v>
      </c>
      <c r="L225" s="46">
        <v>164234.73000000001</v>
      </c>
      <c r="M225" s="47">
        <v>656938.65</v>
      </c>
      <c r="N225" s="30">
        <f t="shared" si="3"/>
        <v>709585.55</v>
      </c>
    </row>
    <row r="226" spans="1:14" ht="13" x14ac:dyDescent="0.3">
      <c r="A226" s="53">
        <v>215</v>
      </c>
      <c r="B226" s="44" t="s">
        <v>244</v>
      </c>
      <c r="C226" s="45">
        <v>0.10249994306895401</v>
      </c>
      <c r="D226" s="46">
        <v>88475.41</v>
      </c>
      <c r="E226" s="46">
        <v>14069.66</v>
      </c>
      <c r="F226" s="46">
        <v>74405.75</v>
      </c>
      <c r="G226" s="46">
        <v>4133.74</v>
      </c>
      <c r="H226" s="46">
        <v>826.75</v>
      </c>
      <c r="I226" s="46">
        <v>33.07</v>
      </c>
      <c r="J226" s="46">
        <v>3273.92</v>
      </c>
      <c r="K226" s="46">
        <v>611079.24</v>
      </c>
      <c r="L226" s="46">
        <v>122215.78</v>
      </c>
      <c r="M226" s="47">
        <v>488863.46</v>
      </c>
      <c r="N226" s="30">
        <f t="shared" si="3"/>
        <v>566543.13</v>
      </c>
    </row>
    <row r="227" spans="1:14" ht="13" x14ac:dyDescent="0.3">
      <c r="A227" s="53">
        <v>216</v>
      </c>
      <c r="B227" s="44" t="s">
        <v>245</v>
      </c>
      <c r="C227" s="45">
        <v>0.24963063086444001</v>
      </c>
      <c r="D227" s="46">
        <v>67771.02</v>
      </c>
      <c r="E227" s="46">
        <v>12452.28</v>
      </c>
      <c r="F227" s="46">
        <v>55318.74</v>
      </c>
      <c r="G227" s="46">
        <v>10067.379999999999</v>
      </c>
      <c r="H227" s="46">
        <v>2013.48</v>
      </c>
      <c r="I227" s="46">
        <v>80.540000000000006</v>
      </c>
      <c r="J227" s="46">
        <v>7973.36</v>
      </c>
      <c r="K227" s="46">
        <v>1488235.94</v>
      </c>
      <c r="L227" s="46">
        <v>297647.2</v>
      </c>
      <c r="M227" s="47">
        <v>1190588.74</v>
      </c>
      <c r="N227" s="30">
        <f t="shared" si="3"/>
        <v>1253880.8400000001</v>
      </c>
    </row>
    <row r="228" spans="1:14" ht="13" x14ac:dyDescent="0.3">
      <c r="A228" s="53">
        <v>217</v>
      </c>
      <c r="B228" s="44" t="s">
        <v>246</v>
      </c>
      <c r="C228" s="45">
        <v>0.109285193866134</v>
      </c>
      <c r="D228" s="46">
        <v>58081.89</v>
      </c>
      <c r="E228" s="46">
        <v>11403.3</v>
      </c>
      <c r="F228" s="46">
        <v>46678.59</v>
      </c>
      <c r="G228" s="46">
        <v>4407.3900000000003</v>
      </c>
      <c r="H228" s="46">
        <v>881.48</v>
      </c>
      <c r="I228" s="46">
        <v>35.26</v>
      </c>
      <c r="J228" s="46">
        <v>3490.65</v>
      </c>
      <c r="K228" s="46">
        <v>651531.41999999993</v>
      </c>
      <c r="L228" s="46">
        <v>130306.38</v>
      </c>
      <c r="M228" s="47">
        <v>521225.04</v>
      </c>
      <c r="N228" s="30">
        <f t="shared" si="3"/>
        <v>571394.28</v>
      </c>
    </row>
    <row r="229" spans="1:14" ht="13" x14ac:dyDescent="0.3">
      <c r="A229" s="53">
        <v>218</v>
      </c>
      <c r="B229" s="44" t="s">
        <v>247</v>
      </c>
      <c r="C229" s="45">
        <v>0.53085590554915496</v>
      </c>
      <c r="D229" s="46">
        <v>1312949.0900000001</v>
      </c>
      <c r="E229" s="46">
        <v>238429.22</v>
      </c>
      <c r="F229" s="46">
        <v>1074519.8700000001</v>
      </c>
      <c r="G229" s="46">
        <v>21408.95</v>
      </c>
      <c r="H229" s="46">
        <v>4281.79</v>
      </c>
      <c r="I229" s="46">
        <v>171.27</v>
      </c>
      <c r="J229" s="46">
        <v>16955.89</v>
      </c>
      <c r="K229" s="46">
        <v>3164831.63</v>
      </c>
      <c r="L229" s="46">
        <v>632966.31000000006</v>
      </c>
      <c r="M229" s="47">
        <v>2531865.3199999998</v>
      </c>
      <c r="N229" s="30">
        <f t="shared" si="3"/>
        <v>3623341.08</v>
      </c>
    </row>
    <row r="230" spans="1:14" ht="13" x14ac:dyDescent="0.3">
      <c r="A230" s="53">
        <v>219</v>
      </c>
      <c r="B230" s="44" t="s">
        <v>248</v>
      </c>
      <c r="C230" s="45">
        <v>0.139463516541738</v>
      </c>
      <c r="D230" s="46">
        <v>59613.320000000007</v>
      </c>
      <c r="E230" s="46">
        <v>12098.91</v>
      </c>
      <c r="F230" s="46">
        <v>47514.41</v>
      </c>
      <c r="G230" s="46">
        <v>5624.44</v>
      </c>
      <c r="H230" s="46">
        <v>1124.8900000000001</v>
      </c>
      <c r="I230" s="46">
        <v>45</v>
      </c>
      <c r="J230" s="46">
        <v>4454.55</v>
      </c>
      <c r="K230" s="46">
        <v>831447</v>
      </c>
      <c r="L230" s="46">
        <v>166289.4</v>
      </c>
      <c r="M230" s="47">
        <v>665157.6</v>
      </c>
      <c r="N230" s="30">
        <f t="shared" si="3"/>
        <v>717126.55999999994</v>
      </c>
    </row>
    <row r="231" spans="1:14" ht="13" x14ac:dyDescent="0.3">
      <c r="A231" s="53">
        <v>220</v>
      </c>
      <c r="B231" s="44" t="s">
        <v>249</v>
      </c>
      <c r="C231" s="45">
        <v>0.33012832901009098</v>
      </c>
      <c r="D231" s="46">
        <v>560560.49</v>
      </c>
      <c r="E231" s="46">
        <v>107269.75999999999</v>
      </c>
      <c r="F231" s="46">
        <v>453290.73</v>
      </c>
      <c r="G231" s="46">
        <v>13313.79</v>
      </c>
      <c r="H231" s="46">
        <v>2662.76</v>
      </c>
      <c r="I231" s="46">
        <v>106.51</v>
      </c>
      <c r="J231" s="46">
        <v>10544.52</v>
      </c>
      <c r="K231" s="46">
        <v>1968143.3399999999</v>
      </c>
      <c r="L231" s="46">
        <v>393628.66</v>
      </c>
      <c r="M231" s="47">
        <v>1574514.68</v>
      </c>
      <c r="N231" s="30">
        <f t="shared" si="3"/>
        <v>2038349.93</v>
      </c>
    </row>
    <row r="232" spans="1:14" ht="13" x14ac:dyDescent="0.3">
      <c r="A232" s="53">
        <v>221</v>
      </c>
      <c r="B232" s="44" t="s">
        <v>250</v>
      </c>
      <c r="C232" s="45">
        <v>0.133456856146526</v>
      </c>
      <c r="D232" s="46">
        <v>69653.63</v>
      </c>
      <c r="E232" s="46">
        <v>11885.64</v>
      </c>
      <c r="F232" s="46">
        <v>57767.99</v>
      </c>
      <c r="G232" s="46">
        <v>5382.2</v>
      </c>
      <c r="H232" s="46">
        <v>1076.44</v>
      </c>
      <c r="I232" s="46">
        <v>43.06</v>
      </c>
      <c r="J232" s="46">
        <v>4262.7</v>
      </c>
      <c r="K232" s="46">
        <v>795636.77</v>
      </c>
      <c r="L232" s="46">
        <v>159127.46</v>
      </c>
      <c r="M232" s="47">
        <v>636509.31000000006</v>
      </c>
      <c r="N232" s="30">
        <f t="shared" si="3"/>
        <v>698540</v>
      </c>
    </row>
    <row r="233" spans="1:14" ht="13" x14ac:dyDescent="0.3">
      <c r="A233" s="53">
        <v>222</v>
      </c>
      <c r="B233" s="44" t="s">
        <v>251</v>
      </c>
      <c r="C233" s="45">
        <v>0.114686169350282</v>
      </c>
      <c r="D233" s="46">
        <v>36163.729999999996</v>
      </c>
      <c r="E233" s="46">
        <v>7314.23</v>
      </c>
      <c r="F233" s="46">
        <v>28849.5</v>
      </c>
      <c r="G233" s="46">
        <v>4625.1899999999996</v>
      </c>
      <c r="H233" s="46">
        <v>925.04</v>
      </c>
      <c r="I233" s="46">
        <v>37</v>
      </c>
      <c r="J233" s="46">
        <v>3663.15</v>
      </c>
      <c r="K233" s="46">
        <v>683730.41999999993</v>
      </c>
      <c r="L233" s="46">
        <v>136745.98000000001</v>
      </c>
      <c r="M233" s="47">
        <v>546984.43999999994</v>
      </c>
      <c r="N233" s="30">
        <f t="shared" si="3"/>
        <v>579497.09</v>
      </c>
    </row>
    <row r="234" spans="1:14" ht="13" x14ac:dyDescent="0.3">
      <c r="A234" s="53">
        <v>223</v>
      </c>
      <c r="B234" s="44" t="s">
        <v>252</v>
      </c>
      <c r="C234" s="45">
        <v>1.3355846682422501</v>
      </c>
      <c r="D234" s="46">
        <v>310394.79000000004</v>
      </c>
      <c r="E234" s="46">
        <v>55570.9</v>
      </c>
      <c r="F234" s="46">
        <v>254823.89</v>
      </c>
      <c r="G234" s="46">
        <v>53862.95</v>
      </c>
      <c r="H234" s="46">
        <v>10772.59</v>
      </c>
      <c r="I234" s="46">
        <v>430.9</v>
      </c>
      <c r="J234" s="46">
        <v>42659.46</v>
      </c>
      <c r="K234" s="46">
        <v>7962425.0899999999</v>
      </c>
      <c r="L234" s="46">
        <v>1592485.02</v>
      </c>
      <c r="M234" s="47">
        <v>6369940.0700000003</v>
      </c>
      <c r="N234" s="30">
        <f t="shared" si="3"/>
        <v>6667423.4199999999</v>
      </c>
    </row>
    <row r="235" spans="1:14" ht="13" x14ac:dyDescent="0.3">
      <c r="A235" s="53">
        <v>224</v>
      </c>
      <c r="B235" s="44" t="s">
        <v>253</v>
      </c>
      <c r="C235" s="45">
        <v>4.2862656337565896</v>
      </c>
      <c r="D235" s="46">
        <v>2424910.5499999998</v>
      </c>
      <c r="E235" s="46">
        <v>437500.29</v>
      </c>
      <c r="F235" s="46">
        <v>1987410.26</v>
      </c>
      <c r="G235" s="46">
        <v>172861.3</v>
      </c>
      <c r="H235" s="46">
        <v>34572.26</v>
      </c>
      <c r="I235" s="46">
        <v>1382.89</v>
      </c>
      <c r="J235" s="46">
        <v>136906.15</v>
      </c>
      <c r="K235" s="46">
        <v>25553654.659999996</v>
      </c>
      <c r="L235" s="46">
        <v>5110730.92</v>
      </c>
      <c r="M235" s="47">
        <v>20442923.739999998</v>
      </c>
      <c r="N235" s="30">
        <f t="shared" si="3"/>
        <v>22567240.149999999</v>
      </c>
    </row>
    <row r="236" spans="1:14" ht="13" x14ac:dyDescent="0.3">
      <c r="A236" s="53">
        <v>225</v>
      </c>
      <c r="B236" s="44" t="s">
        <v>254</v>
      </c>
      <c r="C236" s="45">
        <v>0.41450521461571499</v>
      </c>
      <c r="D236" s="46">
        <v>206615.93</v>
      </c>
      <c r="E236" s="46">
        <v>40010.120000000003</v>
      </c>
      <c r="F236" s="46">
        <v>166605.81</v>
      </c>
      <c r="G236" s="46">
        <v>16716.63</v>
      </c>
      <c r="H236" s="46">
        <v>3343.33</v>
      </c>
      <c r="I236" s="46">
        <v>133.72999999999999</v>
      </c>
      <c r="J236" s="46">
        <v>13239.57</v>
      </c>
      <c r="K236" s="46">
        <v>2471177.48</v>
      </c>
      <c r="L236" s="46">
        <v>494235.47</v>
      </c>
      <c r="M236" s="47">
        <v>1976942.01</v>
      </c>
      <c r="N236" s="30">
        <f t="shared" si="3"/>
        <v>2156787.39</v>
      </c>
    </row>
    <row r="237" spans="1:14" ht="13" x14ac:dyDescent="0.3">
      <c r="A237" s="53">
        <v>226</v>
      </c>
      <c r="B237" s="44" t="s">
        <v>255</v>
      </c>
      <c r="C237" s="45">
        <v>0.47774494740692303</v>
      </c>
      <c r="D237" s="46">
        <v>650322.30999999994</v>
      </c>
      <c r="E237" s="46">
        <v>110713.61</v>
      </c>
      <c r="F237" s="46">
        <v>539608.69999999995</v>
      </c>
      <c r="G237" s="46">
        <v>19267.04</v>
      </c>
      <c r="H237" s="46">
        <v>3853.41</v>
      </c>
      <c r="I237" s="46">
        <v>154.13999999999999</v>
      </c>
      <c r="J237" s="46">
        <v>15259.49</v>
      </c>
      <c r="K237" s="46">
        <v>2848197.0999999996</v>
      </c>
      <c r="L237" s="46">
        <v>569639.44999999995</v>
      </c>
      <c r="M237" s="47">
        <v>2278557.65</v>
      </c>
      <c r="N237" s="30">
        <f t="shared" si="3"/>
        <v>2833425.84</v>
      </c>
    </row>
    <row r="238" spans="1:14" ht="13" x14ac:dyDescent="0.3">
      <c r="A238" s="53">
        <v>227</v>
      </c>
      <c r="B238" s="44" t="s">
        <v>256</v>
      </c>
      <c r="C238" s="45">
        <v>9.4444319792544001E-2</v>
      </c>
      <c r="D238" s="46">
        <v>98305.79</v>
      </c>
      <c r="E238" s="46">
        <v>17350.259999999998</v>
      </c>
      <c r="F238" s="46">
        <v>80955.53</v>
      </c>
      <c r="G238" s="46">
        <v>3808.85</v>
      </c>
      <c r="H238" s="46">
        <v>761.77</v>
      </c>
      <c r="I238" s="46">
        <v>30.47</v>
      </c>
      <c r="J238" s="46">
        <v>3016.61</v>
      </c>
      <c r="K238" s="46">
        <v>563053.81000000006</v>
      </c>
      <c r="L238" s="46">
        <v>112610.87</v>
      </c>
      <c r="M238" s="47">
        <v>450442.94</v>
      </c>
      <c r="N238" s="30">
        <f t="shared" si="3"/>
        <v>534415.07999999996</v>
      </c>
    </row>
    <row r="239" spans="1:14" ht="13" x14ac:dyDescent="0.3">
      <c r="A239" s="53">
        <v>228</v>
      </c>
      <c r="B239" s="44" t="s">
        <v>257</v>
      </c>
      <c r="C239" s="45">
        <v>0.10430147643224399</v>
      </c>
      <c r="D239" s="46">
        <v>9785.94</v>
      </c>
      <c r="E239" s="46">
        <v>2136.48</v>
      </c>
      <c r="F239" s="46">
        <v>7649.46</v>
      </c>
      <c r="G239" s="46">
        <v>4206.3900000000003</v>
      </c>
      <c r="H239" s="46">
        <v>841.28</v>
      </c>
      <c r="I239" s="46">
        <v>33.65</v>
      </c>
      <c r="J239" s="46">
        <v>3331.46</v>
      </c>
      <c r="K239" s="46">
        <v>621819.51</v>
      </c>
      <c r="L239" s="46">
        <v>124363.79</v>
      </c>
      <c r="M239" s="47">
        <v>497455.72</v>
      </c>
      <c r="N239" s="30">
        <f t="shared" si="3"/>
        <v>508436.63999999996</v>
      </c>
    </row>
    <row r="240" spans="1:14" ht="13" x14ac:dyDescent="0.3">
      <c r="A240" s="53">
        <v>229</v>
      </c>
      <c r="B240" s="44" t="s">
        <v>258</v>
      </c>
      <c r="C240" s="45">
        <v>8.4648343248899E-2</v>
      </c>
      <c r="D240" s="46">
        <v>80990.7</v>
      </c>
      <c r="E240" s="46">
        <v>16037.45</v>
      </c>
      <c r="F240" s="46">
        <v>64953.25</v>
      </c>
      <c r="G240" s="46">
        <v>3413.79</v>
      </c>
      <c r="H240" s="46">
        <v>682.76</v>
      </c>
      <c r="I240" s="46">
        <v>27.31</v>
      </c>
      <c r="J240" s="46">
        <v>2703.72</v>
      </c>
      <c r="K240" s="46">
        <v>504652.52999999997</v>
      </c>
      <c r="L240" s="46">
        <v>100930.55</v>
      </c>
      <c r="M240" s="47">
        <v>403721.98</v>
      </c>
      <c r="N240" s="30">
        <f t="shared" si="3"/>
        <v>471378.94999999995</v>
      </c>
    </row>
    <row r="241" spans="1:21" ht="13" x14ac:dyDescent="0.3">
      <c r="A241" s="53">
        <v>230</v>
      </c>
      <c r="B241" s="44" t="s">
        <v>259</v>
      </c>
      <c r="C241" s="45">
        <v>6.7677830763268998E-2</v>
      </c>
      <c r="D241" s="46">
        <v>9087.36</v>
      </c>
      <c r="E241" s="46">
        <v>2022.22</v>
      </c>
      <c r="F241" s="46">
        <v>7065.14</v>
      </c>
      <c r="G241" s="46">
        <v>2729.39</v>
      </c>
      <c r="H241" s="46">
        <v>545.88</v>
      </c>
      <c r="I241" s="46">
        <v>21.84</v>
      </c>
      <c r="J241" s="46">
        <v>2161.67</v>
      </c>
      <c r="K241" s="46">
        <v>403478.57</v>
      </c>
      <c r="L241" s="46">
        <v>80695.759999999995</v>
      </c>
      <c r="M241" s="47">
        <v>322782.81</v>
      </c>
      <c r="N241" s="30">
        <f t="shared" si="3"/>
        <v>332009.62</v>
      </c>
    </row>
    <row r="242" spans="1:21" ht="13" x14ac:dyDescent="0.3">
      <c r="A242" s="53">
        <v>231</v>
      </c>
      <c r="B242" s="44" t="s">
        <v>260</v>
      </c>
      <c r="C242" s="45">
        <v>0.104850787732416</v>
      </c>
      <c r="D242" s="46">
        <v>114395.85</v>
      </c>
      <c r="E242" s="46">
        <v>20782.400000000001</v>
      </c>
      <c r="F242" s="46">
        <v>93613.45</v>
      </c>
      <c r="G242" s="46">
        <v>4228.55</v>
      </c>
      <c r="H242" s="46">
        <v>845.71</v>
      </c>
      <c r="I242" s="46">
        <v>33.83</v>
      </c>
      <c r="J242" s="46">
        <v>3349.01</v>
      </c>
      <c r="K242" s="46">
        <v>625094.42999999993</v>
      </c>
      <c r="L242" s="46">
        <v>125018.88</v>
      </c>
      <c r="M242" s="47">
        <v>500075.55</v>
      </c>
      <c r="N242" s="30">
        <f t="shared" si="3"/>
        <v>597038.01</v>
      </c>
    </row>
    <row r="243" spans="1:21" ht="13" x14ac:dyDescent="0.3">
      <c r="A243" s="53">
        <v>232</v>
      </c>
      <c r="B243" s="44" t="s">
        <v>261</v>
      </c>
      <c r="C243" s="45">
        <v>7.5605955649179005E-2</v>
      </c>
      <c r="D243" s="46">
        <v>45256.34</v>
      </c>
      <c r="E243" s="46">
        <v>7900.71</v>
      </c>
      <c r="F243" s="46">
        <v>37355.629999999997</v>
      </c>
      <c r="G243" s="46">
        <v>3049.13</v>
      </c>
      <c r="H243" s="46">
        <v>609.83000000000004</v>
      </c>
      <c r="I243" s="46">
        <v>24.39</v>
      </c>
      <c r="J243" s="46">
        <v>2414.91</v>
      </c>
      <c r="K243" s="46">
        <v>450744</v>
      </c>
      <c r="L243" s="46">
        <v>90148.86</v>
      </c>
      <c r="M243" s="47">
        <v>360595.14</v>
      </c>
      <c r="N243" s="30">
        <f t="shared" si="3"/>
        <v>400365.68</v>
      </c>
    </row>
    <row r="244" spans="1:21" ht="13" x14ac:dyDescent="0.3">
      <c r="A244" s="53">
        <v>233</v>
      </c>
      <c r="B244" s="44" t="s">
        <v>262</v>
      </c>
      <c r="C244" s="45">
        <v>0.65266340294777003</v>
      </c>
      <c r="D244" s="46">
        <v>2479446.1800000002</v>
      </c>
      <c r="E244" s="46">
        <v>448796.1</v>
      </c>
      <c r="F244" s="46">
        <v>2030650.08</v>
      </c>
      <c r="G244" s="46">
        <v>26321.35</v>
      </c>
      <c r="H244" s="46">
        <v>5264.27</v>
      </c>
      <c r="I244" s="46">
        <v>210.57</v>
      </c>
      <c r="J244" s="46">
        <v>20846.509999999998</v>
      </c>
      <c r="K244" s="46">
        <v>3891017.6500000004</v>
      </c>
      <c r="L244" s="46">
        <v>778203.55</v>
      </c>
      <c r="M244" s="47">
        <v>3112814.1</v>
      </c>
      <c r="N244" s="30">
        <f t="shared" si="3"/>
        <v>5164310.6900000004</v>
      </c>
    </row>
    <row r="245" spans="1:21" ht="13" x14ac:dyDescent="0.3">
      <c r="A245" s="53">
        <v>234</v>
      </c>
      <c r="B245" s="44" t="s">
        <v>263</v>
      </c>
      <c r="C245" s="45">
        <v>9.8554474382628002E-2</v>
      </c>
      <c r="D245" s="46">
        <v>50384.37</v>
      </c>
      <c r="E245" s="46">
        <v>8135.14</v>
      </c>
      <c r="F245" s="46">
        <v>42249.23</v>
      </c>
      <c r="G245" s="46">
        <v>3974.61</v>
      </c>
      <c r="H245" s="46">
        <v>794.92</v>
      </c>
      <c r="I245" s="46">
        <v>31.8</v>
      </c>
      <c r="J245" s="46">
        <v>3147.89</v>
      </c>
      <c r="K245" s="46">
        <v>587557.37</v>
      </c>
      <c r="L245" s="46">
        <v>117511.48</v>
      </c>
      <c r="M245" s="47">
        <v>470045.89</v>
      </c>
      <c r="N245" s="30">
        <f t="shared" si="3"/>
        <v>515443.01</v>
      </c>
    </row>
    <row r="246" spans="1:21" ht="13" x14ac:dyDescent="0.3">
      <c r="A246" s="53">
        <v>235</v>
      </c>
      <c r="B246" s="44" t="s">
        <v>264</v>
      </c>
      <c r="C246" s="45">
        <v>0.13943161788047601</v>
      </c>
      <c r="D246" s="46">
        <v>84435.83</v>
      </c>
      <c r="E246" s="46">
        <v>15137.31</v>
      </c>
      <c r="F246" s="46">
        <v>69298.52</v>
      </c>
      <c r="G246" s="46">
        <v>5623.16</v>
      </c>
      <c r="H246" s="46">
        <v>1124.6300000000001</v>
      </c>
      <c r="I246" s="46">
        <v>44.99</v>
      </c>
      <c r="J246" s="46">
        <v>4453.54</v>
      </c>
      <c r="K246" s="46">
        <v>831256.81</v>
      </c>
      <c r="L246" s="46">
        <v>166251.38</v>
      </c>
      <c r="M246" s="47">
        <v>665005.43000000005</v>
      </c>
      <c r="N246" s="30">
        <f t="shared" si="3"/>
        <v>738757.49</v>
      </c>
    </row>
    <row r="247" spans="1:21" ht="13" x14ac:dyDescent="0.3">
      <c r="A247" s="53">
        <v>236</v>
      </c>
      <c r="B247" s="44" t="s">
        <v>265</v>
      </c>
      <c r="C247" s="45">
        <v>0.268329555953567</v>
      </c>
      <c r="D247" s="46">
        <v>60836.380000000005</v>
      </c>
      <c r="E247" s="46">
        <v>10573.91</v>
      </c>
      <c r="F247" s="46">
        <v>50262.47</v>
      </c>
      <c r="G247" s="46">
        <v>10821.48</v>
      </c>
      <c r="H247" s="46">
        <v>2164.3000000000002</v>
      </c>
      <c r="I247" s="46">
        <v>86.57</v>
      </c>
      <c r="J247" s="46">
        <v>8570.61</v>
      </c>
      <c r="K247" s="46">
        <v>1599714.32</v>
      </c>
      <c r="L247" s="46">
        <v>319942.82</v>
      </c>
      <c r="M247" s="47">
        <v>1279771.5</v>
      </c>
      <c r="N247" s="30">
        <f t="shared" si="3"/>
        <v>1338604.58</v>
      </c>
    </row>
    <row r="248" spans="1:21" ht="13" x14ac:dyDescent="0.3">
      <c r="A248" s="53">
        <v>237</v>
      </c>
      <c r="B248" s="44" t="s">
        <v>266</v>
      </c>
      <c r="C248" s="45">
        <v>7.5729799411761001E-2</v>
      </c>
      <c r="D248" s="46">
        <v>33101.440000000002</v>
      </c>
      <c r="E248" s="46">
        <v>5735.17</v>
      </c>
      <c r="F248" s="46">
        <v>27366.27</v>
      </c>
      <c r="G248" s="46">
        <v>3054.11</v>
      </c>
      <c r="H248" s="46">
        <v>610.82000000000005</v>
      </c>
      <c r="I248" s="46">
        <v>24.43</v>
      </c>
      <c r="J248" s="46">
        <v>2418.86</v>
      </c>
      <c r="K248" s="46">
        <v>451482.27</v>
      </c>
      <c r="L248" s="46">
        <v>90296.45</v>
      </c>
      <c r="M248" s="47">
        <v>361185.82</v>
      </c>
      <c r="N248" s="30">
        <f t="shared" si="3"/>
        <v>390970.95</v>
      </c>
    </row>
    <row r="249" spans="1:21" ht="13" x14ac:dyDescent="0.3">
      <c r="A249" s="53">
        <v>238</v>
      </c>
      <c r="B249" s="44" t="s">
        <v>267</v>
      </c>
      <c r="C249" s="45">
        <v>0.35680277296926199</v>
      </c>
      <c r="D249" s="46">
        <v>1121812.6499999999</v>
      </c>
      <c r="E249" s="46">
        <v>198177.33</v>
      </c>
      <c r="F249" s="46">
        <v>923635.32</v>
      </c>
      <c r="G249" s="46">
        <v>14389.55</v>
      </c>
      <c r="H249" s="46">
        <v>2877.91</v>
      </c>
      <c r="I249" s="46">
        <v>115.12</v>
      </c>
      <c r="J249" s="46">
        <v>11396.52</v>
      </c>
      <c r="K249" s="46">
        <v>2127169.94</v>
      </c>
      <c r="L249" s="46">
        <v>425434.04</v>
      </c>
      <c r="M249" s="47">
        <v>1701735.9</v>
      </c>
      <c r="N249" s="30">
        <f t="shared" si="3"/>
        <v>2636767.7399999998</v>
      </c>
    </row>
    <row r="250" spans="1:21" ht="13" x14ac:dyDescent="0.3">
      <c r="A250" s="53">
        <v>239</v>
      </c>
      <c r="B250" s="44" t="s">
        <v>268</v>
      </c>
      <c r="C250" s="45">
        <v>0.149034093251938</v>
      </c>
      <c r="D250" s="46">
        <v>370907.86000000004</v>
      </c>
      <c r="E250" s="46">
        <v>61480.71</v>
      </c>
      <c r="F250" s="46">
        <v>309427.15000000002</v>
      </c>
      <c r="G250" s="46">
        <v>6010.41</v>
      </c>
      <c r="H250" s="46">
        <v>1202.08</v>
      </c>
      <c r="I250" s="46">
        <v>48.08</v>
      </c>
      <c r="J250" s="46">
        <v>4760.25</v>
      </c>
      <c r="K250" s="46">
        <v>888504.23</v>
      </c>
      <c r="L250" s="46">
        <v>177700.81</v>
      </c>
      <c r="M250" s="47">
        <v>710803.42</v>
      </c>
      <c r="N250" s="30">
        <f t="shared" si="3"/>
        <v>1024990.8200000001</v>
      </c>
    </row>
    <row r="251" spans="1:21" ht="13" x14ac:dyDescent="0.3">
      <c r="A251" s="53">
        <v>240</v>
      </c>
      <c r="B251" s="44" t="s">
        <v>269</v>
      </c>
      <c r="C251" s="45">
        <v>0.117573549950847</v>
      </c>
      <c r="D251" s="46">
        <v>60321.93</v>
      </c>
      <c r="E251" s="46">
        <v>10226.99</v>
      </c>
      <c r="F251" s="46">
        <v>50094.94</v>
      </c>
      <c r="G251" s="46">
        <v>4741.6400000000003</v>
      </c>
      <c r="H251" s="46">
        <v>948.33</v>
      </c>
      <c r="I251" s="46">
        <v>37.93</v>
      </c>
      <c r="J251" s="46">
        <v>3755.38</v>
      </c>
      <c r="K251" s="46">
        <v>700944.36</v>
      </c>
      <c r="L251" s="46">
        <v>140188.82999999999</v>
      </c>
      <c r="M251" s="47">
        <v>560755.53</v>
      </c>
      <c r="N251" s="30">
        <f t="shared" si="3"/>
        <v>614605.85</v>
      </c>
    </row>
    <row r="252" spans="1:21" ht="13" x14ac:dyDescent="0.3">
      <c r="A252" s="53">
        <v>241</v>
      </c>
      <c r="B252" s="44" t="s">
        <v>270</v>
      </c>
      <c r="C252" s="45">
        <v>0.387528546746708</v>
      </c>
      <c r="D252" s="46">
        <v>801444.2</v>
      </c>
      <c r="E252" s="46">
        <v>156286.29999999999</v>
      </c>
      <c r="F252" s="46">
        <v>645157.9</v>
      </c>
      <c r="G252" s="46">
        <v>15628.68</v>
      </c>
      <c r="H252" s="46">
        <v>3125.74</v>
      </c>
      <c r="I252" s="46">
        <v>125.03</v>
      </c>
      <c r="J252" s="46">
        <v>12377.91</v>
      </c>
      <c r="K252" s="46">
        <v>2310349.2599999998</v>
      </c>
      <c r="L252" s="46">
        <v>462069.83</v>
      </c>
      <c r="M252" s="47">
        <v>1848279.43</v>
      </c>
      <c r="N252" s="30">
        <f t="shared" si="3"/>
        <v>2505815.2400000002</v>
      </c>
    </row>
    <row r="253" spans="1:21" ht="13" x14ac:dyDescent="0.3">
      <c r="A253" s="53">
        <v>242</v>
      </c>
      <c r="B253" s="44" t="s">
        <v>271</v>
      </c>
      <c r="C253" s="45">
        <v>9.6932174403466007E-2</v>
      </c>
      <c r="D253" s="46">
        <v>86612.69</v>
      </c>
      <c r="E253" s="46">
        <v>16679</v>
      </c>
      <c r="F253" s="46">
        <v>69933.69</v>
      </c>
      <c r="G253" s="46">
        <v>3909.19</v>
      </c>
      <c r="H253" s="46">
        <v>781.84</v>
      </c>
      <c r="I253" s="46">
        <v>31.27</v>
      </c>
      <c r="J253" s="46">
        <v>3096.08</v>
      </c>
      <c r="K253" s="46">
        <v>577885.73</v>
      </c>
      <c r="L253" s="46">
        <v>115577.1</v>
      </c>
      <c r="M253" s="47">
        <v>462308.63</v>
      </c>
      <c r="N253" s="30">
        <f t="shared" si="3"/>
        <v>535338.4</v>
      </c>
    </row>
    <row r="254" spans="1:21" ht="13" x14ac:dyDescent="0.3">
      <c r="A254" s="53">
        <v>243</v>
      </c>
      <c r="B254" s="44" t="s">
        <v>272</v>
      </c>
      <c r="C254" s="45">
        <v>0.31363886352088199</v>
      </c>
      <c r="D254" s="46">
        <v>603626.02</v>
      </c>
      <c r="E254" s="46">
        <v>117333.46</v>
      </c>
      <c r="F254" s="46">
        <v>486292.56</v>
      </c>
      <c r="G254" s="46">
        <v>12648.79</v>
      </c>
      <c r="H254" s="46">
        <v>2529.7600000000002</v>
      </c>
      <c r="I254" s="46">
        <v>101.19</v>
      </c>
      <c r="J254" s="46">
        <v>10017.84</v>
      </c>
      <c r="K254" s="46">
        <v>1869837.18</v>
      </c>
      <c r="L254" s="46">
        <v>373967.43</v>
      </c>
      <c r="M254" s="47">
        <v>1495869.75</v>
      </c>
      <c r="N254" s="30">
        <f t="shared" si="3"/>
        <v>1992180.15</v>
      </c>
    </row>
    <row r="255" spans="1:21" ht="13" x14ac:dyDescent="0.3">
      <c r="A255" s="53">
        <v>244</v>
      </c>
      <c r="B255" s="44" t="s">
        <v>273</v>
      </c>
      <c r="C255" s="45">
        <v>0.33151767428117901</v>
      </c>
      <c r="D255" s="46">
        <v>289042.03000000003</v>
      </c>
      <c r="E255" s="46">
        <v>55539.5</v>
      </c>
      <c r="F255" s="46">
        <v>233502.53</v>
      </c>
      <c r="G255" s="46">
        <v>13369.81</v>
      </c>
      <c r="H255" s="46">
        <v>2673.96</v>
      </c>
      <c r="I255" s="46">
        <v>106.96</v>
      </c>
      <c r="J255" s="46">
        <v>10588.89</v>
      </c>
      <c r="K255" s="46">
        <v>1976426.34</v>
      </c>
      <c r="L255" s="46">
        <v>395285.22</v>
      </c>
      <c r="M255" s="47">
        <v>1581141.12</v>
      </c>
      <c r="N255" s="30">
        <f t="shared" si="3"/>
        <v>1825232.54</v>
      </c>
      <c r="U255" s="26"/>
    </row>
    <row r="256" spans="1:21" ht="13" x14ac:dyDescent="0.3">
      <c r="A256" s="53">
        <v>245</v>
      </c>
      <c r="B256" s="44" t="s">
        <v>274</v>
      </c>
      <c r="C256" s="45">
        <v>0.106215854671682</v>
      </c>
      <c r="D256" s="46">
        <v>23289.39</v>
      </c>
      <c r="E256" s="46">
        <v>4454.84</v>
      </c>
      <c r="F256" s="46">
        <v>18834.55</v>
      </c>
      <c r="G256" s="46">
        <v>4283.59</v>
      </c>
      <c r="H256" s="46">
        <v>856.72</v>
      </c>
      <c r="I256" s="46">
        <v>34.270000000000003</v>
      </c>
      <c r="J256" s="46">
        <v>3392.6</v>
      </c>
      <c r="K256" s="46">
        <v>633232.64000000001</v>
      </c>
      <c r="L256" s="46">
        <v>126646.52</v>
      </c>
      <c r="M256" s="47">
        <v>506586.12</v>
      </c>
      <c r="N256" s="30">
        <f t="shared" si="3"/>
        <v>528813.27</v>
      </c>
    </row>
    <row r="257" spans="1:21" ht="13" x14ac:dyDescent="0.3">
      <c r="A257" s="53">
        <v>246</v>
      </c>
      <c r="B257" s="48" t="s">
        <v>275</v>
      </c>
      <c r="C257" s="49">
        <v>0.325215621268653</v>
      </c>
      <c r="D257" s="50">
        <v>46013.45</v>
      </c>
      <c r="E257" s="50">
        <v>8479.0499999999993</v>
      </c>
      <c r="F257" s="50">
        <v>37534.400000000001</v>
      </c>
      <c r="G257" s="50">
        <v>13115.66</v>
      </c>
      <c r="H257" s="50">
        <v>2623.13</v>
      </c>
      <c r="I257" s="50">
        <v>104.93</v>
      </c>
      <c r="J257" s="50">
        <v>10387.6</v>
      </c>
      <c r="K257" s="50">
        <v>1938855.04</v>
      </c>
      <c r="L257" s="50">
        <v>387771.02</v>
      </c>
      <c r="M257" s="51">
        <v>1551084.02</v>
      </c>
      <c r="N257" s="31">
        <f t="shared" si="3"/>
        <v>1599006.02</v>
      </c>
    </row>
    <row r="258" spans="1:21" ht="20.5" x14ac:dyDescent="0.25">
      <c r="A258" s="55"/>
      <c r="B258" s="54" t="s">
        <v>10</v>
      </c>
      <c r="C258" s="27">
        <f>SUM(C12:C257)</f>
        <v>99.999999999999929</v>
      </c>
      <c r="D258" s="9">
        <f>SUM(D12:D257)</f>
        <v>180771421.81000006</v>
      </c>
      <c r="E258" s="9">
        <f t="shared" ref="E258:M258" si="4">SUM(E12:E257)</f>
        <v>32774698.110000007</v>
      </c>
      <c r="F258" s="9">
        <f t="shared" si="4"/>
        <v>147996723.69999996</v>
      </c>
      <c r="G258" s="9">
        <f t="shared" si="4"/>
        <v>4032912.0900000003</v>
      </c>
      <c r="H258" s="9">
        <f t="shared" si="4"/>
        <v>806582.70999999961</v>
      </c>
      <c r="I258" s="9">
        <f t="shared" si="4"/>
        <v>32263.360000000015</v>
      </c>
      <c r="J258" s="9">
        <f t="shared" si="4"/>
        <v>3194066.0199999972</v>
      </c>
      <c r="K258" s="9">
        <f t="shared" si="4"/>
        <v>596175244.58999979</v>
      </c>
      <c r="L258" s="9">
        <f t="shared" si="4"/>
        <v>119235049.06</v>
      </c>
      <c r="M258" s="29">
        <f t="shared" si="4"/>
        <v>476940195.53000003</v>
      </c>
      <c r="N258" s="32">
        <f>SUM(N12:N257)</f>
        <v>628130985.24999988</v>
      </c>
      <c r="U258" s="33"/>
    </row>
    <row r="259" spans="1:21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5" x14ac:dyDescent="0.3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5" x14ac:dyDescent="0.3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5" x14ac:dyDescent="0.35">
      <c r="A266" s="1"/>
      <c r="B266" s="17" t="s">
        <v>296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4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</sheetData>
  <mergeCells count="12">
    <mergeCell ref="H270:L270"/>
    <mergeCell ref="H266:L266"/>
    <mergeCell ref="G267:J267"/>
    <mergeCell ref="L267:N267"/>
    <mergeCell ref="G268:J268"/>
    <mergeCell ref="L268:N268"/>
    <mergeCell ref="A10:A11"/>
    <mergeCell ref="B10:B11"/>
    <mergeCell ref="C10:C11"/>
    <mergeCell ref="N10:N11"/>
    <mergeCell ref="G269:J269"/>
    <mergeCell ref="L269:N269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U278"/>
  <sheetViews>
    <sheetView showGridLines="0" view="pageBreakPreview" topLeftCell="A2" zoomScale="80" zoomScaleNormal="75" zoomScaleSheetLayoutView="80" workbookViewId="0">
      <pane xSplit="2" ySplit="10" topLeftCell="G23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2.5" x14ac:dyDescent="0.25"/>
  <cols>
    <col min="1" max="1" width="6" customWidth="1"/>
    <col min="2" max="2" width="29.1796875" customWidth="1"/>
    <col min="3" max="3" width="10.7265625" customWidth="1"/>
    <col min="4" max="14" width="16.7265625" customWidth="1"/>
    <col min="15" max="15" width="16.54296875" bestFit="1" customWidth="1"/>
    <col min="21" max="21" width="16.72656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2" t="s">
        <v>3</v>
      </c>
      <c r="E11" s="72" t="s">
        <v>278</v>
      </c>
      <c r="F11" s="72" t="s">
        <v>279</v>
      </c>
      <c r="G11" s="72" t="s">
        <v>3</v>
      </c>
      <c r="H11" s="72" t="s">
        <v>280</v>
      </c>
      <c r="I11" s="72" t="s">
        <v>281</v>
      </c>
      <c r="J11" s="72" t="s">
        <v>283</v>
      </c>
      <c r="K11" s="72" t="s">
        <v>3</v>
      </c>
      <c r="L11" s="72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ht="13" x14ac:dyDescent="0.3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ht="13" x14ac:dyDescent="0.3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ht="13" x14ac:dyDescent="0.3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ht="13" x14ac:dyDescent="0.3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ht="13" x14ac:dyDescent="0.3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ht="13" x14ac:dyDescent="0.3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ht="13" x14ac:dyDescent="0.3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ht="13" x14ac:dyDescent="0.3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ht="13" x14ac:dyDescent="0.3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ht="13" x14ac:dyDescent="0.3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ht="13" x14ac:dyDescent="0.3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ht="13" x14ac:dyDescent="0.3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ht="13" x14ac:dyDescent="0.3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ht="13" x14ac:dyDescent="0.3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ht="13" x14ac:dyDescent="0.3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ht="13" x14ac:dyDescent="0.3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ht="13" x14ac:dyDescent="0.3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ht="13" x14ac:dyDescent="0.3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ht="13" x14ac:dyDescent="0.3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ht="13" x14ac:dyDescent="0.3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ht="13" x14ac:dyDescent="0.3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ht="13" x14ac:dyDescent="0.3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ht="13" x14ac:dyDescent="0.3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ht="13" x14ac:dyDescent="0.3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ht="13" x14ac:dyDescent="0.3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ht="13" x14ac:dyDescent="0.3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ht="13" x14ac:dyDescent="0.3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ht="13" x14ac:dyDescent="0.3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ht="13" x14ac:dyDescent="0.3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ht="13" x14ac:dyDescent="0.3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ht="13" x14ac:dyDescent="0.3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ht="13" x14ac:dyDescent="0.3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ht="13" x14ac:dyDescent="0.3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ht="13" x14ac:dyDescent="0.3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ht="13" x14ac:dyDescent="0.3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ht="13" x14ac:dyDescent="0.3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ht="13" x14ac:dyDescent="0.3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ht="13" x14ac:dyDescent="0.3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ht="13" x14ac:dyDescent="0.3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ht="13" x14ac:dyDescent="0.3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ht="13" x14ac:dyDescent="0.3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ht="13" x14ac:dyDescent="0.3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ht="13" x14ac:dyDescent="0.3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ht="13" x14ac:dyDescent="0.3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ht="13" x14ac:dyDescent="0.3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ht="13" x14ac:dyDescent="0.3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ht="13" x14ac:dyDescent="0.3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ht="13" x14ac:dyDescent="0.3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ht="13" x14ac:dyDescent="0.3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ht="13" x14ac:dyDescent="0.3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ht="13" x14ac:dyDescent="0.3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ht="13" x14ac:dyDescent="0.3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ht="13" x14ac:dyDescent="0.3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ht="13" x14ac:dyDescent="0.3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ht="13" x14ac:dyDescent="0.3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ht="13" x14ac:dyDescent="0.3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ht="13" x14ac:dyDescent="0.3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ht="13" x14ac:dyDescent="0.3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ht="13" x14ac:dyDescent="0.3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ht="13" x14ac:dyDescent="0.3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ht="13" x14ac:dyDescent="0.3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ht="13" x14ac:dyDescent="0.3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ht="13" x14ac:dyDescent="0.3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ht="13" x14ac:dyDescent="0.3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ht="13" x14ac:dyDescent="0.3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ht="13" x14ac:dyDescent="0.3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ht="13" x14ac:dyDescent="0.3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ht="13" x14ac:dyDescent="0.3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ht="13" x14ac:dyDescent="0.3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ht="13" x14ac:dyDescent="0.3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ht="13" x14ac:dyDescent="0.3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ht="13" x14ac:dyDescent="0.3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ht="13" x14ac:dyDescent="0.3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ht="13" x14ac:dyDescent="0.3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ht="13" x14ac:dyDescent="0.3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ht="13" x14ac:dyDescent="0.3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ht="13" x14ac:dyDescent="0.3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ht="13" x14ac:dyDescent="0.3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ht="13" x14ac:dyDescent="0.3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ht="13" x14ac:dyDescent="0.3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ht="13" x14ac:dyDescent="0.3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ht="13" x14ac:dyDescent="0.3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ht="13" x14ac:dyDescent="0.3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ht="13" x14ac:dyDescent="0.3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ht="13" x14ac:dyDescent="0.3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ht="13" x14ac:dyDescent="0.3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ht="13" x14ac:dyDescent="0.3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ht="13" x14ac:dyDescent="0.3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ht="13" x14ac:dyDescent="0.3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ht="13" x14ac:dyDescent="0.3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ht="13" x14ac:dyDescent="0.3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ht="13" x14ac:dyDescent="0.3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ht="13" x14ac:dyDescent="0.3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ht="13" x14ac:dyDescent="0.3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ht="13" x14ac:dyDescent="0.3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ht="13" x14ac:dyDescent="0.3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ht="13" x14ac:dyDescent="0.3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ht="13" x14ac:dyDescent="0.3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ht="13" x14ac:dyDescent="0.3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ht="13" x14ac:dyDescent="0.3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ht="13" x14ac:dyDescent="0.3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ht="13" x14ac:dyDescent="0.3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ht="13" x14ac:dyDescent="0.3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ht="13" x14ac:dyDescent="0.3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ht="13" x14ac:dyDescent="0.3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ht="13" x14ac:dyDescent="0.3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ht="13" x14ac:dyDescent="0.3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ht="13" x14ac:dyDescent="0.3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ht="13" x14ac:dyDescent="0.3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ht="13" x14ac:dyDescent="0.3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ht="13" x14ac:dyDescent="0.3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ht="13" x14ac:dyDescent="0.3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ht="13" x14ac:dyDescent="0.3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ht="13" x14ac:dyDescent="0.3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ht="13" x14ac:dyDescent="0.3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ht="13" x14ac:dyDescent="0.3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ht="13" x14ac:dyDescent="0.3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ht="13" x14ac:dyDescent="0.3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ht="13" x14ac:dyDescent="0.3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ht="13" x14ac:dyDescent="0.3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ht="13" x14ac:dyDescent="0.3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ht="13" x14ac:dyDescent="0.3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ht="13" x14ac:dyDescent="0.3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ht="13" x14ac:dyDescent="0.3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ht="13" x14ac:dyDescent="0.3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ht="13" x14ac:dyDescent="0.3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ht="13" x14ac:dyDescent="0.3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ht="13" x14ac:dyDescent="0.3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ht="13" x14ac:dyDescent="0.3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ht="13" x14ac:dyDescent="0.3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ht="13" x14ac:dyDescent="0.3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ht="13" x14ac:dyDescent="0.3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ht="13" x14ac:dyDescent="0.3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ht="13" x14ac:dyDescent="0.3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ht="13" x14ac:dyDescent="0.3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ht="13" x14ac:dyDescent="0.3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ht="13" x14ac:dyDescent="0.3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ht="13" x14ac:dyDescent="0.3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ht="13" x14ac:dyDescent="0.3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ht="13" x14ac:dyDescent="0.3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ht="13" x14ac:dyDescent="0.3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ht="13" x14ac:dyDescent="0.3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ht="13" x14ac:dyDescent="0.3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ht="13" x14ac:dyDescent="0.3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ht="13" x14ac:dyDescent="0.3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ht="13" x14ac:dyDescent="0.3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ht="13" x14ac:dyDescent="0.3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ht="13" x14ac:dyDescent="0.3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ht="13" x14ac:dyDescent="0.3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ht="13" x14ac:dyDescent="0.3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ht="13" x14ac:dyDescent="0.3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ht="13" x14ac:dyDescent="0.3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ht="13" x14ac:dyDescent="0.3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ht="13" x14ac:dyDescent="0.3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ht="13" x14ac:dyDescent="0.3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ht="13" x14ac:dyDescent="0.3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ht="13" x14ac:dyDescent="0.3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ht="13" x14ac:dyDescent="0.3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ht="13" x14ac:dyDescent="0.3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ht="13" x14ac:dyDescent="0.3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ht="13" x14ac:dyDescent="0.3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ht="13" x14ac:dyDescent="0.3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ht="13" x14ac:dyDescent="0.3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ht="13" x14ac:dyDescent="0.3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ht="13" x14ac:dyDescent="0.3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ht="13" x14ac:dyDescent="0.3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ht="13" x14ac:dyDescent="0.3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ht="13" x14ac:dyDescent="0.3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ht="13" x14ac:dyDescent="0.3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ht="13" x14ac:dyDescent="0.3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ht="13" x14ac:dyDescent="0.3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ht="13" x14ac:dyDescent="0.3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ht="13" x14ac:dyDescent="0.3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ht="13" x14ac:dyDescent="0.3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ht="13" x14ac:dyDescent="0.3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ht="13" x14ac:dyDescent="0.3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ht="13" x14ac:dyDescent="0.3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ht="13" x14ac:dyDescent="0.3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ht="13" x14ac:dyDescent="0.3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ht="13" x14ac:dyDescent="0.3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ht="13" x14ac:dyDescent="0.3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ht="13" x14ac:dyDescent="0.3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ht="13" x14ac:dyDescent="0.3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ht="13" x14ac:dyDescent="0.3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ht="13" x14ac:dyDescent="0.3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ht="13" x14ac:dyDescent="0.3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ht="13" x14ac:dyDescent="0.3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ht="13" x14ac:dyDescent="0.3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ht="13" x14ac:dyDescent="0.3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ht="13" x14ac:dyDescent="0.3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ht="13" x14ac:dyDescent="0.3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ht="13" x14ac:dyDescent="0.3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ht="13" x14ac:dyDescent="0.3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ht="13" x14ac:dyDescent="0.3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ht="13" x14ac:dyDescent="0.3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ht="13" x14ac:dyDescent="0.3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ht="13" x14ac:dyDescent="0.3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ht="13" x14ac:dyDescent="0.3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ht="13" x14ac:dyDescent="0.3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ht="13" x14ac:dyDescent="0.3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ht="13" x14ac:dyDescent="0.3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ht="13" x14ac:dyDescent="0.3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ht="13" x14ac:dyDescent="0.3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ht="13" x14ac:dyDescent="0.3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ht="13" x14ac:dyDescent="0.3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ht="13" x14ac:dyDescent="0.3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ht="13" x14ac:dyDescent="0.3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ht="13" x14ac:dyDescent="0.3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ht="13" x14ac:dyDescent="0.3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ht="13" x14ac:dyDescent="0.3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ht="13" x14ac:dyDescent="0.3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ht="13" x14ac:dyDescent="0.3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ht="13" x14ac:dyDescent="0.3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ht="13" x14ac:dyDescent="0.3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ht="13" x14ac:dyDescent="0.3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ht="13" x14ac:dyDescent="0.3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ht="13" x14ac:dyDescent="0.3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ht="13" x14ac:dyDescent="0.3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ht="13" x14ac:dyDescent="0.3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ht="13" x14ac:dyDescent="0.3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ht="13" x14ac:dyDescent="0.3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ht="13" x14ac:dyDescent="0.3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ht="13" x14ac:dyDescent="0.3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ht="13" x14ac:dyDescent="0.3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ht="13" x14ac:dyDescent="0.3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ht="13" x14ac:dyDescent="0.3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ht="13" x14ac:dyDescent="0.3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ht="13" x14ac:dyDescent="0.3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ht="13" x14ac:dyDescent="0.3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ht="13" x14ac:dyDescent="0.3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ht="13" x14ac:dyDescent="0.3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ht="13" x14ac:dyDescent="0.3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ht="13" x14ac:dyDescent="0.3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ht="13" x14ac:dyDescent="0.3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ht="13" x14ac:dyDescent="0.3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ht="13" x14ac:dyDescent="0.3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ht="13" x14ac:dyDescent="0.3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ht="13" x14ac:dyDescent="0.3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ht="13" x14ac:dyDescent="0.3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ht="13" x14ac:dyDescent="0.3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ht="13" x14ac:dyDescent="0.3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ht="13.15" customHeight="1" x14ac:dyDescent="0.3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ht="13" x14ac:dyDescent="0.3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ht="13" x14ac:dyDescent="0.3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ht="13" x14ac:dyDescent="0.3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5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5" x14ac:dyDescent="0.3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5" x14ac:dyDescent="0.3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5" x14ac:dyDescent="0.35">
      <c r="A266" s="1"/>
      <c r="B266" s="17" t="s">
        <v>293</v>
      </c>
      <c r="C266" s="5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21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5" spans="3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U276"/>
  <sheetViews>
    <sheetView showGridLines="0" view="pageBreakPreview" topLeftCell="A2" zoomScale="80" zoomScaleNormal="75" zoomScaleSheetLayoutView="80" workbookViewId="0">
      <pane xSplit="2" ySplit="10" topLeftCell="H22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2.5" x14ac:dyDescent="0.25"/>
  <cols>
    <col min="1" max="1" width="6" customWidth="1"/>
    <col min="2" max="2" width="29.1796875" customWidth="1"/>
    <col min="3" max="3" width="13.7265625" customWidth="1"/>
    <col min="4" max="4" width="16.54296875" customWidth="1"/>
    <col min="5" max="5" width="19.26953125" customWidth="1"/>
    <col min="6" max="13" width="16.54296875" customWidth="1"/>
    <col min="14" max="14" width="20.26953125" bestFit="1" customWidth="1"/>
    <col min="15" max="15" width="16.54296875" bestFit="1" customWidth="1"/>
    <col min="21" max="21" width="16.72656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5" x14ac:dyDescent="0.25">
      <c r="A11" s="117"/>
      <c r="B11" s="118"/>
      <c r="C11" s="119"/>
      <c r="D11" s="73" t="s">
        <v>3</v>
      </c>
      <c r="E11" s="73" t="s">
        <v>278</v>
      </c>
      <c r="F11" s="73" t="s">
        <v>279</v>
      </c>
      <c r="G11" s="73" t="s">
        <v>3</v>
      </c>
      <c r="H11" s="73" t="s">
        <v>280</v>
      </c>
      <c r="I11" s="73" t="s">
        <v>281</v>
      </c>
      <c r="J11" s="73" t="s">
        <v>283</v>
      </c>
      <c r="K11" s="73" t="s">
        <v>3</v>
      </c>
      <c r="L11" s="73" t="s">
        <v>282</v>
      </c>
      <c r="M11" s="65" t="s">
        <v>283</v>
      </c>
      <c r="N11" s="123"/>
    </row>
    <row r="12" spans="1:14" ht="13" x14ac:dyDescent="0.3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ht="13" x14ac:dyDescent="0.3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ht="13" x14ac:dyDescent="0.3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ht="13" x14ac:dyDescent="0.3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ht="13" x14ac:dyDescent="0.3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ht="13" x14ac:dyDescent="0.3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ht="13" x14ac:dyDescent="0.3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ht="13" x14ac:dyDescent="0.3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ht="13" x14ac:dyDescent="0.3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ht="13" x14ac:dyDescent="0.3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ht="13" x14ac:dyDescent="0.3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ht="13" x14ac:dyDescent="0.3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ht="13" x14ac:dyDescent="0.3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ht="13" x14ac:dyDescent="0.3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ht="13" x14ac:dyDescent="0.3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ht="13" x14ac:dyDescent="0.3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ht="13" x14ac:dyDescent="0.3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ht="13" x14ac:dyDescent="0.3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ht="13" x14ac:dyDescent="0.3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ht="13" x14ac:dyDescent="0.3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ht="13" x14ac:dyDescent="0.3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ht="13" x14ac:dyDescent="0.3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ht="13" x14ac:dyDescent="0.3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ht="13" x14ac:dyDescent="0.3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ht="13" x14ac:dyDescent="0.3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ht="13" x14ac:dyDescent="0.3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ht="13" x14ac:dyDescent="0.3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ht="13" x14ac:dyDescent="0.3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ht="13" x14ac:dyDescent="0.3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ht="13" x14ac:dyDescent="0.3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ht="13" x14ac:dyDescent="0.3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ht="13" x14ac:dyDescent="0.3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ht="13" x14ac:dyDescent="0.3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ht="13" x14ac:dyDescent="0.3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ht="13" x14ac:dyDescent="0.3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ht="13" x14ac:dyDescent="0.3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ht="13" x14ac:dyDescent="0.3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ht="13" x14ac:dyDescent="0.3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ht="13" x14ac:dyDescent="0.3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ht="13" x14ac:dyDescent="0.3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ht="13" x14ac:dyDescent="0.3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ht="13" x14ac:dyDescent="0.3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ht="13" x14ac:dyDescent="0.3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ht="13" x14ac:dyDescent="0.3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ht="13" x14ac:dyDescent="0.3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ht="13" x14ac:dyDescent="0.3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ht="13" x14ac:dyDescent="0.3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ht="13" x14ac:dyDescent="0.3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ht="13" x14ac:dyDescent="0.3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ht="13" x14ac:dyDescent="0.3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ht="13" x14ac:dyDescent="0.3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ht="13" x14ac:dyDescent="0.3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ht="13" x14ac:dyDescent="0.3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ht="13" x14ac:dyDescent="0.3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ht="13" x14ac:dyDescent="0.3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ht="13" x14ac:dyDescent="0.3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ht="13" x14ac:dyDescent="0.3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ht="13" x14ac:dyDescent="0.3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ht="13" x14ac:dyDescent="0.3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ht="13" x14ac:dyDescent="0.3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ht="13" x14ac:dyDescent="0.3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ht="13" x14ac:dyDescent="0.3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ht="13" x14ac:dyDescent="0.3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ht="13" x14ac:dyDescent="0.3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ht="13" x14ac:dyDescent="0.3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ht="13" x14ac:dyDescent="0.3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ht="13" x14ac:dyDescent="0.3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ht="13" x14ac:dyDescent="0.3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ht="13" x14ac:dyDescent="0.3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ht="13" x14ac:dyDescent="0.3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ht="13" x14ac:dyDescent="0.3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ht="13" x14ac:dyDescent="0.3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ht="13" x14ac:dyDescent="0.3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ht="13" x14ac:dyDescent="0.3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ht="13" x14ac:dyDescent="0.3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ht="13" x14ac:dyDescent="0.3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ht="13" x14ac:dyDescent="0.3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ht="13" x14ac:dyDescent="0.3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ht="13" x14ac:dyDescent="0.3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ht="13" x14ac:dyDescent="0.3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ht="13" x14ac:dyDescent="0.3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ht="13" x14ac:dyDescent="0.3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ht="13" x14ac:dyDescent="0.3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ht="13" x14ac:dyDescent="0.3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ht="13" x14ac:dyDescent="0.3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ht="13" x14ac:dyDescent="0.3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ht="13" x14ac:dyDescent="0.3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ht="13" x14ac:dyDescent="0.3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ht="13" x14ac:dyDescent="0.3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ht="13" x14ac:dyDescent="0.3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ht="13" x14ac:dyDescent="0.3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ht="13" x14ac:dyDescent="0.3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ht="13" x14ac:dyDescent="0.3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ht="13" x14ac:dyDescent="0.3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ht="13" x14ac:dyDescent="0.3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ht="13" x14ac:dyDescent="0.3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ht="13" x14ac:dyDescent="0.3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ht="13" x14ac:dyDescent="0.3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ht="13" x14ac:dyDescent="0.3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ht="13" x14ac:dyDescent="0.3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ht="13" x14ac:dyDescent="0.3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ht="13" x14ac:dyDescent="0.3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ht="13" x14ac:dyDescent="0.3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ht="13" x14ac:dyDescent="0.3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ht="13" x14ac:dyDescent="0.3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ht="13" x14ac:dyDescent="0.3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ht="13" x14ac:dyDescent="0.3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ht="13" x14ac:dyDescent="0.3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ht="13" x14ac:dyDescent="0.3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ht="13" x14ac:dyDescent="0.3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ht="13" x14ac:dyDescent="0.3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ht="13" x14ac:dyDescent="0.3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ht="13" x14ac:dyDescent="0.3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ht="13" x14ac:dyDescent="0.3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ht="13" x14ac:dyDescent="0.3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ht="13" x14ac:dyDescent="0.3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ht="13" x14ac:dyDescent="0.3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ht="13" x14ac:dyDescent="0.3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ht="13" x14ac:dyDescent="0.3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ht="13" x14ac:dyDescent="0.3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ht="13" x14ac:dyDescent="0.3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ht="13" x14ac:dyDescent="0.3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ht="13" x14ac:dyDescent="0.3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ht="13" x14ac:dyDescent="0.3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ht="13" x14ac:dyDescent="0.3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ht="13" x14ac:dyDescent="0.3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ht="13" x14ac:dyDescent="0.3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ht="13" x14ac:dyDescent="0.3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ht="13" x14ac:dyDescent="0.3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ht="13" x14ac:dyDescent="0.3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ht="13" x14ac:dyDescent="0.3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ht="13" x14ac:dyDescent="0.3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ht="13" x14ac:dyDescent="0.3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ht="13" x14ac:dyDescent="0.3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ht="13" x14ac:dyDescent="0.3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ht="13" x14ac:dyDescent="0.3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ht="13" x14ac:dyDescent="0.3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ht="13" x14ac:dyDescent="0.3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ht="13" x14ac:dyDescent="0.3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ht="13" x14ac:dyDescent="0.3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ht="13" x14ac:dyDescent="0.3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ht="13" x14ac:dyDescent="0.3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ht="13" x14ac:dyDescent="0.3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ht="13" x14ac:dyDescent="0.3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ht="13" x14ac:dyDescent="0.3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ht="13" x14ac:dyDescent="0.3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ht="13" x14ac:dyDescent="0.3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ht="13" x14ac:dyDescent="0.3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ht="13" x14ac:dyDescent="0.3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ht="13" x14ac:dyDescent="0.3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ht="13" x14ac:dyDescent="0.3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ht="13" x14ac:dyDescent="0.3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ht="13" x14ac:dyDescent="0.3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ht="13" x14ac:dyDescent="0.3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ht="13" x14ac:dyDescent="0.3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ht="13" x14ac:dyDescent="0.3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ht="13" x14ac:dyDescent="0.3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ht="13" x14ac:dyDescent="0.3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ht="13" x14ac:dyDescent="0.3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ht="13" x14ac:dyDescent="0.3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ht="13" x14ac:dyDescent="0.3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ht="13" x14ac:dyDescent="0.3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ht="13" x14ac:dyDescent="0.3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ht="13" x14ac:dyDescent="0.3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ht="13" x14ac:dyDescent="0.3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ht="13" x14ac:dyDescent="0.3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ht="13" x14ac:dyDescent="0.3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ht="13" x14ac:dyDescent="0.3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ht="13" x14ac:dyDescent="0.3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ht="13" x14ac:dyDescent="0.3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ht="13" x14ac:dyDescent="0.3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ht="13" x14ac:dyDescent="0.3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ht="13" x14ac:dyDescent="0.3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ht="13" x14ac:dyDescent="0.3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ht="13" x14ac:dyDescent="0.3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ht="13" x14ac:dyDescent="0.3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ht="13" x14ac:dyDescent="0.3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ht="13" x14ac:dyDescent="0.3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ht="13" x14ac:dyDescent="0.3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ht="13" x14ac:dyDescent="0.3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ht="13" x14ac:dyDescent="0.3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ht="13" x14ac:dyDescent="0.3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ht="13" x14ac:dyDescent="0.3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ht="13" x14ac:dyDescent="0.3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ht="13" x14ac:dyDescent="0.3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ht="13" x14ac:dyDescent="0.3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ht="13" x14ac:dyDescent="0.3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ht="13" x14ac:dyDescent="0.3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ht="13" x14ac:dyDescent="0.3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ht="13" x14ac:dyDescent="0.3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ht="13" x14ac:dyDescent="0.3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ht="13" x14ac:dyDescent="0.3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ht="13" x14ac:dyDescent="0.3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ht="13" x14ac:dyDescent="0.3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ht="13" x14ac:dyDescent="0.3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ht="13" x14ac:dyDescent="0.3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ht="13" x14ac:dyDescent="0.3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ht="13" x14ac:dyDescent="0.3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ht="13" x14ac:dyDescent="0.3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ht="13" x14ac:dyDescent="0.3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ht="13" x14ac:dyDescent="0.3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ht="13" x14ac:dyDescent="0.3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ht="13" x14ac:dyDescent="0.3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ht="13" x14ac:dyDescent="0.3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ht="13" x14ac:dyDescent="0.3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ht="13" x14ac:dyDescent="0.3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ht="13" x14ac:dyDescent="0.3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ht="13" x14ac:dyDescent="0.3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ht="13" x14ac:dyDescent="0.3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ht="13" x14ac:dyDescent="0.3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ht="13" x14ac:dyDescent="0.3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ht="13" x14ac:dyDescent="0.3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ht="13" x14ac:dyDescent="0.3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ht="13" x14ac:dyDescent="0.3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ht="13" x14ac:dyDescent="0.3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ht="13" x14ac:dyDescent="0.3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ht="13" x14ac:dyDescent="0.3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ht="13" x14ac:dyDescent="0.3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ht="13" x14ac:dyDescent="0.3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ht="13" x14ac:dyDescent="0.3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ht="13" x14ac:dyDescent="0.3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ht="13" x14ac:dyDescent="0.3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ht="13" x14ac:dyDescent="0.3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ht="13" x14ac:dyDescent="0.3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ht="13" x14ac:dyDescent="0.3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ht="13" x14ac:dyDescent="0.3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ht="13" x14ac:dyDescent="0.3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ht="13" x14ac:dyDescent="0.3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ht="13" x14ac:dyDescent="0.3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ht="13" x14ac:dyDescent="0.3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ht="13" x14ac:dyDescent="0.3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ht="13" x14ac:dyDescent="0.3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ht="13" x14ac:dyDescent="0.3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ht="13" x14ac:dyDescent="0.3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ht="13" x14ac:dyDescent="0.3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ht="13" x14ac:dyDescent="0.3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ht="13" x14ac:dyDescent="0.3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ht="13" x14ac:dyDescent="0.3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ht="13" x14ac:dyDescent="0.3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ht="13" x14ac:dyDescent="0.3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ht="13" x14ac:dyDescent="0.3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ht="13" x14ac:dyDescent="0.3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ht="13" x14ac:dyDescent="0.3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ht="13" x14ac:dyDescent="0.3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ht="13" x14ac:dyDescent="0.3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ht="13" x14ac:dyDescent="0.3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5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5" x14ac:dyDescent="0.3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5" x14ac:dyDescent="0.3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5" x14ac:dyDescent="0.3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5" x14ac:dyDescent="0.35">
      <c r="A266" s="1"/>
      <c r="B266" s="17" t="s">
        <v>289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21" ht="15.5" x14ac:dyDescent="0.35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3:14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U275"/>
  <sheetViews>
    <sheetView showGridLines="0" view="pageBreakPreview" zoomScale="80" zoomScaleNormal="75" zoomScaleSheetLayoutView="80" workbookViewId="0">
      <pane xSplit="2" ySplit="11" topLeftCell="C244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2.5" x14ac:dyDescent="0.25"/>
  <cols>
    <col min="1" max="1" width="6" customWidth="1"/>
    <col min="2" max="2" width="29.1796875" customWidth="1"/>
    <col min="3" max="3" width="13.7265625" customWidth="1"/>
    <col min="4" max="4" width="16.54296875" customWidth="1"/>
    <col min="5" max="5" width="21.7265625" customWidth="1"/>
    <col min="6" max="13" width="16.54296875" customWidth="1"/>
    <col min="14" max="14" width="17.54296875" customWidth="1"/>
    <col min="15" max="15" width="16.54296875" bestFit="1" customWidth="1"/>
    <col min="21" max="21" width="16.7265625" bestFit="1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291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46.5" x14ac:dyDescent="0.25">
      <c r="A11" s="117"/>
      <c r="B11" s="118"/>
      <c r="C11" s="119"/>
      <c r="D11" s="64" t="s">
        <v>3</v>
      </c>
      <c r="E11" s="64" t="s">
        <v>21</v>
      </c>
      <c r="F11" s="64" t="s">
        <v>20</v>
      </c>
      <c r="G11" s="64" t="s">
        <v>3</v>
      </c>
      <c r="H11" s="64" t="s">
        <v>22</v>
      </c>
      <c r="I11" s="64" t="s">
        <v>23</v>
      </c>
      <c r="J11" s="64" t="s">
        <v>24</v>
      </c>
      <c r="K11" s="64" t="s">
        <v>3</v>
      </c>
      <c r="L11" s="64" t="s">
        <v>26</v>
      </c>
      <c r="M11" s="65" t="s">
        <v>24</v>
      </c>
      <c r="N11" s="123"/>
    </row>
    <row r="12" spans="1:14" ht="13" x14ac:dyDescent="0.3">
      <c r="A12" s="52">
        <v>1</v>
      </c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ht="13" x14ac:dyDescent="0.3">
      <c r="A13" s="53">
        <v>2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ht="13" x14ac:dyDescent="0.3">
      <c r="A14" s="53">
        <v>3</v>
      </c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ht="13" x14ac:dyDescent="0.3">
      <c r="A15" s="53">
        <v>4</v>
      </c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ht="13" x14ac:dyDescent="0.3">
      <c r="A16" s="53">
        <v>5</v>
      </c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ht="13" x14ac:dyDescent="0.3">
      <c r="A17" s="53">
        <v>6</v>
      </c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ht="13" x14ac:dyDescent="0.3">
      <c r="A18" s="53">
        <v>7</v>
      </c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ht="13" x14ac:dyDescent="0.3">
      <c r="A19" s="53">
        <v>8</v>
      </c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ht="13" x14ac:dyDescent="0.3">
      <c r="A20" s="53">
        <v>9</v>
      </c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ht="13" x14ac:dyDescent="0.3">
      <c r="A21" s="53">
        <v>10</v>
      </c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ht="13" x14ac:dyDescent="0.3">
      <c r="A22" s="53">
        <v>11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ht="13" x14ac:dyDescent="0.3">
      <c r="A23" s="53">
        <v>12</v>
      </c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ht="13" x14ac:dyDescent="0.3">
      <c r="A24" s="53">
        <v>13</v>
      </c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ht="13" x14ac:dyDescent="0.3">
      <c r="A25" s="53">
        <v>14</v>
      </c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ht="13" x14ac:dyDescent="0.3">
      <c r="A26" s="53">
        <v>15</v>
      </c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ht="13" x14ac:dyDescent="0.3">
      <c r="A27" s="53">
        <v>16</v>
      </c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ht="13" x14ac:dyDescent="0.3">
      <c r="A28" s="53">
        <v>17</v>
      </c>
      <c r="B28" s="4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ht="13" x14ac:dyDescent="0.3">
      <c r="A29" s="53">
        <v>18</v>
      </c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ht="13" x14ac:dyDescent="0.3">
      <c r="A30" s="53">
        <v>19</v>
      </c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ht="13" x14ac:dyDescent="0.3">
      <c r="A31" s="53">
        <v>20</v>
      </c>
      <c r="B31" s="44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ht="13" x14ac:dyDescent="0.3">
      <c r="A32" s="53">
        <v>21</v>
      </c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ht="13" x14ac:dyDescent="0.3">
      <c r="A33" s="53">
        <v>22</v>
      </c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ht="13" x14ac:dyDescent="0.3">
      <c r="A34" s="53">
        <v>23</v>
      </c>
      <c r="B34" s="44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ht="13" x14ac:dyDescent="0.3">
      <c r="A35" s="53">
        <v>24</v>
      </c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ht="13" x14ac:dyDescent="0.3">
      <c r="A36" s="53">
        <v>25</v>
      </c>
      <c r="B36" s="44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ht="13" x14ac:dyDescent="0.3">
      <c r="A37" s="53">
        <v>26</v>
      </c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ht="13" x14ac:dyDescent="0.3">
      <c r="A38" s="53">
        <v>27</v>
      </c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ht="13" x14ac:dyDescent="0.3">
      <c r="A39" s="53">
        <v>28</v>
      </c>
      <c r="B39" s="44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ht="13" x14ac:dyDescent="0.3">
      <c r="A40" s="53">
        <v>29</v>
      </c>
      <c r="B40" s="44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ht="13" x14ac:dyDescent="0.3">
      <c r="A41" s="53">
        <v>30</v>
      </c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ht="13" x14ac:dyDescent="0.3">
      <c r="A42" s="53">
        <v>31</v>
      </c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ht="13" x14ac:dyDescent="0.3">
      <c r="A43" s="53">
        <v>32</v>
      </c>
      <c r="B43" s="4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ht="13" x14ac:dyDescent="0.3">
      <c r="A44" s="53">
        <v>33</v>
      </c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ht="13" x14ac:dyDescent="0.3">
      <c r="A45" s="53">
        <v>34</v>
      </c>
      <c r="B45" s="44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ht="13" x14ac:dyDescent="0.3">
      <c r="A46" s="53">
        <v>35</v>
      </c>
      <c r="B46" s="44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ht="13" x14ac:dyDescent="0.3">
      <c r="A47" s="53">
        <v>36</v>
      </c>
      <c r="B47" s="4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ht="13" x14ac:dyDescent="0.3">
      <c r="A48" s="53">
        <v>37</v>
      </c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ht="13" x14ac:dyDescent="0.3">
      <c r="A49" s="53">
        <v>38</v>
      </c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ht="13" x14ac:dyDescent="0.3">
      <c r="A50" s="53">
        <v>39</v>
      </c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ht="13" x14ac:dyDescent="0.3">
      <c r="A51" s="53">
        <v>40</v>
      </c>
      <c r="B51" s="44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ht="13" x14ac:dyDescent="0.3">
      <c r="A52" s="53">
        <v>41</v>
      </c>
      <c r="B52" s="44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ht="13" x14ac:dyDescent="0.3">
      <c r="A53" s="53">
        <v>42</v>
      </c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ht="13" x14ac:dyDescent="0.3">
      <c r="A54" s="53">
        <v>43</v>
      </c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ht="13" x14ac:dyDescent="0.3">
      <c r="A55" s="53">
        <v>44</v>
      </c>
      <c r="B55" s="44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ht="13" x14ac:dyDescent="0.3">
      <c r="A56" s="53">
        <v>45</v>
      </c>
      <c r="B56" s="44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ht="13" x14ac:dyDescent="0.3">
      <c r="A57" s="53">
        <v>46</v>
      </c>
      <c r="B57" s="44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ht="13" x14ac:dyDescent="0.3">
      <c r="A58" s="53">
        <v>47</v>
      </c>
      <c r="B58" s="44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ht="13" x14ac:dyDescent="0.3">
      <c r="A59" s="53">
        <v>48</v>
      </c>
      <c r="B59" s="44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ht="13" x14ac:dyDescent="0.3">
      <c r="A60" s="53">
        <v>49</v>
      </c>
      <c r="B60" s="44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ht="13" x14ac:dyDescent="0.3">
      <c r="A61" s="53">
        <v>50</v>
      </c>
      <c r="B61" s="44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ht="13" x14ac:dyDescent="0.3">
      <c r="A62" s="53">
        <v>51</v>
      </c>
      <c r="B62" s="4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ht="13" x14ac:dyDescent="0.3">
      <c r="A63" s="53">
        <v>52</v>
      </c>
      <c r="B63" s="44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ht="13" x14ac:dyDescent="0.3">
      <c r="A64" s="53">
        <v>53</v>
      </c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ht="13" x14ac:dyDescent="0.3">
      <c r="A65" s="53">
        <v>54</v>
      </c>
      <c r="B65" s="44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ht="13" x14ac:dyDescent="0.3">
      <c r="A66" s="53">
        <v>55</v>
      </c>
      <c r="B66" s="44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ht="13" x14ac:dyDescent="0.3">
      <c r="A67" s="53">
        <v>56</v>
      </c>
      <c r="B67" s="44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ht="13" x14ac:dyDescent="0.3">
      <c r="A68" s="53">
        <v>57</v>
      </c>
      <c r="B68" s="44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ht="13" x14ac:dyDescent="0.3">
      <c r="A69" s="53">
        <v>58</v>
      </c>
      <c r="B69" s="44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ht="13" x14ac:dyDescent="0.3">
      <c r="A70" s="53">
        <v>59</v>
      </c>
      <c r="B70" s="44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ht="13" x14ac:dyDescent="0.3">
      <c r="A71" s="53">
        <v>60</v>
      </c>
      <c r="B71" s="44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ht="13" x14ac:dyDescent="0.3">
      <c r="A72" s="53">
        <v>61</v>
      </c>
      <c r="B72" s="44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ht="13" x14ac:dyDescent="0.3">
      <c r="A73" s="53">
        <v>62</v>
      </c>
      <c r="B73" s="44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ht="13" x14ac:dyDescent="0.3">
      <c r="A74" s="53">
        <v>63</v>
      </c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ht="13" x14ac:dyDescent="0.3">
      <c r="A75" s="53">
        <v>64</v>
      </c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ht="13" x14ac:dyDescent="0.3">
      <c r="A76" s="53">
        <v>65</v>
      </c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ht="13" x14ac:dyDescent="0.3">
      <c r="A77" s="53">
        <v>66</v>
      </c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ht="13" x14ac:dyDescent="0.3">
      <c r="A78" s="53">
        <v>67</v>
      </c>
      <c r="B78" s="44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ht="13" x14ac:dyDescent="0.3">
      <c r="A79" s="53">
        <v>68</v>
      </c>
      <c r="B79" s="44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ht="13" x14ac:dyDescent="0.3">
      <c r="A80" s="53">
        <v>69</v>
      </c>
      <c r="B80" s="44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ht="13" x14ac:dyDescent="0.3">
      <c r="A81" s="53">
        <v>70</v>
      </c>
      <c r="B81" s="44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ht="13" x14ac:dyDescent="0.3">
      <c r="A82" s="53">
        <v>71</v>
      </c>
      <c r="B82" s="44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ht="13" x14ac:dyDescent="0.3">
      <c r="A83" s="53">
        <v>72</v>
      </c>
      <c r="B83" s="44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ht="13" x14ac:dyDescent="0.3">
      <c r="A84" s="53">
        <v>73</v>
      </c>
      <c r="B84" s="44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ht="13" x14ac:dyDescent="0.3">
      <c r="A85" s="53">
        <v>74</v>
      </c>
      <c r="B85" s="44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ht="13" x14ac:dyDescent="0.3">
      <c r="A86" s="53">
        <v>75</v>
      </c>
      <c r="B86" s="44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ht="13" x14ac:dyDescent="0.3">
      <c r="A87" s="53">
        <v>76</v>
      </c>
      <c r="B87" s="44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ht="13" x14ac:dyDescent="0.3">
      <c r="A88" s="53">
        <v>77</v>
      </c>
      <c r="B88" s="44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ht="13" x14ac:dyDescent="0.3">
      <c r="A89" s="53">
        <v>78</v>
      </c>
      <c r="B89" s="44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ht="13" x14ac:dyDescent="0.3">
      <c r="A90" s="53">
        <v>79</v>
      </c>
      <c r="B90" s="44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ht="13" x14ac:dyDescent="0.3">
      <c r="A91" s="53">
        <v>80</v>
      </c>
      <c r="B91" s="44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ht="13" x14ac:dyDescent="0.3">
      <c r="A92" s="53">
        <v>81</v>
      </c>
      <c r="B92" s="44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ht="13" x14ac:dyDescent="0.3">
      <c r="A93" s="53">
        <v>82</v>
      </c>
      <c r="B93" s="44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ht="13" x14ac:dyDescent="0.3">
      <c r="A94" s="53">
        <v>83</v>
      </c>
      <c r="B94" s="44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ht="13" x14ac:dyDescent="0.3">
      <c r="A95" s="53">
        <v>84</v>
      </c>
      <c r="B95" s="44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ht="13" x14ac:dyDescent="0.3">
      <c r="A96" s="53">
        <v>85</v>
      </c>
      <c r="B96" s="44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ht="13" x14ac:dyDescent="0.3">
      <c r="A97" s="53">
        <v>86</v>
      </c>
      <c r="B97" s="44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ht="13" x14ac:dyDescent="0.3">
      <c r="A98" s="53">
        <v>87</v>
      </c>
      <c r="B98" s="44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ht="13" x14ac:dyDescent="0.3">
      <c r="A99" s="53">
        <v>88</v>
      </c>
      <c r="B99" s="44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ht="13" x14ac:dyDescent="0.3">
      <c r="A100" s="53">
        <v>89</v>
      </c>
      <c r="B100" s="44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ht="13" x14ac:dyDescent="0.3">
      <c r="A101" s="53">
        <v>90</v>
      </c>
      <c r="B101" s="44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ht="13" x14ac:dyDescent="0.3">
      <c r="A102" s="53">
        <v>91</v>
      </c>
      <c r="B102" s="44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ht="13" x14ac:dyDescent="0.3">
      <c r="A103" s="53">
        <v>92</v>
      </c>
      <c r="B103" s="44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ht="13" x14ac:dyDescent="0.3">
      <c r="A104" s="53">
        <v>93</v>
      </c>
      <c r="B104" s="44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ht="13" x14ac:dyDescent="0.3">
      <c r="A105" s="53">
        <v>94</v>
      </c>
      <c r="B105" s="44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ht="13" x14ac:dyDescent="0.3">
      <c r="A106" s="53">
        <v>95</v>
      </c>
      <c r="B106" s="44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ht="13" x14ac:dyDescent="0.3">
      <c r="A107" s="53">
        <v>96</v>
      </c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ht="13" x14ac:dyDescent="0.3">
      <c r="A108" s="53">
        <v>97</v>
      </c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ht="13" x14ac:dyDescent="0.3">
      <c r="A109" s="53">
        <v>98</v>
      </c>
      <c r="B109" s="44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ht="13" x14ac:dyDescent="0.3">
      <c r="A110" s="53">
        <v>99</v>
      </c>
      <c r="B110" s="44"/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ht="13" x14ac:dyDescent="0.3">
      <c r="A111" s="53">
        <v>100</v>
      </c>
      <c r="B111" s="44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ht="13" x14ac:dyDescent="0.3">
      <c r="A112" s="53">
        <v>101</v>
      </c>
      <c r="B112" s="44"/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ht="13" x14ac:dyDescent="0.3">
      <c r="A113" s="53">
        <v>102</v>
      </c>
      <c r="B113" s="44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ht="13" x14ac:dyDescent="0.3">
      <c r="A114" s="53">
        <v>103</v>
      </c>
      <c r="B114" s="44"/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ht="13" x14ac:dyDescent="0.3">
      <c r="A115" s="53">
        <v>104</v>
      </c>
      <c r="B115" s="44"/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ht="13" x14ac:dyDescent="0.3">
      <c r="A116" s="53">
        <v>105</v>
      </c>
      <c r="B116" s="44"/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ht="13" x14ac:dyDescent="0.3">
      <c r="A117" s="53">
        <v>106</v>
      </c>
      <c r="B117" s="44"/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ht="13" x14ac:dyDescent="0.3">
      <c r="A118" s="53">
        <v>107</v>
      </c>
      <c r="B118" s="44"/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ht="13" x14ac:dyDescent="0.3">
      <c r="A119" s="53">
        <v>108</v>
      </c>
      <c r="B119" s="44"/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ht="13" x14ac:dyDescent="0.3">
      <c r="A120" s="53">
        <v>109</v>
      </c>
      <c r="B120" s="44"/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ht="13" x14ac:dyDescent="0.3">
      <c r="A121" s="53">
        <v>110</v>
      </c>
      <c r="B121" s="44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ht="13" x14ac:dyDescent="0.3">
      <c r="A122" s="53">
        <v>111</v>
      </c>
      <c r="B122" s="44"/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ht="13" x14ac:dyDescent="0.3">
      <c r="A123" s="53">
        <v>112</v>
      </c>
      <c r="B123" s="44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ht="13" x14ac:dyDescent="0.3">
      <c r="A124" s="53">
        <v>113</v>
      </c>
      <c r="B124" s="44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ht="13" x14ac:dyDescent="0.3">
      <c r="A125" s="53">
        <v>114</v>
      </c>
      <c r="B125" s="44"/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ht="13" x14ac:dyDescent="0.3">
      <c r="A126" s="53">
        <v>115</v>
      </c>
      <c r="B126" s="44"/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ht="13" x14ac:dyDescent="0.3">
      <c r="A127" s="53">
        <v>116</v>
      </c>
      <c r="B127" s="44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ht="13" x14ac:dyDescent="0.3">
      <c r="A128" s="53">
        <v>117</v>
      </c>
      <c r="B128" s="44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ht="13" x14ac:dyDescent="0.3">
      <c r="A129" s="53">
        <v>118</v>
      </c>
      <c r="B129" s="44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ht="13" x14ac:dyDescent="0.3">
      <c r="A130" s="53">
        <v>119</v>
      </c>
      <c r="B130" s="44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ht="13" x14ac:dyDescent="0.3">
      <c r="A131" s="53">
        <v>120</v>
      </c>
      <c r="B131" s="44"/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ht="13" x14ac:dyDescent="0.3">
      <c r="A132" s="53">
        <v>121</v>
      </c>
      <c r="B132" s="44"/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ht="13" x14ac:dyDescent="0.3">
      <c r="A133" s="53">
        <v>122</v>
      </c>
      <c r="B133" s="44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ht="13" x14ac:dyDescent="0.3">
      <c r="A134" s="53">
        <v>123</v>
      </c>
      <c r="B134" s="44"/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ht="13" x14ac:dyDescent="0.3">
      <c r="A135" s="53">
        <v>124</v>
      </c>
      <c r="B135" s="44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ht="13" x14ac:dyDescent="0.3">
      <c r="A136" s="53">
        <v>125</v>
      </c>
      <c r="B136" s="44"/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ht="13" x14ac:dyDescent="0.3">
      <c r="A137" s="53">
        <v>126</v>
      </c>
      <c r="B137" s="44"/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ht="13" x14ac:dyDescent="0.3">
      <c r="A138" s="53">
        <v>127</v>
      </c>
      <c r="B138" s="44"/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ht="13" x14ac:dyDescent="0.3">
      <c r="A139" s="53">
        <v>128</v>
      </c>
      <c r="B139" s="44"/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ht="13" x14ac:dyDescent="0.3">
      <c r="A140" s="53">
        <v>129</v>
      </c>
      <c r="B140" s="44"/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ht="13" x14ac:dyDescent="0.3">
      <c r="A141" s="53">
        <v>130</v>
      </c>
      <c r="B141" s="44"/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ht="13" x14ac:dyDescent="0.3">
      <c r="A142" s="53">
        <v>131</v>
      </c>
      <c r="B142" s="44"/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ht="13" x14ac:dyDescent="0.3">
      <c r="A143" s="53">
        <v>132</v>
      </c>
      <c r="B143" s="44"/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ht="13" x14ac:dyDescent="0.3">
      <c r="A144" s="53">
        <v>133</v>
      </c>
      <c r="B144" s="44"/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ht="13" x14ac:dyDescent="0.3">
      <c r="A145" s="53">
        <v>134</v>
      </c>
      <c r="B145" s="44"/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ht="13" x14ac:dyDescent="0.3">
      <c r="A146" s="53">
        <v>135</v>
      </c>
      <c r="B146" s="44"/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ht="13" x14ac:dyDescent="0.3">
      <c r="A147" s="53">
        <v>136</v>
      </c>
      <c r="B147" s="44"/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ht="13" x14ac:dyDescent="0.3">
      <c r="A148" s="53">
        <v>137</v>
      </c>
      <c r="B148" s="44"/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ht="13" x14ac:dyDescent="0.3">
      <c r="A149" s="53">
        <v>138</v>
      </c>
      <c r="B149" s="44"/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ht="13" x14ac:dyDescent="0.3">
      <c r="A150" s="53">
        <v>139</v>
      </c>
      <c r="B150" s="44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ht="13" x14ac:dyDescent="0.3">
      <c r="A151" s="53">
        <v>140</v>
      </c>
      <c r="B151" s="44"/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ht="13" x14ac:dyDescent="0.3">
      <c r="A152" s="53">
        <v>141</v>
      </c>
      <c r="B152" s="44"/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ht="13" x14ac:dyDescent="0.3">
      <c r="A153" s="53">
        <v>142</v>
      </c>
      <c r="B153" s="44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ht="13" x14ac:dyDescent="0.3">
      <c r="A154" s="53">
        <v>143</v>
      </c>
      <c r="B154" s="44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ht="13" x14ac:dyDescent="0.3">
      <c r="A155" s="53">
        <v>144</v>
      </c>
      <c r="B155" s="44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ht="13" x14ac:dyDescent="0.3">
      <c r="A156" s="53">
        <v>145</v>
      </c>
      <c r="B156" s="44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ht="13" x14ac:dyDescent="0.3">
      <c r="A157" s="53">
        <v>146</v>
      </c>
      <c r="B157" s="44"/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ht="13" x14ac:dyDescent="0.3">
      <c r="A158" s="53">
        <v>147</v>
      </c>
      <c r="B158" s="44"/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ht="13" x14ac:dyDescent="0.3">
      <c r="A159" s="53">
        <v>148</v>
      </c>
      <c r="B159" s="44"/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ht="13" x14ac:dyDescent="0.3">
      <c r="A160" s="53">
        <v>149</v>
      </c>
      <c r="B160" s="44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ht="13" x14ac:dyDescent="0.3">
      <c r="A161" s="53">
        <v>150</v>
      </c>
      <c r="B161" s="44"/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ht="13" x14ac:dyDescent="0.3">
      <c r="A162" s="53">
        <v>151</v>
      </c>
      <c r="B162" s="44"/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ht="13" x14ac:dyDescent="0.3">
      <c r="A163" s="53">
        <v>152</v>
      </c>
      <c r="B163" s="44"/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ht="13" x14ac:dyDescent="0.3">
      <c r="A164" s="53">
        <v>153</v>
      </c>
      <c r="B164" s="44"/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ht="13" x14ac:dyDescent="0.3">
      <c r="A165" s="53">
        <v>154</v>
      </c>
      <c r="B165" s="44"/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ht="13" x14ac:dyDescent="0.3">
      <c r="A166" s="53">
        <v>155</v>
      </c>
      <c r="B166" s="44"/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ht="13" x14ac:dyDescent="0.3">
      <c r="A167" s="53">
        <v>156</v>
      </c>
      <c r="B167" s="44"/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ht="13" x14ac:dyDescent="0.3">
      <c r="A168" s="53">
        <v>157</v>
      </c>
      <c r="B168" s="44"/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ht="13" x14ac:dyDescent="0.3">
      <c r="A169" s="53">
        <v>158</v>
      </c>
      <c r="B169" s="44"/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ht="13" x14ac:dyDescent="0.3">
      <c r="A170" s="53">
        <v>159</v>
      </c>
      <c r="B170" s="44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ht="13" x14ac:dyDescent="0.3">
      <c r="A171" s="53">
        <v>160</v>
      </c>
      <c r="B171" s="44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ht="13" x14ac:dyDescent="0.3">
      <c r="A172" s="53">
        <v>161</v>
      </c>
      <c r="B172" s="44"/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ht="13" x14ac:dyDescent="0.3">
      <c r="A173" s="53">
        <v>162</v>
      </c>
      <c r="B173" s="44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ht="13" x14ac:dyDescent="0.3">
      <c r="A174" s="53">
        <v>163</v>
      </c>
      <c r="B174" s="44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ht="13" x14ac:dyDescent="0.3">
      <c r="A175" s="53">
        <v>164</v>
      </c>
      <c r="B175" s="44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ht="13" x14ac:dyDescent="0.3">
      <c r="A176" s="53">
        <v>165</v>
      </c>
      <c r="B176" s="44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ht="13" x14ac:dyDescent="0.3">
      <c r="A177" s="53">
        <v>166</v>
      </c>
      <c r="B177" s="44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ht="13" x14ac:dyDescent="0.3">
      <c r="A178" s="53">
        <v>167</v>
      </c>
      <c r="B178" s="44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ht="13" x14ac:dyDescent="0.3">
      <c r="A179" s="53">
        <v>168</v>
      </c>
      <c r="B179" s="44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ht="13" x14ac:dyDescent="0.3">
      <c r="A180" s="53">
        <v>169</v>
      </c>
      <c r="B180" s="44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ht="13" x14ac:dyDescent="0.3">
      <c r="A181" s="53">
        <v>170</v>
      </c>
      <c r="B181" s="44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ht="13" x14ac:dyDescent="0.3">
      <c r="A182" s="53">
        <v>171</v>
      </c>
      <c r="B182" s="44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ht="13" x14ac:dyDescent="0.3">
      <c r="A183" s="53">
        <v>172</v>
      </c>
      <c r="B183" s="44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ht="13" x14ac:dyDescent="0.3">
      <c r="A184" s="53">
        <v>173</v>
      </c>
      <c r="B184" s="44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ht="13" x14ac:dyDescent="0.3">
      <c r="A185" s="53">
        <v>174</v>
      </c>
      <c r="B185" s="44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ht="13" x14ac:dyDescent="0.3">
      <c r="A186" s="53">
        <v>175</v>
      </c>
      <c r="B186" s="44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ht="13" x14ac:dyDescent="0.3">
      <c r="A187" s="53">
        <v>176</v>
      </c>
      <c r="B187" s="44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ht="13" x14ac:dyDescent="0.3">
      <c r="A188" s="53">
        <v>177</v>
      </c>
      <c r="B188" s="44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ht="13" x14ac:dyDescent="0.3">
      <c r="A189" s="53">
        <v>178</v>
      </c>
      <c r="B189" s="44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ht="13" x14ac:dyDescent="0.3">
      <c r="A190" s="53">
        <v>179</v>
      </c>
      <c r="B190" s="44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ht="13" x14ac:dyDescent="0.3">
      <c r="A191" s="53">
        <v>180</v>
      </c>
      <c r="B191" s="44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ht="13" x14ac:dyDescent="0.3">
      <c r="A192" s="53">
        <v>181</v>
      </c>
      <c r="B192" s="44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ht="13" x14ac:dyDescent="0.3">
      <c r="A193" s="53">
        <v>182</v>
      </c>
      <c r="B193" s="44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ht="13" x14ac:dyDescent="0.3">
      <c r="A194" s="53">
        <v>183</v>
      </c>
      <c r="B194" s="44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ht="13" x14ac:dyDescent="0.3">
      <c r="A195" s="53">
        <v>184</v>
      </c>
      <c r="B195" s="44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ht="13" x14ac:dyDescent="0.3">
      <c r="A196" s="53">
        <v>185</v>
      </c>
      <c r="B196" s="44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ht="13" x14ac:dyDescent="0.3">
      <c r="A197" s="53">
        <v>186</v>
      </c>
      <c r="B197" s="44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ht="13" x14ac:dyDescent="0.3">
      <c r="A198" s="53">
        <v>187</v>
      </c>
      <c r="B198" s="44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ht="13" x14ac:dyDescent="0.3">
      <c r="A199" s="53">
        <v>188</v>
      </c>
      <c r="B199" s="44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ht="13" x14ac:dyDescent="0.3">
      <c r="A200" s="53">
        <v>189</v>
      </c>
      <c r="B200" s="44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ht="13" x14ac:dyDescent="0.3">
      <c r="A201" s="53">
        <v>190</v>
      </c>
      <c r="B201" s="44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ht="13" x14ac:dyDescent="0.3">
      <c r="A202" s="53">
        <v>191</v>
      </c>
      <c r="B202" s="44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ht="13" x14ac:dyDescent="0.3">
      <c r="A203" s="53">
        <v>192</v>
      </c>
      <c r="B203" s="44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ht="13" x14ac:dyDescent="0.3">
      <c r="A204" s="53">
        <v>193</v>
      </c>
      <c r="B204" s="44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ht="13" x14ac:dyDescent="0.3">
      <c r="A205" s="53">
        <v>194</v>
      </c>
      <c r="B205" s="44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ht="13" x14ac:dyDescent="0.3">
      <c r="A206" s="53">
        <v>195</v>
      </c>
      <c r="B206" s="44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ht="13" x14ac:dyDescent="0.3">
      <c r="A207" s="53">
        <v>196</v>
      </c>
      <c r="B207" s="44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ht="13" x14ac:dyDescent="0.3">
      <c r="A208" s="53">
        <v>197</v>
      </c>
      <c r="B208" s="44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ht="13" x14ac:dyDescent="0.3">
      <c r="A209" s="53">
        <v>198</v>
      </c>
      <c r="B209" s="44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ht="13" x14ac:dyDescent="0.3">
      <c r="A210" s="53">
        <v>199</v>
      </c>
      <c r="B210" s="44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ht="13" x14ac:dyDescent="0.3">
      <c r="A211" s="53">
        <v>200</v>
      </c>
      <c r="B211" s="44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ht="13" x14ac:dyDescent="0.3">
      <c r="A212" s="53">
        <v>201</v>
      </c>
      <c r="B212" s="44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ht="13" x14ac:dyDescent="0.3">
      <c r="A213" s="53">
        <v>202</v>
      </c>
      <c r="B213" s="44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ht="13" x14ac:dyDescent="0.3">
      <c r="A214" s="53">
        <v>203</v>
      </c>
      <c r="B214" s="44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ht="13" x14ac:dyDescent="0.3">
      <c r="A215" s="53">
        <v>204</v>
      </c>
      <c r="B215" s="44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ht="13" x14ac:dyDescent="0.3">
      <c r="A216" s="53">
        <v>205</v>
      </c>
      <c r="B216" s="44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ht="13" x14ac:dyDescent="0.3">
      <c r="A217" s="53">
        <v>206</v>
      </c>
      <c r="B217" s="44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ht="13" x14ac:dyDescent="0.3">
      <c r="A218" s="53">
        <v>207</v>
      </c>
      <c r="B218" s="44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ht="13" x14ac:dyDescent="0.3">
      <c r="A219" s="53">
        <v>208</v>
      </c>
      <c r="B219" s="44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ht="13" x14ac:dyDescent="0.3">
      <c r="A220" s="53">
        <v>209</v>
      </c>
      <c r="B220" s="44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ht="13" x14ac:dyDescent="0.3">
      <c r="A221" s="53">
        <v>210</v>
      </c>
      <c r="B221" s="44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ht="13" x14ac:dyDescent="0.3">
      <c r="A222" s="53">
        <v>211</v>
      </c>
      <c r="B222" s="44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ht="13" x14ac:dyDescent="0.3">
      <c r="A223" s="53">
        <v>212</v>
      </c>
      <c r="B223" s="44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ht="13" x14ac:dyDescent="0.3">
      <c r="A224" s="53">
        <v>213</v>
      </c>
      <c r="B224" s="44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ht="13" x14ac:dyDescent="0.3">
      <c r="A225" s="53">
        <v>214</v>
      </c>
      <c r="B225" s="44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ht="13" x14ac:dyDescent="0.3">
      <c r="A226" s="53">
        <v>215</v>
      </c>
      <c r="B226" s="44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ht="13" x14ac:dyDescent="0.3">
      <c r="A227" s="53">
        <v>216</v>
      </c>
      <c r="B227" s="44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ht="13" x14ac:dyDescent="0.3">
      <c r="A228" s="53">
        <v>217</v>
      </c>
      <c r="B228" s="44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ht="13" x14ac:dyDescent="0.3">
      <c r="A229" s="53">
        <v>218</v>
      </c>
      <c r="B229" s="44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ht="13" x14ac:dyDescent="0.3">
      <c r="A230" s="53">
        <v>219</v>
      </c>
      <c r="B230" s="44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ht="13" x14ac:dyDescent="0.3">
      <c r="A231" s="53">
        <v>220</v>
      </c>
      <c r="B231" s="44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ht="13" x14ac:dyDescent="0.3">
      <c r="A232" s="53">
        <v>221</v>
      </c>
      <c r="B232" s="44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ht="13" x14ac:dyDescent="0.3">
      <c r="A233" s="53">
        <v>222</v>
      </c>
      <c r="B233" s="44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ht="13" x14ac:dyDescent="0.3">
      <c r="A234" s="53">
        <v>223</v>
      </c>
      <c r="B234" s="44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ht="13" x14ac:dyDescent="0.3">
      <c r="A235" s="53">
        <v>224</v>
      </c>
      <c r="B235" s="44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ht="13" x14ac:dyDescent="0.3">
      <c r="A236" s="53">
        <v>225</v>
      </c>
      <c r="B236" s="44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ht="13" x14ac:dyDescent="0.3">
      <c r="A237" s="53">
        <v>226</v>
      </c>
      <c r="B237" s="44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ht="13" x14ac:dyDescent="0.3">
      <c r="A238" s="53">
        <v>227</v>
      </c>
      <c r="B238" s="44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ht="13" x14ac:dyDescent="0.3">
      <c r="A239" s="53">
        <v>228</v>
      </c>
      <c r="B239" s="44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ht="13" x14ac:dyDescent="0.3">
      <c r="A240" s="53">
        <v>229</v>
      </c>
      <c r="B240" s="44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ht="13" x14ac:dyDescent="0.3">
      <c r="A241" s="53">
        <v>230</v>
      </c>
      <c r="B241" s="44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ht="13" x14ac:dyDescent="0.3">
      <c r="A242" s="53">
        <v>231</v>
      </c>
      <c r="B242" s="44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ht="13" x14ac:dyDescent="0.3">
      <c r="A243" s="53">
        <v>232</v>
      </c>
      <c r="B243" s="44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ht="13" x14ac:dyDescent="0.3">
      <c r="A244" s="53">
        <v>233</v>
      </c>
      <c r="B244" s="44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ht="13" x14ac:dyDescent="0.3">
      <c r="A245" s="53">
        <v>234</v>
      </c>
      <c r="B245" s="44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ht="13" x14ac:dyDescent="0.3">
      <c r="A246" s="53">
        <v>235</v>
      </c>
      <c r="B246" s="44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ht="13" x14ac:dyDescent="0.3">
      <c r="A247" s="53">
        <v>236</v>
      </c>
      <c r="B247" s="44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ht="13" x14ac:dyDescent="0.3">
      <c r="A248" s="53">
        <v>237</v>
      </c>
      <c r="B248" s="44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ht="13" x14ac:dyDescent="0.3">
      <c r="A249" s="53">
        <v>238</v>
      </c>
      <c r="B249" s="44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ht="13" x14ac:dyDescent="0.3">
      <c r="A250" s="53">
        <v>239</v>
      </c>
      <c r="B250" s="44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ht="13" x14ac:dyDescent="0.3">
      <c r="A251" s="53">
        <v>240</v>
      </c>
      <c r="B251" s="44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ht="13" x14ac:dyDescent="0.3">
      <c r="A252" s="53">
        <v>241</v>
      </c>
      <c r="B252" s="44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ht="13" x14ac:dyDescent="0.3">
      <c r="A253" s="53">
        <v>242</v>
      </c>
      <c r="B253" s="44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ht="13" x14ac:dyDescent="0.3">
      <c r="A254" s="53">
        <v>243</v>
      </c>
      <c r="B254" s="44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ht="13" x14ac:dyDescent="0.3">
      <c r="A255" s="53">
        <v>244</v>
      </c>
      <c r="B255" s="44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ht="13" x14ac:dyDescent="0.3">
      <c r="A256" s="53">
        <v>245</v>
      </c>
      <c r="B256" s="44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ht="13" x14ac:dyDescent="0.3">
      <c r="A257" s="53">
        <v>246</v>
      </c>
      <c r="B257" s="48"/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5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ht="13" x14ac:dyDescent="0.3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5" x14ac:dyDescent="0.3">
      <c r="A260" s="6"/>
      <c r="B260" s="13" t="s">
        <v>27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5" x14ac:dyDescent="0.3">
      <c r="A261" s="6"/>
      <c r="B261" s="13" t="s">
        <v>28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5" x14ac:dyDescent="0.3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5" x14ac:dyDescent="0.3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5" x14ac:dyDescent="0.3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5" x14ac:dyDescent="0.3">
      <c r="A265" s="6"/>
      <c r="B265" s="13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5" x14ac:dyDescent="0.35">
      <c r="A266" s="1"/>
      <c r="B266" s="17"/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5" x14ac:dyDescent="0.35">
      <c r="A267" s="1"/>
      <c r="B267" s="17" t="s">
        <v>292</v>
      </c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6.5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5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spans="3:14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85"/>
  <sheetViews>
    <sheetView showGridLines="0" view="pageBreakPreview" zoomScale="80" zoomScaleNormal="80" zoomScaleSheetLayoutView="80" workbookViewId="0">
      <pane xSplit="2" ySplit="11" topLeftCell="C12" activePane="bottomRight" state="frozen"/>
      <selection activeCell="N11" sqref="N11"/>
      <selection pane="topRight" activeCell="N11" sqref="N11"/>
      <selection pane="bottomLeft" activeCell="N11" sqref="N11"/>
      <selection pane="bottomRight" activeCell="C12" sqref="C12"/>
    </sheetView>
  </sheetViews>
  <sheetFormatPr defaultRowHeight="12.5" x14ac:dyDescent="0.25"/>
  <cols>
    <col min="1" max="1" width="6" customWidth="1"/>
    <col min="2" max="2" width="30.26953125" customWidth="1"/>
    <col min="3" max="3" width="13.7265625" customWidth="1"/>
    <col min="4" max="4" width="18.7265625" customWidth="1"/>
    <col min="5" max="5" width="16.7265625" customWidth="1"/>
    <col min="6" max="6" width="19.26953125" customWidth="1"/>
    <col min="7" max="10" width="16.7265625" customWidth="1"/>
    <col min="11" max="11" width="19.54296875" customWidth="1"/>
    <col min="12" max="12" width="18.81640625" customWidth="1"/>
    <col min="13" max="13" width="19.7265625" customWidth="1"/>
    <col min="14" max="14" width="20.81640625" customWidth="1"/>
  </cols>
  <sheetData>
    <row r="1" spans="1:14" ht="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" x14ac:dyDescent="0.3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4" x14ac:dyDescent="0.3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4" x14ac:dyDescent="0.3">
      <c r="A4" s="1"/>
      <c r="B4" s="4" t="s">
        <v>12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4" x14ac:dyDescent="0.3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3" x14ac:dyDescent="0.3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x14ac:dyDescent="0.4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5" x14ac:dyDescent="0.35">
      <c r="A8" s="7"/>
      <c r="B8" s="38" t="s">
        <v>320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5" x14ac:dyDescent="0.35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899999999999999" customHeight="1" x14ac:dyDescent="0.25">
      <c r="A10" s="117" t="s">
        <v>0</v>
      </c>
      <c r="B10" s="118" t="s">
        <v>1</v>
      </c>
      <c r="C10" s="119" t="s">
        <v>7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31.9" customHeight="1" x14ac:dyDescent="0.25">
      <c r="A11" s="117"/>
      <c r="B11" s="118"/>
      <c r="C11" s="119"/>
      <c r="D11" s="64" t="s">
        <v>3</v>
      </c>
      <c r="E11" s="64" t="s">
        <v>278</v>
      </c>
      <c r="F11" s="64" t="s">
        <v>279</v>
      </c>
      <c r="G11" s="64" t="s">
        <v>3</v>
      </c>
      <c r="H11" s="64" t="s">
        <v>280</v>
      </c>
      <c r="I11" s="64" t="s">
        <v>281</v>
      </c>
      <c r="J11" s="64" t="s">
        <v>283</v>
      </c>
      <c r="K11" s="64" t="s">
        <v>3</v>
      </c>
      <c r="L11" s="64" t="s">
        <v>282</v>
      </c>
      <c r="M11" s="65" t="s">
        <v>283</v>
      </c>
      <c r="N11" s="123"/>
    </row>
    <row r="12" spans="1:14" ht="12.75" customHeight="1" x14ac:dyDescent="0.3">
      <c r="A12" s="70">
        <f>+'01-2024'!A12</f>
        <v>1</v>
      </c>
      <c r="B12" s="21" t="str">
        <f>+'01-2024'!B12</f>
        <v>ABADIA DE GOIAS</v>
      </c>
      <c r="C12" s="25">
        <f>+IF(ISERROR(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,"",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</f>
        <v>0.14220517556014534</v>
      </c>
      <c r="D12" s="22">
        <f>+'01-2024'!D12+'02-2024'!D12+'03-2024'!D12+'04-2024'!D12+'05-2024'!D12+'06-2024'!D12+'07-2024'!D12+'08-2024'!D12+'09-2024'!D12+'10-2024'!D12+'11-2024'!D12+'12-2024'!D12</f>
        <v>1026277.0999999999</v>
      </c>
      <c r="E12" s="22">
        <f>+'01-2024'!E12+'02-2024'!E12+'03-2024'!E12+'04-2024'!E12+'05-2024'!E12+'06-2024'!E12+'07-2024'!E12+'08-2024'!E12+'09-2024'!E12+'10-2024'!E12+'11-2024'!E12+'12-2024'!E12</f>
        <v>195562.79000000004</v>
      </c>
      <c r="F12" s="22">
        <f>+'01-2024'!F12+'02-2024'!F12+'03-2024'!F12+'04-2024'!F12+'05-2024'!F12+'06-2024'!F12+'07-2024'!F12+'08-2024'!F12+'09-2024'!F12+'10-2024'!F12+'11-2024'!F12+'12-2024'!F12</f>
        <v>830714.30999999994</v>
      </c>
      <c r="G12" s="22">
        <f>+'01-2024'!G12+'02-2024'!G12+'03-2024'!G12+'04-2024'!G12+'05-2024'!G12+'06-2024'!G12+'07-2024'!G12+'08-2024'!G12+'09-2024'!G12+'10-2024'!G12+'11-2024'!G12+'12-2024'!G12</f>
        <v>47744.73</v>
      </c>
      <c r="H12" s="22">
        <f>+'01-2024'!H12+'02-2024'!H12+'03-2024'!H12+'04-2024'!H12+'05-2024'!H12+'06-2024'!H12+'07-2024'!H12+'08-2024'!H12+'09-2024'!H12+'10-2024'!H12+'11-2024'!H12+'12-2024'!H12</f>
        <v>9548.9599999999991</v>
      </c>
      <c r="I12" s="22">
        <f>+'01-2024'!I12+'02-2024'!I12+'03-2024'!I12+'04-2024'!I12+'05-2024'!I12+'06-2024'!I12+'07-2024'!I12+'08-2024'!I12+'09-2024'!I12+'10-2024'!I12+'11-2024'!I12+'12-2024'!I12</f>
        <v>381.96</v>
      </c>
      <c r="J12" s="22">
        <f>+'01-2024'!J12+'02-2024'!J12+'03-2024'!J12+'04-2024'!J12+'05-2024'!J12+'06-2024'!J12+'07-2024'!J12+'08-2024'!J12+'09-2024'!J12+'10-2024'!J12+'11-2024'!J12+'12-2024'!J12</f>
        <v>37813.810000000005</v>
      </c>
      <c r="K12" s="22">
        <f>+'01-2024'!K12+'02-2024'!K12+'03-2024'!K12+'04-2024'!K12+'05-2024'!K12+'06-2024'!K12+'07-2024'!K12+'08-2024'!K12+'09-2024'!K12+'10-2024'!K12+'11-2024'!K12+'12-2024'!K12</f>
        <v>7352945.5640220856</v>
      </c>
      <c r="L12" s="22">
        <f>+'01-2024'!L12+'02-2024'!L12+'03-2024'!L12+'04-2024'!L12+'05-2024'!L12+'06-2024'!L12+'07-2024'!L12+'08-2024'!L12+'09-2024'!L12+'10-2024'!L12+'11-2024'!L12+'12-2024'!L12</f>
        <v>1470588.9670597687</v>
      </c>
      <c r="M12" s="22">
        <f>+'01-2024'!M12+'02-2024'!M12+'03-2024'!M12+'04-2024'!M12+'05-2024'!M12+'06-2024'!M12+'07-2024'!M12+'08-2024'!M12+'09-2024'!M12+'10-2024'!M12+'11-2024'!M12+'12-2024'!M12</f>
        <v>5882356.5969623178</v>
      </c>
      <c r="N12" s="71">
        <f>+F12+J12+M12</f>
        <v>6750884.7169623179</v>
      </c>
    </row>
    <row r="13" spans="1:14" ht="13" x14ac:dyDescent="0.3">
      <c r="A13" s="70">
        <f>+'01-2024'!A13</f>
        <v>2</v>
      </c>
      <c r="B13" s="21" t="str">
        <f>+'01-2024'!B13</f>
        <v>ABADIANIA</v>
      </c>
      <c r="C13" s="25">
        <f>+IF(ISERROR(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,"",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</f>
        <v>0.16073493942953779</v>
      </c>
      <c r="D13" s="22">
        <f>+'01-2024'!D13+'02-2024'!D13+'03-2024'!D13+'04-2024'!D13+'05-2024'!D13+'06-2024'!D13+'07-2024'!D13+'08-2024'!D13+'09-2024'!D13+'10-2024'!D13+'11-2024'!D13+'12-2024'!D13</f>
        <v>1177891.22</v>
      </c>
      <c r="E13" s="22">
        <f>+'01-2024'!E13+'02-2024'!E13+'03-2024'!E13+'04-2024'!E13+'05-2024'!E13+'06-2024'!E13+'07-2024'!E13+'08-2024'!E13+'09-2024'!E13+'10-2024'!E13+'11-2024'!E13+'12-2024'!E13</f>
        <v>230042.09000000003</v>
      </c>
      <c r="F13" s="22">
        <f>+'01-2024'!F13+'02-2024'!F13+'03-2024'!F13+'04-2024'!F13+'05-2024'!F13+'06-2024'!F13+'07-2024'!F13+'08-2024'!F13+'09-2024'!F13+'10-2024'!F13+'11-2024'!F13+'12-2024'!F13</f>
        <v>947849.13000000012</v>
      </c>
      <c r="G13" s="22">
        <f>+'01-2024'!G13+'02-2024'!G13+'03-2024'!G13+'04-2024'!G13+'05-2024'!G13+'06-2024'!G13+'07-2024'!G13+'08-2024'!G13+'09-2024'!G13+'10-2024'!G13+'11-2024'!G13+'12-2024'!G13</f>
        <v>53958.97</v>
      </c>
      <c r="H13" s="22">
        <f>+'01-2024'!H13+'02-2024'!H13+'03-2024'!H13+'04-2024'!H13+'05-2024'!H13+'06-2024'!H13+'07-2024'!H13+'08-2024'!H13+'09-2024'!H13+'10-2024'!H13+'11-2024'!H13+'12-2024'!H13</f>
        <v>10791.8</v>
      </c>
      <c r="I13" s="22">
        <f>+'01-2024'!I13+'02-2024'!I13+'03-2024'!I13+'04-2024'!I13+'05-2024'!I13+'06-2024'!I13+'07-2024'!I13+'08-2024'!I13+'09-2024'!I13+'10-2024'!I13+'11-2024'!I13+'12-2024'!I13</f>
        <v>431.66999999999996</v>
      </c>
      <c r="J13" s="22">
        <f>+'01-2024'!J13+'02-2024'!J13+'03-2024'!J13+'04-2024'!J13+'05-2024'!J13+'06-2024'!J13+'07-2024'!J13+'08-2024'!J13+'09-2024'!J13+'10-2024'!J13+'11-2024'!J13+'12-2024'!J13</f>
        <v>42735.5</v>
      </c>
      <c r="K13" s="22">
        <f>+'01-2024'!K13+'02-2024'!K13+'03-2024'!K13+'04-2024'!K13+'05-2024'!K13+'06-2024'!K13+'07-2024'!K13+'08-2024'!K13+'09-2024'!K13+'10-2024'!K13+'11-2024'!K13+'12-2024'!K13</f>
        <v>8042225.4345475994</v>
      </c>
      <c r="L13" s="22">
        <f>+'01-2024'!L13+'02-2024'!L13+'03-2024'!L13+'04-2024'!L13+'05-2024'!L13+'06-2024'!L13+'07-2024'!L13+'08-2024'!L13+'09-2024'!L13+'10-2024'!L13+'11-2024'!L13+'12-2024'!L13</f>
        <v>1608444.8750937178</v>
      </c>
      <c r="M13" s="22">
        <f>+'01-2024'!M13+'02-2024'!M13+'03-2024'!M13+'04-2024'!M13+'05-2024'!M13+'06-2024'!M13+'07-2024'!M13+'08-2024'!M13+'09-2024'!M13+'10-2024'!M13+'11-2024'!M13+'12-2024'!M13</f>
        <v>6433780.5594538813</v>
      </c>
      <c r="N13" s="71">
        <f t="shared" ref="N13:N76" si="0">+F13+J13+M13</f>
        <v>7424365.1894538812</v>
      </c>
    </row>
    <row r="14" spans="1:14" ht="13" x14ac:dyDescent="0.3">
      <c r="A14" s="70">
        <f>+'01-2024'!A14</f>
        <v>3</v>
      </c>
      <c r="B14" s="21" t="str">
        <f>+'01-2024'!B14</f>
        <v>ACREUNA</v>
      </c>
      <c r="C14" s="25">
        <f>+IF(ISERROR(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,"",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</f>
        <v>0.38736367142707651</v>
      </c>
      <c r="D14" s="22">
        <f>+'01-2024'!D14+'02-2024'!D14+'03-2024'!D14+'04-2024'!D14+'05-2024'!D14+'06-2024'!D14+'07-2024'!D14+'08-2024'!D14+'09-2024'!D14+'10-2024'!D14+'11-2024'!D14+'12-2024'!D14</f>
        <v>2887516.85</v>
      </c>
      <c r="E14" s="22">
        <f>+'01-2024'!E14+'02-2024'!E14+'03-2024'!E14+'04-2024'!E14+'05-2024'!E14+'06-2024'!E14+'07-2024'!E14+'08-2024'!E14+'09-2024'!E14+'10-2024'!E14+'11-2024'!E14+'12-2024'!E14</f>
        <v>562343.46</v>
      </c>
      <c r="F14" s="22">
        <f>+'01-2024'!F14+'02-2024'!F14+'03-2024'!F14+'04-2024'!F14+'05-2024'!F14+'06-2024'!F14+'07-2024'!F14+'08-2024'!F14+'09-2024'!F14+'10-2024'!F14+'11-2024'!F14+'12-2024'!F14</f>
        <v>2325173.3899999997</v>
      </c>
      <c r="G14" s="22">
        <f>+'01-2024'!G14+'02-2024'!G14+'03-2024'!G14+'04-2024'!G14+'05-2024'!G14+'06-2024'!G14+'07-2024'!G14+'08-2024'!G14+'09-2024'!G14+'10-2024'!G14+'11-2024'!G14+'12-2024'!G14</f>
        <v>130029.81999999998</v>
      </c>
      <c r="H14" s="22">
        <f>+'01-2024'!H14+'02-2024'!H14+'03-2024'!H14+'04-2024'!H14+'05-2024'!H14+'06-2024'!H14+'07-2024'!H14+'08-2024'!H14+'09-2024'!H14+'10-2024'!H14+'11-2024'!H14+'12-2024'!H14</f>
        <v>26005.97</v>
      </c>
      <c r="I14" s="22">
        <f>+'01-2024'!I14+'02-2024'!I14+'03-2024'!I14+'04-2024'!I14+'05-2024'!I14+'06-2024'!I14+'07-2024'!I14+'08-2024'!I14+'09-2024'!I14+'10-2024'!I14+'11-2024'!I14+'12-2024'!I14</f>
        <v>1040.25</v>
      </c>
      <c r="J14" s="22">
        <f>+'01-2024'!J14+'02-2024'!J14+'03-2024'!J14+'04-2024'!J14+'05-2024'!J14+'06-2024'!J14+'07-2024'!J14+'08-2024'!J14+'09-2024'!J14+'10-2024'!J14+'11-2024'!J14+'12-2024'!J14</f>
        <v>102983.6</v>
      </c>
      <c r="K14" s="22">
        <f>+'01-2024'!K14+'02-2024'!K14+'03-2024'!K14+'04-2024'!K14+'05-2024'!K14+'06-2024'!K14+'07-2024'!K14+'08-2024'!K14+'09-2024'!K14+'10-2024'!K14+'11-2024'!K14+'12-2024'!K14</f>
        <v>20133874.933727693</v>
      </c>
      <c r="L14" s="22">
        <f>+'01-2024'!L14+'02-2024'!L14+'03-2024'!L14+'04-2024'!L14+'05-2024'!L14+'06-2024'!L14+'07-2024'!L14+'08-2024'!L14+'09-2024'!L14+'10-2024'!L14+'11-2024'!L14+'12-2024'!L14</f>
        <v>4026775.0207455391</v>
      </c>
      <c r="M14" s="22">
        <f>+'01-2024'!M14+'02-2024'!M14+'03-2024'!M14+'04-2024'!M14+'05-2024'!M14+'06-2024'!M14+'07-2024'!M14+'08-2024'!M14+'09-2024'!M14+'10-2024'!M14+'11-2024'!M14+'12-2024'!M14</f>
        <v>16107099.912982155</v>
      </c>
      <c r="N14" s="71">
        <f t="shared" si="0"/>
        <v>18535256.902982153</v>
      </c>
    </row>
    <row r="15" spans="1:14" ht="13" x14ac:dyDescent="0.3">
      <c r="A15" s="70">
        <f>+'01-2024'!A15</f>
        <v>4</v>
      </c>
      <c r="B15" s="21" t="str">
        <f>+'01-2024'!B15</f>
        <v>ADELANDIA</v>
      </c>
      <c r="C15" s="25">
        <f>+IF(ISERROR(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,"",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</f>
        <v>7.5038358595240454E-2</v>
      </c>
      <c r="D15" s="22">
        <f>+'01-2024'!D15+'02-2024'!D15+'03-2024'!D15+'04-2024'!D15+'05-2024'!D15+'06-2024'!D15+'07-2024'!D15+'08-2024'!D15+'09-2024'!D15+'10-2024'!D15+'11-2024'!D15+'12-2024'!D15</f>
        <v>199886.99</v>
      </c>
      <c r="E15" s="22">
        <f>+'01-2024'!E15+'02-2024'!E15+'03-2024'!E15+'04-2024'!E15+'05-2024'!E15+'06-2024'!E15+'07-2024'!E15+'08-2024'!E15+'09-2024'!E15+'10-2024'!E15+'11-2024'!E15+'12-2024'!E15</f>
        <v>38622.92</v>
      </c>
      <c r="F15" s="22">
        <f>+'01-2024'!F15+'02-2024'!F15+'03-2024'!F15+'04-2024'!F15+'05-2024'!F15+'06-2024'!F15+'07-2024'!F15+'08-2024'!F15+'09-2024'!F15+'10-2024'!F15+'11-2024'!F15+'12-2024'!F15</f>
        <v>161264.07</v>
      </c>
      <c r="G15" s="22">
        <f>+'01-2024'!G15+'02-2024'!G15+'03-2024'!G15+'04-2024'!G15+'05-2024'!G15+'06-2024'!G15+'07-2024'!G15+'08-2024'!G15+'09-2024'!G15+'10-2024'!G15+'11-2024'!G15+'12-2024'!G15</f>
        <v>25199.519999999997</v>
      </c>
      <c r="H15" s="22">
        <f>+'01-2024'!H15+'02-2024'!H15+'03-2024'!H15+'04-2024'!H15+'05-2024'!H15+'06-2024'!H15+'07-2024'!H15+'08-2024'!H15+'09-2024'!H15+'10-2024'!H15+'11-2024'!H15+'12-2024'!H15</f>
        <v>5039.9199999999992</v>
      </c>
      <c r="I15" s="22">
        <f>+'01-2024'!I15+'02-2024'!I15+'03-2024'!I15+'04-2024'!I15+'05-2024'!I15+'06-2024'!I15+'07-2024'!I15+'08-2024'!I15+'09-2024'!I15+'10-2024'!I15+'11-2024'!I15+'12-2024'!I15</f>
        <v>201.61</v>
      </c>
      <c r="J15" s="22">
        <f>+'01-2024'!J15+'02-2024'!J15+'03-2024'!J15+'04-2024'!J15+'05-2024'!J15+'06-2024'!J15+'07-2024'!J15+'08-2024'!J15+'09-2024'!J15+'10-2024'!J15+'11-2024'!J15+'12-2024'!J15</f>
        <v>19957.989999999998</v>
      </c>
      <c r="K15" s="22">
        <f>+'01-2024'!K15+'02-2024'!K15+'03-2024'!K15+'04-2024'!K15+'05-2024'!K15+'06-2024'!K15+'07-2024'!K15+'08-2024'!K15+'09-2024'!K15+'10-2024'!K15+'11-2024'!K15+'12-2024'!K15</f>
        <v>3889951.6399837555</v>
      </c>
      <c r="L15" s="22">
        <f>+'01-2024'!L15+'02-2024'!L15+'03-2024'!L15+'04-2024'!L15+'05-2024'!L15+'06-2024'!L15+'07-2024'!L15+'08-2024'!L15+'09-2024'!L15+'10-2024'!L15+'11-2024'!L15+'12-2024'!L15</f>
        <v>777990.39441885531</v>
      </c>
      <c r="M15" s="22">
        <f>+'01-2024'!M15+'02-2024'!M15+'03-2024'!M15+'04-2024'!M15+'05-2024'!M15+'06-2024'!M15+'07-2024'!M15+'08-2024'!M15+'09-2024'!M15+'10-2024'!M15+'11-2024'!M15+'12-2024'!M15</f>
        <v>3111961.2455649003</v>
      </c>
      <c r="N15" s="71">
        <f t="shared" si="0"/>
        <v>3293183.3055649004</v>
      </c>
    </row>
    <row r="16" spans="1:14" ht="13" x14ac:dyDescent="0.3">
      <c r="A16" s="70">
        <f>+'01-2024'!A16</f>
        <v>5</v>
      </c>
      <c r="B16" s="21" t="str">
        <f>+'01-2024'!B16</f>
        <v>AGUA FRIA DE GOIAS</v>
      </c>
      <c r="C16" s="25">
        <f>+IF(ISERROR(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,"",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</f>
        <v>0.25671048753406001</v>
      </c>
      <c r="D16" s="22">
        <f>+'01-2024'!D16+'02-2024'!D16+'03-2024'!D16+'04-2024'!D16+'05-2024'!D16+'06-2024'!D16+'07-2024'!D16+'08-2024'!D16+'09-2024'!D16+'10-2024'!D16+'11-2024'!D16+'12-2024'!D16</f>
        <v>174114.41</v>
      </c>
      <c r="E16" s="22">
        <f>+'01-2024'!E16+'02-2024'!E16+'03-2024'!E16+'04-2024'!E16+'05-2024'!E16+'06-2024'!E16+'07-2024'!E16+'08-2024'!E16+'09-2024'!E16+'10-2024'!E16+'11-2024'!E16+'12-2024'!E16</f>
        <v>34429.339999999997</v>
      </c>
      <c r="F16" s="22">
        <f>+'01-2024'!F16+'02-2024'!F16+'03-2024'!F16+'04-2024'!F16+'05-2024'!F16+'06-2024'!F16+'07-2024'!F16+'08-2024'!F16+'09-2024'!F16+'10-2024'!F16+'11-2024'!F16+'12-2024'!F16</f>
        <v>139685.07</v>
      </c>
      <c r="G16" s="22">
        <f>+'01-2024'!G16+'02-2024'!G16+'03-2024'!G16+'04-2024'!G16+'05-2024'!G16+'06-2024'!G16+'07-2024'!G16+'08-2024'!G16+'09-2024'!G16+'10-2024'!G16+'11-2024'!G16+'12-2024'!G16</f>
        <v>86171.99000000002</v>
      </c>
      <c r="H16" s="22">
        <f>+'01-2024'!H16+'02-2024'!H16+'03-2024'!H16+'04-2024'!H16+'05-2024'!H16+'06-2024'!H16+'07-2024'!H16+'08-2024'!H16+'09-2024'!H16+'10-2024'!H16+'11-2024'!H16+'12-2024'!H16</f>
        <v>17234.400000000001</v>
      </c>
      <c r="I16" s="22">
        <f>+'01-2024'!I16+'02-2024'!I16+'03-2024'!I16+'04-2024'!I16+'05-2024'!I16+'06-2024'!I16+'07-2024'!I16+'08-2024'!I16+'09-2024'!I16+'10-2024'!I16+'11-2024'!I16+'12-2024'!I16</f>
        <v>689.37</v>
      </c>
      <c r="J16" s="22">
        <f>+'01-2024'!J16+'02-2024'!J16+'03-2024'!J16+'04-2024'!J16+'05-2024'!J16+'06-2024'!J16+'07-2024'!J16+'08-2024'!J16+'09-2024'!J16+'10-2024'!J16+'11-2024'!J16+'12-2024'!J16</f>
        <v>68248.22</v>
      </c>
      <c r="K16" s="22">
        <f>+'01-2024'!K16+'02-2024'!K16+'03-2024'!K16+'04-2024'!K16+'05-2024'!K16+'06-2024'!K16+'07-2024'!K16+'08-2024'!K16+'09-2024'!K16+'10-2024'!K16+'11-2024'!K16+'12-2024'!K16</f>
        <v>13371920.853162386</v>
      </c>
      <c r="L16" s="22">
        <f>+'01-2024'!L16+'02-2024'!L16+'03-2024'!L16+'04-2024'!L16+'05-2024'!L16+'06-2024'!L16+'07-2024'!L16+'08-2024'!L16+'09-2024'!L16+'10-2024'!L16+'11-2024'!L16+'12-2024'!L16</f>
        <v>2674383.9966324773</v>
      </c>
      <c r="M16" s="22">
        <f>+'01-2024'!M16+'02-2024'!M16+'03-2024'!M16+'04-2024'!M16+'05-2024'!M16+'06-2024'!M16+'07-2024'!M16+'08-2024'!M16+'09-2024'!M16+'10-2024'!M16+'11-2024'!M16+'12-2024'!M16</f>
        <v>10697536.85652991</v>
      </c>
      <c r="N16" s="71">
        <f t="shared" si="0"/>
        <v>10905470.146529909</v>
      </c>
    </row>
    <row r="17" spans="1:14" ht="13" x14ac:dyDescent="0.3">
      <c r="A17" s="70">
        <f>+'01-2024'!A17</f>
        <v>6</v>
      </c>
      <c r="B17" s="21" t="str">
        <f>+'01-2024'!B17</f>
        <v>AGUA LIMPA</v>
      </c>
      <c r="C17" s="25">
        <f>+IF(ISERROR(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,"",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</f>
        <v>8.6656003742003551E-2</v>
      </c>
      <c r="D17" s="22">
        <f>+'01-2024'!D17+'02-2024'!D17+'03-2024'!D17+'04-2024'!D17+'05-2024'!D17+'06-2024'!D17+'07-2024'!D17+'08-2024'!D17+'09-2024'!D17+'10-2024'!D17+'11-2024'!D17+'12-2024'!D17</f>
        <v>141365.75</v>
      </c>
      <c r="E17" s="22">
        <f>+'01-2024'!E17+'02-2024'!E17+'03-2024'!E17+'04-2024'!E17+'05-2024'!E17+'06-2024'!E17+'07-2024'!E17+'08-2024'!E17+'09-2024'!E17+'10-2024'!E17+'11-2024'!E17+'12-2024'!E17</f>
        <v>28194.120000000003</v>
      </c>
      <c r="F17" s="22">
        <f>+'01-2024'!F17+'02-2024'!F17+'03-2024'!F17+'04-2024'!F17+'05-2024'!F17+'06-2024'!F17+'07-2024'!F17+'08-2024'!F17+'09-2024'!F17+'10-2024'!F17+'11-2024'!F17+'12-2024'!F17</f>
        <v>113171.62999999999</v>
      </c>
      <c r="G17" s="22">
        <f>+'01-2024'!G17+'02-2024'!G17+'03-2024'!G17+'04-2024'!G17+'05-2024'!G17+'06-2024'!G17+'07-2024'!G17+'08-2024'!G17+'09-2024'!G17+'10-2024'!G17+'11-2024'!G17+'12-2024'!G17</f>
        <v>29098.83</v>
      </c>
      <c r="H17" s="22">
        <f>+'01-2024'!H17+'02-2024'!H17+'03-2024'!H17+'04-2024'!H17+'05-2024'!H17+'06-2024'!H17+'07-2024'!H17+'08-2024'!H17+'09-2024'!H17+'10-2024'!H17+'11-2024'!H17+'12-2024'!H17</f>
        <v>5819.7699999999995</v>
      </c>
      <c r="I17" s="22">
        <f>+'01-2024'!I17+'02-2024'!I17+'03-2024'!I17+'04-2024'!I17+'05-2024'!I17+'06-2024'!I17+'07-2024'!I17+'08-2024'!I17+'09-2024'!I17+'10-2024'!I17+'11-2024'!I17+'12-2024'!I17</f>
        <v>232.79000000000002</v>
      </c>
      <c r="J17" s="22">
        <f>+'01-2024'!J17+'02-2024'!J17+'03-2024'!J17+'04-2024'!J17+'05-2024'!J17+'06-2024'!J17+'07-2024'!J17+'08-2024'!J17+'09-2024'!J17+'10-2024'!J17+'11-2024'!J17+'12-2024'!J17</f>
        <v>23046.27</v>
      </c>
      <c r="K17" s="22">
        <f>+'01-2024'!K17+'02-2024'!K17+'03-2024'!K17+'04-2024'!K17+'05-2024'!K17+'06-2024'!K17+'07-2024'!K17+'08-2024'!K17+'09-2024'!K17+'10-2024'!K17+'11-2024'!K17+'12-2024'!K17</f>
        <v>4189852.6662064185</v>
      </c>
      <c r="L17" s="22">
        <f>+'01-2024'!L17+'02-2024'!L17+'03-2024'!L17+'04-2024'!L17+'05-2024'!L17+'06-2024'!L17+'07-2024'!L17+'08-2024'!L17+'09-2024'!L17+'10-2024'!L17+'11-2024'!L17+'12-2024'!L17</f>
        <v>837970.61898771208</v>
      </c>
      <c r="M17" s="22">
        <f>+'01-2024'!M17+'02-2024'!M17+'03-2024'!M17+'04-2024'!M17+'05-2024'!M17+'06-2024'!M17+'07-2024'!M17+'08-2024'!M17+'09-2024'!M17+'10-2024'!M17+'11-2024'!M17+'12-2024'!M17</f>
        <v>3351882.0472187065</v>
      </c>
      <c r="N17" s="71">
        <f t="shared" si="0"/>
        <v>3488099.9472187064</v>
      </c>
    </row>
    <row r="18" spans="1:14" ht="13" x14ac:dyDescent="0.3">
      <c r="A18" s="70">
        <f>+'01-2024'!A18</f>
        <v>7</v>
      </c>
      <c r="B18" s="21" t="str">
        <f>+'01-2024'!B18</f>
        <v>AGUAS LINDAS DE GOIAS</v>
      </c>
      <c r="C18" s="25">
        <f>+IF(ISERROR(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,"",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</f>
        <v>0.31093110150154973</v>
      </c>
      <c r="D18" s="22">
        <f>+'01-2024'!D18+'02-2024'!D18+'03-2024'!D18+'04-2024'!D18+'05-2024'!D18+'06-2024'!D18+'07-2024'!D18+'08-2024'!D18+'09-2024'!D18+'10-2024'!D18+'11-2024'!D18+'12-2024'!D18</f>
        <v>3001784.25</v>
      </c>
      <c r="E18" s="22">
        <f>+'01-2024'!E18+'02-2024'!E18+'03-2024'!E18+'04-2024'!E18+'05-2024'!E18+'06-2024'!E18+'07-2024'!E18+'08-2024'!E18+'09-2024'!E18+'10-2024'!E18+'11-2024'!E18+'12-2024'!E18</f>
        <v>604031.47</v>
      </c>
      <c r="F18" s="22">
        <f>+'01-2024'!F18+'02-2024'!F18+'03-2024'!F18+'04-2024'!F18+'05-2024'!F18+'06-2024'!F18+'07-2024'!F18+'08-2024'!F18+'09-2024'!F18+'10-2024'!F18+'11-2024'!F18+'12-2024'!F18</f>
        <v>2397752.7799999998</v>
      </c>
      <c r="G18" s="22">
        <f>+'01-2024'!G18+'02-2024'!G18+'03-2024'!G18+'04-2024'!G18+'05-2024'!G18+'06-2024'!G18+'07-2024'!G18+'08-2024'!G18+'09-2024'!G18+'10-2024'!G18+'11-2024'!G18+'12-2024'!G18</f>
        <v>104376.18</v>
      </c>
      <c r="H18" s="22">
        <f>+'01-2024'!H18+'02-2024'!H18+'03-2024'!H18+'04-2024'!H18+'05-2024'!H18+'06-2024'!H18+'07-2024'!H18+'08-2024'!H18+'09-2024'!H18+'10-2024'!H18+'11-2024'!H18+'12-2024'!H18</f>
        <v>20875.239999999998</v>
      </c>
      <c r="I18" s="22">
        <f>+'01-2024'!I18+'02-2024'!I18+'03-2024'!I18+'04-2024'!I18+'05-2024'!I18+'06-2024'!I18+'07-2024'!I18+'08-2024'!I18+'09-2024'!I18+'10-2024'!I18+'11-2024'!I18+'12-2024'!I18</f>
        <v>835</v>
      </c>
      <c r="J18" s="22">
        <f>+'01-2024'!J18+'02-2024'!J18+'03-2024'!J18+'04-2024'!J18+'05-2024'!J18+'06-2024'!J18+'07-2024'!J18+'08-2024'!J18+'09-2024'!J18+'10-2024'!J18+'11-2024'!J18+'12-2024'!J18</f>
        <v>82665.94</v>
      </c>
      <c r="K18" s="22">
        <f>+'01-2024'!K18+'02-2024'!K18+'03-2024'!K18+'04-2024'!K18+'05-2024'!K18+'06-2024'!K18+'07-2024'!K18+'08-2024'!K18+'09-2024'!K18+'10-2024'!K18+'11-2024'!K18+'12-2024'!K18</f>
        <v>15890730.699050382</v>
      </c>
      <c r="L18" s="22">
        <f>+'01-2024'!L18+'02-2024'!L18+'03-2024'!L18+'04-2024'!L18+'05-2024'!L18+'06-2024'!L18+'07-2024'!L18+'08-2024'!L18+'09-2024'!L18+'10-2024'!L18+'11-2024'!L18+'12-2024'!L18</f>
        <v>3178146.1357449195</v>
      </c>
      <c r="M18" s="22">
        <f>+'01-2024'!M18+'02-2024'!M18+'03-2024'!M18+'04-2024'!M18+'05-2024'!M18+'06-2024'!M18+'07-2024'!M18+'08-2024'!M18+'09-2024'!M18+'10-2024'!M18+'11-2024'!M18+'12-2024'!M18</f>
        <v>12712584.563305464</v>
      </c>
      <c r="N18" s="71">
        <f t="shared" si="0"/>
        <v>15193003.283305462</v>
      </c>
    </row>
    <row r="19" spans="1:14" ht="13" x14ac:dyDescent="0.3">
      <c r="A19" s="70">
        <f>+'01-2024'!A19</f>
        <v>8</v>
      </c>
      <c r="B19" s="21" t="str">
        <f>+'01-2024'!B19</f>
        <v>ALEXANIA</v>
      </c>
      <c r="C19" s="25">
        <f>+IF(ISERROR(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,"",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</f>
        <v>0.53904086198815215</v>
      </c>
      <c r="D19" s="22">
        <f>+'01-2024'!D19+'02-2024'!D19+'03-2024'!D19+'04-2024'!D19+'05-2024'!D19+'06-2024'!D19+'07-2024'!D19+'08-2024'!D19+'09-2024'!D19+'10-2024'!D19+'11-2024'!D19+'12-2024'!D19</f>
        <v>1931204.48</v>
      </c>
      <c r="E19" s="22">
        <f>+'01-2024'!E19+'02-2024'!E19+'03-2024'!E19+'04-2024'!E19+'05-2024'!E19+'06-2024'!E19+'07-2024'!E19+'08-2024'!E19+'09-2024'!E19+'10-2024'!E19+'11-2024'!E19+'12-2024'!E19</f>
        <v>385321.48000000004</v>
      </c>
      <c r="F19" s="22">
        <f>+'01-2024'!F19+'02-2024'!F19+'03-2024'!F19+'04-2024'!F19+'05-2024'!F19+'06-2024'!F19+'07-2024'!F19+'08-2024'!F19+'09-2024'!F19+'10-2024'!F19+'11-2024'!F19+'12-2024'!F19</f>
        <v>1545882.9999999998</v>
      </c>
      <c r="G19" s="22">
        <f>+'01-2024'!G19+'02-2024'!G19+'03-2024'!G19+'04-2024'!G19+'05-2024'!G19+'06-2024'!G19+'07-2024'!G19+'08-2024'!G19+'09-2024'!G19+'10-2024'!G19+'11-2024'!G19+'12-2024'!G19</f>
        <v>180945.78000000003</v>
      </c>
      <c r="H19" s="22">
        <f>+'01-2024'!H19+'02-2024'!H19+'03-2024'!H19+'04-2024'!H19+'05-2024'!H19+'06-2024'!H19+'07-2024'!H19+'08-2024'!H19+'09-2024'!H19+'10-2024'!H19+'11-2024'!H19+'12-2024'!H19</f>
        <v>36189.160000000003</v>
      </c>
      <c r="I19" s="22">
        <f>+'01-2024'!I19+'02-2024'!I19+'03-2024'!I19+'04-2024'!I19+'05-2024'!I19+'06-2024'!I19+'07-2024'!I19+'08-2024'!I19+'09-2024'!I19+'10-2024'!I19+'11-2024'!I19+'12-2024'!I19</f>
        <v>1447.5700000000002</v>
      </c>
      <c r="J19" s="22">
        <f>+'01-2024'!J19+'02-2024'!J19+'03-2024'!J19+'04-2024'!J19+'05-2024'!J19+'06-2024'!J19+'07-2024'!J19+'08-2024'!J19+'09-2024'!J19+'10-2024'!J19+'11-2024'!J19+'12-2024'!J19</f>
        <v>143309.04999999999</v>
      </c>
      <c r="K19" s="22">
        <f>+'01-2024'!K19+'02-2024'!K19+'03-2024'!K19+'04-2024'!K19+'05-2024'!K19+'06-2024'!K19+'07-2024'!K19+'08-2024'!K19+'09-2024'!K19+'10-2024'!K19+'11-2024'!K19+'12-2024'!K19</f>
        <v>27736035.30138116</v>
      </c>
      <c r="L19" s="22">
        <f>+'01-2024'!L19+'02-2024'!L19+'03-2024'!L19+'04-2024'!L19+'05-2024'!L19+'06-2024'!L19+'07-2024'!L19+'08-2024'!L19+'09-2024'!L19+'10-2024'!L19+'11-2024'!L19+'12-2024'!L19</f>
        <v>5547207.1367899114</v>
      </c>
      <c r="M19" s="22">
        <f>+'01-2024'!M19+'02-2024'!M19+'03-2024'!M19+'04-2024'!M19+'05-2024'!M19+'06-2024'!M19+'07-2024'!M19+'08-2024'!M19+'09-2024'!M19+'10-2024'!M19+'11-2024'!M19+'12-2024'!M19</f>
        <v>22188828.164591245</v>
      </c>
      <c r="N19" s="71">
        <f t="shared" si="0"/>
        <v>23878020.214591246</v>
      </c>
    </row>
    <row r="20" spans="1:14" ht="13" x14ac:dyDescent="0.3">
      <c r="A20" s="70">
        <f>+'01-2024'!A20</f>
        <v>9</v>
      </c>
      <c r="B20" s="21" t="str">
        <f>+'01-2024'!B20</f>
        <v>ALOANDIA</v>
      </c>
      <c r="C20" s="25">
        <f>+IF(ISERROR(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,"",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</f>
        <v>6.201708622207823E-2</v>
      </c>
      <c r="D20" s="22">
        <f>+'01-2024'!D20+'02-2024'!D20+'03-2024'!D20+'04-2024'!D20+'05-2024'!D20+'06-2024'!D20+'07-2024'!D20+'08-2024'!D20+'09-2024'!D20+'10-2024'!D20+'11-2024'!D20+'12-2024'!D20</f>
        <v>182740.77000000002</v>
      </c>
      <c r="E20" s="22">
        <f>+'01-2024'!E20+'02-2024'!E20+'03-2024'!E20+'04-2024'!E20+'05-2024'!E20+'06-2024'!E20+'07-2024'!E20+'08-2024'!E20+'09-2024'!E20+'10-2024'!E20+'11-2024'!E20+'12-2024'!E20</f>
        <v>35685.81</v>
      </c>
      <c r="F20" s="22">
        <f>+'01-2024'!F20+'02-2024'!F20+'03-2024'!F20+'04-2024'!F20+'05-2024'!F20+'06-2024'!F20+'07-2024'!F20+'08-2024'!F20+'09-2024'!F20+'10-2024'!F20+'11-2024'!F20+'12-2024'!F20</f>
        <v>147054.96000000002</v>
      </c>
      <c r="G20" s="22">
        <f>+'01-2024'!G20+'02-2024'!G20+'03-2024'!G20+'04-2024'!G20+'05-2024'!G20+'06-2024'!G20+'07-2024'!G20+'08-2024'!G20+'09-2024'!G20+'10-2024'!G20+'11-2024'!G20+'12-2024'!G20</f>
        <v>20826.12</v>
      </c>
      <c r="H20" s="22">
        <f>+'01-2024'!H20+'02-2024'!H20+'03-2024'!H20+'04-2024'!H20+'05-2024'!H20+'06-2024'!H20+'07-2024'!H20+'08-2024'!H20+'09-2024'!H20+'10-2024'!H20+'11-2024'!H20+'12-2024'!H20</f>
        <v>4165.24</v>
      </c>
      <c r="I20" s="22">
        <f>+'01-2024'!I20+'02-2024'!I20+'03-2024'!I20+'04-2024'!I20+'05-2024'!I20+'06-2024'!I20+'07-2024'!I20+'08-2024'!I20+'09-2024'!I20+'10-2024'!I20+'11-2024'!I20+'12-2024'!I20</f>
        <v>166.61</v>
      </c>
      <c r="J20" s="22">
        <f>+'01-2024'!J20+'02-2024'!J20+'03-2024'!J20+'04-2024'!J20+'05-2024'!J20+'06-2024'!J20+'07-2024'!J20+'08-2024'!J20+'09-2024'!J20+'10-2024'!J20+'11-2024'!J20+'12-2024'!J20</f>
        <v>16494.27</v>
      </c>
      <c r="K20" s="22">
        <f>+'01-2024'!K20+'02-2024'!K20+'03-2024'!K20+'04-2024'!K20+'05-2024'!K20+'06-2024'!K20+'07-2024'!K20+'08-2024'!K20+'09-2024'!K20+'10-2024'!K20+'11-2024'!K20+'12-2024'!K20</f>
        <v>3232775.1472243886</v>
      </c>
      <c r="L20" s="22">
        <f>+'01-2024'!L20+'02-2024'!L20+'03-2024'!L20+'04-2024'!L20+'05-2024'!L20+'06-2024'!L20+'07-2024'!L20+'08-2024'!L20+'09-2024'!L20+'10-2024'!L20+'11-2024'!L20+'12-2024'!L20</f>
        <v>646555.1434448777</v>
      </c>
      <c r="M20" s="22">
        <f>+'01-2024'!M20+'02-2024'!M20+'03-2024'!M20+'04-2024'!M20+'05-2024'!M20+'06-2024'!M20+'07-2024'!M20+'08-2024'!M20+'09-2024'!M20+'10-2024'!M20+'11-2024'!M20+'12-2024'!M20</f>
        <v>2586220.0037795105</v>
      </c>
      <c r="N20" s="71">
        <f t="shared" si="0"/>
        <v>2749769.2337795105</v>
      </c>
    </row>
    <row r="21" spans="1:14" ht="13" x14ac:dyDescent="0.3">
      <c r="A21" s="70">
        <f>+'01-2024'!A21</f>
        <v>10</v>
      </c>
      <c r="B21" s="21" t="str">
        <f>+'01-2024'!B21</f>
        <v>ALTO HORIZONTE</v>
      </c>
      <c r="C21" s="25">
        <f>+IF(ISERROR(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,"",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</f>
        <v>0.80312939136657036</v>
      </c>
      <c r="D21" s="22">
        <f>+'01-2024'!D21+'02-2024'!D21+'03-2024'!D21+'04-2024'!D21+'05-2024'!D21+'06-2024'!D21+'07-2024'!D21+'08-2024'!D21+'09-2024'!D21+'10-2024'!D21+'11-2024'!D21+'12-2024'!D21</f>
        <v>821476.67</v>
      </c>
      <c r="E21" s="22">
        <f>+'01-2024'!E21+'02-2024'!E21+'03-2024'!E21+'04-2024'!E21+'05-2024'!E21+'06-2024'!E21+'07-2024'!E21+'08-2024'!E21+'09-2024'!E21+'10-2024'!E21+'11-2024'!E21+'12-2024'!E21</f>
        <v>163067.43</v>
      </c>
      <c r="F21" s="22">
        <f>+'01-2024'!F21+'02-2024'!F21+'03-2024'!F21+'04-2024'!F21+'05-2024'!F21+'06-2024'!F21+'07-2024'!F21+'08-2024'!F21+'09-2024'!F21+'10-2024'!F21+'11-2024'!F21+'12-2024'!F21</f>
        <v>658409.24</v>
      </c>
      <c r="G21" s="22">
        <f>+'01-2024'!G21+'02-2024'!G21+'03-2024'!G21+'04-2024'!G21+'05-2024'!G21+'06-2024'!G21+'07-2024'!G21+'08-2024'!G21+'09-2024'!G21+'10-2024'!G21+'11-2024'!G21+'12-2024'!G21</f>
        <v>269559.82</v>
      </c>
      <c r="H21" s="22">
        <f>+'01-2024'!H21+'02-2024'!H21+'03-2024'!H21+'04-2024'!H21+'05-2024'!H21+'06-2024'!H21+'07-2024'!H21+'08-2024'!H21+'09-2024'!H21+'10-2024'!H21+'11-2024'!H21+'12-2024'!H21</f>
        <v>53911.960000000006</v>
      </c>
      <c r="I21" s="22">
        <f>+'01-2024'!I21+'02-2024'!I21+'03-2024'!I21+'04-2024'!I21+'05-2024'!I21+'06-2024'!I21+'07-2024'!I21+'08-2024'!I21+'09-2024'!I21+'10-2024'!I21+'11-2024'!I21+'12-2024'!I21</f>
        <v>2156.48</v>
      </c>
      <c r="J21" s="22">
        <f>+'01-2024'!J21+'02-2024'!J21+'03-2024'!J21+'04-2024'!J21+'05-2024'!J21+'06-2024'!J21+'07-2024'!J21+'08-2024'!J21+'09-2024'!J21+'10-2024'!J21+'11-2024'!J21+'12-2024'!J21</f>
        <v>213491.38</v>
      </c>
      <c r="K21" s="22">
        <f>+'01-2024'!K21+'02-2024'!K21+'03-2024'!K21+'04-2024'!K21+'05-2024'!K21+'06-2024'!K21+'07-2024'!K21+'08-2024'!K21+'09-2024'!K21+'10-2024'!K21+'11-2024'!K21+'12-2024'!K21</f>
        <v>42005696.130470872</v>
      </c>
      <c r="L21" s="22">
        <f>+'01-2024'!L21+'02-2024'!L21+'03-2024'!L21+'04-2024'!L21+'05-2024'!L21+'06-2024'!L21+'07-2024'!L21+'08-2024'!L21+'09-2024'!L21+'10-2024'!L21+'11-2024'!L21+'12-2024'!L21</f>
        <v>8401139.2629568707</v>
      </c>
      <c r="M21" s="22">
        <f>+'01-2024'!M21+'02-2024'!M21+'03-2024'!M21+'04-2024'!M21+'05-2024'!M21+'06-2024'!M21+'07-2024'!M21+'08-2024'!M21+'09-2024'!M21+'10-2024'!M21+'11-2024'!M21+'12-2024'!M21</f>
        <v>33604556.867513999</v>
      </c>
      <c r="N21" s="71">
        <f t="shared" si="0"/>
        <v>34476457.487513997</v>
      </c>
    </row>
    <row r="22" spans="1:14" ht="13" x14ac:dyDescent="0.3">
      <c r="A22" s="70">
        <f>+'01-2024'!A22</f>
        <v>11</v>
      </c>
      <c r="B22" s="21" t="str">
        <f>+'01-2024'!B22</f>
        <v>ALTO PARAISO DE GOIAS</v>
      </c>
      <c r="C22" s="25">
        <f>+IF(ISERROR(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,"",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</f>
        <v>0.140877050649932</v>
      </c>
      <c r="D22" s="22">
        <f>+'01-2024'!D22+'02-2024'!D22+'03-2024'!D22+'04-2024'!D22+'05-2024'!D22+'06-2024'!D22+'07-2024'!D22+'08-2024'!D22+'09-2024'!D22+'10-2024'!D22+'11-2024'!D22+'12-2024'!D22</f>
        <v>563559.46</v>
      </c>
      <c r="E22" s="22">
        <f>+'01-2024'!E22+'02-2024'!E22+'03-2024'!E22+'04-2024'!E22+'05-2024'!E22+'06-2024'!E22+'07-2024'!E22+'08-2024'!E22+'09-2024'!E22+'10-2024'!E22+'11-2024'!E22+'12-2024'!E22</f>
        <v>110213.07</v>
      </c>
      <c r="F22" s="22">
        <f>+'01-2024'!F22+'02-2024'!F22+'03-2024'!F22+'04-2024'!F22+'05-2024'!F22+'06-2024'!F22+'07-2024'!F22+'08-2024'!F22+'09-2024'!F22+'10-2024'!F22+'11-2024'!F22+'12-2024'!F22</f>
        <v>453346.39</v>
      </c>
      <c r="G22" s="22">
        <f>+'01-2024'!G22+'02-2024'!G22+'03-2024'!G22+'04-2024'!G22+'05-2024'!G22+'06-2024'!G22+'07-2024'!G22+'08-2024'!G22+'09-2024'!G22+'10-2024'!G22+'11-2024'!G22+'12-2024'!G22</f>
        <v>47298.359999999993</v>
      </c>
      <c r="H22" s="22">
        <f>+'01-2024'!H22+'02-2024'!H22+'03-2024'!H22+'04-2024'!H22+'05-2024'!H22+'06-2024'!H22+'07-2024'!H22+'08-2024'!H22+'09-2024'!H22+'10-2024'!H22+'11-2024'!H22+'12-2024'!H22</f>
        <v>9459.68</v>
      </c>
      <c r="I22" s="22">
        <f>+'01-2024'!I22+'02-2024'!I22+'03-2024'!I22+'04-2024'!I22+'05-2024'!I22+'06-2024'!I22+'07-2024'!I22+'08-2024'!I22+'09-2024'!I22+'10-2024'!I22+'11-2024'!I22+'12-2024'!I22</f>
        <v>378.38</v>
      </c>
      <c r="J22" s="22">
        <f>+'01-2024'!J22+'02-2024'!J22+'03-2024'!J22+'04-2024'!J22+'05-2024'!J22+'06-2024'!J22+'07-2024'!J22+'08-2024'!J22+'09-2024'!J22+'10-2024'!J22+'11-2024'!J22+'12-2024'!J22</f>
        <v>37460.300000000003</v>
      </c>
      <c r="K22" s="22">
        <f>+'01-2024'!K22+'02-2024'!K22+'03-2024'!K22+'04-2024'!K22+'05-2024'!K22+'06-2024'!K22+'07-2024'!K22+'08-2024'!K22+'09-2024'!K22+'10-2024'!K22+'11-2024'!K22+'12-2024'!K22</f>
        <v>7286229.2859663609</v>
      </c>
      <c r="L22" s="22">
        <f>+'01-2024'!L22+'02-2024'!L22+'03-2024'!L22+'04-2024'!L22+'05-2024'!L22+'06-2024'!L22+'07-2024'!L22+'08-2024'!L22+'09-2024'!L22+'10-2024'!L22+'11-2024'!L22+'12-2024'!L22</f>
        <v>1457245.6824735575</v>
      </c>
      <c r="M22" s="22">
        <f>+'01-2024'!M22+'02-2024'!M22+'03-2024'!M22+'04-2024'!M22+'05-2024'!M22+'06-2024'!M22+'07-2024'!M22+'08-2024'!M22+'09-2024'!M22+'10-2024'!M22+'11-2024'!M22+'12-2024'!M22</f>
        <v>5828983.6034928039</v>
      </c>
      <c r="N22" s="71">
        <f t="shared" si="0"/>
        <v>6319790.2934928043</v>
      </c>
    </row>
    <row r="23" spans="1:14" ht="13" x14ac:dyDescent="0.3">
      <c r="A23" s="70">
        <f>+'01-2024'!A23</f>
        <v>12</v>
      </c>
      <c r="B23" s="21" t="str">
        <f>+'01-2024'!B23</f>
        <v>ALVORADA DO NORTE</v>
      </c>
      <c r="C23" s="25">
        <f>+IF(ISERROR(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,"",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</f>
        <v>9.6120978512230185E-2</v>
      </c>
      <c r="D23" s="22">
        <f>+'01-2024'!D23+'02-2024'!D23+'03-2024'!D23+'04-2024'!D23+'05-2024'!D23+'06-2024'!D23+'07-2024'!D23+'08-2024'!D23+'09-2024'!D23+'10-2024'!D23+'11-2024'!D23+'12-2024'!D23</f>
        <v>582480.52</v>
      </c>
      <c r="E23" s="22">
        <f>+'01-2024'!E23+'02-2024'!E23+'03-2024'!E23+'04-2024'!E23+'05-2024'!E23+'06-2024'!E23+'07-2024'!E23+'08-2024'!E23+'09-2024'!E23+'10-2024'!E23+'11-2024'!E23+'12-2024'!E23</f>
        <v>113965.64000000001</v>
      </c>
      <c r="F23" s="22">
        <f>+'01-2024'!F23+'02-2024'!F23+'03-2024'!F23+'04-2024'!F23+'05-2024'!F23+'06-2024'!F23+'07-2024'!F23+'08-2024'!F23+'09-2024'!F23+'10-2024'!F23+'11-2024'!F23+'12-2024'!F23</f>
        <v>468514.88</v>
      </c>
      <c r="G23" s="22">
        <f>+'01-2024'!G23+'02-2024'!G23+'03-2024'!G23+'04-2024'!G23+'05-2024'!G23+'06-2024'!G23+'07-2024'!G23+'08-2024'!G23+'09-2024'!G23+'10-2024'!G23+'11-2024'!G23+'12-2024'!G23</f>
        <v>32276.049999999996</v>
      </c>
      <c r="H23" s="22">
        <f>+'01-2024'!H23+'02-2024'!H23+'03-2024'!H23+'04-2024'!H23+'05-2024'!H23+'06-2024'!H23+'07-2024'!H23+'08-2024'!H23+'09-2024'!H23+'10-2024'!H23+'11-2024'!H23+'12-2024'!H23</f>
        <v>6455.2199999999993</v>
      </c>
      <c r="I23" s="22">
        <f>+'01-2024'!I23+'02-2024'!I23+'03-2024'!I23+'04-2024'!I23+'05-2024'!I23+'06-2024'!I23+'07-2024'!I23+'08-2024'!I23+'09-2024'!I23+'10-2024'!I23+'11-2024'!I23+'12-2024'!I23</f>
        <v>258.21000000000004</v>
      </c>
      <c r="J23" s="22">
        <f>+'01-2024'!J23+'02-2024'!J23+'03-2024'!J23+'04-2024'!J23+'05-2024'!J23+'06-2024'!J23+'07-2024'!J23+'08-2024'!J23+'09-2024'!J23+'10-2024'!J23+'11-2024'!J23+'12-2024'!J23</f>
        <v>25562.62</v>
      </c>
      <c r="K23" s="22">
        <f>+'01-2024'!K23+'02-2024'!K23+'03-2024'!K23+'04-2024'!K23+'05-2024'!K23+'06-2024'!K23+'07-2024'!K23+'08-2024'!K23+'09-2024'!K23+'10-2024'!K23+'11-2024'!K23+'12-2024'!K23</f>
        <v>4664392.2002349747</v>
      </c>
      <c r="L23" s="22">
        <f>+'01-2024'!L23+'02-2024'!L23+'03-2024'!L23+'04-2024'!L23+'05-2024'!L23+'06-2024'!L23+'07-2024'!L23+'08-2024'!L23+'09-2024'!L23+'10-2024'!L23+'11-2024'!L23+'12-2024'!L23</f>
        <v>932878.37898000877</v>
      </c>
      <c r="M23" s="22">
        <f>+'01-2024'!M23+'02-2024'!M23+'03-2024'!M23+'04-2024'!M23+'05-2024'!M23+'06-2024'!M23+'07-2024'!M23+'08-2024'!M23+'09-2024'!M23+'10-2024'!M23+'11-2024'!M23+'12-2024'!M23</f>
        <v>3731513.8212549663</v>
      </c>
      <c r="N23" s="71">
        <f t="shared" si="0"/>
        <v>4225591.3212549668</v>
      </c>
    </row>
    <row r="24" spans="1:14" ht="13" x14ac:dyDescent="0.3">
      <c r="A24" s="70">
        <f>+'01-2024'!A24</f>
        <v>13</v>
      </c>
      <c r="B24" s="21" t="str">
        <f>+'01-2024'!B24</f>
        <v>AMARALINA</v>
      </c>
      <c r="C24" s="25">
        <f>+IF(ISERROR(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,"",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</f>
        <v>0.10813512800973692</v>
      </c>
      <c r="D24" s="22">
        <f>+'01-2024'!D24+'02-2024'!D24+'03-2024'!D24+'04-2024'!D24+'05-2024'!D24+'06-2024'!D24+'07-2024'!D24+'08-2024'!D24+'09-2024'!D24+'10-2024'!D24+'11-2024'!D24+'12-2024'!D24</f>
        <v>148781.47</v>
      </c>
      <c r="E24" s="22">
        <f>+'01-2024'!E24+'02-2024'!E24+'03-2024'!E24+'04-2024'!E24+'05-2024'!E24+'06-2024'!E24+'07-2024'!E24+'08-2024'!E24+'09-2024'!E24+'10-2024'!E24+'11-2024'!E24+'12-2024'!E24</f>
        <v>28407.600000000002</v>
      </c>
      <c r="F24" s="22">
        <f>+'01-2024'!F24+'02-2024'!F24+'03-2024'!F24+'04-2024'!F24+'05-2024'!F24+'06-2024'!F24+'07-2024'!F24+'08-2024'!F24+'09-2024'!F24+'10-2024'!F24+'11-2024'!F24+'12-2024'!F24</f>
        <v>120373.87000000001</v>
      </c>
      <c r="G24" s="22">
        <f>+'01-2024'!G24+'02-2024'!G24+'03-2024'!G24+'04-2024'!G24+'05-2024'!G24+'06-2024'!G24+'07-2024'!G24+'08-2024'!G24+'09-2024'!G24+'10-2024'!G24+'11-2024'!G24+'12-2024'!G24</f>
        <v>36308.15</v>
      </c>
      <c r="H24" s="22">
        <f>+'01-2024'!H24+'02-2024'!H24+'03-2024'!H24+'04-2024'!H24+'05-2024'!H24+'06-2024'!H24+'07-2024'!H24+'08-2024'!H24+'09-2024'!H24+'10-2024'!H24+'11-2024'!H24+'12-2024'!H24</f>
        <v>7261.6500000000005</v>
      </c>
      <c r="I24" s="22">
        <f>+'01-2024'!I24+'02-2024'!I24+'03-2024'!I24+'04-2024'!I24+'05-2024'!I24+'06-2024'!I24+'07-2024'!I24+'08-2024'!I24+'09-2024'!I24+'10-2024'!I24+'11-2024'!I24+'12-2024'!I24</f>
        <v>290.46000000000004</v>
      </c>
      <c r="J24" s="22">
        <f>+'01-2024'!J24+'02-2024'!J24+'03-2024'!J24+'04-2024'!J24+'05-2024'!J24+'06-2024'!J24+'07-2024'!J24+'08-2024'!J24+'09-2024'!J24+'10-2024'!J24+'11-2024'!J24+'12-2024'!J24</f>
        <v>28756.04</v>
      </c>
      <c r="K24" s="22">
        <f>+'01-2024'!K24+'02-2024'!K24+'03-2024'!K24+'04-2024'!K24+'05-2024'!K24+'06-2024'!K24+'07-2024'!K24+'08-2024'!K24+'09-2024'!K24+'10-2024'!K24+'11-2024'!K24+'12-2024'!K24</f>
        <v>5632436.1362946685</v>
      </c>
      <c r="L24" s="22">
        <f>+'01-2024'!L24+'02-2024'!L24+'03-2024'!L24+'04-2024'!L24+'05-2024'!L24+'06-2024'!L24+'07-2024'!L24+'08-2024'!L24+'09-2024'!L24+'10-2024'!L24+'11-2024'!L24+'12-2024'!L24</f>
        <v>1126487.0412589337</v>
      </c>
      <c r="M24" s="22">
        <f>+'01-2024'!M24+'02-2024'!M24+'03-2024'!M24+'04-2024'!M24+'05-2024'!M24+'06-2024'!M24+'07-2024'!M24+'08-2024'!M24+'09-2024'!M24+'10-2024'!M24+'11-2024'!M24+'12-2024'!M24</f>
        <v>4505949.0950357346</v>
      </c>
      <c r="N24" s="71">
        <f t="shared" si="0"/>
        <v>4655079.0050357347</v>
      </c>
    </row>
    <row r="25" spans="1:14" ht="13" x14ac:dyDescent="0.3">
      <c r="A25" s="70">
        <f>+'01-2024'!A25</f>
        <v>14</v>
      </c>
      <c r="B25" s="21" t="str">
        <f>+'01-2024'!B25</f>
        <v>AMERICANO DO BRASIL</v>
      </c>
      <c r="C25" s="25">
        <f>+IF(ISERROR(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,"",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</f>
        <v>6.7676095959235558E-2</v>
      </c>
      <c r="D25" s="22">
        <f>+'01-2024'!D25+'02-2024'!D25+'03-2024'!D25+'04-2024'!D25+'05-2024'!D25+'06-2024'!D25+'07-2024'!D25+'08-2024'!D25+'09-2024'!D25+'10-2024'!D25+'11-2024'!D25+'12-2024'!D25</f>
        <v>401395.75</v>
      </c>
      <c r="E25" s="22">
        <f>+'01-2024'!E25+'02-2024'!E25+'03-2024'!E25+'04-2024'!E25+'05-2024'!E25+'06-2024'!E25+'07-2024'!E25+'08-2024'!E25+'09-2024'!E25+'10-2024'!E25+'11-2024'!E25+'12-2024'!E25</f>
        <v>74583.25</v>
      </c>
      <c r="F25" s="22">
        <f>+'01-2024'!F25+'02-2024'!F25+'03-2024'!F25+'04-2024'!F25+'05-2024'!F25+'06-2024'!F25+'07-2024'!F25+'08-2024'!F25+'09-2024'!F25+'10-2024'!F25+'11-2024'!F25+'12-2024'!F25</f>
        <v>326812.5</v>
      </c>
      <c r="G25" s="22">
        <f>+'01-2024'!G25+'02-2024'!G25+'03-2024'!G25+'04-2024'!G25+'05-2024'!G25+'06-2024'!G25+'07-2024'!G25+'08-2024'!G25+'09-2024'!G25+'10-2024'!G25+'11-2024'!G25+'12-2024'!G25</f>
        <v>22725.54</v>
      </c>
      <c r="H25" s="22">
        <f>+'01-2024'!H25+'02-2024'!H25+'03-2024'!H25+'04-2024'!H25+'05-2024'!H25+'06-2024'!H25+'07-2024'!H25+'08-2024'!H25+'09-2024'!H25+'10-2024'!H25+'11-2024'!H25+'12-2024'!H25</f>
        <v>4545.1099999999997</v>
      </c>
      <c r="I25" s="22">
        <f>+'01-2024'!I25+'02-2024'!I25+'03-2024'!I25+'04-2024'!I25+'05-2024'!I25+'06-2024'!I25+'07-2024'!I25+'08-2024'!I25+'09-2024'!I25+'10-2024'!I25+'11-2024'!I25+'12-2024'!I25</f>
        <v>181.81</v>
      </c>
      <c r="J25" s="22">
        <f>+'01-2024'!J25+'02-2024'!J25+'03-2024'!J25+'04-2024'!J25+'05-2024'!J25+'06-2024'!J25+'07-2024'!J25+'08-2024'!J25+'09-2024'!J25+'10-2024'!J25+'11-2024'!J25+'12-2024'!J25</f>
        <v>17998.620000000003</v>
      </c>
      <c r="K25" s="22">
        <f>+'01-2024'!K25+'02-2024'!K25+'03-2024'!K25+'04-2024'!K25+'05-2024'!K25+'06-2024'!K25+'07-2024'!K25+'08-2024'!K25+'09-2024'!K25+'10-2024'!K25+'11-2024'!K25+'12-2024'!K25</f>
        <v>3521987.1091333483</v>
      </c>
      <c r="L25" s="22">
        <f>+'01-2024'!L25+'02-2024'!L25+'03-2024'!L25+'04-2024'!L25+'05-2024'!L25+'06-2024'!L25+'07-2024'!L25+'08-2024'!L25+'09-2024'!L25+'10-2024'!L25+'11-2024'!L25+'12-2024'!L25</f>
        <v>704397.34382666962</v>
      </c>
      <c r="M25" s="22">
        <f>+'01-2024'!M25+'02-2024'!M25+'03-2024'!M25+'04-2024'!M25+'05-2024'!M25+'06-2024'!M25+'07-2024'!M25+'08-2024'!M25+'09-2024'!M25+'10-2024'!M25+'11-2024'!M25+'12-2024'!M25</f>
        <v>2817589.7653066791</v>
      </c>
      <c r="N25" s="71">
        <f t="shared" si="0"/>
        <v>3162400.8853066792</v>
      </c>
    </row>
    <row r="26" spans="1:14" ht="13" x14ac:dyDescent="0.3">
      <c r="A26" s="70">
        <f>+'01-2024'!A26</f>
        <v>15</v>
      </c>
      <c r="B26" s="21" t="str">
        <f>+'01-2024'!B26</f>
        <v>AMORINOPOLIS</v>
      </c>
      <c r="C26" s="25">
        <f>+IF(ISERROR(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,"",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</f>
        <v>9.7964625746103109E-2</v>
      </c>
      <c r="D26" s="22">
        <f>+'01-2024'!D26+'02-2024'!D26+'03-2024'!D26+'04-2024'!D26+'05-2024'!D26+'06-2024'!D26+'07-2024'!D26+'08-2024'!D26+'09-2024'!D26+'10-2024'!D26+'11-2024'!D26+'12-2024'!D26</f>
        <v>223521.46000000002</v>
      </c>
      <c r="E26" s="22">
        <f>+'01-2024'!E26+'02-2024'!E26+'03-2024'!E26+'04-2024'!E26+'05-2024'!E26+'06-2024'!E26+'07-2024'!E26+'08-2024'!E26+'09-2024'!E26+'10-2024'!E26+'11-2024'!E26+'12-2024'!E26</f>
        <v>42340.58</v>
      </c>
      <c r="F26" s="22">
        <f>+'01-2024'!F26+'02-2024'!F26+'03-2024'!F26+'04-2024'!F26+'05-2024'!F26+'06-2024'!F26+'07-2024'!F26+'08-2024'!F26+'09-2024'!F26+'10-2024'!F26+'11-2024'!F26+'12-2024'!F26</f>
        <v>181180.88</v>
      </c>
      <c r="G26" s="22">
        <f>+'01-2024'!G26+'02-2024'!G26+'03-2024'!G26+'04-2024'!G26+'05-2024'!G26+'06-2024'!G26+'07-2024'!G26+'08-2024'!G26+'09-2024'!G26+'10-2024'!G26+'11-2024'!G26+'12-2024'!G26</f>
        <v>32894.590000000004</v>
      </c>
      <c r="H26" s="22">
        <f>+'01-2024'!H26+'02-2024'!H26+'03-2024'!H26+'04-2024'!H26+'05-2024'!H26+'06-2024'!H26+'07-2024'!H26+'08-2024'!H26+'09-2024'!H26+'10-2024'!H26+'11-2024'!H26+'12-2024'!H26</f>
        <v>6578.92</v>
      </c>
      <c r="I26" s="22">
        <f>+'01-2024'!I26+'02-2024'!I26+'03-2024'!I26+'04-2024'!I26+'05-2024'!I26+'06-2024'!I26+'07-2024'!I26+'08-2024'!I26+'09-2024'!I26+'10-2024'!I26+'11-2024'!I26+'12-2024'!I26</f>
        <v>263.15000000000003</v>
      </c>
      <c r="J26" s="22">
        <f>+'01-2024'!J26+'02-2024'!J26+'03-2024'!J26+'04-2024'!J26+'05-2024'!J26+'06-2024'!J26+'07-2024'!J26+'08-2024'!J26+'09-2024'!J26+'10-2024'!J26+'11-2024'!J26+'12-2024'!J26</f>
        <v>26052.519999999997</v>
      </c>
      <c r="K26" s="22">
        <f>+'01-2024'!K26+'02-2024'!K26+'03-2024'!K26+'04-2024'!K26+'05-2024'!K26+'06-2024'!K26+'07-2024'!K26+'08-2024'!K26+'09-2024'!K26+'10-2024'!K26+'11-2024'!K26+'12-2024'!K26</f>
        <v>5103080.2277449053</v>
      </c>
      <c r="L26" s="22">
        <f>+'01-2024'!L26+'02-2024'!L26+'03-2024'!L26+'04-2024'!L26+'05-2024'!L26+'06-2024'!L26+'07-2024'!L26+'08-2024'!L26+'09-2024'!L26+'10-2024'!L26+'11-2024'!L26+'12-2024'!L26</f>
        <v>1020616.0613826211</v>
      </c>
      <c r="M26" s="22">
        <f>+'01-2024'!M26+'02-2024'!M26+'03-2024'!M26+'04-2024'!M26+'05-2024'!M26+'06-2024'!M26+'07-2024'!M26+'08-2024'!M26+'09-2024'!M26+'10-2024'!M26+'11-2024'!M26+'12-2024'!M26</f>
        <v>4082464.1663622833</v>
      </c>
      <c r="N26" s="71">
        <f t="shared" si="0"/>
        <v>4289697.5663622832</v>
      </c>
    </row>
    <row r="27" spans="1:14" ht="13" x14ac:dyDescent="0.3">
      <c r="A27" s="70">
        <f>+'01-2024'!A27</f>
        <v>16</v>
      </c>
      <c r="B27" s="21" t="str">
        <f>+'01-2024'!B27</f>
        <v>ANAPOLIS</v>
      </c>
      <c r="C27" s="25">
        <f>+IF(ISERROR(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,"",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</f>
        <v>4.967634124937387</v>
      </c>
      <c r="D27" s="22">
        <f>+'01-2024'!D27+'02-2024'!D27+'03-2024'!D27+'04-2024'!D27+'05-2024'!D27+'06-2024'!D27+'07-2024'!D27+'08-2024'!D27+'09-2024'!D27+'10-2024'!D27+'11-2024'!D27+'12-2024'!D27</f>
        <v>78634797.00999999</v>
      </c>
      <c r="E27" s="22">
        <f>+'01-2024'!E27+'02-2024'!E27+'03-2024'!E27+'04-2024'!E27+'05-2024'!E27+'06-2024'!E27+'07-2024'!E27+'08-2024'!E27+'09-2024'!E27+'10-2024'!E27+'11-2024'!E27+'12-2024'!E27</f>
        <v>15462561.029999999</v>
      </c>
      <c r="F27" s="22">
        <f>+'01-2024'!F27+'02-2024'!F27+'03-2024'!F27+'04-2024'!F27+'05-2024'!F27+'06-2024'!F27+'07-2024'!F27+'08-2024'!F27+'09-2024'!F27+'10-2024'!F27+'11-2024'!F27+'12-2024'!F27</f>
        <v>63172235.980000004</v>
      </c>
      <c r="G27" s="22">
        <f>+'01-2024'!G27+'02-2024'!G27+'03-2024'!G27+'04-2024'!G27+'05-2024'!G27+'06-2024'!G27+'07-2024'!G27+'08-2024'!G27+'09-2024'!G27+'10-2024'!G27+'11-2024'!G27+'12-2024'!G27</f>
        <v>1667368.4500000002</v>
      </c>
      <c r="H27" s="22">
        <f>+'01-2024'!H27+'02-2024'!H27+'03-2024'!H27+'04-2024'!H27+'05-2024'!H27+'06-2024'!H27+'07-2024'!H27+'08-2024'!H27+'09-2024'!H27+'10-2024'!H27+'11-2024'!H27+'12-2024'!H27</f>
        <v>333473.69000000006</v>
      </c>
      <c r="I27" s="22">
        <f>+'01-2024'!I27+'02-2024'!I27+'03-2024'!I27+'04-2024'!I27+'05-2024'!I27+'06-2024'!I27+'07-2024'!I27+'08-2024'!I27+'09-2024'!I27+'10-2024'!I27+'11-2024'!I27+'12-2024'!I27</f>
        <v>13338.939999999999</v>
      </c>
      <c r="J27" s="22">
        <f>+'01-2024'!J27+'02-2024'!J27+'03-2024'!J27+'04-2024'!J27+'05-2024'!J27+'06-2024'!J27+'07-2024'!J27+'08-2024'!J27+'09-2024'!J27+'10-2024'!J27+'11-2024'!J27+'12-2024'!J27</f>
        <v>1320555.82</v>
      </c>
      <c r="K27" s="22">
        <f>+'01-2024'!K27+'02-2024'!K27+'03-2024'!K27+'04-2024'!K27+'05-2024'!K27+'06-2024'!K27+'07-2024'!K27+'08-2024'!K27+'09-2024'!K27+'10-2024'!K27+'11-2024'!K27+'12-2024'!K27</f>
        <v>259262139.2114515</v>
      </c>
      <c r="L27" s="22">
        <f>+'01-2024'!L27+'02-2024'!L27+'03-2024'!L27+'04-2024'!L27+'05-2024'!L27+'06-2024'!L27+'07-2024'!L27+'08-2024'!L27+'09-2024'!L27+'10-2024'!L27+'11-2024'!L27+'12-2024'!L27</f>
        <v>51852427.878770329</v>
      </c>
      <c r="M27" s="22">
        <f>+'01-2024'!M27+'02-2024'!M27+'03-2024'!M27+'04-2024'!M27+'05-2024'!M27+'06-2024'!M27+'07-2024'!M27+'08-2024'!M27+'09-2024'!M27+'10-2024'!M27+'11-2024'!M27+'12-2024'!M27</f>
        <v>207409711.33268115</v>
      </c>
      <c r="N27" s="71">
        <f t="shared" si="0"/>
        <v>271902503.13268113</v>
      </c>
    </row>
    <row r="28" spans="1:14" ht="13" x14ac:dyDescent="0.3">
      <c r="A28" s="70">
        <f>+'01-2024'!A28</f>
        <v>17</v>
      </c>
      <c r="B28" s="21" t="str">
        <f>+'01-2024'!B28</f>
        <v>ANHANGUERA</v>
      </c>
      <c r="C28" s="25">
        <f>+IF(ISERROR(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,"",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</f>
        <v>6.5656345682076872E-2</v>
      </c>
      <c r="D28" s="22">
        <f>+'01-2024'!D28+'02-2024'!D28+'03-2024'!D28+'04-2024'!D28+'05-2024'!D28+'06-2024'!D28+'07-2024'!D28+'08-2024'!D28+'09-2024'!D28+'10-2024'!D28+'11-2024'!D28+'12-2024'!D28</f>
        <v>68873</v>
      </c>
      <c r="E28" s="22">
        <f>+'01-2024'!E28+'02-2024'!E28+'03-2024'!E28+'04-2024'!E28+'05-2024'!E28+'06-2024'!E28+'07-2024'!E28+'08-2024'!E28+'09-2024'!E28+'10-2024'!E28+'11-2024'!E28+'12-2024'!E28</f>
        <v>13756.52</v>
      </c>
      <c r="F28" s="22">
        <f>+'01-2024'!F28+'02-2024'!F28+'03-2024'!F28+'04-2024'!F28+'05-2024'!F28+'06-2024'!F28+'07-2024'!F28+'08-2024'!F28+'09-2024'!F28+'10-2024'!F28+'11-2024'!F28+'12-2024'!F28</f>
        <v>55116.479999999996</v>
      </c>
      <c r="G28" s="22">
        <f>+'01-2024'!G28+'02-2024'!G28+'03-2024'!G28+'04-2024'!G28+'05-2024'!G28+'06-2024'!G28+'07-2024'!G28+'08-2024'!G28+'09-2024'!G28+'10-2024'!G28+'11-2024'!G28+'12-2024'!G28</f>
        <v>22050.620000000003</v>
      </c>
      <c r="H28" s="22">
        <f>+'01-2024'!H28+'02-2024'!H28+'03-2024'!H28+'04-2024'!H28+'05-2024'!H28+'06-2024'!H28+'07-2024'!H28+'08-2024'!H28+'09-2024'!H28+'10-2024'!H28+'11-2024'!H28+'12-2024'!H28</f>
        <v>4410.1400000000003</v>
      </c>
      <c r="I28" s="22">
        <f>+'01-2024'!I28+'02-2024'!I28+'03-2024'!I28+'04-2024'!I28+'05-2024'!I28+'06-2024'!I28+'07-2024'!I28+'08-2024'!I28+'09-2024'!I28+'10-2024'!I28+'11-2024'!I28+'12-2024'!I28</f>
        <v>176.40999999999997</v>
      </c>
      <c r="J28" s="22">
        <f>+'01-2024'!J28+'02-2024'!J28+'03-2024'!J28+'04-2024'!J28+'05-2024'!J28+'06-2024'!J28+'07-2024'!J28+'08-2024'!J28+'09-2024'!J28+'10-2024'!J28+'11-2024'!J28+'12-2024'!J28</f>
        <v>17464.07</v>
      </c>
      <c r="K28" s="22">
        <f>+'01-2024'!K28+'02-2024'!K28+'03-2024'!K28+'04-2024'!K28+'05-2024'!K28+'06-2024'!K28+'07-2024'!K28+'08-2024'!K28+'09-2024'!K28+'10-2024'!K28+'11-2024'!K28+'12-2024'!K28</f>
        <v>3400213.5039996752</v>
      </c>
      <c r="L28" s="22">
        <f>+'01-2024'!L28+'02-2024'!L28+'03-2024'!L28+'04-2024'!L28+'05-2024'!L28+'06-2024'!L28+'07-2024'!L28+'08-2024'!L28+'09-2024'!L28+'10-2024'!L28+'11-2024'!L28+'12-2024'!L28</f>
        <v>680042.80479993497</v>
      </c>
      <c r="M28" s="22">
        <f>+'01-2024'!M28+'02-2024'!M28+'03-2024'!M28+'04-2024'!M28+'05-2024'!M28+'06-2024'!M28+'07-2024'!M28+'08-2024'!M28+'09-2024'!M28+'10-2024'!M28+'11-2024'!M28+'12-2024'!M28</f>
        <v>2720170.6991997398</v>
      </c>
      <c r="N28" s="71">
        <f t="shared" si="0"/>
        <v>2792751.2491997397</v>
      </c>
    </row>
    <row r="29" spans="1:14" ht="13" x14ac:dyDescent="0.3">
      <c r="A29" s="70">
        <f>+'01-2024'!A29</f>
        <v>18</v>
      </c>
      <c r="B29" s="21" t="str">
        <f>+'01-2024'!B29</f>
        <v>ANICUNS</v>
      </c>
      <c r="C29" s="25">
        <f>+IF(ISERROR(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,"",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</f>
        <v>0.26355661028347288</v>
      </c>
      <c r="D29" s="22">
        <f>+'01-2024'!D29+'02-2024'!D29+'03-2024'!D29+'04-2024'!D29+'05-2024'!D29+'06-2024'!D29+'07-2024'!D29+'08-2024'!D29+'09-2024'!D29+'10-2024'!D29+'11-2024'!D29+'12-2024'!D29</f>
        <v>1768799.77</v>
      </c>
      <c r="E29" s="22">
        <f>+'01-2024'!E29+'02-2024'!E29+'03-2024'!E29+'04-2024'!E29+'05-2024'!E29+'06-2024'!E29+'07-2024'!E29+'08-2024'!E29+'09-2024'!E29+'10-2024'!E29+'11-2024'!E29+'12-2024'!E29</f>
        <v>344213.51</v>
      </c>
      <c r="F29" s="22">
        <f>+'01-2024'!F29+'02-2024'!F29+'03-2024'!F29+'04-2024'!F29+'05-2024'!F29+'06-2024'!F29+'07-2024'!F29+'08-2024'!F29+'09-2024'!F29+'10-2024'!F29+'11-2024'!F29+'12-2024'!F29</f>
        <v>1424586.26</v>
      </c>
      <c r="G29" s="22">
        <f>+'01-2024'!G29+'02-2024'!G29+'03-2024'!G29+'04-2024'!G29+'05-2024'!G29+'06-2024'!G29+'07-2024'!G29+'08-2024'!G29+'09-2024'!G29+'10-2024'!G29+'11-2024'!G29+'12-2024'!G29</f>
        <v>88477.440000000002</v>
      </c>
      <c r="H29" s="22">
        <f>+'01-2024'!H29+'02-2024'!H29+'03-2024'!H29+'04-2024'!H29+'05-2024'!H29+'06-2024'!H29+'07-2024'!H29+'08-2024'!H29+'09-2024'!H29+'10-2024'!H29+'11-2024'!H29+'12-2024'!H29</f>
        <v>17695.490000000002</v>
      </c>
      <c r="I29" s="22">
        <f>+'01-2024'!I29+'02-2024'!I29+'03-2024'!I29+'04-2024'!I29+'05-2024'!I29+'06-2024'!I29+'07-2024'!I29+'08-2024'!I29+'09-2024'!I29+'10-2024'!I29+'11-2024'!I29+'12-2024'!I29</f>
        <v>707.81</v>
      </c>
      <c r="J29" s="22">
        <f>+'01-2024'!J29+'02-2024'!J29+'03-2024'!J29+'04-2024'!J29+'05-2024'!J29+'06-2024'!J29+'07-2024'!J29+'08-2024'!J29+'09-2024'!J29+'10-2024'!J29+'11-2024'!J29+'12-2024'!J29</f>
        <v>70074.14</v>
      </c>
      <c r="K29" s="22">
        <f>+'01-2024'!K29+'02-2024'!K29+'03-2024'!K29+'04-2024'!K29+'05-2024'!K29+'06-2024'!K29+'07-2024'!K29+'08-2024'!K29+'09-2024'!K29+'10-2024'!K29+'11-2024'!K29+'12-2024'!K29</f>
        <v>13671024.731488654</v>
      </c>
      <c r="L29" s="22">
        <f>+'01-2024'!L29+'02-2024'!L29+'03-2024'!L29+'04-2024'!L29+'05-2024'!L29+'06-2024'!L29+'07-2024'!L29+'08-2024'!L29+'09-2024'!L29+'10-2024'!L29+'11-2024'!L29+'12-2024'!L29</f>
        <v>2734205.0001293477</v>
      </c>
      <c r="M29" s="22">
        <f>+'01-2024'!M29+'02-2024'!M29+'03-2024'!M29+'04-2024'!M29+'05-2024'!M29+'06-2024'!M29+'07-2024'!M29+'08-2024'!M29+'09-2024'!M29+'10-2024'!M29+'11-2024'!M29+'12-2024'!M29</f>
        <v>10936819.731359305</v>
      </c>
      <c r="N29" s="71">
        <f t="shared" si="0"/>
        <v>12431480.131359305</v>
      </c>
    </row>
    <row r="30" spans="1:14" ht="13" x14ac:dyDescent="0.3">
      <c r="A30" s="70">
        <f>+'01-2024'!A30</f>
        <v>19</v>
      </c>
      <c r="B30" s="21" t="str">
        <f>+'01-2024'!B30</f>
        <v>APARECIDA DE GOIANIA</v>
      </c>
      <c r="C30" s="25">
        <f>+IF(ISERROR(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,"",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</f>
        <v>4.9194321695958179</v>
      </c>
      <c r="D30" s="22">
        <f>+'01-2024'!D30+'02-2024'!D30+'03-2024'!D30+'04-2024'!D30+'05-2024'!D30+'06-2024'!D30+'07-2024'!D30+'08-2024'!D30+'09-2024'!D30+'10-2024'!D30+'11-2024'!D30+'12-2024'!D30</f>
        <v>62214433.980000004</v>
      </c>
      <c r="E30" s="22">
        <f>+'01-2024'!E30+'02-2024'!E30+'03-2024'!E30+'04-2024'!E30+'05-2024'!E30+'06-2024'!E30+'07-2024'!E30+'08-2024'!E30+'09-2024'!E30+'10-2024'!E30+'11-2024'!E30+'12-2024'!E30</f>
        <v>12265105.030000001</v>
      </c>
      <c r="F30" s="22">
        <f>+'01-2024'!F30+'02-2024'!F30+'03-2024'!F30+'04-2024'!F30+'05-2024'!F30+'06-2024'!F30+'07-2024'!F30+'08-2024'!F30+'09-2024'!F30+'10-2024'!F30+'11-2024'!F30+'12-2024'!F30</f>
        <v>49949328.950000003</v>
      </c>
      <c r="G30" s="22">
        <f>+'01-2024'!G30+'02-2024'!G30+'03-2024'!G30+'04-2024'!G30+'05-2024'!G30+'06-2024'!G30+'07-2024'!G30+'08-2024'!G30+'09-2024'!G30+'10-2024'!G30+'11-2024'!G30+'12-2024'!G30</f>
        <v>1651222.05</v>
      </c>
      <c r="H30" s="22">
        <f>+'01-2024'!H30+'02-2024'!H30+'03-2024'!H30+'04-2024'!H30+'05-2024'!H30+'06-2024'!H30+'07-2024'!H30+'08-2024'!H30+'09-2024'!H30+'10-2024'!H30+'11-2024'!H30+'12-2024'!H30</f>
        <v>330244.42</v>
      </c>
      <c r="I30" s="22">
        <f>+'01-2024'!I30+'02-2024'!I30+'03-2024'!I30+'04-2024'!I30+'05-2024'!I30+'06-2024'!I30+'07-2024'!I30+'08-2024'!I30+'09-2024'!I30+'10-2024'!I30+'11-2024'!I30+'12-2024'!I30</f>
        <v>13209.769999999999</v>
      </c>
      <c r="J30" s="22">
        <f>+'01-2024'!J30+'02-2024'!J30+'03-2024'!J30+'04-2024'!J30+'05-2024'!J30+'06-2024'!J30+'07-2024'!J30+'08-2024'!J30+'09-2024'!J30+'10-2024'!J30+'11-2024'!J30+'12-2024'!J30</f>
        <v>1307767.8599999999</v>
      </c>
      <c r="K30" s="22">
        <f>+'01-2024'!K30+'02-2024'!K30+'03-2024'!K30+'04-2024'!K30+'05-2024'!K30+'06-2024'!K30+'07-2024'!K30+'08-2024'!K30+'09-2024'!K30+'10-2024'!K30+'11-2024'!K30+'12-2024'!K30</f>
        <v>256229578.59323812</v>
      </c>
      <c r="L30" s="22">
        <f>+'01-2024'!L30+'02-2024'!L30+'03-2024'!L30+'04-2024'!L30+'05-2024'!L30+'06-2024'!L30+'07-2024'!L30+'08-2024'!L30+'09-2024'!L30+'10-2024'!L30+'11-2024'!L30+'12-2024'!L30</f>
        <v>51245916.11618305</v>
      </c>
      <c r="M30" s="22">
        <f>+'01-2024'!M30+'02-2024'!M30+'03-2024'!M30+'04-2024'!M30+'05-2024'!M30+'06-2024'!M30+'07-2024'!M30+'08-2024'!M30+'09-2024'!M30+'10-2024'!M30+'11-2024'!M30+'12-2024'!M30</f>
        <v>204983662.47705504</v>
      </c>
      <c r="N30" s="71">
        <f t="shared" si="0"/>
        <v>256240759.28705505</v>
      </c>
    </row>
    <row r="31" spans="1:14" ht="13" x14ac:dyDescent="0.3">
      <c r="A31" s="70">
        <f>+'01-2024'!A31</f>
        <v>20</v>
      </c>
      <c r="B31" s="21" t="str">
        <f>+'01-2024'!B31</f>
        <v>APARECIDA DO RIO DOCE</v>
      </c>
      <c r="C31" s="25">
        <f>+IF(ISERROR(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,"",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</f>
        <v>0.10094982602555824</v>
      </c>
      <c r="D31" s="22">
        <f>+'01-2024'!D31+'02-2024'!D31+'03-2024'!D31+'04-2024'!D31+'05-2024'!D31+'06-2024'!D31+'07-2024'!D31+'08-2024'!D31+'09-2024'!D31+'10-2024'!D31+'11-2024'!D31+'12-2024'!D31</f>
        <v>322100.26</v>
      </c>
      <c r="E31" s="22">
        <f>+'01-2024'!E31+'02-2024'!E31+'03-2024'!E31+'04-2024'!E31+'05-2024'!E31+'06-2024'!E31+'07-2024'!E31+'08-2024'!E31+'09-2024'!E31+'10-2024'!E31+'11-2024'!E31+'12-2024'!E31</f>
        <v>60046.069999999992</v>
      </c>
      <c r="F31" s="22">
        <f>+'01-2024'!F31+'02-2024'!F31+'03-2024'!F31+'04-2024'!F31+'05-2024'!F31+'06-2024'!F31+'07-2024'!F31+'08-2024'!F31+'09-2024'!F31+'10-2024'!F31+'11-2024'!F31+'12-2024'!F31</f>
        <v>262054.18999999997</v>
      </c>
      <c r="G31" s="22">
        <f>+'01-2024'!G31+'02-2024'!G31+'03-2024'!G31+'04-2024'!G31+'05-2024'!G31+'06-2024'!G31+'07-2024'!G31+'08-2024'!G31+'09-2024'!G31+'10-2024'!G31+'11-2024'!G31+'12-2024'!G31</f>
        <v>33895.699999999997</v>
      </c>
      <c r="H31" s="22">
        <f>+'01-2024'!H31+'02-2024'!H31+'03-2024'!H31+'04-2024'!H31+'05-2024'!H31+'06-2024'!H31+'07-2024'!H31+'08-2024'!H31+'09-2024'!H31+'10-2024'!H31+'11-2024'!H31+'12-2024'!H31</f>
        <v>6779.1500000000005</v>
      </c>
      <c r="I31" s="22">
        <f>+'01-2024'!I31+'02-2024'!I31+'03-2024'!I31+'04-2024'!I31+'05-2024'!I31+'06-2024'!I31+'07-2024'!I31+'08-2024'!I31+'09-2024'!I31+'10-2024'!I31+'11-2024'!I31+'12-2024'!I31</f>
        <v>271.17</v>
      </c>
      <c r="J31" s="22">
        <f>+'01-2024'!J31+'02-2024'!J31+'03-2024'!J31+'04-2024'!J31+'05-2024'!J31+'06-2024'!J31+'07-2024'!J31+'08-2024'!J31+'09-2024'!J31+'10-2024'!J31+'11-2024'!J31+'12-2024'!J31</f>
        <v>26845.38</v>
      </c>
      <c r="K31" s="22">
        <f>+'01-2024'!K31+'02-2024'!K31+'03-2024'!K31+'04-2024'!K31+'05-2024'!K31+'06-2024'!K31+'07-2024'!K31+'08-2024'!K31+'09-2024'!K31+'10-2024'!K31+'11-2024'!K31+'12-2024'!K31</f>
        <v>5213594.7082669381</v>
      </c>
      <c r="L31" s="22">
        <f>+'01-2024'!L31+'02-2024'!L31+'03-2024'!L31+'04-2024'!L31+'05-2024'!L31+'06-2024'!L31+'07-2024'!L31+'08-2024'!L31+'09-2024'!L31+'10-2024'!L31+'11-2024'!L31+'12-2024'!L31</f>
        <v>1042719.1112989513</v>
      </c>
      <c r="M31" s="22">
        <f>+'01-2024'!M31+'02-2024'!M31+'03-2024'!M31+'04-2024'!M31+'05-2024'!M31+'06-2024'!M31+'07-2024'!M31+'08-2024'!M31+'09-2024'!M31+'10-2024'!M31+'11-2024'!M31+'12-2024'!M31</f>
        <v>4170875.5969679863</v>
      </c>
      <c r="N31" s="71">
        <f t="shared" si="0"/>
        <v>4459775.1669679862</v>
      </c>
    </row>
    <row r="32" spans="1:14" ht="13" x14ac:dyDescent="0.3">
      <c r="A32" s="70">
        <f>+'01-2024'!A32</f>
        <v>21</v>
      </c>
      <c r="B32" s="21" t="str">
        <f>+'01-2024'!B32</f>
        <v>APORE</v>
      </c>
      <c r="C32" s="25">
        <f>+IF(ISERROR(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,"",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</f>
        <v>0.25544449173091643</v>
      </c>
      <c r="D32" s="22">
        <f>+'01-2024'!D32+'02-2024'!D32+'03-2024'!D32+'04-2024'!D32+'05-2024'!D32+'06-2024'!D32+'07-2024'!D32+'08-2024'!D32+'09-2024'!D32+'10-2024'!D32+'11-2024'!D32+'12-2024'!D32</f>
        <v>356402.85000000003</v>
      </c>
      <c r="E32" s="22">
        <f>+'01-2024'!E32+'02-2024'!E32+'03-2024'!E32+'04-2024'!E32+'05-2024'!E32+'06-2024'!E32+'07-2024'!E32+'08-2024'!E32+'09-2024'!E32+'10-2024'!E32+'11-2024'!E32+'12-2024'!E32</f>
        <v>70591.509999999995</v>
      </c>
      <c r="F32" s="22">
        <f>+'01-2024'!F32+'02-2024'!F32+'03-2024'!F32+'04-2024'!F32+'05-2024'!F32+'06-2024'!F32+'07-2024'!F32+'08-2024'!F32+'09-2024'!F32+'10-2024'!F32+'11-2024'!F32+'12-2024'!F32</f>
        <v>285811.34000000003</v>
      </c>
      <c r="G32" s="22">
        <f>+'01-2024'!G32+'02-2024'!G32+'03-2024'!G32+'04-2024'!G32+'05-2024'!G32+'06-2024'!G32+'07-2024'!G32+'08-2024'!G32+'09-2024'!G32+'10-2024'!G32+'11-2024'!G32+'12-2024'!G32</f>
        <v>85751.57</v>
      </c>
      <c r="H32" s="22">
        <f>+'01-2024'!H32+'02-2024'!H32+'03-2024'!H32+'04-2024'!H32+'05-2024'!H32+'06-2024'!H32+'07-2024'!H32+'08-2024'!H32+'09-2024'!H32+'10-2024'!H32+'11-2024'!H32+'12-2024'!H32</f>
        <v>17150.329999999998</v>
      </c>
      <c r="I32" s="22">
        <f>+'01-2024'!I32+'02-2024'!I32+'03-2024'!I32+'04-2024'!I32+'05-2024'!I32+'06-2024'!I32+'07-2024'!I32+'08-2024'!I32+'09-2024'!I32+'10-2024'!I32+'11-2024'!I32+'12-2024'!I32</f>
        <v>685.99</v>
      </c>
      <c r="J32" s="22">
        <f>+'01-2024'!J32+'02-2024'!J32+'03-2024'!J32+'04-2024'!J32+'05-2024'!J32+'06-2024'!J32+'07-2024'!J32+'08-2024'!J32+'09-2024'!J32+'10-2024'!J32+'11-2024'!J32+'12-2024'!J32</f>
        <v>67915.25</v>
      </c>
      <c r="K32" s="22">
        <f>+'01-2024'!K32+'02-2024'!K32+'03-2024'!K32+'04-2024'!K32+'05-2024'!K32+'06-2024'!K32+'07-2024'!K32+'08-2024'!K32+'09-2024'!K32+'10-2024'!K32+'11-2024'!K32+'12-2024'!K32</f>
        <v>13155763.880003011</v>
      </c>
      <c r="L32" s="22">
        <f>+'01-2024'!L32+'02-2024'!L32+'03-2024'!L32+'04-2024'!L32+'05-2024'!L32+'06-2024'!L32+'07-2024'!L32+'08-2024'!L32+'09-2024'!L32+'10-2024'!L32+'11-2024'!L32+'12-2024'!L32</f>
        <v>2631152.648066733</v>
      </c>
      <c r="M32" s="22">
        <f>+'01-2024'!M32+'02-2024'!M32+'03-2024'!M32+'04-2024'!M32+'05-2024'!M32+'06-2024'!M32+'07-2024'!M32+'08-2024'!M32+'09-2024'!M32+'10-2024'!M32+'11-2024'!M32+'12-2024'!M32</f>
        <v>10524611.231936278</v>
      </c>
      <c r="N32" s="71">
        <f t="shared" si="0"/>
        <v>10878337.821936278</v>
      </c>
    </row>
    <row r="33" spans="1:14" ht="13" x14ac:dyDescent="0.3">
      <c r="A33" s="70">
        <f>+'01-2024'!A33</f>
        <v>22</v>
      </c>
      <c r="B33" s="21" t="str">
        <f>+'01-2024'!B33</f>
        <v>ARACU</v>
      </c>
      <c r="C33" s="25">
        <f>+IF(ISERROR(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,"",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</f>
        <v>7.7770895560059977E-2</v>
      </c>
      <c r="D33" s="22">
        <f>+'01-2024'!D33+'02-2024'!D33+'03-2024'!D33+'04-2024'!D33+'05-2024'!D33+'06-2024'!D33+'07-2024'!D33+'08-2024'!D33+'09-2024'!D33+'10-2024'!D33+'11-2024'!D33+'12-2024'!D33</f>
        <v>235417.66999999998</v>
      </c>
      <c r="E33" s="22">
        <f>+'01-2024'!E33+'02-2024'!E33+'03-2024'!E33+'04-2024'!E33+'05-2024'!E33+'06-2024'!E33+'07-2024'!E33+'08-2024'!E33+'09-2024'!E33+'10-2024'!E33+'11-2024'!E33+'12-2024'!E33</f>
        <v>45686.879999999997</v>
      </c>
      <c r="F33" s="22">
        <f>+'01-2024'!F33+'02-2024'!F33+'03-2024'!F33+'04-2024'!F33+'05-2024'!F33+'06-2024'!F33+'07-2024'!F33+'08-2024'!F33+'09-2024'!F33+'10-2024'!F33+'11-2024'!F33+'12-2024'!F33</f>
        <v>189730.79</v>
      </c>
      <c r="G33" s="22">
        <f>+'01-2024'!G33+'02-2024'!G33+'03-2024'!G33+'04-2024'!G33+'05-2024'!G33+'06-2024'!G33+'07-2024'!G33+'08-2024'!G33+'09-2024'!G33+'10-2024'!G33+'11-2024'!G33+'12-2024'!G33</f>
        <v>26116.54</v>
      </c>
      <c r="H33" s="22">
        <f>+'01-2024'!H33+'02-2024'!H33+'03-2024'!H33+'04-2024'!H33+'05-2024'!H33+'06-2024'!H33+'07-2024'!H33+'08-2024'!H33+'09-2024'!H33+'10-2024'!H33+'11-2024'!H33+'12-2024'!H33</f>
        <v>5223.32</v>
      </c>
      <c r="I33" s="22">
        <f>+'01-2024'!I33+'02-2024'!I33+'03-2024'!I33+'04-2024'!I33+'05-2024'!I33+'06-2024'!I33+'07-2024'!I33+'08-2024'!I33+'09-2024'!I33+'10-2024'!I33+'11-2024'!I33+'12-2024'!I33</f>
        <v>208.92999999999998</v>
      </c>
      <c r="J33" s="22">
        <f>+'01-2024'!J33+'02-2024'!J33+'03-2024'!J33+'04-2024'!J33+'05-2024'!J33+'06-2024'!J33+'07-2024'!J33+'08-2024'!J33+'09-2024'!J33+'10-2024'!J33+'11-2024'!J33+'12-2024'!J33</f>
        <v>20684.29</v>
      </c>
      <c r="K33" s="22">
        <f>+'01-2024'!K33+'02-2024'!K33+'03-2024'!K33+'04-2024'!K33+'05-2024'!K33+'06-2024'!K33+'07-2024'!K33+'08-2024'!K33+'09-2024'!K33+'10-2024'!K33+'11-2024'!K33+'12-2024'!K33</f>
        <v>4053694.0896931547</v>
      </c>
      <c r="L33" s="22">
        <f>+'01-2024'!L33+'02-2024'!L33+'03-2024'!L33+'04-2024'!L33+'05-2024'!L33+'06-2024'!L33+'07-2024'!L33+'08-2024'!L33+'09-2024'!L33+'10-2024'!L33+'11-2024'!L33+'12-2024'!L33</f>
        <v>810738.76646563422</v>
      </c>
      <c r="M33" s="22">
        <f>+'01-2024'!M33+'02-2024'!M33+'03-2024'!M33+'04-2024'!M33+'05-2024'!M33+'06-2024'!M33+'07-2024'!M33+'08-2024'!M33+'09-2024'!M33+'10-2024'!M33+'11-2024'!M33+'12-2024'!M33</f>
        <v>3242955.3232275201</v>
      </c>
      <c r="N33" s="71">
        <f t="shared" si="0"/>
        <v>3453370.4032275202</v>
      </c>
    </row>
    <row r="34" spans="1:14" ht="13" x14ac:dyDescent="0.3">
      <c r="A34" s="70">
        <f>+'01-2024'!A34</f>
        <v>23</v>
      </c>
      <c r="B34" s="21" t="str">
        <f>+'01-2024'!B34</f>
        <v>ARAGARCAS</v>
      </c>
      <c r="C34" s="25">
        <f>+IF(ISERROR(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,"",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</f>
        <v>0.105107876783452</v>
      </c>
      <c r="D34" s="22">
        <f>+'01-2024'!D34+'02-2024'!D34+'03-2024'!D34+'04-2024'!D34+'05-2024'!D34+'06-2024'!D34+'07-2024'!D34+'08-2024'!D34+'09-2024'!D34+'10-2024'!D34+'11-2024'!D34+'12-2024'!D34</f>
        <v>2257737.2599999998</v>
      </c>
      <c r="E34" s="22">
        <f>+'01-2024'!E34+'02-2024'!E34+'03-2024'!E34+'04-2024'!E34+'05-2024'!E34+'06-2024'!E34+'07-2024'!E34+'08-2024'!E34+'09-2024'!E34+'10-2024'!E34+'11-2024'!E34+'12-2024'!E34</f>
        <v>443472.57000000007</v>
      </c>
      <c r="F34" s="22">
        <f>+'01-2024'!F34+'02-2024'!F34+'03-2024'!F34+'04-2024'!F34+'05-2024'!F34+'06-2024'!F34+'07-2024'!F34+'08-2024'!F34+'09-2024'!F34+'10-2024'!F34+'11-2024'!F34+'12-2024'!F34</f>
        <v>1814264.69</v>
      </c>
      <c r="G34" s="22">
        <f>+'01-2024'!G34+'02-2024'!G34+'03-2024'!G34+'04-2024'!G34+'05-2024'!G34+'06-2024'!G34+'07-2024'!G34+'08-2024'!G34+'09-2024'!G34+'10-2024'!G34+'11-2024'!G34+'12-2024'!G34</f>
        <v>35292.11</v>
      </c>
      <c r="H34" s="22">
        <f>+'01-2024'!H34+'02-2024'!H34+'03-2024'!H34+'04-2024'!H34+'05-2024'!H34+'06-2024'!H34+'07-2024'!H34+'08-2024'!H34+'09-2024'!H34+'10-2024'!H34+'11-2024'!H34+'12-2024'!H34</f>
        <v>7058.43</v>
      </c>
      <c r="I34" s="22">
        <f>+'01-2024'!I34+'02-2024'!I34+'03-2024'!I34+'04-2024'!I34+'05-2024'!I34+'06-2024'!I34+'07-2024'!I34+'08-2024'!I34+'09-2024'!I34+'10-2024'!I34+'11-2024'!I34+'12-2024'!I34</f>
        <v>282.33</v>
      </c>
      <c r="J34" s="22">
        <f>+'01-2024'!J34+'02-2024'!J34+'03-2024'!J34+'04-2024'!J34+'05-2024'!J34+'06-2024'!J34+'07-2024'!J34+'08-2024'!J34+'09-2024'!J34+'10-2024'!J34+'11-2024'!J34+'12-2024'!J34</f>
        <v>27951.350000000002</v>
      </c>
      <c r="K34" s="22">
        <f>+'01-2024'!K34+'02-2024'!K34+'03-2024'!K34+'04-2024'!K34+'05-2024'!K34+'06-2024'!K34+'07-2024'!K34+'08-2024'!K34+'09-2024'!K34+'10-2024'!K34+'11-2024'!K34+'12-2024'!K34</f>
        <v>5361048.8982633688</v>
      </c>
      <c r="L34" s="22">
        <f>+'01-2024'!L34+'02-2024'!L34+'03-2024'!L34+'04-2024'!L34+'05-2024'!L34+'06-2024'!L34+'07-2024'!L34+'08-2024'!L34+'09-2024'!L34+'10-2024'!L34+'11-2024'!L34+'12-2024'!L34</f>
        <v>1072209.625719656</v>
      </c>
      <c r="M34" s="22">
        <f>+'01-2024'!M34+'02-2024'!M34+'03-2024'!M34+'04-2024'!M34+'05-2024'!M34+'06-2024'!M34+'07-2024'!M34+'08-2024'!M34+'09-2024'!M34+'10-2024'!M34+'11-2024'!M34+'12-2024'!M34</f>
        <v>4288839.2725437144</v>
      </c>
      <c r="N34" s="71">
        <f t="shared" si="0"/>
        <v>6131055.3125437144</v>
      </c>
    </row>
    <row r="35" spans="1:14" ht="13" x14ac:dyDescent="0.3">
      <c r="A35" s="70">
        <f>+'01-2024'!A35</f>
        <v>24</v>
      </c>
      <c r="B35" s="21" t="str">
        <f>+'01-2024'!B35</f>
        <v>ARAGOIANIA</v>
      </c>
      <c r="C35" s="25">
        <f>+IF(ISERROR(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,"",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</f>
        <v>9.7011307722928014E-2</v>
      </c>
      <c r="D35" s="22">
        <f>+'01-2024'!D35+'02-2024'!D35+'03-2024'!D35+'04-2024'!D35+'05-2024'!D35+'06-2024'!D35+'07-2024'!D35+'08-2024'!D35+'09-2024'!D35+'10-2024'!D35+'11-2024'!D35+'12-2024'!D35</f>
        <v>766620.07000000007</v>
      </c>
      <c r="E35" s="22">
        <f>+'01-2024'!E35+'02-2024'!E35+'03-2024'!E35+'04-2024'!E35+'05-2024'!E35+'06-2024'!E35+'07-2024'!E35+'08-2024'!E35+'09-2024'!E35+'10-2024'!E35+'11-2024'!E35+'12-2024'!E35</f>
        <v>149626.31999999998</v>
      </c>
      <c r="F35" s="22">
        <f>+'01-2024'!F35+'02-2024'!F35+'03-2024'!F35+'04-2024'!F35+'05-2024'!F35+'06-2024'!F35+'07-2024'!F35+'08-2024'!F35+'09-2024'!F35+'10-2024'!F35+'11-2024'!F35+'12-2024'!F35</f>
        <v>616993.75</v>
      </c>
      <c r="G35" s="22">
        <f>+'01-2024'!G35+'02-2024'!G35+'03-2024'!G35+'04-2024'!G35+'05-2024'!G35+'06-2024'!G35+'07-2024'!G35+'08-2024'!G35+'09-2024'!G35+'10-2024'!G35+'11-2024'!G35+'12-2024'!G35</f>
        <v>32574.720000000001</v>
      </c>
      <c r="H35" s="22">
        <f>+'01-2024'!H35+'02-2024'!H35+'03-2024'!H35+'04-2024'!H35+'05-2024'!H35+'06-2024'!H35+'07-2024'!H35+'08-2024'!H35+'09-2024'!H35+'10-2024'!H35+'11-2024'!H35+'12-2024'!H35</f>
        <v>6514.9500000000007</v>
      </c>
      <c r="I35" s="22">
        <f>+'01-2024'!I35+'02-2024'!I35+'03-2024'!I35+'04-2024'!I35+'05-2024'!I35+'06-2024'!I35+'07-2024'!I35+'08-2024'!I35+'09-2024'!I35+'10-2024'!I35+'11-2024'!I35+'12-2024'!I35</f>
        <v>260.59999999999997</v>
      </c>
      <c r="J35" s="22">
        <f>+'01-2024'!J35+'02-2024'!J35+'03-2024'!J35+'04-2024'!J35+'05-2024'!J35+'06-2024'!J35+'07-2024'!J35+'08-2024'!J35+'09-2024'!J35+'10-2024'!J35+'11-2024'!J35+'12-2024'!J35</f>
        <v>25799.170000000002</v>
      </c>
      <c r="K35" s="22">
        <f>+'01-2024'!K35+'02-2024'!K35+'03-2024'!K35+'04-2024'!K35+'05-2024'!K35+'06-2024'!K35+'07-2024'!K35+'08-2024'!K35+'09-2024'!K35+'10-2024'!K35+'11-2024'!K35+'12-2024'!K35</f>
        <v>4914576.3132492155</v>
      </c>
      <c r="L35" s="22">
        <f>+'01-2024'!L35+'02-2024'!L35+'03-2024'!L35+'04-2024'!L35+'05-2024'!L35+'06-2024'!L35+'07-2024'!L35+'08-2024'!L35+'09-2024'!L35+'10-2024'!L35+'11-2024'!L35+'12-2024'!L35</f>
        <v>982915.43783067947</v>
      </c>
      <c r="M35" s="22">
        <f>+'01-2024'!M35+'02-2024'!M35+'03-2024'!M35+'04-2024'!M35+'05-2024'!M35+'06-2024'!M35+'07-2024'!M35+'08-2024'!M35+'09-2024'!M35+'10-2024'!M35+'11-2024'!M35+'12-2024'!M35</f>
        <v>3931660.8754185359</v>
      </c>
      <c r="N35" s="71">
        <f t="shared" si="0"/>
        <v>4574453.7954185363</v>
      </c>
    </row>
    <row r="36" spans="1:14" ht="13" x14ac:dyDescent="0.3">
      <c r="A36" s="70">
        <f>+'01-2024'!A36</f>
        <v>25</v>
      </c>
      <c r="B36" s="21" t="str">
        <f>+'01-2024'!B36</f>
        <v>ARAGUAPAZ</v>
      </c>
      <c r="C36" s="25">
        <f>+IF(ISERROR(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,"",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</f>
        <v>0.13614930579946757</v>
      </c>
      <c r="D36" s="22">
        <f>+'01-2024'!D36+'02-2024'!D36+'03-2024'!D36+'04-2024'!D36+'05-2024'!D36+'06-2024'!D36+'07-2024'!D36+'08-2024'!D36+'09-2024'!D36+'10-2024'!D36+'11-2024'!D36+'12-2024'!D36</f>
        <v>669269.94999999995</v>
      </c>
      <c r="E36" s="22">
        <f>+'01-2024'!E36+'02-2024'!E36+'03-2024'!E36+'04-2024'!E36+'05-2024'!E36+'06-2024'!E36+'07-2024'!E36+'08-2024'!E36+'09-2024'!E36+'10-2024'!E36+'11-2024'!E36+'12-2024'!E36</f>
        <v>128995.30000000002</v>
      </c>
      <c r="F36" s="22">
        <f>+'01-2024'!F36+'02-2024'!F36+'03-2024'!F36+'04-2024'!F36+'05-2024'!F36+'06-2024'!F36+'07-2024'!F36+'08-2024'!F36+'09-2024'!F36+'10-2024'!F36+'11-2024'!F36+'12-2024'!F36</f>
        <v>540274.65</v>
      </c>
      <c r="G36" s="22">
        <f>+'01-2024'!G36+'02-2024'!G36+'03-2024'!G36+'04-2024'!G36+'05-2024'!G36+'06-2024'!G36+'07-2024'!G36+'08-2024'!G36+'09-2024'!G36+'10-2024'!G36+'11-2024'!G36+'12-2024'!G36</f>
        <v>45710.27</v>
      </c>
      <c r="H36" s="22">
        <f>+'01-2024'!H36+'02-2024'!H36+'03-2024'!H36+'04-2024'!H36+'05-2024'!H36+'06-2024'!H36+'07-2024'!H36+'08-2024'!H36+'09-2024'!H36+'10-2024'!H36+'11-2024'!H36+'12-2024'!H36</f>
        <v>9142.0600000000013</v>
      </c>
      <c r="I36" s="22">
        <f>+'01-2024'!I36+'02-2024'!I36+'03-2024'!I36+'04-2024'!I36+'05-2024'!I36+'06-2024'!I36+'07-2024'!I36+'08-2024'!I36+'09-2024'!I36+'10-2024'!I36+'11-2024'!I36+'12-2024'!I36</f>
        <v>365.68</v>
      </c>
      <c r="J36" s="22">
        <f>+'01-2024'!J36+'02-2024'!J36+'03-2024'!J36+'04-2024'!J36+'05-2024'!J36+'06-2024'!J36+'07-2024'!J36+'08-2024'!J36+'09-2024'!J36+'10-2024'!J36+'11-2024'!J36+'12-2024'!J36</f>
        <v>36202.53</v>
      </c>
      <c r="K36" s="22">
        <f>+'01-2024'!K36+'02-2024'!K36+'03-2024'!K36+'04-2024'!K36+'05-2024'!K36+'06-2024'!K36+'07-2024'!K36+'08-2024'!K36+'09-2024'!K36+'10-2024'!K36+'11-2024'!K36+'12-2024'!K36</f>
        <v>6762090.2445819406</v>
      </c>
      <c r="L36" s="22">
        <f>+'01-2024'!L36+'02-2024'!L36+'03-2024'!L36+'04-2024'!L36+'05-2024'!L36+'06-2024'!L36+'07-2024'!L36+'08-2024'!L36+'09-2024'!L36+'10-2024'!L36+'11-2024'!L36+'12-2024'!L36</f>
        <v>1352418.2122890912</v>
      </c>
      <c r="M36" s="22">
        <f>+'01-2024'!M36+'02-2024'!M36+'03-2024'!M36+'04-2024'!M36+'05-2024'!M36+'06-2024'!M36+'07-2024'!M36+'08-2024'!M36+'09-2024'!M36+'10-2024'!M36+'11-2024'!M36+'12-2024'!M36</f>
        <v>5409672.0322928494</v>
      </c>
      <c r="N36" s="71">
        <f t="shared" si="0"/>
        <v>5986149.2122928491</v>
      </c>
    </row>
    <row r="37" spans="1:14" ht="13" x14ac:dyDescent="0.3">
      <c r="A37" s="70">
        <f>+'01-2024'!A37</f>
        <v>26</v>
      </c>
      <c r="B37" s="21" t="str">
        <f>+'01-2024'!B37</f>
        <v>ARENOPOLIS</v>
      </c>
      <c r="C37" s="25">
        <f>+IF(ISERROR(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,"",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</f>
        <v>0.1298854800070329</v>
      </c>
      <c r="D37" s="22">
        <f>+'01-2024'!D37+'02-2024'!D37+'03-2024'!D37+'04-2024'!D37+'05-2024'!D37+'06-2024'!D37+'07-2024'!D37+'08-2024'!D37+'09-2024'!D37+'10-2024'!D37+'11-2024'!D37+'12-2024'!D37</f>
        <v>322542.99</v>
      </c>
      <c r="E37" s="22">
        <f>+'01-2024'!E37+'02-2024'!E37+'03-2024'!E37+'04-2024'!E37+'05-2024'!E37+'06-2024'!E37+'07-2024'!E37+'08-2024'!E37+'09-2024'!E37+'10-2024'!E37+'11-2024'!E37+'12-2024'!E37</f>
        <v>62402.45</v>
      </c>
      <c r="F37" s="22">
        <f>+'01-2024'!F37+'02-2024'!F37+'03-2024'!F37+'04-2024'!F37+'05-2024'!F37+'06-2024'!F37+'07-2024'!F37+'08-2024'!F37+'09-2024'!F37+'10-2024'!F37+'11-2024'!F37+'12-2024'!F37</f>
        <v>260140.54</v>
      </c>
      <c r="G37" s="22">
        <f>+'01-2024'!G37+'02-2024'!G37+'03-2024'!G37+'04-2024'!G37+'05-2024'!G37+'06-2024'!G37+'07-2024'!G37+'08-2024'!G37+'09-2024'!G37+'10-2024'!G37+'11-2024'!G37+'12-2024'!G37</f>
        <v>43604.7</v>
      </c>
      <c r="H37" s="22">
        <f>+'01-2024'!H37+'02-2024'!H37+'03-2024'!H37+'04-2024'!H37+'05-2024'!H37+'06-2024'!H37+'07-2024'!H37+'08-2024'!H37+'09-2024'!H37+'10-2024'!H37+'11-2024'!H37+'12-2024'!H37</f>
        <v>8720.9499999999989</v>
      </c>
      <c r="I37" s="22">
        <f>+'01-2024'!I37+'02-2024'!I37+'03-2024'!I37+'04-2024'!I37+'05-2024'!I37+'06-2024'!I37+'07-2024'!I37+'08-2024'!I37+'09-2024'!I37+'10-2024'!I37+'11-2024'!I37+'12-2024'!I37</f>
        <v>348.84000000000003</v>
      </c>
      <c r="J37" s="22">
        <f>+'01-2024'!J37+'02-2024'!J37+'03-2024'!J37+'04-2024'!J37+'05-2024'!J37+'06-2024'!J37+'07-2024'!J37+'08-2024'!J37+'09-2024'!J37+'10-2024'!J37+'11-2024'!J37+'12-2024'!J37</f>
        <v>34534.909999999996</v>
      </c>
      <c r="K37" s="22">
        <f>+'01-2024'!K37+'02-2024'!K37+'03-2024'!K37+'04-2024'!K37+'05-2024'!K37+'06-2024'!K37+'07-2024'!K37+'08-2024'!K37+'09-2024'!K37+'10-2024'!K37+'11-2024'!K37+'12-2024'!K37</f>
        <v>6765560.6169950794</v>
      </c>
      <c r="L37" s="22">
        <f>+'01-2024'!L37+'02-2024'!L37+'03-2024'!L37+'04-2024'!L37+'05-2024'!L37+'06-2024'!L37+'07-2024'!L37+'08-2024'!L37+'09-2024'!L37+'10-2024'!L37+'11-2024'!L37+'12-2024'!L37</f>
        <v>1353112.129399016</v>
      </c>
      <c r="M37" s="22">
        <f>+'01-2024'!M37+'02-2024'!M37+'03-2024'!M37+'04-2024'!M37+'05-2024'!M37+'06-2024'!M37+'07-2024'!M37+'08-2024'!M37+'09-2024'!M37+'10-2024'!M37+'11-2024'!M37+'12-2024'!M37</f>
        <v>5412448.4875960648</v>
      </c>
      <c r="N37" s="71">
        <f t="shared" si="0"/>
        <v>5707123.937596065</v>
      </c>
    </row>
    <row r="38" spans="1:14" ht="13" x14ac:dyDescent="0.3">
      <c r="A38" s="70">
        <f>+'01-2024'!A38</f>
        <v>27</v>
      </c>
      <c r="B38" s="21" t="str">
        <f>+'01-2024'!B38</f>
        <v>ARUANA</v>
      </c>
      <c r="C38" s="25">
        <f>+IF(ISERROR(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,"",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</f>
        <v>0.15698514442420178</v>
      </c>
      <c r="D38" s="22">
        <f>+'01-2024'!D38+'02-2024'!D38+'03-2024'!D38+'04-2024'!D38+'05-2024'!D38+'06-2024'!D38+'07-2024'!D38+'08-2024'!D38+'09-2024'!D38+'10-2024'!D38+'11-2024'!D38+'12-2024'!D38</f>
        <v>725515.37</v>
      </c>
      <c r="E38" s="22">
        <f>+'01-2024'!E38+'02-2024'!E38+'03-2024'!E38+'04-2024'!E38+'05-2024'!E38+'06-2024'!E38+'07-2024'!E38+'08-2024'!E38+'09-2024'!E38+'10-2024'!E38+'11-2024'!E38+'12-2024'!E38</f>
        <v>142881.72</v>
      </c>
      <c r="F38" s="22">
        <f>+'01-2024'!F38+'02-2024'!F38+'03-2024'!F38+'04-2024'!F38+'05-2024'!F38+'06-2024'!F38+'07-2024'!F38+'08-2024'!F38+'09-2024'!F38+'10-2024'!F38+'11-2024'!F38+'12-2024'!F38</f>
        <v>582633.65</v>
      </c>
      <c r="G38" s="22">
        <f>+'01-2024'!G38+'02-2024'!G38+'03-2024'!G38+'04-2024'!G38+'05-2024'!G38+'06-2024'!G38+'07-2024'!G38+'08-2024'!G38+'09-2024'!G38+'10-2024'!G38+'11-2024'!G38+'12-2024'!G38</f>
        <v>52700.17</v>
      </c>
      <c r="H38" s="22">
        <f>+'01-2024'!H38+'02-2024'!H38+'03-2024'!H38+'04-2024'!H38+'05-2024'!H38+'06-2024'!H38+'07-2024'!H38+'08-2024'!H38+'09-2024'!H38+'10-2024'!H38+'11-2024'!H38+'12-2024'!H38</f>
        <v>10540.050000000001</v>
      </c>
      <c r="I38" s="22">
        <f>+'01-2024'!I38+'02-2024'!I38+'03-2024'!I38+'04-2024'!I38+'05-2024'!I38+'06-2024'!I38+'07-2024'!I38+'08-2024'!I38+'09-2024'!I38+'10-2024'!I38+'11-2024'!I38+'12-2024'!I38</f>
        <v>421.60999999999996</v>
      </c>
      <c r="J38" s="22">
        <f>+'01-2024'!J38+'02-2024'!J38+'03-2024'!J38+'04-2024'!J38+'05-2024'!J38+'06-2024'!J38+'07-2024'!J38+'08-2024'!J38+'09-2024'!J38+'10-2024'!J38+'11-2024'!J38+'12-2024'!J38</f>
        <v>41738.509999999995</v>
      </c>
      <c r="K38" s="22">
        <f>+'01-2024'!K38+'02-2024'!K38+'03-2024'!K38+'04-2024'!K38+'05-2024'!K38+'06-2024'!K38+'07-2024'!K38+'08-2024'!K38+'09-2024'!K38+'10-2024'!K38+'11-2024'!K38+'12-2024'!K38</f>
        <v>7895558.7610416645</v>
      </c>
      <c r="L38" s="22">
        <f>+'01-2024'!L38+'02-2024'!L38+'03-2024'!L38+'04-2024'!L38+'05-2024'!L38+'06-2024'!L38+'07-2024'!L38+'08-2024'!L38+'09-2024'!L38+'10-2024'!L38+'11-2024'!L38+'12-2024'!L38</f>
        <v>1579111.7563654899</v>
      </c>
      <c r="M38" s="22">
        <f>+'01-2024'!M38+'02-2024'!M38+'03-2024'!M38+'04-2024'!M38+'05-2024'!M38+'06-2024'!M38+'07-2024'!M38+'08-2024'!M38+'09-2024'!M38+'10-2024'!M38+'11-2024'!M38+'12-2024'!M38</f>
        <v>6316447.0046761744</v>
      </c>
      <c r="N38" s="71">
        <f t="shared" si="0"/>
        <v>6940819.1646761745</v>
      </c>
    </row>
    <row r="39" spans="1:14" ht="13" x14ac:dyDescent="0.3">
      <c r="A39" s="70">
        <f>+'01-2024'!A39</f>
        <v>28</v>
      </c>
      <c r="B39" s="21" t="str">
        <f>+'01-2024'!B39</f>
        <v>AURILANDIA</v>
      </c>
      <c r="C39" s="25">
        <f>+IF(ISERROR(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,"",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</f>
        <v>9.5995551997650225E-2</v>
      </c>
      <c r="D39" s="22">
        <f>+'01-2024'!D39+'02-2024'!D39+'03-2024'!D39+'04-2024'!D39+'05-2024'!D39+'06-2024'!D39+'07-2024'!D39+'08-2024'!D39+'09-2024'!D39+'10-2024'!D39+'11-2024'!D39+'12-2024'!D39</f>
        <v>221662.19</v>
      </c>
      <c r="E39" s="22">
        <f>+'01-2024'!E39+'02-2024'!E39+'03-2024'!E39+'04-2024'!E39+'05-2024'!E39+'06-2024'!E39+'07-2024'!E39+'08-2024'!E39+'09-2024'!E39+'10-2024'!E39+'11-2024'!E39+'12-2024'!E39</f>
        <v>38809.870000000003</v>
      </c>
      <c r="F39" s="22">
        <f>+'01-2024'!F39+'02-2024'!F39+'03-2024'!F39+'04-2024'!F39+'05-2024'!F39+'06-2024'!F39+'07-2024'!F39+'08-2024'!F39+'09-2024'!F39+'10-2024'!F39+'11-2024'!F39+'12-2024'!F39</f>
        <v>182852.32</v>
      </c>
      <c r="G39" s="22">
        <f>+'01-2024'!G39+'02-2024'!G39+'03-2024'!G39+'04-2024'!G39+'05-2024'!G39+'06-2024'!G39+'07-2024'!G39+'08-2024'!G39+'09-2024'!G39+'10-2024'!G39+'11-2024'!G39+'12-2024'!G39</f>
        <v>32233.460000000003</v>
      </c>
      <c r="H39" s="22">
        <f>+'01-2024'!H39+'02-2024'!H39+'03-2024'!H39+'04-2024'!H39+'05-2024'!H39+'06-2024'!H39+'07-2024'!H39+'08-2024'!H39+'09-2024'!H39+'10-2024'!H39+'11-2024'!H39+'12-2024'!H39</f>
        <v>6446.7</v>
      </c>
      <c r="I39" s="22">
        <f>+'01-2024'!I39+'02-2024'!I39+'03-2024'!I39+'04-2024'!I39+'05-2024'!I39+'06-2024'!I39+'07-2024'!I39+'08-2024'!I39+'09-2024'!I39+'10-2024'!I39+'11-2024'!I39+'12-2024'!I39</f>
        <v>257.88</v>
      </c>
      <c r="J39" s="22">
        <f>+'01-2024'!J39+'02-2024'!J39+'03-2024'!J39+'04-2024'!J39+'05-2024'!J39+'06-2024'!J39+'07-2024'!J39+'08-2024'!J39+'09-2024'!J39+'10-2024'!J39+'11-2024'!J39+'12-2024'!J39</f>
        <v>25528.879999999997</v>
      </c>
      <c r="K39" s="22">
        <f>+'01-2024'!K39+'02-2024'!K39+'03-2024'!K39+'04-2024'!K39+'05-2024'!K39+'06-2024'!K39+'07-2024'!K39+'08-2024'!K39+'09-2024'!K39+'10-2024'!K39+'11-2024'!K39+'12-2024'!K39</f>
        <v>5004540.5828975476</v>
      </c>
      <c r="L39" s="22">
        <f>+'01-2024'!L39+'02-2024'!L39+'03-2024'!L39+'04-2024'!L39+'05-2024'!L39+'06-2024'!L39+'07-2024'!L39+'08-2024'!L39+'09-2024'!L39+'10-2024'!L39+'11-2024'!L39+'12-2024'!L39</f>
        <v>1000908.2585795093</v>
      </c>
      <c r="M39" s="22">
        <f>+'01-2024'!M39+'02-2024'!M39+'03-2024'!M39+'04-2024'!M39+'05-2024'!M39+'06-2024'!M39+'07-2024'!M39+'08-2024'!M39+'09-2024'!M39+'10-2024'!M39+'11-2024'!M39+'12-2024'!M39</f>
        <v>4003632.3243180374</v>
      </c>
      <c r="N39" s="71">
        <f t="shared" si="0"/>
        <v>4212013.5243180376</v>
      </c>
    </row>
    <row r="40" spans="1:14" ht="13" x14ac:dyDescent="0.3">
      <c r="A40" s="70">
        <f>+'01-2024'!A40</f>
        <v>29</v>
      </c>
      <c r="B40" s="21" t="str">
        <f>+'01-2024'!B40</f>
        <v>AVELINOPOLIS</v>
      </c>
      <c r="C40" s="25">
        <f>+IF(ISERROR(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,"",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</f>
        <v>8.1728262127494233E-2</v>
      </c>
      <c r="D40" s="22">
        <f>+'01-2024'!D40+'02-2024'!D40+'03-2024'!D40+'04-2024'!D40+'05-2024'!D40+'06-2024'!D40+'07-2024'!D40+'08-2024'!D40+'09-2024'!D40+'10-2024'!D40+'11-2024'!D40+'12-2024'!D40</f>
        <v>238632.08000000002</v>
      </c>
      <c r="E40" s="22">
        <f>+'01-2024'!E40+'02-2024'!E40+'03-2024'!E40+'04-2024'!E40+'05-2024'!E40+'06-2024'!E40+'07-2024'!E40+'08-2024'!E40+'09-2024'!E40+'10-2024'!E40+'11-2024'!E40+'12-2024'!E40</f>
        <v>47300.5</v>
      </c>
      <c r="F40" s="22">
        <f>+'01-2024'!F40+'02-2024'!F40+'03-2024'!F40+'04-2024'!F40+'05-2024'!F40+'06-2024'!F40+'07-2024'!F40+'08-2024'!F40+'09-2024'!F40+'10-2024'!F40+'11-2024'!F40+'12-2024'!F40</f>
        <v>191331.58000000002</v>
      </c>
      <c r="G40" s="22">
        <f>+'01-2024'!G40+'02-2024'!G40+'03-2024'!G40+'04-2024'!G40+'05-2024'!G40+'06-2024'!G40+'07-2024'!G40+'08-2024'!G40+'09-2024'!G40+'10-2024'!G40+'11-2024'!G40+'12-2024'!G40</f>
        <v>27445.010000000002</v>
      </c>
      <c r="H40" s="22">
        <f>+'01-2024'!H40+'02-2024'!H40+'03-2024'!H40+'04-2024'!H40+'05-2024'!H40+'06-2024'!H40+'07-2024'!H40+'08-2024'!H40+'09-2024'!H40+'10-2024'!H40+'11-2024'!H40+'12-2024'!H40</f>
        <v>5489.02</v>
      </c>
      <c r="I40" s="22">
        <f>+'01-2024'!I40+'02-2024'!I40+'03-2024'!I40+'04-2024'!I40+'05-2024'!I40+'06-2024'!I40+'07-2024'!I40+'08-2024'!I40+'09-2024'!I40+'10-2024'!I40+'11-2024'!I40+'12-2024'!I40</f>
        <v>219.57</v>
      </c>
      <c r="J40" s="22">
        <f>+'01-2024'!J40+'02-2024'!J40+'03-2024'!J40+'04-2024'!J40+'05-2024'!J40+'06-2024'!J40+'07-2024'!J40+'08-2024'!J40+'09-2024'!J40+'10-2024'!J40+'11-2024'!J40+'12-2024'!J40</f>
        <v>21736.42</v>
      </c>
      <c r="K40" s="22">
        <f>+'01-2024'!K40+'02-2024'!K40+'03-2024'!K40+'04-2024'!K40+'05-2024'!K40+'06-2024'!K40+'07-2024'!K40+'08-2024'!K40+'09-2024'!K40+'10-2024'!K40+'11-2024'!K40+'12-2024'!K40</f>
        <v>4243926.689980953</v>
      </c>
      <c r="L40" s="22">
        <f>+'01-2024'!L40+'02-2024'!L40+'03-2024'!L40+'04-2024'!L40+'05-2024'!L40+'06-2024'!L40+'07-2024'!L40+'08-2024'!L40+'09-2024'!L40+'10-2024'!L40+'11-2024'!L40+'12-2024'!L40</f>
        <v>848785.41763757449</v>
      </c>
      <c r="M40" s="22">
        <f>+'01-2024'!M40+'02-2024'!M40+'03-2024'!M40+'04-2024'!M40+'05-2024'!M40+'06-2024'!M40+'07-2024'!M40+'08-2024'!M40+'09-2024'!M40+'10-2024'!M40+'11-2024'!M40+'12-2024'!M40</f>
        <v>3395141.2723433794</v>
      </c>
      <c r="N40" s="71">
        <f t="shared" si="0"/>
        <v>3608209.2723433794</v>
      </c>
    </row>
    <row r="41" spans="1:14" ht="13" x14ac:dyDescent="0.3">
      <c r="A41" s="70">
        <f>+'01-2024'!A41</f>
        <v>30</v>
      </c>
      <c r="B41" s="21" t="str">
        <f>+'01-2024'!B41</f>
        <v>BALIZA</v>
      </c>
      <c r="C41" s="25">
        <f>+IF(ISERROR(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,"",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</f>
        <v>0.10412941082202487</v>
      </c>
      <c r="D41" s="22">
        <f>+'01-2024'!D41+'02-2024'!D41+'03-2024'!D41+'04-2024'!D41+'05-2024'!D41+'06-2024'!D41+'07-2024'!D41+'08-2024'!D41+'09-2024'!D41+'10-2024'!D41+'11-2024'!D41+'12-2024'!D41</f>
        <v>109336.88999999998</v>
      </c>
      <c r="E41" s="22">
        <f>+'01-2024'!E41+'02-2024'!E41+'03-2024'!E41+'04-2024'!E41+'05-2024'!E41+'06-2024'!E41+'07-2024'!E41+'08-2024'!E41+'09-2024'!E41+'10-2024'!E41+'11-2024'!E41+'12-2024'!E41</f>
        <v>21328.059999999994</v>
      </c>
      <c r="F41" s="22">
        <f>+'01-2024'!F41+'02-2024'!F41+'03-2024'!F41+'04-2024'!F41+'05-2024'!F41+'06-2024'!F41+'07-2024'!F41+'08-2024'!F41+'09-2024'!F41+'10-2024'!F41+'11-2024'!F41+'12-2024'!F41</f>
        <v>88008.83</v>
      </c>
      <c r="G41" s="22">
        <f>+'01-2024'!G41+'02-2024'!G41+'03-2024'!G41+'04-2024'!G41+'05-2024'!G41+'06-2024'!G41+'07-2024'!G41+'08-2024'!G41+'09-2024'!G41+'10-2024'!G41+'11-2024'!G41+'12-2024'!G41</f>
        <v>34963.630000000005</v>
      </c>
      <c r="H41" s="22">
        <f>+'01-2024'!H41+'02-2024'!H41+'03-2024'!H41+'04-2024'!H41+'05-2024'!H41+'06-2024'!H41+'07-2024'!H41+'08-2024'!H41+'09-2024'!H41+'10-2024'!H41+'11-2024'!H41+'12-2024'!H41</f>
        <v>6992.7300000000005</v>
      </c>
      <c r="I41" s="22">
        <f>+'01-2024'!I41+'02-2024'!I41+'03-2024'!I41+'04-2024'!I41+'05-2024'!I41+'06-2024'!I41+'07-2024'!I41+'08-2024'!I41+'09-2024'!I41+'10-2024'!I41+'11-2024'!I41+'12-2024'!I41</f>
        <v>279.7</v>
      </c>
      <c r="J41" s="22">
        <f>+'01-2024'!J41+'02-2024'!J41+'03-2024'!J41+'04-2024'!J41+'05-2024'!J41+'06-2024'!J41+'07-2024'!J41+'08-2024'!J41+'09-2024'!J41+'10-2024'!J41+'11-2024'!J41+'12-2024'!J41</f>
        <v>27691.200000000004</v>
      </c>
      <c r="K41" s="22">
        <f>+'01-2024'!K41+'02-2024'!K41+'03-2024'!K41+'04-2024'!K41+'05-2024'!K41+'06-2024'!K41+'07-2024'!K41+'08-2024'!K41+'09-2024'!K41+'10-2024'!K41+'11-2024'!K41+'12-2024'!K41</f>
        <v>5288403.9993120478</v>
      </c>
      <c r="L41" s="22">
        <f>+'01-2024'!L41+'02-2024'!L41+'03-2024'!L41+'04-2024'!L41+'05-2024'!L41+'06-2024'!L41+'07-2024'!L41+'08-2024'!L41+'09-2024'!L41+'10-2024'!L41+'11-2024'!L41+'12-2024'!L41</f>
        <v>1057680.9104527363</v>
      </c>
      <c r="M41" s="22">
        <f>+'01-2024'!M41+'02-2024'!M41+'03-2024'!M41+'04-2024'!M41+'05-2024'!M41+'06-2024'!M41+'07-2024'!M41+'08-2024'!M41+'09-2024'!M41+'10-2024'!M41+'11-2024'!M41+'12-2024'!M41</f>
        <v>4230723.0888593113</v>
      </c>
      <c r="N41" s="71">
        <f t="shared" si="0"/>
        <v>4346423.1188593116</v>
      </c>
    </row>
    <row r="42" spans="1:14" ht="13" x14ac:dyDescent="0.3">
      <c r="A42" s="70">
        <f>+'01-2024'!A42</f>
        <v>31</v>
      </c>
      <c r="B42" s="21" t="str">
        <f>+'01-2024'!B42</f>
        <v>BARRO ALTO</v>
      </c>
      <c r="C42" s="25">
        <f>+IF(ISERROR(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,"",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</f>
        <v>1.0708532472978178</v>
      </c>
      <c r="D42" s="22">
        <f>+'01-2024'!D42+'02-2024'!D42+'03-2024'!D42+'04-2024'!D42+'05-2024'!D42+'06-2024'!D42+'07-2024'!D42+'08-2024'!D42+'09-2024'!D42+'10-2024'!D42+'11-2024'!D42+'12-2024'!D42</f>
        <v>1598428.63</v>
      </c>
      <c r="E42" s="22">
        <f>+'01-2024'!E42+'02-2024'!E42+'03-2024'!E42+'04-2024'!E42+'05-2024'!E42+'06-2024'!E42+'07-2024'!E42+'08-2024'!E42+'09-2024'!E42+'10-2024'!E42+'11-2024'!E42+'12-2024'!E42</f>
        <v>306773.45999999996</v>
      </c>
      <c r="F42" s="22">
        <f>+'01-2024'!F42+'02-2024'!F42+'03-2024'!F42+'04-2024'!F42+'05-2024'!F42+'06-2024'!F42+'07-2024'!F42+'08-2024'!F42+'09-2024'!F42+'10-2024'!F42+'11-2024'!F42+'12-2024'!F42</f>
        <v>1291655.17</v>
      </c>
      <c r="G42" s="22">
        <f>+'01-2024'!G42+'02-2024'!G42+'03-2024'!G42+'04-2024'!G42+'05-2024'!G42+'06-2024'!G42+'07-2024'!G42+'08-2024'!G42+'09-2024'!G42+'10-2024'!G42+'11-2024'!G42+'12-2024'!G42</f>
        <v>359437.51</v>
      </c>
      <c r="H42" s="22">
        <f>+'01-2024'!H42+'02-2024'!H42+'03-2024'!H42+'04-2024'!H42+'05-2024'!H42+'06-2024'!H42+'07-2024'!H42+'08-2024'!H42+'09-2024'!H42+'10-2024'!H42+'11-2024'!H42+'12-2024'!H42</f>
        <v>71887.509999999995</v>
      </c>
      <c r="I42" s="22">
        <f>+'01-2024'!I42+'02-2024'!I42+'03-2024'!I42+'04-2024'!I42+'05-2024'!I42+'06-2024'!I42+'07-2024'!I42+'08-2024'!I42+'09-2024'!I42+'10-2024'!I42+'11-2024'!I42+'12-2024'!I42</f>
        <v>2875.5</v>
      </c>
      <c r="J42" s="22">
        <f>+'01-2024'!J42+'02-2024'!J42+'03-2024'!J42+'04-2024'!J42+'05-2024'!J42+'06-2024'!J42+'07-2024'!J42+'08-2024'!J42+'09-2024'!J42+'10-2024'!J42+'11-2024'!J42+'12-2024'!J42</f>
        <v>284674.5</v>
      </c>
      <c r="K42" s="22">
        <f>+'01-2024'!K42+'02-2024'!K42+'03-2024'!K42+'04-2024'!K42+'05-2024'!K42+'06-2024'!K42+'07-2024'!K42+'08-2024'!K42+'09-2024'!K42+'10-2024'!K42+'11-2024'!K42+'12-2024'!K42</f>
        <v>55778883.455143169</v>
      </c>
      <c r="L42" s="22">
        <f>+'01-2024'!L42+'02-2024'!L42+'03-2024'!L42+'04-2024'!L42+'05-2024'!L42+'06-2024'!L42+'07-2024'!L42+'08-2024'!L42+'09-2024'!L42+'10-2024'!L42+'11-2024'!L42+'12-2024'!L42</f>
        <v>11155776.832052272</v>
      </c>
      <c r="M42" s="22">
        <f>+'01-2024'!M42+'02-2024'!M42+'03-2024'!M42+'04-2024'!M42+'05-2024'!M42+'06-2024'!M42+'07-2024'!M42+'08-2024'!M42+'09-2024'!M42+'10-2024'!M42+'11-2024'!M42+'12-2024'!M42</f>
        <v>44623106.6230909</v>
      </c>
      <c r="N42" s="71">
        <f t="shared" si="0"/>
        <v>46199436.293090902</v>
      </c>
    </row>
    <row r="43" spans="1:14" ht="13" x14ac:dyDescent="0.3">
      <c r="A43" s="70">
        <f>+'01-2024'!A43</f>
        <v>32</v>
      </c>
      <c r="B43" s="21" t="str">
        <f>+'01-2024'!B43</f>
        <v>BELA VISTA DE GOIAS</v>
      </c>
      <c r="C43" s="25">
        <f>+IF(ISERROR(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,"",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</f>
        <v>0.62027764681013586</v>
      </c>
      <c r="D43" s="22">
        <f>+'01-2024'!D43+'02-2024'!D43+'03-2024'!D43+'04-2024'!D43+'05-2024'!D43+'06-2024'!D43+'07-2024'!D43+'08-2024'!D43+'09-2024'!D43+'10-2024'!D43+'11-2024'!D43+'12-2024'!D43</f>
        <v>3103698.7800000003</v>
      </c>
      <c r="E43" s="22">
        <f>+'01-2024'!E43+'02-2024'!E43+'03-2024'!E43+'04-2024'!E43+'05-2024'!E43+'06-2024'!E43+'07-2024'!E43+'08-2024'!E43+'09-2024'!E43+'10-2024'!E43+'11-2024'!E43+'12-2024'!E43</f>
        <v>604902.8600000001</v>
      </c>
      <c r="F43" s="22">
        <f>+'01-2024'!F43+'02-2024'!F43+'03-2024'!F43+'04-2024'!F43+'05-2024'!F43+'06-2024'!F43+'07-2024'!F43+'08-2024'!F43+'09-2024'!F43+'10-2024'!F43+'11-2024'!F43+'12-2024'!F43</f>
        <v>2498795.92</v>
      </c>
      <c r="G43" s="22">
        <f>+'01-2024'!G43+'02-2024'!G43+'03-2024'!G43+'04-2024'!G43+'05-2024'!G43+'06-2024'!G43+'07-2024'!G43+'08-2024'!G43+'09-2024'!G43+'10-2024'!G43+'11-2024'!G43+'12-2024'!G43</f>
        <v>208208.37</v>
      </c>
      <c r="H43" s="22">
        <f>+'01-2024'!H43+'02-2024'!H43+'03-2024'!H43+'04-2024'!H43+'05-2024'!H43+'06-2024'!H43+'07-2024'!H43+'08-2024'!H43+'09-2024'!H43+'10-2024'!H43+'11-2024'!H43+'12-2024'!H43</f>
        <v>41641.69</v>
      </c>
      <c r="I43" s="22">
        <f>+'01-2024'!I43+'02-2024'!I43+'03-2024'!I43+'04-2024'!I43+'05-2024'!I43+'06-2024'!I43+'07-2024'!I43+'08-2024'!I43+'09-2024'!I43+'10-2024'!I43+'11-2024'!I43+'12-2024'!I43</f>
        <v>1665.65</v>
      </c>
      <c r="J43" s="22">
        <f>+'01-2024'!J43+'02-2024'!J43+'03-2024'!J43+'04-2024'!J43+'05-2024'!J43+'06-2024'!J43+'07-2024'!J43+'08-2024'!J43+'09-2024'!J43+'10-2024'!J43+'11-2024'!J43+'12-2024'!J43</f>
        <v>164901.03</v>
      </c>
      <c r="K43" s="22">
        <f>+'01-2024'!K43+'02-2024'!K43+'03-2024'!K43+'04-2024'!K43+'05-2024'!K43+'06-2024'!K43+'07-2024'!K43+'08-2024'!K43+'09-2024'!K43+'10-2024'!K43+'11-2024'!K43+'12-2024'!K43</f>
        <v>32340253.362383436</v>
      </c>
      <c r="L43" s="22">
        <f>+'01-2024'!L43+'02-2024'!L43+'03-2024'!L43+'04-2024'!L43+'05-2024'!L43+'06-2024'!L43+'07-2024'!L43+'08-2024'!L43+'09-2024'!L43+'10-2024'!L43+'11-2024'!L43+'12-2024'!L43</f>
        <v>6468050.5007460816</v>
      </c>
      <c r="M43" s="22">
        <f>+'01-2024'!M43+'02-2024'!M43+'03-2024'!M43+'04-2024'!M43+'05-2024'!M43+'06-2024'!M43+'07-2024'!M43+'08-2024'!M43+'09-2024'!M43+'10-2024'!M43+'11-2024'!M43+'12-2024'!M43</f>
        <v>25872202.861637358</v>
      </c>
      <c r="N43" s="71">
        <f t="shared" si="0"/>
        <v>28535899.811637357</v>
      </c>
    </row>
    <row r="44" spans="1:14" ht="13" x14ac:dyDescent="0.3">
      <c r="A44" s="70">
        <f>+'01-2024'!A44</f>
        <v>33</v>
      </c>
      <c r="B44" s="21" t="str">
        <f>+'01-2024'!B44</f>
        <v>BOM JARDIM DE GOIAS</v>
      </c>
      <c r="C44" s="25">
        <f>+IF(ISERROR(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,"",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</f>
        <v>0.15755881178191422</v>
      </c>
      <c r="D44" s="22">
        <f>+'01-2024'!D44+'02-2024'!D44+'03-2024'!D44+'04-2024'!D44+'05-2024'!D44+'06-2024'!D44+'07-2024'!D44+'08-2024'!D44+'09-2024'!D44+'10-2024'!D44+'11-2024'!D44+'12-2024'!D44</f>
        <v>796739.95000000007</v>
      </c>
      <c r="E44" s="22">
        <f>+'01-2024'!E44+'02-2024'!E44+'03-2024'!E44+'04-2024'!E44+'05-2024'!E44+'06-2024'!E44+'07-2024'!E44+'08-2024'!E44+'09-2024'!E44+'10-2024'!E44+'11-2024'!E44+'12-2024'!E44</f>
        <v>155259.78999999998</v>
      </c>
      <c r="F44" s="22">
        <f>+'01-2024'!F44+'02-2024'!F44+'03-2024'!F44+'04-2024'!F44+'05-2024'!F44+'06-2024'!F44+'07-2024'!F44+'08-2024'!F44+'09-2024'!F44+'10-2024'!F44+'11-2024'!F44+'12-2024'!F44</f>
        <v>641480.16000000015</v>
      </c>
      <c r="G44" s="22">
        <f>+'01-2024'!G44+'02-2024'!G44+'03-2024'!G44+'04-2024'!G44+'05-2024'!G44+'06-2024'!G44+'07-2024'!G44+'08-2024'!G44+'09-2024'!G44+'10-2024'!G44+'11-2024'!G44+'12-2024'!G44</f>
        <v>52896.340000000004</v>
      </c>
      <c r="H44" s="22">
        <f>+'01-2024'!H44+'02-2024'!H44+'03-2024'!H44+'04-2024'!H44+'05-2024'!H44+'06-2024'!H44+'07-2024'!H44+'08-2024'!H44+'09-2024'!H44+'10-2024'!H44+'11-2024'!H44+'12-2024'!H44</f>
        <v>10579.27</v>
      </c>
      <c r="I44" s="22">
        <f>+'01-2024'!I44+'02-2024'!I44+'03-2024'!I44+'04-2024'!I44+'05-2024'!I44+'06-2024'!I44+'07-2024'!I44+'08-2024'!I44+'09-2024'!I44+'10-2024'!I44+'11-2024'!I44+'12-2024'!I44</f>
        <v>423.15999999999997</v>
      </c>
      <c r="J44" s="22">
        <f>+'01-2024'!J44+'02-2024'!J44+'03-2024'!J44+'04-2024'!J44+'05-2024'!J44+'06-2024'!J44+'07-2024'!J44+'08-2024'!J44+'09-2024'!J44+'10-2024'!J44+'11-2024'!J44+'12-2024'!J44</f>
        <v>41893.910000000003</v>
      </c>
      <c r="K44" s="22">
        <f>+'01-2024'!K44+'02-2024'!K44+'03-2024'!K44+'04-2024'!K44+'05-2024'!K44+'06-2024'!K44+'07-2024'!K44+'08-2024'!K44+'09-2024'!K44+'10-2024'!K44+'11-2024'!K44+'12-2024'!K44</f>
        <v>8217389.3120694803</v>
      </c>
      <c r="L44" s="22">
        <f>+'01-2024'!L44+'02-2024'!L44+'03-2024'!L44+'04-2024'!L44+'05-2024'!L44+'06-2024'!L44+'07-2024'!L44+'08-2024'!L44+'09-2024'!L44+'10-2024'!L44+'11-2024'!L44+'12-2024'!L44</f>
        <v>1643477.8824138958</v>
      </c>
      <c r="M44" s="22">
        <f>+'01-2024'!M44+'02-2024'!M44+'03-2024'!M44+'04-2024'!M44+'05-2024'!M44+'06-2024'!M44+'07-2024'!M44+'08-2024'!M44+'09-2024'!M44+'10-2024'!M44+'11-2024'!M44+'12-2024'!M44</f>
        <v>6573911.4296555826</v>
      </c>
      <c r="N44" s="71">
        <f t="shared" si="0"/>
        <v>7257285.4996555829</v>
      </c>
    </row>
    <row r="45" spans="1:14" ht="13" x14ac:dyDescent="0.3">
      <c r="A45" s="70">
        <f>+'01-2024'!A45</f>
        <v>34</v>
      </c>
      <c r="B45" s="21" t="str">
        <f>+'01-2024'!B45</f>
        <v>BOM JESUS</v>
      </c>
      <c r="C45" s="25">
        <f>+IF(ISERROR(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,"",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</f>
        <v>0.48442018044760271</v>
      </c>
      <c r="D45" s="22">
        <f>+'01-2024'!D45+'02-2024'!D45+'03-2024'!D45+'04-2024'!D45+'05-2024'!D45+'06-2024'!D45+'07-2024'!D45+'08-2024'!D45+'09-2024'!D45+'10-2024'!D45+'11-2024'!D45+'12-2024'!D45</f>
        <v>3702617.82</v>
      </c>
      <c r="E45" s="22">
        <f>+'01-2024'!E45+'02-2024'!E45+'03-2024'!E45+'04-2024'!E45+'05-2024'!E45+'06-2024'!E45+'07-2024'!E45+'08-2024'!E45+'09-2024'!E45+'10-2024'!E45+'11-2024'!E45+'12-2024'!E45</f>
        <v>717247.04</v>
      </c>
      <c r="F45" s="22">
        <f>+'01-2024'!F45+'02-2024'!F45+'03-2024'!F45+'04-2024'!F45+'05-2024'!F45+'06-2024'!F45+'07-2024'!F45+'08-2024'!F45+'09-2024'!F45+'10-2024'!F45+'11-2024'!F45+'12-2024'!F45</f>
        <v>2985370.78</v>
      </c>
      <c r="G45" s="22">
        <f>+'01-2024'!G45+'02-2024'!G45+'03-2024'!G45+'04-2024'!G45+'05-2024'!G45+'06-2024'!G45+'07-2024'!G45+'08-2024'!G45+'09-2024'!G45+'10-2024'!G45+'11-2024'!G45+'12-2024'!G45</f>
        <v>162608.01</v>
      </c>
      <c r="H45" s="22">
        <f>+'01-2024'!H45+'02-2024'!H45+'03-2024'!H45+'04-2024'!H45+'05-2024'!H45+'06-2024'!H45+'07-2024'!H45+'08-2024'!H45+'09-2024'!H45+'10-2024'!H45+'11-2024'!H45+'12-2024'!H45</f>
        <v>32521.61</v>
      </c>
      <c r="I45" s="22">
        <f>+'01-2024'!I45+'02-2024'!I45+'03-2024'!I45+'04-2024'!I45+'05-2024'!I45+'06-2024'!I45+'07-2024'!I45+'08-2024'!I45+'09-2024'!I45+'10-2024'!I45+'11-2024'!I45+'12-2024'!I45</f>
        <v>1300.8700000000001</v>
      </c>
      <c r="J45" s="22">
        <f>+'01-2024'!J45+'02-2024'!J45+'03-2024'!J45+'04-2024'!J45+'05-2024'!J45+'06-2024'!J45+'07-2024'!J45+'08-2024'!J45+'09-2024'!J45+'10-2024'!J45+'11-2024'!J45+'12-2024'!J45</f>
        <v>128785.53</v>
      </c>
      <c r="K45" s="22">
        <f>+'01-2024'!K45+'02-2024'!K45+'03-2024'!K45+'04-2024'!K45+'05-2024'!K45+'06-2024'!K45+'07-2024'!K45+'08-2024'!K45+'09-2024'!K45+'10-2024'!K45+'11-2024'!K45+'12-2024'!K45</f>
        <v>24838602.380634215</v>
      </c>
      <c r="L45" s="22">
        <f>+'01-2024'!L45+'02-2024'!L45+'03-2024'!L45+'04-2024'!L45+'05-2024'!L45+'06-2024'!L45+'07-2024'!L45+'08-2024'!L45+'09-2024'!L45+'10-2024'!L45+'11-2024'!L45+'12-2024'!L45</f>
        <v>4967720.430979128</v>
      </c>
      <c r="M45" s="22">
        <f>+'01-2024'!M45+'02-2024'!M45+'03-2024'!M45+'04-2024'!M45+'05-2024'!M45+'06-2024'!M45+'07-2024'!M45+'08-2024'!M45+'09-2024'!M45+'10-2024'!M45+'11-2024'!M45+'12-2024'!M45</f>
        <v>19870881.949655086</v>
      </c>
      <c r="N45" s="71">
        <f t="shared" si="0"/>
        <v>22985038.259655084</v>
      </c>
    </row>
    <row r="46" spans="1:14" ht="13" x14ac:dyDescent="0.3">
      <c r="A46" s="70">
        <f>+'01-2024'!A46</f>
        <v>35</v>
      </c>
      <c r="B46" s="21" t="str">
        <f>+'01-2024'!B46</f>
        <v>BONFINOPOLIS</v>
      </c>
      <c r="C46" s="25">
        <f>+IF(ISERROR(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,"",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</f>
        <v>8.7468366867774233E-2</v>
      </c>
      <c r="D46" s="22">
        <f>+'01-2024'!D46+'02-2024'!D46+'03-2024'!D46+'04-2024'!D46+'05-2024'!D46+'06-2024'!D46+'07-2024'!D46+'08-2024'!D46+'09-2024'!D46+'10-2024'!D46+'11-2024'!D46+'12-2024'!D46</f>
        <v>698158.32</v>
      </c>
      <c r="E46" s="22">
        <f>+'01-2024'!E46+'02-2024'!E46+'03-2024'!E46+'04-2024'!E46+'05-2024'!E46+'06-2024'!E46+'07-2024'!E46+'08-2024'!E46+'09-2024'!E46+'10-2024'!E46+'11-2024'!E46+'12-2024'!E46</f>
        <v>136022.32999999999</v>
      </c>
      <c r="F46" s="22">
        <f>+'01-2024'!F46+'02-2024'!F46+'03-2024'!F46+'04-2024'!F46+'05-2024'!F46+'06-2024'!F46+'07-2024'!F46+'08-2024'!F46+'09-2024'!F46+'10-2024'!F46+'11-2024'!F46+'12-2024'!F46</f>
        <v>562135.99</v>
      </c>
      <c r="G46" s="22">
        <f>+'01-2024'!G46+'02-2024'!G46+'03-2024'!G46+'04-2024'!G46+'05-2024'!G46+'06-2024'!G46+'07-2024'!G46+'08-2024'!G46+'09-2024'!G46+'10-2024'!G46+'11-2024'!G46+'12-2024'!G46</f>
        <v>29371.739999999998</v>
      </c>
      <c r="H46" s="22">
        <f>+'01-2024'!H46+'02-2024'!H46+'03-2024'!H46+'04-2024'!H46+'05-2024'!H46+'06-2024'!H46+'07-2024'!H46+'08-2024'!H46+'09-2024'!H46+'10-2024'!H46+'11-2024'!H46+'12-2024'!H46</f>
        <v>5874.36</v>
      </c>
      <c r="I46" s="22">
        <f>+'01-2024'!I46+'02-2024'!I46+'03-2024'!I46+'04-2024'!I46+'05-2024'!I46+'06-2024'!I46+'07-2024'!I46+'08-2024'!I46+'09-2024'!I46+'10-2024'!I46+'11-2024'!I46+'12-2024'!I46</f>
        <v>234.97</v>
      </c>
      <c r="J46" s="22">
        <f>+'01-2024'!J46+'02-2024'!J46+'03-2024'!J46+'04-2024'!J46+'05-2024'!J46+'06-2024'!J46+'07-2024'!J46+'08-2024'!J46+'09-2024'!J46+'10-2024'!J46+'11-2024'!J46+'12-2024'!J46</f>
        <v>23262.41</v>
      </c>
      <c r="K46" s="22">
        <f>+'01-2024'!K46+'02-2024'!K46+'03-2024'!K46+'04-2024'!K46+'05-2024'!K46+'06-2024'!K46+'07-2024'!K46+'08-2024'!K46+'09-2024'!K46+'10-2024'!K46+'11-2024'!K46+'12-2024'!K46</f>
        <v>4303131.3759734444</v>
      </c>
      <c r="L46" s="22">
        <f>+'01-2024'!L46+'02-2024'!L46+'03-2024'!L46+'04-2024'!L46+'05-2024'!L46+'06-2024'!L46+'07-2024'!L46+'08-2024'!L46+'09-2024'!L46+'10-2024'!L46+'11-2024'!L46+'12-2024'!L46</f>
        <v>860626.38112127152</v>
      </c>
      <c r="M46" s="22">
        <f>+'01-2024'!M46+'02-2024'!M46+'03-2024'!M46+'04-2024'!M46+'05-2024'!M46+'06-2024'!M46+'07-2024'!M46+'08-2024'!M46+'09-2024'!M46+'10-2024'!M46+'11-2024'!M46+'12-2024'!M46</f>
        <v>3442504.9948521727</v>
      </c>
      <c r="N46" s="71">
        <f t="shared" si="0"/>
        <v>4027903.3948521726</v>
      </c>
    </row>
    <row r="47" spans="1:14" ht="13" x14ac:dyDescent="0.3">
      <c r="A47" s="70">
        <f>+'01-2024'!A47</f>
        <v>36</v>
      </c>
      <c r="B47" s="21" t="str">
        <f>+'01-2024'!B47</f>
        <v>BONOPOLIS</v>
      </c>
      <c r="C47" s="25">
        <f>+IF(ISERROR(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,"",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</f>
        <v>0.1500621420013111</v>
      </c>
      <c r="D47" s="22">
        <f>+'01-2024'!D47+'02-2024'!D47+'03-2024'!D47+'04-2024'!D47+'05-2024'!D47+'06-2024'!D47+'07-2024'!D47+'08-2024'!D47+'09-2024'!D47+'10-2024'!D47+'11-2024'!D47+'12-2024'!D47</f>
        <v>191931.5</v>
      </c>
      <c r="E47" s="22">
        <f>+'01-2024'!E47+'02-2024'!E47+'03-2024'!E47+'04-2024'!E47+'05-2024'!E47+'06-2024'!E47+'07-2024'!E47+'08-2024'!E47+'09-2024'!E47+'10-2024'!E47+'11-2024'!E47+'12-2024'!E47</f>
        <v>38355.629999999997</v>
      </c>
      <c r="F47" s="22">
        <f>+'01-2024'!F47+'02-2024'!F47+'03-2024'!F47+'04-2024'!F47+'05-2024'!F47+'06-2024'!F47+'07-2024'!F47+'08-2024'!F47+'09-2024'!F47+'10-2024'!F47+'11-2024'!F47+'12-2024'!F47</f>
        <v>153575.87</v>
      </c>
      <c r="G47" s="22">
        <f>+'01-2024'!G47+'02-2024'!G47+'03-2024'!G47+'04-2024'!G47+'05-2024'!G47+'06-2024'!G47+'07-2024'!G47+'08-2024'!G47+'09-2024'!G47+'10-2024'!G47+'11-2024'!G47+'12-2024'!G47</f>
        <v>50381.43</v>
      </c>
      <c r="H47" s="22">
        <f>+'01-2024'!H47+'02-2024'!H47+'03-2024'!H47+'04-2024'!H47+'05-2024'!H47+'06-2024'!H47+'07-2024'!H47+'08-2024'!H47+'09-2024'!H47+'10-2024'!H47+'11-2024'!H47+'12-2024'!H47</f>
        <v>10076.290000000001</v>
      </c>
      <c r="I47" s="22">
        <f>+'01-2024'!I47+'02-2024'!I47+'03-2024'!I47+'04-2024'!I47+'05-2024'!I47+'06-2024'!I47+'07-2024'!I47+'08-2024'!I47+'09-2024'!I47+'10-2024'!I47+'11-2024'!I47+'12-2024'!I47</f>
        <v>403.03</v>
      </c>
      <c r="J47" s="22">
        <f>+'01-2024'!J47+'02-2024'!J47+'03-2024'!J47+'04-2024'!J47+'05-2024'!J47+'06-2024'!J47+'07-2024'!J47+'08-2024'!J47+'09-2024'!J47+'10-2024'!J47+'11-2024'!J47+'12-2024'!J47</f>
        <v>39902.109999999993</v>
      </c>
      <c r="K47" s="22">
        <f>+'01-2024'!K47+'02-2024'!K47+'03-2024'!K47+'04-2024'!K47+'05-2024'!K47+'06-2024'!K47+'07-2024'!K47+'08-2024'!K47+'09-2024'!K47+'10-2024'!K47+'11-2024'!K47+'12-2024'!K47</f>
        <v>7787719.6304865135</v>
      </c>
      <c r="L47" s="22">
        <f>+'01-2024'!L47+'02-2024'!L47+'03-2024'!L47+'04-2024'!L47+'05-2024'!L47+'06-2024'!L47+'07-2024'!L47+'08-2024'!L47+'09-2024'!L47+'10-2024'!L47+'11-2024'!L47+'12-2024'!L47</f>
        <v>1557543.9550513262</v>
      </c>
      <c r="M47" s="22">
        <f>+'01-2024'!M47+'02-2024'!M47+'03-2024'!M47+'04-2024'!M47+'05-2024'!M47+'06-2024'!M47+'07-2024'!M47+'08-2024'!M47+'09-2024'!M47+'10-2024'!M47+'11-2024'!M47+'12-2024'!M47</f>
        <v>6230175.6754351873</v>
      </c>
      <c r="N47" s="71">
        <f t="shared" si="0"/>
        <v>6423653.6554351877</v>
      </c>
    </row>
    <row r="48" spans="1:14" ht="13" x14ac:dyDescent="0.3">
      <c r="A48" s="70">
        <f>+'01-2024'!A48</f>
        <v>37</v>
      </c>
      <c r="B48" s="21" t="str">
        <f>+'01-2024'!B48</f>
        <v>BRAZABRANTES</v>
      </c>
      <c r="C48" s="25">
        <f>+IF(ISERROR(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,"",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</f>
        <v>6.3895845801658663E-2</v>
      </c>
      <c r="D48" s="22">
        <f>+'01-2024'!D48+'02-2024'!D48+'03-2024'!D48+'04-2024'!D48+'05-2024'!D48+'06-2024'!D48+'07-2024'!D48+'08-2024'!D48+'09-2024'!D48+'10-2024'!D48+'11-2024'!D48+'12-2024'!D48</f>
        <v>192483.33000000002</v>
      </c>
      <c r="E48" s="22">
        <f>+'01-2024'!E48+'02-2024'!E48+'03-2024'!E48+'04-2024'!E48+'05-2024'!E48+'06-2024'!E48+'07-2024'!E48+'08-2024'!E48+'09-2024'!E48+'10-2024'!E48+'11-2024'!E48+'12-2024'!E48</f>
        <v>36307.159999999996</v>
      </c>
      <c r="F48" s="22">
        <f>+'01-2024'!F48+'02-2024'!F48+'03-2024'!F48+'04-2024'!F48+'05-2024'!F48+'06-2024'!F48+'07-2024'!F48+'08-2024'!F48+'09-2024'!F48+'10-2024'!F48+'11-2024'!F48+'12-2024'!F48</f>
        <v>156176.17000000001</v>
      </c>
      <c r="G48" s="22">
        <f>+'01-2024'!G48+'02-2024'!G48+'03-2024'!G48+'04-2024'!G48+'05-2024'!G48+'06-2024'!G48+'07-2024'!G48+'08-2024'!G48+'09-2024'!G48+'10-2024'!G48+'11-2024'!G48+'12-2024'!G48</f>
        <v>21455.08</v>
      </c>
      <c r="H48" s="22">
        <f>+'01-2024'!H48+'02-2024'!H48+'03-2024'!H48+'04-2024'!H48+'05-2024'!H48+'06-2024'!H48+'07-2024'!H48+'08-2024'!H48+'09-2024'!H48+'10-2024'!H48+'11-2024'!H48+'12-2024'!H48</f>
        <v>4291.0300000000007</v>
      </c>
      <c r="I48" s="22">
        <f>+'01-2024'!I48+'02-2024'!I48+'03-2024'!I48+'04-2024'!I48+'05-2024'!I48+'06-2024'!I48+'07-2024'!I48+'08-2024'!I48+'09-2024'!I48+'10-2024'!I48+'11-2024'!I48+'12-2024'!I48</f>
        <v>171.65</v>
      </c>
      <c r="J48" s="22">
        <f>+'01-2024'!J48+'02-2024'!J48+'03-2024'!J48+'04-2024'!J48+'05-2024'!J48+'06-2024'!J48+'07-2024'!J48+'08-2024'!J48+'09-2024'!J48+'10-2024'!J48+'11-2024'!J48+'12-2024'!J48</f>
        <v>16992.399999999998</v>
      </c>
      <c r="K48" s="22">
        <f>+'01-2024'!K48+'02-2024'!K48+'03-2024'!K48+'04-2024'!K48+'05-2024'!K48+'06-2024'!K48+'07-2024'!K48+'08-2024'!K48+'09-2024'!K48+'10-2024'!K48+'11-2024'!K48+'12-2024'!K48</f>
        <v>3329539.7649353091</v>
      </c>
      <c r="L48" s="22">
        <f>+'01-2024'!L48+'02-2024'!L48+'03-2024'!L48+'04-2024'!L48+'05-2024'!L48+'06-2024'!L48+'07-2024'!L48+'08-2024'!L48+'09-2024'!L48+'10-2024'!L48+'11-2024'!L48+'12-2024'!L48</f>
        <v>665907.85298706184</v>
      </c>
      <c r="M48" s="22">
        <f>+'01-2024'!M48+'02-2024'!M48+'03-2024'!M48+'04-2024'!M48+'05-2024'!M48+'06-2024'!M48+'07-2024'!M48+'08-2024'!M48+'09-2024'!M48+'10-2024'!M48+'11-2024'!M48+'12-2024'!M48</f>
        <v>2663631.9119482469</v>
      </c>
      <c r="N48" s="71">
        <f t="shared" si="0"/>
        <v>2836800.4819482467</v>
      </c>
    </row>
    <row r="49" spans="1:14" ht="13" x14ac:dyDescent="0.3">
      <c r="A49" s="70">
        <f>+'01-2024'!A49</f>
        <v>38</v>
      </c>
      <c r="B49" s="21" t="str">
        <f>+'01-2024'!B49</f>
        <v>BRITANIA</v>
      </c>
      <c r="C49" s="25">
        <f>+IF(ISERROR(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,"",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</f>
        <v>0.14979921774321647</v>
      </c>
      <c r="D49" s="22">
        <f>+'01-2024'!D49+'02-2024'!D49+'03-2024'!D49+'04-2024'!D49+'05-2024'!D49+'06-2024'!D49+'07-2024'!D49+'08-2024'!D49+'09-2024'!D49+'10-2024'!D49+'11-2024'!D49+'12-2024'!D49</f>
        <v>550241.61</v>
      </c>
      <c r="E49" s="22">
        <f>+'01-2024'!E49+'02-2024'!E49+'03-2024'!E49+'04-2024'!E49+'05-2024'!E49+'06-2024'!E49+'07-2024'!E49+'08-2024'!E49+'09-2024'!E49+'10-2024'!E49+'11-2024'!E49+'12-2024'!E49</f>
        <v>107850.40999999999</v>
      </c>
      <c r="F49" s="22">
        <f>+'01-2024'!F49+'02-2024'!F49+'03-2024'!F49+'04-2024'!F49+'05-2024'!F49+'06-2024'!F49+'07-2024'!F49+'08-2024'!F49+'09-2024'!F49+'10-2024'!F49+'11-2024'!F49+'12-2024'!F49</f>
        <v>442391.20000000007</v>
      </c>
      <c r="G49" s="22">
        <f>+'01-2024'!G49+'02-2024'!G49+'03-2024'!G49+'04-2024'!G49+'05-2024'!G49+'06-2024'!G49+'07-2024'!G49+'08-2024'!G49+'09-2024'!G49+'10-2024'!G49+'11-2024'!G49+'12-2024'!G49</f>
        <v>50293.05</v>
      </c>
      <c r="H49" s="22">
        <f>+'01-2024'!H49+'02-2024'!H49+'03-2024'!H49+'04-2024'!H49+'05-2024'!H49+'06-2024'!H49+'07-2024'!H49+'08-2024'!H49+'09-2024'!H49+'10-2024'!H49+'11-2024'!H49+'12-2024'!H49</f>
        <v>10058.619999999999</v>
      </c>
      <c r="I49" s="22">
        <f>+'01-2024'!I49+'02-2024'!I49+'03-2024'!I49+'04-2024'!I49+'05-2024'!I49+'06-2024'!I49+'07-2024'!I49+'08-2024'!I49+'09-2024'!I49+'10-2024'!I49+'11-2024'!I49+'12-2024'!I49</f>
        <v>402.35</v>
      </c>
      <c r="J49" s="22">
        <f>+'01-2024'!J49+'02-2024'!J49+'03-2024'!J49+'04-2024'!J49+'05-2024'!J49+'06-2024'!J49+'07-2024'!J49+'08-2024'!J49+'09-2024'!J49+'10-2024'!J49+'11-2024'!J49+'12-2024'!J49</f>
        <v>39832.079999999994</v>
      </c>
      <c r="K49" s="22">
        <f>+'01-2024'!K49+'02-2024'!K49+'03-2024'!K49+'04-2024'!K49+'05-2024'!K49+'06-2024'!K49+'07-2024'!K49+'08-2024'!K49+'09-2024'!K49+'10-2024'!K49+'11-2024'!K49+'12-2024'!K49</f>
        <v>7481030.4223116469</v>
      </c>
      <c r="L49" s="22">
        <f>+'01-2024'!L49+'02-2024'!L49+'03-2024'!L49+'04-2024'!L49+'05-2024'!L49+'06-2024'!L49+'07-2024'!L49+'08-2024'!L49+'09-2024'!L49+'10-2024'!L49+'11-2024'!L49+'12-2024'!L49</f>
        <v>1496206.0031262492</v>
      </c>
      <c r="M49" s="22">
        <f>+'01-2024'!M49+'02-2024'!M49+'03-2024'!M49+'04-2024'!M49+'05-2024'!M49+'06-2024'!M49+'07-2024'!M49+'08-2024'!M49+'09-2024'!M49+'10-2024'!M49+'11-2024'!M49+'12-2024'!M49</f>
        <v>5984824.4191853981</v>
      </c>
      <c r="N49" s="71">
        <f t="shared" si="0"/>
        <v>6467047.6991853984</v>
      </c>
    </row>
    <row r="50" spans="1:14" ht="13" x14ac:dyDescent="0.3">
      <c r="A50" s="70">
        <f>+'01-2024'!A50</f>
        <v>39</v>
      </c>
      <c r="B50" s="21" t="str">
        <f>+'01-2024'!B50</f>
        <v>BURITI ALEGRE</v>
      </c>
      <c r="C50" s="25">
        <f>+IF(ISERROR(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,"",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</f>
        <v>0.22877450473344846</v>
      </c>
      <c r="D50" s="22">
        <f>+'01-2024'!D50+'02-2024'!D50+'03-2024'!D50+'04-2024'!D50+'05-2024'!D50+'06-2024'!D50+'07-2024'!D50+'08-2024'!D50+'09-2024'!D50+'10-2024'!D50+'11-2024'!D50+'12-2024'!D50</f>
        <v>1169799.19</v>
      </c>
      <c r="E50" s="22">
        <f>+'01-2024'!E50+'02-2024'!E50+'03-2024'!E50+'04-2024'!E50+'05-2024'!E50+'06-2024'!E50+'07-2024'!E50+'08-2024'!E50+'09-2024'!E50+'10-2024'!E50+'11-2024'!E50+'12-2024'!E50</f>
        <v>227952.03</v>
      </c>
      <c r="F50" s="22">
        <f>+'01-2024'!F50+'02-2024'!F50+'03-2024'!F50+'04-2024'!F50+'05-2024'!F50+'06-2024'!F50+'07-2024'!F50+'08-2024'!F50+'09-2024'!F50+'10-2024'!F50+'11-2024'!F50+'12-2024'!F50</f>
        <v>941847.16</v>
      </c>
      <c r="G50" s="22">
        <f>+'01-2024'!G50+'02-2024'!G50+'03-2024'!G50+'04-2024'!G50+'05-2024'!G50+'06-2024'!G50+'07-2024'!G50+'08-2024'!G50+'09-2024'!G50+'10-2024'!G50+'11-2024'!G50+'12-2024'!G50</f>
        <v>76799.67</v>
      </c>
      <c r="H50" s="22">
        <f>+'01-2024'!H50+'02-2024'!H50+'03-2024'!H50+'04-2024'!H50+'05-2024'!H50+'06-2024'!H50+'07-2024'!H50+'08-2024'!H50+'09-2024'!H50+'10-2024'!H50+'11-2024'!H50+'12-2024'!H50</f>
        <v>15359.939999999999</v>
      </c>
      <c r="I50" s="22">
        <f>+'01-2024'!I50+'02-2024'!I50+'03-2024'!I50+'04-2024'!I50+'05-2024'!I50+'06-2024'!I50+'07-2024'!I50+'08-2024'!I50+'09-2024'!I50+'10-2024'!I50+'11-2024'!I50+'12-2024'!I50</f>
        <v>614.39</v>
      </c>
      <c r="J50" s="22">
        <f>+'01-2024'!J50+'02-2024'!J50+'03-2024'!J50+'04-2024'!J50+'05-2024'!J50+'06-2024'!J50+'07-2024'!J50+'08-2024'!J50+'09-2024'!J50+'10-2024'!J50+'11-2024'!J50+'12-2024'!J50</f>
        <v>60825.34</v>
      </c>
      <c r="K50" s="22">
        <f>+'01-2024'!K50+'02-2024'!K50+'03-2024'!K50+'04-2024'!K50+'05-2024'!K50+'06-2024'!K50+'07-2024'!K50+'08-2024'!K50+'09-2024'!K50+'10-2024'!K50+'11-2024'!K50+'12-2024'!K50</f>
        <v>11895972.087604824</v>
      </c>
      <c r="L50" s="22">
        <f>+'01-2024'!L50+'02-2024'!L50+'03-2024'!L50+'04-2024'!L50+'05-2024'!L50+'06-2024'!L50+'07-2024'!L50+'08-2024'!L50+'09-2024'!L50+'10-2024'!L50+'11-2024'!L50+'12-2024'!L50</f>
        <v>2379194.438726604</v>
      </c>
      <c r="M50" s="22">
        <f>+'01-2024'!M50+'02-2024'!M50+'03-2024'!M50+'04-2024'!M50+'05-2024'!M50+'06-2024'!M50+'07-2024'!M50+'08-2024'!M50+'09-2024'!M50+'10-2024'!M50+'11-2024'!M50+'12-2024'!M50</f>
        <v>9516777.6488782205</v>
      </c>
      <c r="N50" s="71">
        <f t="shared" si="0"/>
        <v>10519450.14887822</v>
      </c>
    </row>
    <row r="51" spans="1:14" ht="13" x14ac:dyDescent="0.3">
      <c r="A51" s="70">
        <f>+'01-2024'!A51</f>
        <v>40</v>
      </c>
      <c r="B51" s="21" t="str">
        <f>+'01-2024'!B51</f>
        <v>BURITI DE GOIAS</v>
      </c>
      <c r="C51" s="25">
        <f>+IF(ISERROR(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,"",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</f>
        <v>7.8228879982098681E-2</v>
      </c>
      <c r="D51" s="22">
        <f>+'01-2024'!D51+'02-2024'!D51+'03-2024'!D51+'04-2024'!D51+'05-2024'!D51+'06-2024'!D51+'07-2024'!D51+'08-2024'!D51+'09-2024'!D51+'10-2024'!D51+'11-2024'!D51+'12-2024'!D51</f>
        <v>292598.68</v>
      </c>
      <c r="E51" s="22">
        <f>+'01-2024'!E51+'02-2024'!E51+'03-2024'!E51+'04-2024'!E51+'05-2024'!E51+'06-2024'!E51+'07-2024'!E51+'08-2024'!E51+'09-2024'!E51+'10-2024'!E51+'11-2024'!E51+'12-2024'!E51</f>
        <v>55136.109999999993</v>
      </c>
      <c r="F51" s="22">
        <f>+'01-2024'!F51+'02-2024'!F51+'03-2024'!F51+'04-2024'!F51+'05-2024'!F51+'06-2024'!F51+'07-2024'!F51+'08-2024'!F51+'09-2024'!F51+'10-2024'!F51+'11-2024'!F51+'12-2024'!F51</f>
        <v>237462.57</v>
      </c>
      <c r="G51" s="22">
        <f>+'01-2024'!G51+'02-2024'!G51+'03-2024'!G51+'04-2024'!G51+'05-2024'!G51+'06-2024'!G51+'07-2024'!G51+'08-2024'!G51+'09-2024'!G51+'10-2024'!G51+'11-2024'!G51+'12-2024'!G51</f>
        <v>26270.51</v>
      </c>
      <c r="H51" s="22">
        <f>+'01-2024'!H51+'02-2024'!H51+'03-2024'!H51+'04-2024'!H51+'05-2024'!H51+'06-2024'!H51+'07-2024'!H51+'08-2024'!H51+'09-2024'!H51+'10-2024'!H51+'11-2024'!H51+'12-2024'!H51</f>
        <v>5254.1100000000006</v>
      </c>
      <c r="I51" s="22">
        <f>+'01-2024'!I51+'02-2024'!I51+'03-2024'!I51+'04-2024'!I51+'05-2024'!I51+'06-2024'!I51+'07-2024'!I51+'08-2024'!I51+'09-2024'!I51+'10-2024'!I51+'11-2024'!I51+'12-2024'!I51</f>
        <v>210.17000000000002</v>
      </c>
      <c r="J51" s="22">
        <f>+'01-2024'!J51+'02-2024'!J51+'03-2024'!J51+'04-2024'!J51+'05-2024'!J51+'06-2024'!J51+'07-2024'!J51+'08-2024'!J51+'09-2024'!J51+'10-2024'!J51+'11-2024'!J51+'12-2024'!J51</f>
        <v>20806.23</v>
      </c>
      <c r="K51" s="22">
        <f>+'01-2024'!K51+'02-2024'!K51+'03-2024'!K51+'04-2024'!K51+'05-2024'!K51+'06-2024'!K51+'07-2024'!K51+'08-2024'!K51+'09-2024'!K51+'10-2024'!K51+'11-2024'!K51+'12-2024'!K51</f>
        <v>3821687.2487151055</v>
      </c>
      <c r="L51" s="22">
        <f>+'01-2024'!L51+'02-2024'!L51+'03-2024'!L51+'04-2024'!L51+'05-2024'!L51+'06-2024'!L51+'07-2024'!L51+'08-2024'!L51+'09-2024'!L51+'10-2024'!L51+'11-2024'!L51+'12-2024'!L51</f>
        <v>764337.41000530717</v>
      </c>
      <c r="M51" s="22">
        <f>+'01-2024'!M51+'02-2024'!M51+'03-2024'!M51+'04-2024'!M51+'05-2024'!M51+'06-2024'!M51+'07-2024'!M51+'08-2024'!M51+'09-2024'!M51+'10-2024'!M51+'11-2024'!M51+'12-2024'!M51</f>
        <v>3057349.8387097972</v>
      </c>
      <c r="N51" s="71">
        <f t="shared" si="0"/>
        <v>3315618.6387097971</v>
      </c>
    </row>
    <row r="52" spans="1:14" ht="13" x14ac:dyDescent="0.3">
      <c r="A52" s="70">
        <f>+'01-2024'!A52</f>
        <v>41</v>
      </c>
      <c r="B52" s="21" t="str">
        <f>+'01-2024'!B52</f>
        <v>BURITINOPOLIS</v>
      </c>
      <c r="C52" s="25">
        <f>+IF(ISERROR(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,"",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</f>
        <v>8.0605146671445332E-2</v>
      </c>
      <c r="D52" s="22">
        <f>+'01-2024'!D52+'02-2024'!D52+'03-2024'!D52+'04-2024'!D52+'05-2024'!D52+'06-2024'!D52+'07-2024'!D52+'08-2024'!D52+'09-2024'!D52+'10-2024'!D52+'11-2024'!D52+'12-2024'!D52</f>
        <v>154436.98000000001</v>
      </c>
      <c r="E52" s="22">
        <f>+'01-2024'!E52+'02-2024'!E52+'03-2024'!E52+'04-2024'!E52+'05-2024'!E52+'06-2024'!E52+'07-2024'!E52+'08-2024'!E52+'09-2024'!E52+'10-2024'!E52+'11-2024'!E52+'12-2024'!E52</f>
        <v>31036.43</v>
      </c>
      <c r="F52" s="22">
        <f>+'01-2024'!F52+'02-2024'!F52+'03-2024'!F52+'04-2024'!F52+'05-2024'!F52+'06-2024'!F52+'07-2024'!F52+'08-2024'!F52+'09-2024'!F52+'10-2024'!F52+'11-2024'!F52+'12-2024'!F52</f>
        <v>123400.54999999999</v>
      </c>
      <c r="G52" s="22">
        <f>+'01-2024'!G52+'02-2024'!G52+'03-2024'!G52+'04-2024'!G52+'05-2024'!G52+'06-2024'!G52+'07-2024'!G52+'08-2024'!G52+'09-2024'!G52+'10-2024'!G52+'11-2024'!G52+'12-2024'!G52</f>
        <v>27068.26</v>
      </c>
      <c r="H52" s="22">
        <f>+'01-2024'!H52+'02-2024'!H52+'03-2024'!H52+'04-2024'!H52+'05-2024'!H52+'06-2024'!H52+'07-2024'!H52+'08-2024'!H52+'09-2024'!H52+'10-2024'!H52+'11-2024'!H52+'12-2024'!H52</f>
        <v>5413.66</v>
      </c>
      <c r="I52" s="22">
        <f>+'01-2024'!I52+'02-2024'!I52+'03-2024'!I52+'04-2024'!I52+'05-2024'!I52+'06-2024'!I52+'07-2024'!I52+'08-2024'!I52+'09-2024'!I52+'10-2024'!I52+'11-2024'!I52+'12-2024'!I52</f>
        <v>216.54999999999998</v>
      </c>
      <c r="J52" s="22">
        <f>+'01-2024'!J52+'02-2024'!J52+'03-2024'!J52+'04-2024'!J52+'05-2024'!J52+'06-2024'!J52+'07-2024'!J52+'08-2024'!J52+'09-2024'!J52+'10-2024'!J52+'11-2024'!J52+'12-2024'!J52</f>
        <v>21438.05</v>
      </c>
      <c r="K52" s="22">
        <f>+'01-2024'!K52+'02-2024'!K52+'03-2024'!K52+'04-2024'!K52+'05-2024'!K52+'06-2024'!K52+'07-2024'!K52+'08-2024'!K52+'09-2024'!K52+'10-2024'!K52+'11-2024'!K52+'12-2024'!K52</f>
        <v>4142873.231969893</v>
      </c>
      <c r="L52" s="22">
        <f>+'01-2024'!L52+'02-2024'!L52+'03-2024'!L52+'04-2024'!L52+'05-2024'!L52+'06-2024'!L52+'07-2024'!L52+'08-2024'!L52+'09-2024'!L52+'10-2024'!L52+'11-2024'!L52+'12-2024'!L52</f>
        <v>828574.51297093998</v>
      </c>
      <c r="M52" s="22">
        <f>+'01-2024'!M52+'02-2024'!M52+'03-2024'!M52+'04-2024'!M52+'05-2024'!M52+'06-2024'!M52+'07-2024'!M52+'08-2024'!M52+'09-2024'!M52+'10-2024'!M52+'11-2024'!M52+'12-2024'!M52</f>
        <v>3314298.7189989532</v>
      </c>
      <c r="N52" s="71">
        <f t="shared" si="0"/>
        <v>3459137.3189989533</v>
      </c>
    </row>
    <row r="53" spans="1:14" ht="13" x14ac:dyDescent="0.3">
      <c r="A53" s="70">
        <f>+'01-2024'!A53</f>
        <v>42</v>
      </c>
      <c r="B53" s="21" t="str">
        <f>+'01-2024'!B53</f>
        <v>CABECEIRAS</v>
      </c>
      <c r="C53" s="25">
        <f>+IF(ISERROR(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,"",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</f>
        <v>0.28138556026895639</v>
      </c>
      <c r="D53" s="22">
        <f>+'01-2024'!D53+'02-2024'!D53+'03-2024'!D53+'04-2024'!D53+'05-2024'!D53+'06-2024'!D53+'07-2024'!D53+'08-2024'!D53+'09-2024'!D53+'10-2024'!D53+'11-2024'!D53+'12-2024'!D53</f>
        <v>456707.77</v>
      </c>
      <c r="E53" s="22">
        <f>+'01-2024'!E53+'02-2024'!E53+'03-2024'!E53+'04-2024'!E53+'05-2024'!E53+'06-2024'!E53+'07-2024'!E53+'08-2024'!E53+'09-2024'!E53+'10-2024'!E53+'11-2024'!E53+'12-2024'!E53</f>
        <v>90456.73</v>
      </c>
      <c r="F53" s="22">
        <f>+'01-2024'!F53+'02-2024'!F53+'03-2024'!F53+'04-2024'!F53+'05-2024'!F53+'06-2024'!F53+'07-2024'!F53+'08-2024'!F53+'09-2024'!F53+'10-2024'!F53+'11-2024'!F53+'12-2024'!F53</f>
        <v>366251.04000000004</v>
      </c>
      <c r="G53" s="22">
        <f>+'01-2024'!G53+'02-2024'!G53+'03-2024'!G53+'04-2024'!G53+'05-2024'!G53+'06-2024'!G53+'07-2024'!G53+'08-2024'!G53+'09-2024'!G53+'10-2024'!G53+'11-2024'!G53+'12-2024'!G53</f>
        <v>94461.02</v>
      </c>
      <c r="H53" s="22">
        <f>+'01-2024'!H53+'02-2024'!H53+'03-2024'!H53+'04-2024'!H53+'05-2024'!H53+'06-2024'!H53+'07-2024'!H53+'08-2024'!H53+'09-2024'!H53+'10-2024'!H53+'11-2024'!H53+'12-2024'!H53</f>
        <v>18892.21</v>
      </c>
      <c r="I53" s="22">
        <f>+'01-2024'!I53+'02-2024'!I53+'03-2024'!I53+'04-2024'!I53+'05-2024'!I53+'06-2024'!I53+'07-2024'!I53+'08-2024'!I53+'09-2024'!I53+'10-2024'!I53+'11-2024'!I53+'12-2024'!I53</f>
        <v>755.68999999999994</v>
      </c>
      <c r="J53" s="22">
        <f>+'01-2024'!J53+'02-2024'!J53+'03-2024'!J53+'04-2024'!J53+'05-2024'!J53+'06-2024'!J53+'07-2024'!J53+'08-2024'!J53+'09-2024'!J53+'10-2024'!J53+'11-2024'!J53+'12-2024'!J53</f>
        <v>74813.12000000001</v>
      </c>
      <c r="K53" s="22">
        <f>+'01-2024'!K53+'02-2024'!K53+'03-2024'!K53+'04-2024'!K53+'05-2024'!K53+'06-2024'!K53+'07-2024'!K53+'08-2024'!K53+'09-2024'!K53+'10-2024'!K53+'11-2024'!K53+'12-2024'!K53</f>
        <v>14561007.272668967</v>
      </c>
      <c r="L53" s="22">
        <f>+'01-2024'!L53+'02-2024'!L53+'03-2024'!L53+'04-2024'!L53+'05-2024'!L53+'06-2024'!L53+'07-2024'!L53+'08-2024'!L53+'09-2024'!L53+'10-2024'!L53+'11-2024'!L53+'12-2024'!L53</f>
        <v>2912201.4487643028</v>
      </c>
      <c r="M53" s="22">
        <f>+'01-2024'!M53+'02-2024'!M53+'03-2024'!M53+'04-2024'!M53+'05-2024'!M53+'06-2024'!M53+'07-2024'!M53+'08-2024'!M53+'09-2024'!M53+'10-2024'!M53+'11-2024'!M53+'12-2024'!M53</f>
        <v>11648805.823904665</v>
      </c>
      <c r="N53" s="71">
        <f t="shared" si="0"/>
        <v>12089869.983904665</v>
      </c>
    </row>
    <row r="54" spans="1:14" ht="13" x14ac:dyDescent="0.3">
      <c r="A54" s="70">
        <f>+'01-2024'!A54</f>
        <v>43</v>
      </c>
      <c r="B54" s="21" t="str">
        <f>+'01-2024'!B54</f>
        <v>CACHOEIRA ALTA</v>
      </c>
      <c r="C54" s="25">
        <f>+IF(ISERROR(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,"",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</f>
        <v>0.21896803674149379</v>
      </c>
      <c r="D54" s="22">
        <f>+'01-2024'!D54+'02-2024'!D54+'03-2024'!D54+'04-2024'!D54+'05-2024'!D54+'06-2024'!D54+'07-2024'!D54+'08-2024'!D54+'09-2024'!D54+'10-2024'!D54+'11-2024'!D54+'12-2024'!D54</f>
        <v>1239698.78</v>
      </c>
      <c r="E54" s="22">
        <f>+'01-2024'!E54+'02-2024'!E54+'03-2024'!E54+'04-2024'!E54+'05-2024'!E54+'06-2024'!E54+'07-2024'!E54+'08-2024'!E54+'09-2024'!E54+'10-2024'!E54+'11-2024'!E54+'12-2024'!E54</f>
        <v>244345.58</v>
      </c>
      <c r="F54" s="22">
        <f>+'01-2024'!F54+'02-2024'!F54+'03-2024'!F54+'04-2024'!F54+'05-2024'!F54+'06-2024'!F54+'07-2024'!F54+'08-2024'!F54+'09-2024'!F54+'10-2024'!F54+'11-2024'!F54+'12-2024'!F54</f>
        <v>995353.2</v>
      </c>
      <c r="G54" s="22">
        <f>+'01-2024'!G54+'02-2024'!G54+'03-2024'!G54+'04-2024'!G54+'05-2024'!G54+'06-2024'!G54+'07-2024'!G54+'08-2024'!G54+'09-2024'!G54+'10-2024'!G54+'11-2024'!G54+'12-2024'!G54</f>
        <v>73506.680000000008</v>
      </c>
      <c r="H54" s="22">
        <f>+'01-2024'!H54+'02-2024'!H54+'03-2024'!H54+'04-2024'!H54+'05-2024'!H54+'06-2024'!H54+'07-2024'!H54+'08-2024'!H54+'09-2024'!H54+'10-2024'!H54+'11-2024'!H54+'12-2024'!H54</f>
        <v>14701.34</v>
      </c>
      <c r="I54" s="22">
        <f>+'01-2024'!I54+'02-2024'!I54+'03-2024'!I54+'04-2024'!I54+'05-2024'!I54+'06-2024'!I54+'07-2024'!I54+'08-2024'!I54+'09-2024'!I54+'10-2024'!I54+'11-2024'!I54+'12-2024'!I54</f>
        <v>588.04999999999995</v>
      </c>
      <c r="J54" s="22">
        <f>+'01-2024'!J54+'02-2024'!J54+'03-2024'!J54+'04-2024'!J54+'05-2024'!J54+'06-2024'!J54+'07-2024'!J54+'08-2024'!J54+'09-2024'!J54+'10-2024'!J54+'11-2024'!J54+'12-2024'!J54</f>
        <v>58217.289999999994</v>
      </c>
      <c r="K54" s="22">
        <f>+'01-2024'!K54+'02-2024'!K54+'03-2024'!K54+'04-2024'!K54+'05-2024'!K54+'06-2024'!K54+'07-2024'!K54+'08-2024'!K54+'09-2024'!K54+'10-2024'!K54+'11-2024'!K54+'12-2024'!K54</f>
        <v>11377568.61538456</v>
      </c>
      <c r="L54" s="22">
        <f>+'01-2024'!L54+'02-2024'!L54+'03-2024'!L54+'04-2024'!L54+'05-2024'!L54+'06-2024'!L54+'07-2024'!L54+'08-2024'!L54+'09-2024'!L54+'10-2024'!L54+'11-2024'!L54+'12-2024'!L54</f>
        <v>2275513.7551681483</v>
      </c>
      <c r="M54" s="22">
        <f>+'01-2024'!M54+'02-2024'!M54+'03-2024'!M54+'04-2024'!M54+'05-2024'!M54+'06-2024'!M54+'07-2024'!M54+'08-2024'!M54+'09-2024'!M54+'10-2024'!M54+'11-2024'!M54+'12-2024'!M54</f>
        <v>9102054.8602164127</v>
      </c>
      <c r="N54" s="71">
        <f t="shared" si="0"/>
        <v>10155625.350216413</v>
      </c>
    </row>
    <row r="55" spans="1:14" ht="13" x14ac:dyDescent="0.3">
      <c r="A55" s="70">
        <f>+'01-2024'!A55</f>
        <v>44</v>
      </c>
      <c r="B55" s="21" t="str">
        <f>+'01-2024'!B55</f>
        <v>CACHOEIRA DE GOIAS</v>
      </c>
      <c r="C55" s="25">
        <f>+IF(ISERROR(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,"",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</f>
        <v>8.0681079514094659E-2</v>
      </c>
      <c r="D55" s="22">
        <f>+'01-2024'!D55+'02-2024'!D55+'03-2024'!D55+'04-2024'!D55+'05-2024'!D55+'06-2024'!D55+'07-2024'!D55+'08-2024'!D55+'09-2024'!D55+'10-2024'!D55+'11-2024'!D55+'12-2024'!D55</f>
        <v>100542.12</v>
      </c>
      <c r="E55" s="22">
        <f>+'01-2024'!E55+'02-2024'!E55+'03-2024'!E55+'04-2024'!E55+'05-2024'!E55+'06-2024'!E55+'07-2024'!E55+'08-2024'!E55+'09-2024'!E55+'10-2024'!E55+'11-2024'!E55+'12-2024'!E55</f>
        <v>18972.629999999997</v>
      </c>
      <c r="F55" s="22">
        <f>+'01-2024'!F55+'02-2024'!F55+'03-2024'!F55+'04-2024'!F55+'05-2024'!F55+'06-2024'!F55+'07-2024'!F55+'08-2024'!F55+'09-2024'!F55+'10-2024'!F55+'11-2024'!F55+'12-2024'!F55</f>
        <v>81569.489999999991</v>
      </c>
      <c r="G55" s="22">
        <f>+'01-2024'!G55+'02-2024'!G55+'03-2024'!G55+'04-2024'!G55+'05-2024'!G55+'06-2024'!G55+'07-2024'!G55+'08-2024'!G55+'09-2024'!G55+'10-2024'!G55+'11-2024'!G55+'12-2024'!G55</f>
        <v>27093.729999999996</v>
      </c>
      <c r="H55" s="22">
        <f>+'01-2024'!H55+'02-2024'!H55+'03-2024'!H55+'04-2024'!H55+'05-2024'!H55+'06-2024'!H55+'07-2024'!H55+'08-2024'!H55+'09-2024'!H55+'10-2024'!H55+'11-2024'!H55+'12-2024'!H55</f>
        <v>5418.76</v>
      </c>
      <c r="I55" s="22">
        <f>+'01-2024'!I55+'02-2024'!I55+'03-2024'!I55+'04-2024'!I55+'05-2024'!I55+'06-2024'!I55+'07-2024'!I55+'08-2024'!I55+'09-2024'!I55+'10-2024'!I55+'11-2024'!I55+'12-2024'!I55</f>
        <v>216.74999999999997</v>
      </c>
      <c r="J55" s="22">
        <f>+'01-2024'!J55+'02-2024'!J55+'03-2024'!J55+'04-2024'!J55+'05-2024'!J55+'06-2024'!J55+'07-2024'!J55+'08-2024'!J55+'09-2024'!J55+'10-2024'!J55+'11-2024'!J55+'12-2024'!J55</f>
        <v>21458.219999999998</v>
      </c>
      <c r="K55" s="22">
        <f>+'01-2024'!K55+'02-2024'!K55+'03-2024'!K55+'04-2024'!K55+'05-2024'!K55+'06-2024'!K55+'07-2024'!K55+'08-2024'!K55+'09-2024'!K55+'10-2024'!K55+'11-2024'!K55+'12-2024'!K55</f>
        <v>3882540.75300632</v>
      </c>
      <c r="L55" s="22">
        <f>+'01-2024'!L55+'02-2024'!L55+'03-2024'!L55+'04-2024'!L55+'05-2024'!L55+'06-2024'!L55+'07-2024'!L55+'08-2024'!L55+'09-2024'!L55+'10-2024'!L55+'11-2024'!L55+'12-2024'!L55</f>
        <v>776508.3463199588</v>
      </c>
      <c r="M55" s="22">
        <f>+'01-2024'!M55+'02-2024'!M55+'03-2024'!M55+'04-2024'!M55+'05-2024'!M55+'06-2024'!M55+'07-2024'!M55+'08-2024'!M55+'09-2024'!M55+'10-2024'!M55+'11-2024'!M55+'12-2024'!M55</f>
        <v>3106032.4066863619</v>
      </c>
      <c r="N55" s="71">
        <f t="shared" si="0"/>
        <v>3209060.1166863618</v>
      </c>
    </row>
    <row r="56" spans="1:14" ht="13" x14ac:dyDescent="0.3">
      <c r="A56" s="70">
        <f>+'01-2024'!A56</f>
        <v>45</v>
      </c>
      <c r="B56" s="21" t="str">
        <f>+'01-2024'!B56</f>
        <v>CACHOEIRA DOURADA</v>
      </c>
      <c r="C56" s="25">
        <f>+IF(ISERROR(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,"",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</f>
        <v>0.40545825791432966</v>
      </c>
      <c r="D56" s="22">
        <f>+'01-2024'!D56+'02-2024'!D56+'03-2024'!D56+'04-2024'!D56+'05-2024'!D56+'06-2024'!D56+'07-2024'!D56+'08-2024'!D56+'09-2024'!D56+'10-2024'!D56+'11-2024'!D56+'12-2024'!D56</f>
        <v>1155294.58</v>
      </c>
      <c r="E56" s="22">
        <f>+'01-2024'!E56+'02-2024'!E56+'03-2024'!E56+'04-2024'!E56+'05-2024'!E56+'06-2024'!E56+'07-2024'!E56+'08-2024'!E56+'09-2024'!E56+'10-2024'!E56+'11-2024'!E56+'12-2024'!E56</f>
        <v>228381.54</v>
      </c>
      <c r="F56" s="22">
        <f>+'01-2024'!F56+'02-2024'!F56+'03-2024'!F56+'04-2024'!F56+'05-2024'!F56+'06-2024'!F56+'07-2024'!F56+'08-2024'!F56+'09-2024'!F56+'10-2024'!F56+'11-2024'!F56+'12-2024'!F56</f>
        <v>926913.04</v>
      </c>
      <c r="G56" s="22">
        <f>+'01-2024'!G56+'02-2024'!G56+'03-2024'!G56+'04-2024'!G56+'05-2024'!G56+'06-2024'!G56+'07-2024'!G56+'08-2024'!G56+'09-2024'!G56+'10-2024'!G56+'11-2024'!G56+'12-2024'!G56</f>
        <v>136101.49</v>
      </c>
      <c r="H56" s="22">
        <f>+'01-2024'!H56+'02-2024'!H56+'03-2024'!H56+'04-2024'!H56+'05-2024'!H56+'06-2024'!H56+'07-2024'!H56+'08-2024'!H56+'09-2024'!H56+'10-2024'!H56+'11-2024'!H56+'12-2024'!H56</f>
        <v>27220.309999999998</v>
      </c>
      <c r="I56" s="22">
        <f>+'01-2024'!I56+'02-2024'!I56+'03-2024'!I56+'04-2024'!I56+'05-2024'!I56+'06-2024'!I56+'07-2024'!I56+'08-2024'!I56+'09-2024'!I56+'10-2024'!I56+'11-2024'!I56+'12-2024'!I56</f>
        <v>1088.82</v>
      </c>
      <c r="J56" s="22">
        <f>+'01-2024'!J56+'02-2024'!J56+'03-2024'!J56+'04-2024'!J56+'05-2024'!J56+'06-2024'!J56+'07-2024'!J56+'08-2024'!J56+'09-2024'!J56+'10-2024'!J56+'11-2024'!J56+'12-2024'!J56</f>
        <v>107792.36</v>
      </c>
      <c r="K56" s="22">
        <f>+'01-2024'!K56+'02-2024'!K56+'03-2024'!K56+'04-2024'!K56+'05-2024'!K56+'06-2024'!K56+'07-2024'!K56+'08-2024'!K56+'09-2024'!K56+'10-2024'!K56+'11-2024'!K56+'12-2024'!K56</f>
        <v>21153617.883683316</v>
      </c>
      <c r="L56" s="22">
        <f>+'01-2024'!L56+'02-2024'!L56+'03-2024'!L56+'04-2024'!L56+'05-2024'!L56+'06-2024'!L56+'07-2024'!L56+'08-2024'!L56+'09-2024'!L56+'10-2024'!L56+'11-2024'!L56+'12-2024'!L56</f>
        <v>4230723.3847366618</v>
      </c>
      <c r="M56" s="22">
        <f>+'01-2024'!M56+'02-2024'!M56+'03-2024'!M56+'04-2024'!M56+'05-2024'!M56+'06-2024'!M56+'07-2024'!M56+'08-2024'!M56+'09-2024'!M56+'10-2024'!M56+'11-2024'!M56+'12-2024'!M56</f>
        <v>16922894.498946652</v>
      </c>
      <c r="N56" s="71">
        <f t="shared" si="0"/>
        <v>17957599.89894665</v>
      </c>
    </row>
    <row r="57" spans="1:14" ht="13" x14ac:dyDescent="0.3">
      <c r="A57" s="70">
        <f>+'01-2024'!A57</f>
        <v>46</v>
      </c>
      <c r="B57" s="21" t="str">
        <f>+'01-2024'!B57</f>
        <v>CACU</v>
      </c>
      <c r="C57" s="25">
        <f>+IF(ISERROR(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,"",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</f>
        <v>0.41658562185182846</v>
      </c>
      <c r="D57" s="22">
        <f>+'01-2024'!D57+'02-2024'!D57+'03-2024'!D57+'04-2024'!D57+'05-2024'!D57+'06-2024'!D57+'07-2024'!D57+'08-2024'!D57+'09-2024'!D57+'10-2024'!D57+'11-2024'!D57+'12-2024'!D57</f>
        <v>1965374.16</v>
      </c>
      <c r="E57" s="22">
        <f>+'01-2024'!E57+'02-2024'!E57+'03-2024'!E57+'04-2024'!E57+'05-2024'!E57+'06-2024'!E57+'07-2024'!E57+'08-2024'!E57+'09-2024'!E57+'10-2024'!E57+'11-2024'!E57+'12-2024'!E57</f>
        <v>387028.8</v>
      </c>
      <c r="F57" s="22">
        <f>+'01-2024'!F57+'02-2024'!F57+'03-2024'!F57+'04-2024'!F57+'05-2024'!F57+'06-2024'!F57+'07-2024'!F57+'08-2024'!F57+'09-2024'!F57+'10-2024'!F57+'11-2024'!F57+'12-2024'!F57</f>
        <v>1578345.36</v>
      </c>
      <c r="G57" s="22">
        <f>+'01-2024'!G57+'02-2024'!G57+'03-2024'!G57+'04-2024'!G57+'05-2024'!G57+'06-2024'!G57+'07-2024'!G57+'08-2024'!G57+'09-2024'!G57+'10-2024'!G57+'11-2024'!G57+'12-2024'!G57</f>
        <v>139836.67000000001</v>
      </c>
      <c r="H57" s="22">
        <f>+'01-2024'!H57+'02-2024'!H57+'03-2024'!H57+'04-2024'!H57+'05-2024'!H57+'06-2024'!H57+'07-2024'!H57+'08-2024'!H57+'09-2024'!H57+'10-2024'!H57+'11-2024'!H57+'12-2024'!H57</f>
        <v>27967.339999999997</v>
      </c>
      <c r="I57" s="22">
        <f>+'01-2024'!I57+'02-2024'!I57+'03-2024'!I57+'04-2024'!I57+'05-2024'!I57+'06-2024'!I57+'07-2024'!I57+'08-2024'!I57+'09-2024'!I57+'10-2024'!I57+'11-2024'!I57+'12-2024'!I57</f>
        <v>1118.6999999999998</v>
      </c>
      <c r="J57" s="22">
        <f>+'01-2024'!J57+'02-2024'!J57+'03-2024'!J57+'04-2024'!J57+'05-2024'!J57+'06-2024'!J57+'07-2024'!J57+'08-2024'!J57+'09-2024'!J57+'10-2024'!J57+'11-2024'!J57+'12-2024'!J57</f>
        <v>110750.63</v>
      </c>
      <c r="K57" s="22">
        <f>+'01-2024'!K57+'02-2024'!K57+'03-2024'!K57+'04-2024'!K57+'05-2024'!K57+'06-2024'!K57+'07-2024'!K57+'08-2024'!K57+'09-2024'!K57+'10-2024'!K57+'11-2024'!K57+'12-2024'!K57</f>
        <v>21711440.831451166</v>
      </c>
      <c r="L57" s="22">
        <f>+'01-2024'!L57+'02-2024'!L57+'03-2024'!L57+'04-2024'!L57+'05-2024'!L57+'06-2024'!L57+'07-2024'!L57+'08-2024'!L57+'09-2024'!L57+'10-2024'!L57+'11-2024'!L57+'12-2024'!L57</f>
        <v>4342288.2779601533</v>
      </c>
      <c r="M57" s="22">
        <f>+'01-2024'!M57+'02-2024'!M57+'03-2024'!M57+'04-2024'!M57+'05-2024'!M57+'06-2024'!M57+'07-2024'!M57+'08-2024'!M57+'09-2024'!M57+'10-2024'!M57+'11-2024'!M57+'12-2024'!M57</f>
        <v>17369152.553491011</v>
      </c>
      <c r="N57" s="71">
        <f t="shared" si="0"/>
        <v>19058248.543491013</v>
      </c>
    </row>
    <row r="58" spans="1:14" ht="13" x14ac:dyDescent="0.3">
      <c r="A58" s="70">
        <f>+'01-2024'!A58</f>
        <v>47</v>
      </c>
      <c r="B58" s="21" t="str">
        <f>+'01-2024'!B58</f>
        <v>CAIAPONIA</v>
      </c>
      <c r="C58" s="25">
        <f>+IF(ISERROR(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,"",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</f>
        <v>0.54659126738621699</v>
      </c>
      <c r="D58" s="22">
        <f>+'01-2024'!D58+'02-2024'!D58+'03-2024'!D58+'04-2024'!D58+'05-2024'!D58+'06-2024'!D58+'07-2024'!D58+'08-2024'!D58+'09-2024'!D58+'10-2024'!D58+'11-2024'!D58+'12-2024'!D58</f>
        <v>2260070.87</v>
      </c>
      <c r="E58" s="22">
        <f>+'01-2024'!E58+'02-2024'!E58+'03-2024'!E58+'04-2024'!E58+'05-2024'!E58+'06-2024'!E58+'07-2024'!E58+'08-2024'!E58+'09-2024'!E58+'10-2024'!E58+'11-2024'!E58+'12-2024'!E58</f>
        <v>438922.01</v>
      </c>
      <c r="F58" s="22">
        <f>+'01-2024'!F58+'02-2024'!F58+'03-2024'!F58+'04-2024'!F58+'05-2024'!F58+'06-2024'!F58+'07-2024'!F58+'08-2024'!F58+'09-2024'!F58+'10-2024'!F58+'11-2024'!F58+'12-2024'!F58</f>
        <v>1821148.8600000003</v>
      </c>
      <c r="G58" s="22">
        <f>+'01-2024'!G58+'02-2024'!G58+'03-2024'!G58+'04-2024'!G58+'05-2024'!G58+'06-2024'!G58+'07-2024'!G58+'08-2024'!G58+'09-2024'!G58+'10-2024'!G58+'11-2024'!G58+'12-2024'!G58</f>
        <v>183478.13999999998</v>
      </c>
      <c r="H58" s="22">
        <f>+'01-2024'!H58+'02-2024'!H58+'03-2024'!H58+'04-2024'!H58+'05-2024'!H58+'06-2024'!H58+'07-2024'!H58+'08-2024'!H58+'09-2024'!H58+'10-2024'!H58+'11-2024'!H58+'12-2024'!H58</f>
        <v>36695.629999999997</v>
      </c>
      <c r="I58" s="22">
        <f>+'01-2024'!I58+'02-2024'!I58+'03-2024'!I58+'04-2024'!I58+'05-2024'!I58+'06-2024'!I58+'07-2024'!I58+'08-2024'!I58+'09-2024'!I58+'10-2024'!I58+'11-2024'!I58+'12-2024'!I58</f>
        <v>1467.81</v>
      </c>
      <c r="J58" s="22">
        <f>+'01-2024'!J58+'02-2024'!J58+'03-2024'!J58+'04-2024'!J58+'05-2024'!J58+'06-2024'!J58+'07-2024'!J58+'08-2024'!J58+'09-2024'!J58+'10-2024'!J58+'11-2024'!J58+'12-2024'!J58</f>
        <v>145314.70000000001</v>
      </c>
      <c r="K58" s="22">
        <f>+'01-2024'!K58+'02-2024'!K58+'03-2024'!K58+'04-2024'!K58+'05-2024'!K58+'06-2024'!K58+'07-2024'!K58+'08-2024'!K58+'09-2024'!K58+'10-2024'!K58+'11-2024'!K58+'12-2024'!K58</f>
        <v>28449899.463918358</v>
      </c>
      <c r="L58" s="22">
        <f>+'01-2024'!L58+'02-2024'!L58+'03-2024'!L58+'04-2024'!L58+'05-2024'!L58+'06-2024'!L58+'07-2024'!L58+'08-2024'!L58+'09-2024'!L58+'10-2024'!L58+'11-2024'!L58+'12-2024'!L58</f>
        <v>5689980.0130457291</v>
      </c>
      <c r="M58" s="22">
        <f>+'01-2024'!M58+'02-2024'!M58+'03-2024'!M58+'04-2024'!M58+'05-2024'!M58+'06-2024'!M58+'07-2024'!M58+'08-2024'!M58+'09-2024'!M58+'10-2024'!M58+'11-2024'!M58+'12-2024'!M58</f>
        <v>22759919.45087263</v>
      </c>
      <c r="N58" s="71">
        <f t="shared" si="0"/>
        <v>24726383.010872629</v>
      </c>
    </row>
    <row r="59" spans="1:14" ht="13" x14ac:dyDescent="0.3">
      <c r="A59" s="70">
        <f>+'01-2024'!A59</f>
        <v>48</v>
      </c>
      <c r="B59" s="21" t="str">
        <f>+'01-2024'!B59</f>
        <v>CALDAS NOVAS</v>
      </c>
      <c r="C59" s="25">
        <f>+IF(ISERROR(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,"",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</f>
        <v>0.55162078181301455</v>
      </c>
      <c r="D59" s="22">
        <f>+'01-2024'!D59+'02-2024'!D59+'03-2024'!D59+'04-2024'!D59+'05-2024'!D59+'06-2024'!D59+'07-2024'!D59+'08-2024'!D59+'09-2024'!D59+'10-2024'!D59+'11-2024'!D59+'12-2024'!D59</f>
        <v>12639422.539999999</v>
      </c>
      <c r="E59" s="22">
        <f>+'01-2024'!E59+'02-2024'!E59+'03-2024'!E59+'04-2024'!E59+'05-2024'!E59+'06-2024'!E59+'07-2024'!E59+'08-2024'!E59+'09-2024'!E59+'10-2024'!E59+'11-2024'!E59+'12-2024'!E59</f>
        <v>2486856.48</v>
      </c>
      <c r="F59" s="22">
        <f>+'01-2024'!F59+'02-2024'!F59+'03-2024'!F59+'04-2024'!F59+'05-2024'!F59+'06-2024'!F59+'07-2024'!F59+'08-2024'!F59+'09-2024'!F59+'10-2024'!F59+'11-2024'!F59+'12-2024'!F59</f>
        <v>10152566.060000001</v>
      </c>
      <c r="G59" s="22">
        <f>+'01-2024'!G59+'02-2024'!G59+'03-2024'!G59+'04-2024'!G59+'05-2024'!G59+'06-2024'!G59+'07-2024'!G59+'08-2024'!G59+'09-2024'!G59+'10-2024'!G59+'11-2024'!G59+'12-2024'!G59</f>
        <v>185161.71000000002</v>
      </c>
      <c r="H59" s="22">
        <f>+'01-2024'!H59+'02-2024'!H59+'03-2024'!H59+'04-2024'!H59+'05-2024'!H59+'06-2024'!H59+'07-2024'!H59+'08-2024'!H59+'09-2024'!H59+'10-2024'!H59+'11-2024'!H59+'12-2024'!H59</f>
        <v>37032.36</v>
      </c>
      <c r="I59" s="22">
        <f>+'01-2024'!I59+'02-2024'!I59+'03-2024'!I59+'04-2024'!I59+'05-2024'!I59+'06-2024'!I59+'07-2024'!I59+'08-2024'!I59+'09-2024'!I59+'10-2024'!I59+'11-2024'!I59+'12-2024'!I59</f>
        <v>1481.29</v>
      </c>
      <c r="J59" s="22">
        <f>+'01-2024'!J59+'02-2024'!J59+'03-2024'!J59+'04-2024'!J59+'05-2024'!J59+'06-2024'!J59+'07-2024'!J59+'08-2024'!J59+'09-2024'!J59+'10-2024'!J59+'11-2024'!J59+'12-2024'!J59</f>
        <v>146648.06</v>
      </c>
      <c r="K59" s="22">
        <f>+'01-2024'!K59+'02-2024'!K59+'03-2024'!K59+'04-2024'!K59+'05-2024'!K59+'06-2024'!K59+'07-2024'!K59+'08-2024'!K59+'09-2024'!K59+'10-2024'!K59+'11-2024'!K59+'12-2024'!K59</f>
        <v>28696060.416473821</v>
      </c>
      <c r="L59" s="22">
        <f>+'01-2024'!L59+'02-2024'!L59+'03-2024'!L59+'04-2024'!L59+'05-2024'!L59+'06-2024'!L59+'07-2024'!L59+'08-2024'!L59+'09-2024'!L59+'10-2024'!L59+'11-2024'!L59+'12-2024'!L59</f>
        <v>5739211.9853317393</v>
      </c>
      <c r="M59" s="22">
        <f>+'01-2024'!M59+'02-2024'!M59+'03-2024'!M59+'04-2024'!M59+'05-2024'!M59+'06-2024'!M59+'07-2024'!M59+'08-2024'!M59+'09-2024'!M59+'10-2024'!M59+'11-2024'!M59+'12-2024'!M59</f>
        <v>22956848.431142077</v>
      </c>
      <c r="N59" s="71">
        <f t="shared" si="0"/>
        <v>33256062.551142078</v>
      </c>
    </row>
    <row r="60" spans="1:14" ht="13" x14ac:dyDescent="0.3">
      <c r="A60" s="70">
        <f>+'01-2024'!A60</f>
        <v>49</v>
      </c>
      <c r="B60" s="21" t="str">
        <f>+'01-2024'!B60</f>
        <v>CALDAZINHA</v>
      </c>
      <c r="C60" s="25">
        <f>+IF(ISERROR(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,"",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</f>
        <v>7.900753975894842E-2</v>
      </c>
      <c r="D60" s="22">
        <f>+'01-2024'!D60+'02-2024'!D60+'03-2024'!D60+'04-2024'!D60+'05-2024'!D60+'06-2024'!D60+'07-2024'!D60+'08-2024'!D60+'09-2024'!D60+'10-2024'!D60+'11-2024'!D60+'12-2024'!D60</f>
        <v>314568.09000000003</v>
      </c>
      <c r="E60" s="22">
        <f>+'01-2024'!E60+'02-2024'!E60+'03-2024'!E60+'04-2024'!E60+'05-2024'!E60+'06-2024'!E60+'07-2024'!E60+'08-2024'!E60+'09-2024'!E60+'10-2024'!E60+'11-2024'!E60+'12-2024'!E60</f>
        <v>61905.869999999995</v>
      </c>
      <c r="F60" s="22">
        <f>+'01-2024'!F60+'02-2024'!F60+'03-2024'!F60+'04-2024'!F60+'05-2024'!F60+'06-2024'!F60+'07-2024'!F60+'08-2024'!F60+'09-2024'!F60+'10-2024'!F60+'11-2024'!F60+'12-2024'!F60</f>
        <v>252662.22</v>
      </c>
      <c r="G60" s="22">
        <f>+'01-2024'!G60+'02-2024'!G60+'03-2024'!G60+'04-2024'!G60+'05-2024'!G60+'06-2024'!G60+'07-2024'!G60+'08-2024'!G60+'09-2024'!G60+'10-2024'!G60+'11-2024'!G60+'12-2024'!G60</f>
        <v>26531.73</v>
      </c>
      <c r="H60" s="22">
        <f>+'01-2024'!H60+'02-2024'!H60+'03-2024'!H60+'04-2024'!H60+'05-2024'!H60+'06-2024'!H60+'07-2024'!H60+'08-2024'!H60+'09-2024'!H60+'10-2024'!H60+'11-2024'!H60+'12-2024'!H60</f>
        <v>5306.3499999999995</v>
      </c>
      <c r="I60" s="22">
        <f>+'01-2024'!I60+'02-2024'!I60+'03-2024'!I60+'04-2024'!I60+'05-2024'!I60+'06-2024'!I60+'07-2024'!I60+'08-2024'!I60+'09-2024'!I60+'10-2024'!I60+'11-2024'!I60+'12-2024'!I60</f>
        <v>212.25</v>
      </c>
      <c r="J60" s="22">
        <f>+'01-2024'!J60+'02-2024'!J60+'03-2024'!J60+'04-2024'!J60+'05-2024'!J60+'06-2024'!J60+'07-2024'!J60+'08-2024'!J60+'09-2024'!J60+'10-2024'!J60+'11-2024'!J60+'12-2024'!J60</f>
        <v>21013.129999999997</v>
      </c>
      <c r="K60" s="22">
        <f>+'01-2024'!K60+'02-2024'!K60+'03-2024'!K60+'04-2024'!K60+'05-2024'!K60+'06-2024'!K60+'07-2024'!K60+'08-2024'!K60+'09-2024'!K60+'10-2024'!K60+'11-2024'!K60+'12-2024'!K60</f>
        <v>4085852.7053127298</v>
      </c>
      <c r="L60" s="22">
        <f>+'01-2024'!L60+'02-2024'!L60+'03-2024'!L60+'04-2024'!L60+'05-2024'!L60+'06-2024'!L60+'07-2024'!L60+'08-2024'!L60+'09-2024'!L60+'10-2024'!L60+'11-2024'!L60+'12-2024'!L60</f>
        <v>817170.39763758518</v>
      </c>
      <c r="M60" s="22">
        <f>+'01-2024'!M60+'02-2024'!M60+'03-2024'!M60+'04-2024'!M60+'05-2024'!M60+'06-2024'!M60+'07-2024'!M60+'08-2024'!M60+'09-2024'!M60+'10-2024'!M60+'11-2024'!M60+'12-2024'!M60</f>
        <v>3268682.3076751442</v>
      </c>
      <c r="N60" s="71">
        <f t="shared" si="0"/>
        <v>3542357.6576751443</v>
      </c>
    </row>
    <row r="61" spans="1:14" ht="13" x14ac:dyDescent="0.3">
      <c r="A61" s="70">
        <f>+'01-2024'!A61</f>
        <v>50</v>
      </c>
      <c r="B61" s="21" t="str">
        <f>+'01-2024'!B61</f>
        <v>CAMPESTRE DE GOIAS</v>
      </c>
      <c r="C61" s="25">
        <f>+IF(ISERROR(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,"",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</f>
        <v>7.9566710788108008E-2</v>
      </c>
      <c r="D61" s="22">
        <f>+'01-2024'!D61+'02-2024'!D61+'03-2024'!D61+'04-2024'!D61+'05-2024'!D61+'06-2024'!D61+'07-2024'!D61+'08-2024'!D61+'09-2024'!D61+'10-2024'!D61+'11-2024'!D61+'12-2024'!D61</f>
        <v>276619.51</v>
      </c>
      <c r="E61" s="22">
        <f>+'01-2024'!E61+'02-2024'!E61+'03-2024'!E61+'04-2024'!E61+'05-2024'!E61+'06-2024'!E61+'07-2024'!E61+'08-2024'!E61+'09-2024'!E61+'10-2024'!E61+'11-2024'!E61+'12-2024'!E61</f>
        <v>53765.58</v>
      </c>
      <c r="F61" s="22">
        <f>+'01-2024'!F61+'02-2024'!F61+'03-2024'!F61+'04-2024'!F61+'05-2024'!F61+'06-2024'!F61+'07-2024'!F61+'08-2024'!F61+'09-2024'!F61+'10-2024'!F61+'11-2024'!F61+'12-2024'!F61</f>
        <v>222853.93</v>
      </c>
      <c r="G61" s="22">
        <f>+'01-2024'!G61+'02-2024'!G61+'03-2024'!G61+'04-2024'!G61+'05-2024'!G61+'06-2024'!G61+'07-2024'!G61+'08-2024'!G61+'09-2024'!G61+'10-2024'!G61+'11-2024'!G61+'12-2024'!G61</f>
        <v>26719.140000000003</v>
      </c>
      <c r="H61" s="22">
        <f>+'01-2024'!H61+'02-2024'!H61+'03-2024'!H61+'04-2024'!H61+'05-2024'!H61+'06-2024'!H61+'07-2024'!H61+'08-2024'!H61+'09-2024'!H61+'10-2024'!H61+'11-2024'!H61+'12-2024'!H61</f>
        <v>5343.84</v>
      </c>
      <c r="I61" s="22">
        <f>+'01-2024'!I61+'02-2024'!I61+'03-2024'!I61+'04-2024'!I61+'05-2024'!I61+'06-2024'!I61+'07-2024'!I61+'08-2024'!I61+'09-2024'!I61+'10-2024'!I61+'11-2024'!I61+'12-2024'!I61</f>
        <v>213.76000000000002</v>
      </c>
      <c r="J61" s="22">
        <f>+'01-2024'!J61+'02-2024'!J61+'03-2024'!J61+'04-2024'!J61+'05-2024'!J61+'06-2024'!J61+'07-2024'!J61+'08-2024'!J61+'09-2024'!J61+'10-2024'!J61+'11-2024'!J61+'12-2024'!J61</f>
        <v>21161.54</v>
      </c>
      <c r="K61" s="22">
        <f>+'01-2024'!K61+'02-2024'!K61+'03-2024'!K61+'04-2024'!K61+'05-2024'!K61+'06-2024'!K61+'07-2024'!K61+'08-2024'!K61+'09-2024'!K61+'10-2024'!K61+'11-2024'!K61+'12-2024'!K61</f>
        <v>4079704.9380224566</v>
      </c>
      <c r="L61" s="22">
        <f>+'01-2024'!L61+'02-2024'!L61+'03-2024'!L61+'04-2024'!L61+'05-2024'!L61+'06-2024'!L61+'07-2024'!L61+'08-2024'!L61+'09-2024'!L61+'10-2024'!L61+'11-2024'!L61+'12-2024'!L61</f>
        <v>815941.04120023013</v>
      </c>
      <c r="M61" s="22">
        <f>+'01-2024'!M61+'02-2024'!M61+'03-2024'!M61+'04-2024'!M61+'05-2024'!M61+'06-2024'!M61+'07-2024'!M61+'08-2024'!M61+'09-2024'!M61+'10-2024'!M61+'11-2024'!M61+'12-2024'!M61</f>
        <v>3263763.8968222267</v>
      </c>
      <c r="N61" s="71">
        <f t="shared" si="0"/>
        <v>3507779.3668222269</v>
      </c>
    </row>
    <row r="62" spans="1:14" ht="13" x14ac:dyDescent="0.3">
      <c r="A62" s="70">
        <f>+'01-2024'!A62</f>
        <v>51</v>
      </c>
      <c r="B62" s="21" t="str">
        <f>+'01-2024'!B62</f>
        <v>CAMPINACU</v>
      </c>
      <c r="C62" s="25">
        <f>+IF(ISERROR(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,"",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</f>
        <v>0.10054120501230757</v>
      </c>
      <c r="D62" s="22">
        <f>+'01-2024'!D62+'02-2024'!D62+'03-2024'!D62+'04-2024'!D62+'05-2024'!D62+'06-2024'!D62+'07-2024'!D62+'08-2024'!D62+'09-2024'!D62+'10-2024'!D62+'11-2024'!D62+'12-2024'!D62</f>
        <v>256395.13999999998</v>
      </c>
      <c r="E62" s="22">
        <f>+'01-2024'!E62+'02-2024'!E62+'03-2024'!E62+'04-2024'!E62+'05-2024'!E62+'06-2024'!E62+'07-2024'!E62+'08-2024'!E62+'09-2024'!E62+'10-2024'!E62+'11-2024'!E62+'12-2024'!E62</f>
        <v>51399.770000000004</v>
      </c>
      <c r="F62" s="22">
        <f>+'01-2024'!F62+'02-2024'!F62+'03-2024'!F62+'04-2024'!F62+'05-2024'!F62+'06-2024'!F62+'07-2024'!F62+'08-2024'!F62+'09-2024'!F62+'10-2024'!F62+'11-2024'!F62+'12-2024'!F62</f>
        <v>204995.37</v>
      </c>
      <c r="G62" s="22">
        <f>+'01-2024'!G62+'02-2024'!G62+'03-2024'!G62+'04-2024'!G62+'05-2024'!G62+'06-2024'!G62+'07-2024'!G62+'08-2024'!G62+'09-2024'!G62+'10-2024'!G62+'11-2024'!G62+'12-2024'!G62</f>
        <v>33759.53</v>
      </c>
      <c r="H62" s="22">
        <f>+'01-2024'!H62+'02-2024'!H62+'03-2024'!H62+'04-2024'!H62+'05-2024'!H62+'06-2024'!H62+'07-2024'!H62+'08-2024'!H62+'09-2024'!H62+'10-2024'!H62+'11-2024'!H62+'12-2024'!H62</f>
        <v>6751.91</v>
      </c>
      <c r="I62" s="22">
        <f>+'01-2024'!I62+'02-2024'!I62+'03-2024'!I62+'04-2024'!I62+'05-2024'!I62+'06-2024'!I62+'07-2024'!I62+'08-2024'!I62+'09-2024'!I62+'10-2024'!I62+'11-2024'!I62+'12-2024'!I62</f>
        <v>270.06</v>
      </c>
      <c r="J62" s="22">
        <f>+'01-2024'!J62+'02-2024'!J62+'03-2024'!J62+'04-2024'!J62+'05-2024'!J62+'06-2024'!J62+'07-2024'!J62+'08-2024'!J62+'09-2024'!J62+'10-2024'!J62+'11-2024'!J62+'12-2024'!J62</f>
        <v>26737.56</v>
      </c>
      <c r="K62" s="22">
        <f>+'01-2024'!K62+'02-2024'!K62+'03-2024'!K62+'04-2024'!K62+'05-2024'!K62+'06-2024'!K62+'07-2024'!K62+'08-2024'!K62+'09-2024'!K62+'10-2024'!K62+'11-2024'!K62+'12-2024'!K62</f>
        <v>5231936.2264290228</v>
      </c>
      <c r="L62" s="22">
        <f>+'01-2024'!L62+'02-2024'!L62+'03-2024'!L62+'04-2024'!L62+'05-2024'!L62+'06-2024'!L62+'07-2024'!L62+'08-2024'!L62+'09-2024'!L62+'10-2024'!L62+'11-2024'!L62+'12-2024'!L62</f>
        <v>1046387.248991919</v>
      </c>
      <c r="M62" s="22">
        <f>+'01-2024'!M62+'02-2024'!M62+'03-2024'!M62+'04-2024'!M62+'05-2024'!M62+'06-2024'!M62+'07-2024'!M62+'08-2024'!M62+'09-2024'!M62+'10-2024'!M62+'11-2024'!M62+'12-2024'!M62</f>
        <v>4185548.9774371041</v>
      </c>
      <c r="N62" s="71">
        <f t="shared" si="0"/>
        <v>4417281.9074371038</v>
      </c>
    </row>
    <row r="63" spans="1:14" ht="13" x14ac:dyDescent="0.3">
      <c r="A63" s="70">
        <f>+'01-2024'!A63</f>
        <v>52</v>
      </c>
      <c r="B63" s="21" t="str">
        <f>+'01-2024'!B63</f>
        <v>CAMPINORTE</v>
      </c>
      <c r="C63" s="25">
        <f>+IF(ISERROR(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,"",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</f>
        <v>0.13330389015612978</v>
      </c>
      <c r="D63" s="22">
        <f>+'01-2024'!D63+'02-2024'!D63+'03-2024'!D63+'04-2024'!D63+'05-2024'!D63+'06-2024'!D63+'07-2024'!D63+'08-2024'!D63+'09-2024'!D63+'10-2024'!D63+'11-2024'!D63+'12-2024'!D63</f>
        <v>1497892.2200000002</v>
      </c>
      <c r="E63" s="22">
        <f>+'01-2024'!E63+'02-2024'!E63+'03-2024'!E63+'04-2024'!E63+'05-2024'!E63+'06-2024'!E63+'07-2024'!E63+'08-2024'!E63+'09-2024'!E63+'10-2024'!E63+'11-2024'!E63+'12-2024'!E63</f>
        <v>288180.5</v>
      </c>
      <c r="F63" s="22">
        <f>+'01-2024'!F63+'02-2024'!F63+'03-2024'!F63+'04-2024'!F63+'05-2024'!F63+'06-2024'!F63+'07-2024'!F63+'08-2024'!F63+'09-2024'!F63+'10-2024'!F63+'11-2024'!F63+'12-2024'!F63</f>
        <v>1209711.72</v>
      </c>
      <c r="G63" s="22">
        <f>+'01-2024'!G63+'02-2024'!G63+'03-2024'!G63+'04-2024'!G63+'05-2024'!G63+'06-2024'!G63+'07-2024'!G63+'08-2024'!G63+'09-2024'!G63+'10-2024'!G63+'11-2024'!G63+'12-2024'!G63</f>
        <v>44755.68</v>
      </c>
      <c r="H63" s="22">
        <f>+'01-2024'!H63+'02-2024'!H63+'03-2024'!H63+'04-2024'!H63+'05-2024'!H63+'06-2024'!H63+'07-2024'!H63+'08-2024'!H63+'09-2024'!H63+'10-2024'!H63+'11-2024'!H63+'12-2024'!H63</f>
        <v>8951.15</v>
      </c>
      <c r="I63" s="22">
        <f>+'01-2024'!I63+'02-2024'!I63+'03-2024'!I63+'04-2024'!I63+'05-2024'!I63+'06-2024'!I63+'07-2024'!I63+'08-2024'!I63+'09-2024'!I63+'10-2024'!I63+'11-2024'!I63+'12-2024'!I63</f>
        <v>358.05</v>
      </c>
      <c r="J63" s="22">
        <f>+'01-2024'!J63+'02-2024'!J63+'03-2024'!J63+'04-2024'!J63+'05-2024'!J63+'06-2024'!J63+'07-2024'!J63+'08-2024'!J63+'09-2024'!J63+'10-2024'!J63+'11-2024'!J63+'12-2024'!J63</f>
        <v>35446.479999999996</v>
      </c>
      <c r="K63" s="22">
        <f>+'01-2024'!K63+'02-2024'!K63+'03-2024'!K63+'04-2024'!K63+'05-2024'!K63+'06-2024'!K63+'07-2024'!K63+'08-2024'!K63+'09-2024'!K63+'10-2024'!K63+'11-2024'!K63+'12-2024'!K63</f>
        <v>6923552.9295530654</v>
      </c>
      <c r="L63" s="22">
        <f>+'01-2024'!L63+'02-2024'!L63+'03-2024'!L63+'04-2024'!L63+'05-2024'!L63+'06-2024'!L63+'07-2024'!L63+'08-2024'!L63+'09-2024'!L63+'10-2024'!L63+'11-2024'!L63+'12-2024'!L63</f>
        <v>1384710.5659106134</v>
      </c>
      <c r="M63" s="22">
        <f>+'01-2024'!M63+'02-2024'!M63+'03-2024'!M63+'04-2024'!M63+'05-2024'!M63+'06-2024'!M63+'07-2024'!M63+'08-2024'!M63+'09-2024'!M63+'10-2024'!M63+'11-2024'!M63+'12-2024'!M63</f>
        <v>5538842.3636424523</v>
      </c>
      <c r="N63" s="71">
        <f t="shared" si="0"/>
        <v>6784000.5636424525</v>
      </c>
    </row>
    <row r="64" spans="1:14" ht="13" x14ac:dyDescent="0.3">
      <c r="A64" s="70">
        <f>+'01-2024'!A64</f>
        <v>53</v>
      </c>
      <c r="B64" s="21" t="str">
        <f>+'01-2024'!B64</f>
        <v>CAMPO ALEGRE DE GOIAS</v>
      </c>
      <c r="C64" s="25">
        <f>+IF(ISERROR(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,"",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</f>
        <v>0.34049362180264936</v>
      </c>
      <c r="D64" s="22">
        <f>+'01-2024'!D64+'02-2024'!D64+'03-2024'!D64+'04-2024'!D64+'05-2024'!D64+'06-2024'!D64+'07-2024'!D64+'08-2024'!D64+'09-2024'!D64+'10-2024'!D64+'11-2024'!D64+'12-2024'!D64</f>
        <v>801045.34</v>
      </c>
      <c r="E64" s="22">
        <f>+'01-2024'!E64+'02-2024'!E64+'03-2024'!E64+'04-2024'!E64+'05-2024'!E64+'06-2024'!E64+'07-2024'!E64+'08-2024'!E64+'09-2024'!E64+'10-2024'!E64+'11-2024'!E64+'12-2024'!E64</f>
        <v>157456.82</v>
      </c>
      <c r="F64" s="22">
        <f>+'01-2024'!F64+'02-2024'!F64+'03-2024'!F64+'04-2024'!F64+'05-2024'!F64+'06-2024'!F64+'07-2024'!F64+'08-2024'!F64+'09-2024'!F64+'10-2024'!F64+'11-2024'!F64+'12-2024'!F64</f>
        <v>643588.52</v>
      </c>
      <c r="G64" s="22">
        <f>+'01-2024'!G64+'02-2024'!G64+'03-2024'!G64+'04-2024'!G64+'05-2024'!G64+'06-2024'!G64+'07-2024'!G64+'08-2024'!G64+'09-2024'!G64+'10-2024'!G64+'11-2024'!G64+'12-2024'!G64</f>
        <v>114300.93000000001</v>
      </c>
      <c r="H64" s="22">
        <f>+'01-2024'!H64+'02-2024'!H64+'03-2024'!H64+'04-2024'!H64+'05-2024'!H64+'06-2024'!H64+'07-2024'!H64+'08-2024'!H64+'09-2024'!H64+'10-2024'!H64+'11-2024'!H64+'12-2024'!H64</f>
        <v>22860.190000000002</v>
      </c>
      <c r="I64" s="22">
        <f>+'01-2024'!I64+'02-2024'!I64+'03-2024'!I64+'04-2024'!I64+'05-2024'!I64+'06-2024'!I64+'07-2024'!I64+'08-2024'!I64+'09-2024'!I64+'10-2024'!I64+'11-2024'!I64+'12-2024'!I64</f>
        <v>914.42</v>
      </c>
      <c r="J64" s="22">
        <f>+'01-2024'!J64+'02-2024'!J64+'03-2024'!J64+'04-2024'!J64+'05-2024'!J64+'06-2024'!J64+'07-2024'!J64+'08-2024'!J64+'09-2024'!J64+'10-2024'!J64+'11-2024'!J64+'12-2024'!J64</f>
        <v>90526.32</v>
      </c>
      <c r="K64" s="22">
        <f>+'01-2024'!K64+'02-2024'!K64+'03-2024'!K64+'04-2024'!K64+'05-2024'!K64+'06-2024'!K64+'07-2024'!K64+'08-2024'!K64+'09-2024'!K64+'10-2024'!K64+'11-2024'!K64+'12-2024'!K64</f>
        <v>17709718.842823133</v>
      </c>
      <c r="L64" s="22">
        <f>+'01-2024'!L64+'02-2024'!L64+'03-2024'!L64+'04-2024'!L64+'05-2024'!L64+'06-2024'!L64+'07-2024'!L64+'08-2024'!L64+'09-2024'!L64+'10-2024'!L64+'11-2024'!L64+'12-2024'!L64</f>
        <v>3541943.7887147674</v>
      </c>
      <c r="M64" s="22">
        <f>+'01-2024'!M64+'02-2024'!M64+'03-2024'!M64+'04-2024'!M64+'05-2024'!M64+'06-2024'!M64+'07-2024'!M64+'08-2024'!M64+'09-2024'!M64+'10-2024'!M64+'11-2024'!M64+'12-2024'!M64</f>
        <v>14167775.054108368</v>
      </c>
      <c r="N64" s="71">
        <f t="shared" si="0"/>
        <v>14901889.894108368</v>
      </c>
    </row>
    <row r="65" spans="1:14" ht="13" x14ac:dyDescent="0.3">
      <c r="A65" s="70">
        <f>+'01-2024'!A65</f>
        <v>54</v>
      </c>
      <c r="B65" s="21" t="str">
        <f>+'01-2024'!B65</f>
        <v>CAMPO LIMPO DE GOIAS</v>
      </c>
      <c r="C65" s="25">
        <f>+IF(ISERROR(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,"",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</f>
        <v>0.14000720617921955</v>
      </c>
      <c r="D65" s="22">
        <f>+'01-2024'!D65+'02-2024'!D65+'03-2024'!D65+'04-2024'!D65+'05-2024'!D65+'06-2024'!D65+'07-2024'!D65+'08-2024'!D65+'09-2024'!D65+'10-2024'!D65+'11-2024'!D65+'12-2024'!D65</f>
        <v>669842.4</v>
      </c>
      <c r="E65" s="22">
        <f>+'01-2024'!E65+'02-2024'!E65+'03-2024'!E65+'04-2024'!E65+'05-2024'!E65+'06-2024'!E65+'07-2024'!E65+'08-2024'!E65+'09-2024'!E65+'10-2024'!E65+'11-2024'!E65+'12-2024'!E65</f>
        <v>133122.45000000001</v>
      </c>
      <c r="F65" s="22">
        <f>+'01-2024'!F65+'02-2024'!F65+'03-2024'!F65+'04-2024'!F65+'05-2024'!F65+'06-2024'!F65+'07-2024'!F65+'08-2024'!F65+'09-2024'!F65+'10-2024'!F65+'11-2024'!F65+'12-2024'!F65</f>
        <v>536719.94999999995</v>
      </c>
      <c r="G65" s="22">
        <f>+'01-2024'!G65+'02-2024'!G65+'03-2024'!G65+'04-2024'!G65+'05-2024'!G65+'06-2024'!G65+'07-2024'!G65+'08-2024'!G65+'09-2024'!G65+'10-2024'!G65+'11-2024'!G65+'12-2024'!G65</f>
        <v>47006.61</v>
      </c>
      <c r="H65" s="22">
        <f>+'01-2024'!H65+'02-2024'!H65+'03-2024'!H65+'04-2024'!H65+'05-2024'!H65+'06-2024'!H65+'07-2024'!H65+'08-2024'!H65+'09-2024'!H65+'10-2024'!H65+'11-2024'!H65+'12-2024'!H65</f>
        <v>9401.33</v>
      </c>
      <c r="I65" s="22">
        <f>+'01-2024'!I65+'02-2024'!I65+'03-2024'!I65+'04-2024'!I65+'05-2024'!I65+'06-2024'!I65+'07-2024'!I65+'08-2024'!I65+'09-2024'!I65+'10-2024'!I65+'11-2024'!I65+'12-2024'!I65</f>
        <v>376.06</v>
      </c>
      <c r="J65" s="22">
        <f>+'01-2024'!J65+'02-2024'!J65+'03-2024'!J65+'04-2024'!J65+'05-2024'!J65+'06-2024'!J65+'07-2024'!J65+'08-2024'!J65+'09-2024'!J65+'10-2024'!J65+'11-2024'!J65+'12-2024'!J65</f>
        <v>37229.22</v>
      </c>
      <c r="K65" s="22">
        <f>+'01-2024'!K65+'02-2024'!K65+'03-2024'!K65+'04-2024'!K65+'05-2024'!K65+'06-2024'!K65+'07-2024'!K65+'08-2024'!K65+'09-2024'!K65+'10-2024'!K65+'11-2024'!K65+'12-2024'!K65</f>
        <v>7168020.8639790919</v>
      </c>
      <c r="L65" s="22">
        <f>+'01-2024'!L65+'02-2024'!L65+'03-2024'!L65+'04-2024'!L65+'05-2024'!L65+'06-2024'!L65+'07-2024'!L65+'08-2024'!L65+'09-2024'!L65+'10-2024'!L65+'11-2024'!L65+'12-2024'!L65</f>
        <v>1433604.3297006772</v>
      </c>
      <c r="M65" s="22">
        <f>+'01-2024'!M65+'02-2024'!M65+'03-2024'!M65+'04-2024'!M65+'05-2024'!M65+'06-2024'!M65+'07-2024'!M65+'08-2024'!M65+'09-2024'!M65+'10-2024'!M65+'11-2024'!M65+'12-2024'!M65</f>
        <v>5734416.5342784151</v>
      </c>
      <c r="N65" s="71">
        <f t="shared" si="0"/>
        <v>6308365.7042784151</v>
      </c>
    </row>
    <row r="66" spans="1:14" ht="13" x14ac:dyDescent="0.3">
      <c r="A66" s="70">
        <f>+'01-2024'!A66</f>
        <v>55</v>
      </c>
      <c r="B66" s="21" t="str">
        <f>+'01-2024'!B66</f>
        <v>CAMPOS BELOS</v>
      </c>
      <c r="C66" s="25">
        <f>+IF(ISERROR(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,"",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</f>
        <v>0.13524047198280709</v>
      </c>
      <c r="D66" s="22">
        <f>+'01-2024'!D66+'02-2024'!D66+'03-2024'!D66+'04-2024'!D66+'05-2024'!D66+'06-2024'!D66+'07-2024'!D66+'08-2024'!D66+'09-2024'!D66+'10-2024'!D66+'11-2024'!D66+'12-2024'!D66</f>
        <v>1712315.76</v>
      </c>
      <c r="E66" s="22">
        <f>+'01-2024'!E66+'02-2024'!E66+'03-2024'!E66+'04-2024'!E66+'05-2024'!E66+'06-2024'!E66+'07-2024'!E66+'08-2024'!E66+'09-2024'!E66+'10-2024'!E66+'11-2024'!E66+'12-2024'!E66</f>
        <v>339356.69</v>
      </c>
      <c r="F66" s="22">
        <f>+'01-2024'!F66+'02-2024'!F66+'03-2024'!F66+'04-2024'!F66+'05-2024'!F66+'06-2024'!F66+'07-2024'!F66+'08-2024'!F66+'09-2024'!F66+'10-2024'!F66+'11-2024'!F66+'12-2024'!F66</f>
        <v>1372959.0699999998</v>
      </c>
      <c r="G66" s="22">
        <f>+'01-2024'!G66+'02-2024'!G66+'03-2024'!G66+'04-2024'!G66+'05-2024'!G66+'06-2024'!G66+'07-2024'!G66+'08-2024'!G66+'09-2024'!G66+'10-2024'!G66+'11-2024'!G66+'12-2024'!G66</f>
        <v>45406.3</v>
      </c>
      <c r="H66" s="22">
        <f>+'01-2024'!H66+'02-2024'!H66+'03-2024'!H66+'04-2024'!H66+'05-2024'!H66+'06-2024'!H66+'07-2024'!H66+'08-2024'!H66+'09-2024'!H66+'10-2024'!H66+'11-2024'!H66+'12-2024'!H66</f>
        <v>9081.26</v>
      </c>
      <c r="I66" s="22">
        <f>+'01-2024'!I66+'02-2024'!I66+'03-2024'!I66+'04-2024'!I66+'05-2024'!I66+'06-2024'!I66+'07-2024'!I66+'08-2024'!I66+'09-2024'!I66+'10-2024'!I66+'11-2024'!I66+'12-2024'!I66</f>
        <v>363.26000000000005</v>
      </c>
      <c r="J66" s="22">
        <f>+'01-2024'!J66+'02-2024'!J66+'03-2024'!J66+'04-2024'!J66+'05-2024'!J66+'06-2024'!J66+'07-2024'!J66+'08-2024'!J66+'09-2024'!J66+'10-2024'!J66+'11-2024'!J66+'12-2024'!J66</f>
        <v>35961.78</v>
      </c>
      <c r="K66" s="22">
        <f>+'01-2024'!K66+'02-2024'!K66+'03-2024'!K66+'04-2024'!K66+'05-2024'!K66+'06-2024'!K66+'07-2024'!K66+'08-2024'!K66+'09-2024'!K66+'10-2024'!K66+'11-2024'!K66+'12-2024'!K66</f>
        <v>7040792.1195215126</v>
      </c>
      <c r="L66" s="22">
        <f>+'01-2024'!L66+'02-2024'!L66+'03-2024'!L66+'04-2024'!L66+'05-2024'!L66+'06-2024'!L66+'07-2024'!L66+'08-2024'!L66+'09-2024'!L66+'10-2024'!L66+'11-2024'!L66+'12-2024'!L66</f>
        <v>1408158.6273970117</v>
      </c>
      <c r="M66" s="22">
        <f>+'01-2024'!M66+'02-2024'!M66+'03-2024'!M66+'04-2024'!M66+'05-2024'!M66+'06-2024'!M66+'07-2024'!M66+'08-2024'!M66+'09-2024'!M66+'10-2024'!M66+'11-2024'!M66+'12-2024'!M66</f>
        <v>5632633.4921245007</v>
      </c>
      <c r="N66" s="71">
        <f t="shared" si="0"/>
        <v>7041554.3421245003</v>
      </c>
    </row>
    <row r="67" spans="1:14" ht="13" x14ac:dyDescent="0.3">
      <c r="A67" s="70">
        <f>+'01-2024'!A67</f>
        <v>56</v>
      </c>
      <c r="B67" s="21" t="str">
        <f>+'01-2024'!B67</f>
        <v>CAMPOS VERDES</v>
      </c>
      <c r="C67" s="25">
        <f>+IF(ISERROR(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,"",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</f>
        <v>7.9981808119363562E-2</v>
      </c>
      <c r="D67" s="22">
        <f>+'01-2024'!D67+'02-2024'!D67+'03-2024'!D67+'04-2024'!D67+'05-2024'!D67+'06-2024'!D67+'07-2024'!D67+'08-2024'!D67+'09-2024'!D67+'10-2024'!D67+'11-2024'!D67+'12-2024'!D67</f>
        <v>291166.86</v>
      </c>
      <c r="E67" s="22">
        <f>+'01-2024'!E67+'02-2024'!E67+'03-2024'!E67+'04-2024'!E67+'05-2024'!E67+'06-2024'!E67+'07-2024'!E67+'08-2024'!E67+'09-2024'!E67+'10-2024'!E67+'11-2024'!E67+'12-2024'!E67</f>
        <v>58336.229999999996</v>
      </c>
      <c r="F67" s="22">
        <f>+'01-2024'!F67+'02-2024'!F67+'03-2024'!F67+'04-2024'!F67+'05-2024'!F67+'06-2024'!F67+'07-2024'!F67+'08-2024'!F67+'09-2024'!F67+'10-2024'!F67+'11-2024'!F67+'12-2024'!F67</f>
        <v>232830.62999999998</v>
      </c>
      <c r="G67" s="22">
        <f>+'01-2024'!G67+'02-2024'!G67+'03-2024'!G67+'04-2024'!G67+'05-2024'!G67+'06-2024'!G67+'07-2024'!G67+'08-2024'!G67+'09-2024'!G67+'10-2024'!G67+'11-2024'!G67+'12-2024'!G67</f>
        <v>26858.910000000003</v>
      </c>
      <c r="H67" s="22">
        <f>+'01-2024'!H67+'02-2024'!H67+'03-2024'!H67+'04-2024'!H67+'05-2024'!H67+'06-2024'!H67+'07-2024'!H67+'08-2024'!H67+'09-2024'!H67+'10-2024'!H67+'11-2024'!H67+'12-2024'!H67</f>
        <v>5371.79</v>
      </c>
      <c r="I67" s="22">
        <f>+'01-2024'!I67+'02-2024'!I67+'03-2024'!I67+'04-2024'!I67+'05-2024'!I67+'06-2024'!I67+'07-2024'!I67+'08-2024'!I67+'09-2024'!I67+'10-2024'!I67+'11-2024'!I67+'12-2024'!I67</f>
        <v>214.87999999999997</v>
      </c>
      <c r="J67" s="22">
        <f>+'01-2024'!J67+'02-2024'!J67+'03-2024'!J67+'04-2024'!J67+'05-2024'!J67+'06-2024'!J67+'07-2024'!J67+'08-2024'!J67+'09-2024'!J67+'10-2024'!J67+'11-2024'!J67+'12-2024'!J67</f>
        <v>21272.240000000002</v>
      </c>
      <c r="K67" s="22">
        <f>+'01-2024'!K67+'02-2024'!K67+'03-2024'!K67+'04-2024'!K67+'05-2024'!K67+'06-2024'!K67+'07-2024'!K67+'08-2024'!K67+'09-2024'!K67+'10-2024'!K67+'11-2024'!K67+'12-2024'!K67</f>
        <v>3818743.8553147204</v>
      </c>
      <c r="L67" s="22">
        <f>+'01-2024'!L67+'02-2024'!L67+'03-2024'!L67+'04-2024'!L67+'05-2024'!L67+'06-2024'!L67+'07-2024'!L67+'08-2024'!L67+'09-2024'!L67+'10-2024'!L67+'11-2024'!L67+'12-2024'!L67</f>
        <v>763748.88976928627</v>
      </c>
      <c r="M67" s="22">
        <f>+'01-2024'!M67+'02-2024'!M67+'03-2024'!M67+'04-2024'!M67+'05-2024'!M67+'06-2024'!M67+'07-2024'!M67+'08-2024'!M67+'09-2024'!M67+'10-2024'!M67+'11-2024'!M67+'12-2024'!M67</f>
        <v>3054994.9655454345</v>
      </c>
      <c r="N67" s="71">
        <f t="shared" si="0"/>
        <v>3309097.8355454346</v>
      </c>
    </row>
    <row r="68" spans="1:14" ht="13" x14ac:dyDescent="0.3">
      <c r="A68" s="70">
        <f>+'01-2024'!A68</f>
        <v>57</v>
      </c>
      <c r="B68" s="21" t="str">
        <f>+'01-2024'!B68</f>
        <v>CARMO DO RIO VERDE</v>
      </c>
      <c r="C68" s="25">
        <f>+IF(ISERROR(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,"",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</f>
        <v>0.19259324773973732</v>
      </c>
      <c r="D68" s="22">
        <f>+'01-2024'!D68+'02-2024'!D68+'03-2024'!D68+'04-2024'!D68+'05-2024'!D68+'06-2024'!D68+'07-2024'!D68+'08-2024'!D68+'09-2024'!D68+'10-2024'!D68+'11-2024'!D68+'12-2024'!D68</f>
        <v>831058.47000000009</v>
      </c>
      <c r="E68" s="22">
        <f>+'01-2024'!E68+'02-2024'!E68+'03-2024'!E68+'04-2024'!E68+'05-2024'!E68+'06-2024'!E68+'07-2024'!E68+'08-2024'!E68+'09-2024'!E68+'10-2024'!E68+'11-2024'!E68+'12-2024'!E68</f>
        <v>163043.51</v>
      </c>
      <c r="F68" s="22">
        <f>+'01-2024'!F68+'02-2024'!F68+'03-2024'!F68+'04-2024'!F68+'05-2024'!F68+'06-2024'!F68+'07-2024'!F68+'08-2024'!F68+'09-2024'!F68+'10-2024'!F68+'11-2024'!F68+'12-2024'!F68</f>
        <v>668014.96</v>
      </c>
      <c r="G68" s="22">
        <f>+'01-2024'!G68+'02-2024'!G68+'03-2024'!G68+'04-2024'!G68+'05-2024'!G68+'06-2024'!G68+'07-2024'!G68+'08-2024'!G68+'09-2024'!G68+'10-2024'!G68+'11-2024'!G68+'12-2024'!G68</f>
        <v>64656.24</v>
      </c>
      <c r="H68" s="22">
        <f>+'01-2024'!H68+'02-2024'!H68+'03-2024'!H68+'04-2024'!H68+'05-2024'!H68+'06-2024'!H68+'07-2024'!H68+'08-2024'!H68+'09-2024'!H68+'10-2024'!H68+'11-2024'!H68+'12-2024'!H68</f>
        <v>12931.24</v>
      </c>
      <c r="I68" s="22">
        <f>+'01-2024'!I68+'02-2024'!I68+'03-2024'!I68+'04-2024'!I68+'05-2024'!I68+'06-2024'!I68+'07-2024'!I68+'08-2024'!I68+'09-2024'!I68+'10-2024'!I68+'11-2024'!I68+'12-2024'!I68</f>
        <v>517.24</v>
      </c>
      <c r="J68" s="22">
        <f>+'01-2024'!J68+'02-2024'!J68+'03-2024'!J68+'04-2024'!J68+'05-2024'!J68+'06-2024'!J68+'07-2024'!J68+'08-2024'!J68+'09-2024'!J68+'10-2024'!J68+'11-2024'!J68+'12-2024'!J68</f>
        <v>51207.759999999995</v>
      </c>
      <c r="K68" s="22">
        <f>+'01-2024'!K68+'02-2024'!K68+'03-2024'!K68+'04-2024'!K68+'05-2024'!K68+'06-2024'!K68+'07-2024'!K68+'08-2024'!K68+'09-2024'!K68+'10-2024'!K68+'11-2024'!K68+'12-2024'!K68</f>
        <v>10004959.865268754</v>
      </c>
      <c r="L68" s="22">
        <f>+'01-2024'!L68+'02-2024'!L68+'03-2024'!L68+'04-2024'!L68+'05-2024'!L68+'06-2024'!L68+'07-2024'!L68+'08-2024'!L68+'09-2024'!L68+'10-2024'!L68+'11-2024'!L68+'12-2024'!L68</f>
        <v>2000991.8538073315</v>
      </c>
      <c r="M68" s="22">
        <f>+'01-2024'!M68+'02-2024'!M68+'03-2024'!M68+'04-2024'!M68+'05-2024'!M68+'06-2024'!M68+'07-2024'!M68+'08-2024'!M68+'09-2024'!M68+'10-2024'!M68+'11-2024'!M68+'12-2024'!M68</f>
        <v>8003968.0114614237</v>
      </c>
      <c r="N68" s="71">
        <f t="shared" si="0"/>
        <v>8723190.7314614244</v>
      </c>
    </row>
    <row r="69" spans="1:14" ht="13" x14ac:dyDescent="0.3">
      <c r="A69" s="70">
        <f>+'01-2024'!A69</f>
        <v>58</v>
      </c>
      <c r="B69" s="21" t="str">
        <f>+'01-2024'!B69</f>
        <v>CASTELANDIA</v>
      </c>
      <c r="C69" s="25">
        <f>+IF(ISERROR(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,"",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</f>
        <v>0.10658631786658355</v>
      </c>
      <c r="D69" s="22">
        <f>+'01-2024'!D69+'02-2024'!D69+'03-2024'!D69+'04-2024'!D69+'05-2024'!D69+'06-2024'!D69+'07-2024'!D69+'08-2024'!D69+'09-2024'!D69+'10-2024'!D69+'11-2024'!D69+'12-2024'!D69</f>
        <v>359543</v>
      </c>
      <c r="E69" s="22">
        <f>+'01-2024'!E69+'02-2024'!E69+'03-2024'!E69+'04-2024'!E69+'05-2024'!E69+'06-2024'!E69+'07-2024'!E69+'08-2024'!E69+'09-2024'!E69+'10-2024'!E69+'11-2024'!E69+'12-2024'!E69</f>
        <v>71835.09</v>
      </c>
      <c r="F69" s="22">
        <f>+'01-2024'!F69+'02-2024'!F69+'03-2024'!F69+'04-2024'!F69+'05-2024'!F69+'06-2024'!F69+'07-2024'!F69+'08-2024'!F69+'09-2024'!F69+'10-2024'!F69+'11-2024'!F69+'12-2024'!F69</f>
        <v>287707.91000000003</v>
      </c>
      <c r="G69" s="22">
        <f>+'01-2024'!G69+'02-2024'!G69+'03-2024'!G69+'04-2024'!G69+'05-2024'!G69+'06-2024'!G69+'07-2024'!G69+'08-2024'!G69+'09-2024'!G69+'10-2024'!G69+'11-2024'!G69+'12-2024'!G69</f>
        <v>35788.729999999996</v>
      </c>
      <c r="H69" s="22">
        <f>+'01-2024'!H69+'02-2024'!H69+'03-2024'!H69+'04-2024'!H69+'05-2024'!H69+'06-2024'!H69+'07-2024'!H69+'08-2024'!H69+'09-2024'!H69+'10-2024'!H69+'11-2024'!H69+'12-2024'!H69</f>
        <v>7157.76</v>
      </c>
      <c r="I69" s="22">
        <f>+'01-2024'!I69+'02-2024'!I69+'03-2024'!I69+'04-2024'!I69+'05-2024'!I69+'06-2024'!I69+'07-2024'!I69+'08-2024'!I69+'09-2024'!I69+'10-2024'!I69+'11-2024'!I69+'12-2024'!I69</f>
        <v>286.30999999999995</v>
      </c>
      <c r="J69" s="22">
        <f>+'01-2024'!J69+'02-2024'!J69+'03-2024'!J69+'04-2024'!J69+'05-2024'!J69+'06-2024'!J69+'07-2024'!J69+'08-2024'!J69+'09-2024'!J69+'10-2024'!J69+'11-2024'!J69+'12-2024'!J69</f>
        <v>28344.659999999996</v>
      </c>
      <c r="K69" s="22">
        <f>+'01-2024'!K69+'02-2024'!K69+'03-2024'!K69+'04-2024'!K69+'05-2024'!K69+'06-2024'!K69+'07-2024'!K69+'08-2024'!K69+'09-2024'!K69+'10-2024'!K69+'11-2024'!K69+'12-2024'!K69</f>
        <v>5550994.9495272562</v>
      </c>
      <c r="L69" s="22">
        <f>+'01-2024'!L69+'02-2024'!L69+'03-2024'!L69+'04-2024'!L69+'05-2024'!L69+'06-2024'!L69+'07-2024'!L69+'08-2024'!L69+'09-2024'!L69+'10-2024'!L69+'11-2024'!L69+'12-2024'!L69</f>
        <v>1110198.8179982335</v>
      </c>
      <c r="M69" s="22">
        <f>+'01-2024'!M69+'02-2024'!M69+'03-2024'!M69+'04-2024'!M69+'05-2024'!M69+'06-2024'!M69+'07-2024'!M69+'08-2024'!M69+'09-2024'!M69+'10-2024'!M69+'11-2024'!M69+'12-2024'!M69</f>
        <v>4440796.1315290229</v>
      </c>
      <c r="N69" s="71">
        <f t="shared" si="0"/>
        <v>4756848.7015290232</v>
      </c>
    </row>
    <row r="70" spans="1:14" ht="13" x14ac:dyDescent="0.3">
      <c r="A70" s="70">
        <f>+'01-2024'!A70</f>
        <v>59</v>
      </c>
      <c r="B70" s="21" t="str">
        <f>+'01-2024'!B70</f>
        <v>CATALAO</v>
      </c>
      <c r="C70" s="25">
        <f>+IF(ISERROR(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,"",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</f>
        <v>3.1147577987593777</v>
      </c>
      <c r="D70" s="22">
        <f>+'01-2024'!D70+'02-2024'!D70+'03-2024'!D70+'04-2024'!D70+'05-2024'!D70+'06-2024'!D70+'07-2024'!D70+'08-2024'!D70+'09-2024'!D70+'10-2024'!D70+'11-2024'!D70+'12-2024'!D70</f>
        <v>22832432.619999997</v>
      </c>
      <c r="E70" s="22">
        <f>+'01-2024'!E70+'02-2024'!E70+'03-2024'!E70+'04-2024'!E70+'05-2024'!E70+'06-2024'!E70+'07-2024'!E70+'08-2024'!E70+'09-2024'!E70+'10-2024'!E70+'11-2024'!E70+'12-2024'!E70</f>
        <v>4474879.6899999995</v>
      </c>
      <c r="F70" s="22">
        <f>+'01-2024'!F70+'02-2024'!F70+'03-2024'!F70+'04-2024'!F70+'05-2024'!F70+'06-2024'!F70+'07-2024'!F70+'08-2024'!F70+'09-2024'!F70+'10-2024'!F70+'11-2024'!F70+'12-2024'!F70</f>
        <v>18357552.93</v>
      </c>
      <c r="G70" s="22">
        <f>+'01-2024'!G70+'02-2024'!G70+'03-2024'!G70+'04-2024'!G70+'05-2024'!G70+'06-2024'!G70+'07-2024'!G70+'08-2024'!G70+'09-2024'!G70+'10-2024'!G70+'11-2024'!G70+'12-2024'!G70</f>
        <v>1045504.94</v>
      </c>
      <c r="H70" s="22">
        <f>+'01-2024'!H70+'02-2024'!H70+'03-2024'!H70+'04-2024'!H70+'05-2024'!H70+'06-2024'!H70+'07-2024'!H70+'08-2024'!H70+'09-2024'!H70+'10-2024'!H70+'11-2024'!H70+'12-2024'!H70</f>
        <v>209100.99999999997</v>
      </c>
      <c r="I70" s="22">
        <f>+'01-2024'!I70+'02-2024'!I70+'03-2024'!I70+'04-2024'!I70+'05-2024'!I70+'06-2024'!I70+'07-2024'!I70+'08-2024'!I70+'09-2024'!I70+'10-2024'!I70+'11-2024'!I70+'12-2024'!I70</f>
        <v>8364.0400000000009</v>
      </c>
      <c r="J70" s="22">
        <f>+'01-2024'!J70+'02-2024'!J70+'03-2024'!J70+'04-2024'!J70+'05-2024'!J70+'06-2024'!J70+'07-2024'!J70+'08-2024'!J70+'09-2024'!J70+'10-2024'!J70+'11-2024'!J70+'12-2024'!J70</f>
        <v>828039.89999999991</v>
      </c>
      <c r="K70" s="22">
        <f>+'01-2024'!K70+'02-2024'!K70+'03-2024'!K70+'04-2024'!K70+'05-2024'!K70+'06-2024'!K70+'07-2024'!K70+'08-2024'!K70+'09-2024'!K70+'10-2024'!K70+'11-2024'!K70+'12-2024'!K70</f>
        <v>161898410.91837269</v>
      </c>
      <c r="L70" s="22">
        <f>+'01-2024'!L70+'02-2024'!L70+'03-2024'!L70+'04-2024'!L70+'05-2024'!L70+'06-2024'!L70+'07-2024'!L70+'08-2024'!L70+'09-2024'!L70+'10-2024'!L70+'11-2024'!L70+'12-2024'!L70</f>
        <v>32379682.2992808</v>
      </c>
      <c r="M70" s="22">
        <f>+'01-2024'!M70+'02-2024'!M70+'03-2024'!M70+'04-2024'!M70+'05-2024'!M70+'06-2024'!M70+'07-2024'!M70+'08-2024'!M70+'09-2024'!M70+'10-2024'!M70+'11-2024'!M70+'12-2024'!M70</f>
        <v>129518728.61909187</v>
      </c>
      <c r="N70" s="71">
        <f t="shared" si="0"/>
        <v>148704321.44909185</v>
      </c>
    </row>
    <row r="71" spans="1:14" ht="13" x14ac:dyDescent="0.3">
      <c r="A71" s="70">
        <f>+'01-2024'!A71</f>
        <v>60</v>
      </c>
      <c r="B71" s="21" t="str">
        <f>+'01-2024'!B71</f>
        <v>CATURAI</v>
      </c>
      <c r="C71" s="25">
        <f>+IF(ISERROR(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,"",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</f>
        <v>0.10259271318529067</v>
      </c>
      <c r="D71" s="22">
        <f>+'01-2024'!D71+'02-2024'!D71+'03-2024'!D71+'04-2024'!D71+'05-2024'!D71+'06-2024'!D71+'07-2024'!D71+'08-2024'!D71+'09-2024'!D71+'10-2024'!D71+'11-2024'!D71+'12-2024'!D71</f>
        <v>336593.17</v>
      </c>
      <c r="E71" s="22">
        <f>+'01-2024'!E71+'02-2024'!E71+'03-2024'!E71+'04-2024'!E71+'05-2024'!E71+'06-2024'!E71+'07-2024'!E71+'08-2024'!E71+'09-2024'!E71+'10-2024'!E71+'11-2024'!E71+'12-2024'!E71</f>
        <v>64717.569999999992</v>
      </c>
      <c r="F71" s="22">
        <f>+'01-2024'!F71+'02-2024'!F71+'03-2024'!F71+'04-2024'!F71+'05-2024'!F71+'06-2024'!F71+'07-2024'!F71+'08-2024'!F71+'09-2024'!F71+'10-2024'!F71+'11-2024'!F71+'12-2024'!F71</f>
        <v>271875.59999999998</v>
      </c>
      <c r="G71" s="22">
        <f>+'01-2024'!G71+'02-2024'!G71+'03-2024'!G71+'04-2024'!G71+'05-2024'!G71+'06-2024'!G71+'07-2024'!G71+'08-2024'!G71+'09-2024'!G71+'10-2024'!G71+'11-2024'!G71+'12-2024'!G71</f>
        <v>34449.74</v>
      </c>
      <c r="H71" s="22">
        <f>+'01-2024'!H71+'02-2024'!H71+'03-2024'!H71+'04-2024'!H71+'05-2024'!H71+'06-2024'!H71+'07-2024'!H71+'08-2024'!H71+'09-2024'!H71+'10-2024'!H71+'11-2024'!H71+'12-2024'!H71</f>
        <v>6889.95</v>
      </c>
      <c r="I71" s="22">
        <f>+'01-2024'!I71+'02-2024'!I71+'03-2024'!I71+'04-2024'!I71+'05-2024'!I71+'06-2024'!I71+'07-2024'!I71+'08-2024'!I71+'09-2024'!I71+'10-2024'!I71+'11-2024'!I71+'12-2024'!I71</f>
        <v>275.60000000000002</v>
      </c>
      <c r="J71" s="22">
        <f>+'01-2024'!J71+'02-2024'!J71+'03-2024'!J71+'04-2024'!J71+'05-2024'!J71+'06-2024'!J71+'07-2024'!J71+'08-2024'!J71+'09-2024'!J71+'10-2024'!J71+'11-2024'!J71+'12-2024'!J71</f>
        <v>27284.190000000002</v>
      </c>
      <c r="K71" s="22">
        <f>+'01-2024'!K71+'02-2024'!K71+'03-2024'!K71+'04-2024'!K71+'05-2024'!K71+'06-2024'!K71+'07-2024'!K71+'08-2024'!K71+'09-2024'!K71+'10-2024'!K71+'11-2024'!K71+'12-2024'!K71</f>
        <v>5204183.6924696602</v>
      </c>
      <c r="L71" s="22">
        <f>+'01-2024'!L71+'02-2024'!L71+'03-2024'!L71+'04-2024'!L71+'05-2024'!L71+'06-2024'!L71+'07-2024'!L71+'08-2024'!L71+'09-2024'!L71+'10-2024'!L71+'11-2024'!L71+'12-2024'!L71</f>
        <v>1040836.687297588</v>
      </c>
      <c r="M71" s="22">
        <f>+'01-2024'!M71+'02-2024'!M71+'03-2024'!M71+'04-2024'!M71+'05-2024'!M71+'06-2024'!M71+'07-2024'!M71+'08-2024'!M71+'09-2024'!M71+'10-2024'!M71+'11-2024'!M71+'12-2024'!M71</f>
        <v>4163347.0051720729</v>
      </c>
      <c r="N71" s="71">
        <f t="shared" si="0"/>
        <v>4462506.7951720729</v>
      </c>
    </row>
    <row r="72" spans="1:14" ht="13" x14ac:dyDescent="0.3">
      <c r="A72" s="70">
        <f>+'01-2024'!A72</f>
        <v>61</v>
      </c>
      <c r="B72" s="21" t="str">
        <f>+'01-2024'!B72</f>
        <v>CAVALCANTE</v>
      </c>
      <c r="C72" s="25">
        <f>+IF(ISERROR(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,"",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</f>
        <v>0.28072396588904841</v>
      </c>
      <c r="D72" s="22">
        <f>+'01-2024'!D72+'02-2024'!D72+'03-2024'!D72+'04-2024'!D72+'05-2024'!D72+'06-2024'!D72+'07-2024'!D72+'08-2024'!D72+'09-2024'!D72+'10-2024'!D72+'11-2024'!D72+'12-2024'!D72</f>
        <v>293213.51</v>
      </c>
      <c r="E72" s="22">
        <f>+'01-2024'!E72+'02-2024'!E72+'03-2024'!E72+'04-2024'!E72+'05-2024'!E72+'06-2024'!E72+'07-2024'!E72+'08-2024'!E72+'09-2024'!E72+'10-2024'!E72+'11-2024'!E72+'12-2024'!E72</f>
        <v>57748.71</v>
      </c>
      <c r="F72" s="22">
        <f>+'01-2024'!F72+'02-2024'!F72+'03-2024'!F72+'04-2024'!F72+'05-2024'!F72+'06-2024'!F72+'07-2024'!F72+'08-2024'!F72+'09-2024'!F72+'10-2024'!F72+'11-2024'!F72+'12-2024'!F72</f>
        <v>235464.80000000002</v>
      </c>
      <c r="G72" s="22">
        <f>+'01-2024'!G72+'02-2024'!G72+'03-2024'!G72+'04-2024'!G72+'05-2024'!G72+'06-2024'!G72+'07-2024'!G72+'08-2024'!G72+'09-2024'!G72+'10-2024'!G72+'11-2024'!G72+'12-2024'!G72</f>
        <v>94236.33</v>
      </c>
      <c r="H72" s="22">
        <f>+'01-2024'!H72+'02-2024'!H72+'03-2024'!H72+'04-2024'!H72+'05-2024'!H72+'06-2024'!H72+'07-2024'!H72+'08-2024'!H72+'09-2024'!H72+'10-2024'!H72+'11-2024'!H72+'12-2024'!H72</f>
        <v>18847.269999999997</v>
      </c>
      <c r="I72" s="22">
        <f>+'01-2024'!I72+'02-2024'!I72+'03-2024'!I72+'04-2024'!I72+'05-2024'!I72+'06-2024'!I72+'07-2024'!I72+'08-2024'!I72+'09-2024'!I72+'10-2024'!I72+'11-2024'!I72+'12-2024'!I72</f>
        <v>753.89</v>
      </c>
      <c r="J72" s="22">
        <f>+'01-2024'!J72+'02-2024'!J72+'03-2024'!J72+'04-2024'!J72+'05-2024'!J72+'06-2024'!J72+'07-2024'!J72+'08-2024'!J72+'09-2024'!J72+'10-2024'!J72+'11-2024'!J72+'12-2024'!J72</f>
        <v>74635.17</v>
      </c>
      <c r="K72" s="22">
        <f>+'01-2024'!K72+'02-2024'!K72+'03-2024'!K72+'04-2024'!K72+'05-2024'!K72+'06-2024'!K72+'07-2024'!K72+'08-2024'!K72+'09-2024'!K72+'10-2024'!K72+'11-2024'!K72+'12-2024'!K72</f>
        <v>14394022.045746595</v>
      </c>
      <c r="L72" s="22">
        <f>+'01-2024'!L72+'02-2024'!L72+'03-2024'!L72+'04-2024'!L72+'05-2024'!L72+'06-2024'!L72+'07-2024'!L72+'08-2024'!L72+'09-2024'!L72+'10-2024'!L72+'11-2024'!L72+'12-2024'!L72</f>
        <v>2878804.6503940914</v>
      </c>
      <c r="M72" s="22">
        <f>+'01-2024'!M72+'02-2024'!M72+'03-2024'!M72+'04-2024'!M72+'05-2024'!M72+'06-2024'!M72+'07-2024'!M72+'08-2024'!M72+'09-2024'!M72+'10-2024'!M72+'11-2024'!M72+'12-2024'!M72</f>
        <v>11515217.3953525</v>
      </c>
      <c r="N72" s="71">
        <f t="shared" si="0"/>
        <v>11825317.3653525</v>
      </c>
    </row>
    <row r="73" spans="1:14" ht="13" x14ac:dyDescent="0.3">
      <c r="A73" s="70">
        <f>+'01-2024'!A73</f>
        <v>62</v>
      </c>
      <c r="B73" s="21" t="str">
        <f>+'01-2024'!B73</f>
        <v>CERES</v>
      </c>
      <c r="C73" s="25">
        <f>+IF(ISERROR(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,"",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</f>
        <v>0.16179838922135514</v>
      </c>
      <c r="D73" s="22">
        <f>+'01-2024'!D73+'02-2024'!D73+'03-2024'!D73+'04-2024'!D73+'05-2024'!D73+'06-2024'!D73+'07-2024'!D73+'08-2024'!D73+'09-2024'!D73+'10-2024'!D73+'11-2024'!D73+'12-2024'!D73</f>
        <v>3937398.29</v>
      </c>
      <c r="E73" s="22">
        <f>+'01-2024'!E73+'02-2024'!E73+'03-2024'!E73+'04-2024'!E73+'05-2024'!E73+'06-2024'!E73+'07-2024'!E73+'08-2024'!E73+'09-2024'!E73+'10-2024'!E73+'11-2024'!E73+'12-2024'!E73</f>
        <v>777596.32000000007</v>
      </c>
      <c r="F73" s="22">
        <f>+'01-2024'!F73+'02-2024'!F73+'03-2024'!F73+'04-2024'!F73+'05-2024'!F73+'06-2024'!F73+'07-2024'!F73+'08-2024'!F73+'09-2024'!F73+'10-2024'!F73+'11-2024'!F73+'12-2024'!F73</f>
        <v>3159801.97</v>
      </c>
      <c r="G73" s="22">
        <f>+'01-2024'!G73+'02-2024'!G73+'03-2024'!G73+'04-2024'!G73+'05-2024'!G73+'06-2024'!G73+'07-2024'!G73+'08-2024'!G73+'09-2024'!G73+'10-2024'!G73+'11-2024'!G73+'12-2024'!G73</f>
        <v>54319.3</v>
      </c>
      <c r="H73" s="22">
        <f>+'01-2024'!H73+'02-2024'!H73+'03-2024'!H73+'04-2024'!H73+'05-2024'!H73+'06-2024'!H73+'07-2024'!H73+'08-2024'!H73+'09-2024'!H73+'10-2024'!H73+'11-2024'!H73+'12-2024'!H73</f>
        <v>10863.86</v>
      </c>
      <c r="I73" s="22">
        <f>+'01-2024'!I73+'02-2024'!I73+'03-2024'!I73+'04-2024'!I73+'05-2024'!I73+'06-2024'!I73+'07-2024'!I73+'08-2024'!I73+'09-2024'!I73+'10-2024'!I73+'11-2024'!I73+'12-2024'!I73</f>
        <v>434.54999999999995</v>
      </c>
      <c r="J73" s="22">
        <f>+'01-2024'!J73+'02-2024'!J73+'03-2024'!J73+'04-2024'!J73+'05-2024'!J73+'06-2024'!J73+'07-2024'!J73+'08-2024'!J73+'09-2024'!J73+'10-2024'!J73+'11-2024'!J73+'12-2024'!J73</f>
        <v>43020.890000000007</v>
      </c>
      <c r="K73" s="22">
        <f>+'01-2024'!K73+'02-2024'!K73+'03-2024'!K73+'04-2024'!K73+'05-2024'!K73+'06-2024'!K73+'07-2024'!K73+'08-2024'!K73+'09-2024'!K73+'10-2024'!K73+'11-2024'!K73+'12-2024'!K73</f>
        <v>8414689.8512413632</v>
      </c>
      <c r="L73" s="22">
        <f>+'01-2024'!L73+'02-2024'!L73+'03-2024'!L73+'04-2024'!L73+'05-2024'!L73+'06-2024'!L73+'07-2024'!L73+'08-2024'!L73+'09-2024'!L73+'10-2024'!L73+'11-2024'!L73+'12-2024'!L73</f>
        <v>1682937.894702462</v>
      </c>
      <c r="M73" s="22">
        <f>+'01-2024'!M73+'02-2024'!M73+'03-2024'!M73+'04-2024'!M73+'05-2024'!M73+'06-2024'!M73+'07-2024'!M73+'08-2024'!M73+'09-2024'!M73+'10-2024'!M73+'11-2024'!M73+'12-2024'!M73</f>
        <v>6731751.9565389017</v>
      </c>
      <c r="N73" s="71">
        <f t="shared" si="0"/>
        <v>9934574.816538902</v>
      </c>
    </row>
    <row r="74" spans="1:14" ht="13" x14ac:dyDescent="0.3">
      <c r="A74" s="70">
        <f>+'01-2024'!A74</f>
        <v>63</v>
      </c>
      <c r="B74" s="21" t="str">
        <f>+'01-2024'!B74</f>
        <v>CEZARINA</v>
      </c>
      <c r="C74" s="25">
        <f>+IF(ISERROR(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,"",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</f>
        <v>0.2706372430293853</v>
      </c>
      <c r="D74" s="22">
        <f>+'01-2024'!D74+'02-2024'!D74+'03-2024'!D74+'04-2024'!D74+'05-2024'!D74+'06-2024'!D74+'07-2024'!D74+'08-2024'!D74+'09-2024'!D74+'10-2024'!D74+'11-2024'!D74+'12-2024'!D74</f>
        <v>748497.57</v>
      </c>
      <c r="E74" s="22">
        <f>+'01-2024'!E74+'02-2024'!E74+'03-2024'!E74+'04-2024'!E74+'05-2024'!E74+'06-2024'!E74+'07-2024'!E74+'08-2024'!E74+'09-2024'!E74+'10-2024'!E74+'11-2024'!E74+'12-2024'!E74</f>
        <v>145884.4</v>
      </c>
      <c r="F74" s="22">
        <f>+'01-2024'!F74+'02-2024'!F74+'03-2024'!F74+'04-2024'!F74+'05-2024'!F74+'06-2024'!F74+'07-2024'!F74+'08-2024'!F74+'09-2024'!F74+'10-2024'!F74+'11-2024'!F74+'12-2024'!F74</f>
        <v>602613.16999999993</v>
      </c>
      <c r="G74" s="22">
        <f>+'01-2024'!G74+'02-2024'!G74+'03-2024'!G74+'04-2024'!G74+'05-2024'!G74+'06-2024'!G74+'07-2024'!G74+'08-2024'!G74+'09-2024'!G74+'10-2024'!G74+'11-2024'!G74+'12-2024'!G74</f>
        <v>90853.25</v>
      </c>
      <c r="H74" s="22">
        <f>+'01-2024'!H74+'02-2024'!H74+'03-2024'!H74+'04-2024'!H74+'05-2024'!H74+'06-2024'!H74+'07-2024'!H74+'08-2024'!H74+'09-2024'!H74+'10-2024'!H74+'11-2024'!H74+'12-2024'!H74</f>
        <v>18170.64</v>
      </c>
      <c r="I74" s="22">
        <f>+'01-2024'!I74+'02-2024'!I74+'03-2024'!I74+'04-2024'!I74+'05-2024'!I74+'06-2024'!I74+'07-2024'!I74+'08-2024'!I74+'09-2024'!I74+'10-2024'!I74+'11-2024'!I74+'12-2024'!I74</f>
        <v>726.83999999999992</v>
      </c>
      <c r="J74" s="22">
        <f>+'01-2024'!J74+'02-2024'!J74+'03-2024'!J74+'04-2024'!J74+'05-2024'!J74+'06-2024'!J74+'07-2024'!J74+'08-2024'!J74+'09-2024'!J74+'10-2024'!J74+'11-2024'!J74+'12-2024'!J74</f>
        <v>71955.77</v>
      </c>
      <c r="K74" s="22">
        <f>+'01-2024'!K74+'02-2024'!K74+'03-2024'!K74+'04-2024'!K74+'05-2024'!K74+'06-2024'!K74+'07-2024'!K74+'08-2024'!K74+'09-2024'!K74+'10-2024'!K74+'11-2024'!K74+'12-2024'!K74</f>
        <v>13958517.837341385</v>
      </c>
      <c r="L74" s="22">
        <f>+'01-2024'!L74+'02-2024'!L74+'03-2024'!L74+'04-2024'!L74+'05-2024'!L74+'06-2024'!L74+'07-2024'!L74+'08-2024'!L74+'09-2024'!L74+'10-2024'!L74+'11-2024'!L74+'12-2024'!L74</f>
        <v>2791703.6875171568</v>
      </c>
      <c r="M74" s="22">
        <f>+'01-2024'!M74+'02-2024'!M74+'03-2024'!M74+'04-2024'!M74+'05-2024'!M74+'06-2024'!M74+'07-2024'!M74+'08-2024'!M74+'09-2024'!M74+'10-2024'!M74+'11-2024'!M74+'12-2024'!M74</f>
        <v>11166814.149824228</v>
      </c>
      <c r="N74" s="71">
        <f t="shared" si="0"/>
        <v>11841383.089824228</v>
      </c>
    </row>
    <row r="75" spans="1:14" ht="13" x14ac:dyDescent="0.3">
      <c r="A75" s="70">
        <f>+'01-2024'!A75</f>
        <v>64</v>
      </c>
      <c r="B75" s="21" t="str">
        <f>+'01-2024'!B75</f>
        <v>CHAPADAO DO CEU</v>
      </c>
      <c r="C75" s="25">
        <f>+IF(ISERROR(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,"",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</f>
        <v>1.1058724881610891</v>
      </c>
      <c r="D75" s="22">
        <f>+'01-2024'!D75+'02-2024'!D75+'03-2024'!D75+'04-2024'!D75+'05-2024'!D75+'06-2024'!D75+'07-2024'!D75+'08-2024'!D75+'09-2024'!D75+'10-2024'!D75+'11-2024'!D75+'12-2024'!D75</f>
        <v>2955533.08</v>
      </c>
      <c r="E75" s="22">
        <f>+'01-2024'!E75+'02-2024'!E75+'03-2024'!E75+'04-2024'!E75+'05-2024'!E75+'06-2024'!E75+'07-2024'!E75+'08-2024'!E75+'09-2024'!E75+'10-2024'!E75+'11-2024'!E75+'12-2024'!E75</f>
        <v>571507.52999999991</v>
      </c>
      <c r="F75" s="22">
        <f>+'01-2024'!F75+'02-2024'!F75+'03-2024'!F75+'04-2024'!F75+'05-2024'!F75+'06-2024'!F75+'07-2024'!F75+'08-2024'!F75+'09-2024'!F75+'10-2024'!F75+'11-2024'!F75+'12-2024'!F75</f>
        <v>2384025.5499999998</v>
      </c>
      <c r="G75" s="22">
        <f>+'01-2024'!G75+'02-2024'!G75+'03-2024'!G75+'04-2024'!G75+'05-2024'!G75+'06-2024'!G75+'07-2024'!G75+'08-2024'!G75+'09-2024'!G75+'10-2024'!G75+'11-2024'!G75+'12-2024'!G75</f>
        <v>371193.39</v>
      </c>
      <c r="H75" s="22">
        <f>+'01-2024'!H75+'02-2024'!H75+'03-2024'!H75+'04-2024'!H75+'05-2024'!H75+'06-2024'!H75+'07-2024'!H75+'08-2024'!H75+'09-2024'!H75+'10-2024'!H75+'11-2024'!H75+'12-2024'!H75</f>
        <v>74238.69</v>
      </c>
      <c r="I75" s="22">
        <f>+'01-2024'!I75+'02-2024'!I75+'03-2024'!I75+'04-2024'!I75+'05-2024'!I75+'06-2024'!I75+'07-2024'!I75+'08-2024'!I75+'09-2024'!I75+'10-2024'!I75+'11-2024'!I75+'12-2024'!I75</f>
        <v>2969.53</v>
      </c>
      <c r="J75" s="22">
        <f>+'01-2024'!J75+'02-2024'!J75+'03-2024'!J75+'04-2024'!J75+'05-2024'!J75+'06-2024'!J75+'07-2024'!J75+'08-2024'!J75+'09-2024'!J75+'10-2024'!J75+'11-2024'!J75+'12-2024'!J75</f>
        <v>293985.17000000004</v>
      </c>
      <c r="K75" s="22">
        <f>+'01-2024'!K75+'02-2024'!K75+'03-2024'!K75+'04-2024'!K75+'05-2024'!K75+'06-2024'!K75+'07-2024'!K75+'08-2024'!K75+'09-2024'!K75+'10-2024'!K75+'11-2024'!K75+'12-2024'!K75</f>
        <v>57619874.847987905</v>
      </c>
      <c r="L75" s="22">
        <f>+'01-2024'!L75+'02-2024'!L75+'03-2024'!L75+'04-2024'!L75+'05-2024'!L75+'06-2024'!L75+'07-2024'!L75+'08-2024'!L75+'09-2024'!L75+'10-2024'!L75+'11-2024'!L75+'12-2024'!L75</f>
        <v>11523974.783910671</v>
      </c>
      <c r="M75" s="22">
        <f>+'01-2024'!M75+'02-2024'!M75+'03-2024'!M75+'04-2024'!M75+'05-2024'!M75+'06-2024'!M75+'07-2024'!M75+'08-2024'!M75+'09-2024'!M75+'10-2024'!M75+'11-2024'!M75+'12-2024'!M75</f>
        <v>46095900.064077243</v>
      </c>
      <c r="N75" s="71">
        <f t="shared" si="0"/>
        <v>48773910.784077242</v>
      </c>
    </row>
    <row r="76" spans="1:14" ht="13" x14ac:dyDescent="0.3">
      <c r="A76" s="70">
        <f>+'01-2024'!A76</f>
        <v>65</v>
      </c>
      <c r="B76" s="21" t="str">
        <f>+'01-2024'!B76</f>
        <v>CIDADE OCIDENTAL</v>
      </c>
      <c r="C76" s="25">
        <f>+IF(ISERROR(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,"",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</f>
        <v>0.23033636670008667</v>
      </c>
      <c r="D76" s="22">
        <f>+'01-2024'!D76+'02-2024'!D76+'03-2024'!D76+'04-2024'!D76+'05-2024'!D76+'06-2024'!D76+'07-2024'!D76+'08-2024'!D76+'09-2024'!D76+'10-2024'!D76+'11-2024'!D76+'12-2024'!D76</f>
        <v>1690078.7399999998</v>
      </c>
      <c r="E76" s="22">
        <f>+'01-2024'!E76+'02-2024'!E76+'03-2024'!E76+'04-2024'!E76+'05-2024'!E76+'06-2024'!E76+'07-2024'!E76+'08-2024'!E76+'09-2024'!E76+'10-2024'!E76+'11-2024'!E76+'12-2024'!E76</f>
        <v>339426.68000000005</v>
      </c>
      <c r="F76" s="22">
        <f>+'01-2024'!F76+'02-2024'!F76+'03-2024'!F76+'04-2024'!F76+'05-2024'!F76+'06-2024'!F76+'07-2024'!F76+'08-2024'!F76+'09-2024'!F76+'10-2024'!F76+'11-2024'!F76+'12-2024'!F76</f>
        <v>1350652.0599999998</v>
      </c>
      <c r="G76" s="22">
        <f>+'01-2024'!G76+'02-2024'!G76+'03-2024'!G76+'04-2024'!G76+'05-2024'!G76+'06-2024'!G76+'07-2024'!G76+'08-2024'!G76+'09-2024'!G76+'10-2024'!G76+'11-2024'!G76+'12-2024'!G76</f>
        <v>77325.03</v>
      </c>
      <c r="H76" s="22">
        <f>+'01-2024'!H76+'02-2024'!H76+'03-2024'!H76+'04-2024'!H76+'05-2024'!H76+'06-2024'!H76+'07-2024'!H76+'08-2024'!H76+'09-2024'!H76+'10-2024'!H76+'11-2024'!H76+'12-2024'!H76</f>
        <v>15465.009999999998</v>
      </c>
      <c r="I76" s="22">
        <f>+'01-2024'!I76+'02-2024'!I76+'03-2024'!I76+'04-2024'!I76+'05-2024'!I76+'06-2024'!I76+'07-2024'!I76+'08-2024'!I76+'09-2024'!I76+'10-2024'!I76+'11-2024'!I76+'12-2024'!I76</f>
        <v>618.6</v>
      </c>
      <c r="J76" s="22">
        <f>+'01-2024'!J76+'02-2024'!J76+'03-2024'!J76+'04-2024'!J76+'05-2024'!J76+'06-2024'!J76+'07-2024'!J76+'08-2024'!J76+'09-2024'!J76+'10-2024'!J76+'11-2024'!J76+'12-2024'!J76</f>
        <v>61241.42</v>
      </c>
      <c r="K76" s="22">
        <f>+'01-2024'!K76+'02-2024'!K76+'03-2024'!K76+'04-2024'!K76+'05-2024'!K76+'06-2024'!K76+'07-2024'!K76+'08-2024'!K76+'09-2024'!K76+'10-2024'!K76+'11-2024'!K76+'12-2024'!K76</f>
        <v>11776168.076220695</v>
      </c>
      <c r="L76" s="22">
        <f>+'01-2024'!L76+'02-2024'!L76+'03-2024'!L76+'04-2024'!L76+'05-2024'!L76+'06-2024'!L76+'07-2024'!L76+'08-2024'!L76+'09-2024'!L76+'10-2024'!L76+'11-2024'!L76+'12-2024'!L76</f>
        <v>2355233.462246439</v>
      </c>
      <c r="M76" s="22">
        <f>+'01-2024'!M76+'02-2024'!M76+'03-2024'!M76+'04-2024'!M76+'05-2024'!M76+'06-2024'!M76+'07-2024'!M76+'08-2024'!M76+'09-2024'!M76+'10-2024'!M76+'11-2024'!M76+'12-2024'!M76</f>
        <v>9420934.6139742564</v>
      </c>
      <c r="N76" s="71">
        <f t="shared" si="0"/>
        <v>10832828.093974257</v>
      </c>
    </row>
    <row r="77" spans="1:14" ht="13" x14ac:dyDescent="0.3">
      <c r="A77" s="70">
        <f>+'01-2024'!A77</f>
        <v>66</v>
      </c>
      <c r="B77" s="21" t="str">
        <f>+'01-2024'!B77</f>
        <v>COCALZINHO DE GOIAS</v>
      </c>
      <c r="C77" s="25">
        <f>+IF(ISERROR(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,"",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</f>
        <v>0.17989646933241688</v>
      </c>
      <c r="D77" s="22">
        <f>+'01-2024'!D77+'02-2024'!D77+'03-2024'!D77+'04-2024'!D77+'05-2024'!D77+'06-2024'!D77+'07-2024'!D77+'08-2024'!D77+'09-2024'!D77+'10-2024'!D77+'11-2024'!D77+'12-2024'!D77</f>
        <v>758039.58000000007</v>
      </c>
      <c r="E77" s="22">
        <f>+'01-2024'!E77+'02-2024'!E77+'03-2024'!E77+'04-2024'!E77+'05-2024'!E77+'06-2024'!E77+'07-2024'!E77+'08-2024'!E77+'09-2024'!E77+'10-2024'!E77+'11-2024'!E77+'12-2024'!E77</f>
        <v>148722.87</v>
      </c>
      <c r="F77" s="22">
        <f>+'01-2024'!F77+'02-2024'!F77+'03-2024'!F77+'04-2024'!F77+'05-2024'!F77+'06-2024'!F77+'07-2024'!F77+'08-2024'!F77+'09-2024'!F77+'10-2024'!F77+'11-2024'!F77+'12-2024'!F77</f>
        <v>609316.71</v>
      </c>
      <c r="G77" s="22">
        <f>+'01-2024'!G77+'02-2024'!G77+'03-2024'!G77+'04-2024'!G77+'05-2024'!G77+'06-2024'!G77+'07-2024'!G77+'08-2024'!G77+'09-2024'!G77+'10-2024'!G77+'11-2024'!G77+'12-2024'!G77</f>
        <v>60394.82</v>
      </c>
      <c r="H77" s="22">
        <f>+'01-2024'!H77+'02-2024'!H77+'03-2024'!H77+'04-2024'!H77+'05-2024'!H77+'06-2024'!H77+'07-2024'!H77+'08-2024'!H77+'09-2024'!H77+'10-2024'!H77+'11-2024'!H77+'12-2024'!H77</f>
        <v>12078.97</v>
      </c>
      <c r="I77" s="22">
        <f>+'01-2024'!I77+'02-2024'!I77+'03-2024'!I77+'04-2024'!I77+'05-2024'!I77+'06-2024'!I77+'07-2024'!I77+'08-2024'!I77+'09-2024'!I77+'10-2024'!I77+'11-2024'!I77+'12-2024'!I77</f>
        <v>483.15</v>
      </c>
      <c r="J77" s="22">
        <f>+'01-2024'!J77+'02-2024'!J77+'03-2024'!J77+'04-2024'!J77+'05-2024'!J77+'06-2024'!J77+'07-2024'!J77+'08-2024'!J77+'09-2024'!J77+'10-2024'!J77+'11-2024'!J77+'12-2024'!J77</f>
        <v>47832.700000000004</v>
      </c>
      <c r="K77" s="22">
        <f>+'01-2024'!K77+'02-2024'!K77+'03-2024'!K77+'04-2024'!K77+'05-2024'!K77+'06-2024'!K77+'07-2024'!K77+'08-2024'!K77+'09-2024'!K77+'10-2024'!K77+'11-2024'!K77+'12-2024'!K77</f>
        <v>9334617.5107255876</v>
      </c>
      <c r="L77" s="22">
        <f>+'01-2024'!L77+'02-2024'!L77+'03-2024'!L77+'04-2024'!L77+'05-2024'!L77+'06-2024'!L77+'07-2024'!L77+'08-2024'!L77+'09-2024'!L77+'10-2024'!L77+'11-2024'!L77+'12-2024'!L77</f>
        <v>1866923.6106691658</v>
      </c>
      <c r="M77" s="22">
        <f>+'01-2024'!M77+'02-2024'!M77+'03-2024'!M77+'04-2024'!M77+'05-2024'!M77+'06-2024'!M77+'07-2024'!M77+'08-2024'!M77+'09-2024'!M77+'10-2024'!M77+'11-2024'!M77+'12-2024'!M77</f>
        <v>7467693.9000564218</v>
      </c>
      <c r="N77" s="71">
        <f t="shared" ref="N77:N140" si="1">+F77+J77+M77</f>
        <v>8124843.3100564219</v>
      </c>
    </row>
    <row r="78" spans="1:14" ht="13" x14ac:dyDescent="0.3">
      <c r="A78" s="70">
        <f>+'01-2024'!A78</f>
        <v>67</v>
      </c>
      <c r="B78" s="21" t="str">
        <f>+'01-2024'!B78</f>
        <v>COLINAS DO SUL</v>
      </c>
      <c r="C78" s="25">
        <f>+IF(ISERROR(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,"",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</f>
        <v>8.5890683319696445E-2</v>
      </c>
      <c r="D78" s="22">
        <f>+'01-2024'!D78+'02-2024'!D78+'03-2024'!D78+'04-2024'!D78+'05-2024'!D78+'06-2024'!D78+'07-2024'!D78+'08-2024'!D78+'09-2024'!D78+'10-2024'!D78+'11-2024'!D78+'12-2024'!D78</f>
        <v>131442.15000000002</v>
      </c>
      <c r="E78" s="22">
        <f>+'01-2024'!E78+'02-2024'!E78+'03-2024'!E78+'04-2024'!E78+'05-2024'!E78+'06-2024'!E78+'07-2024'!E78+'08-2024'!E78+'09-2024'!E78+'10-2024'!E78+'11-2024'!E78+'12-2024'!E78</f>
        <v>26109.039999999997</v>
      </c>
      <c r="F78" s="22">
        <f>+'01-2024'!F78+'02-2024'!F78+'03-2024'!F78+'04-2024'!F78+'05-2024'!F78+'06-2024'!F78+'07-2024'!F78+'08-2024'!F78+'09-2024'!F78+'10-2024'!F78+'11-2024'!F78+'12-2024'!F78</f>
        <v>105333.11</v>
      </c>
      <c r="G78" s="22">
        <f>+'01-2024'!G78+'02-2024'!G78+'03-2024'!G78+'04-2024'!G78+'05-2024'!G78+'06-2024'!G78+'07-2024'!G78+'08-2024'!G78+'09-2024'!G78+'10-2024'!G78+'11-2024'!G78+'12-2024'!G78</f>
        <v>28842.74</v>
      </c>
      <c r="H78" s="22">
        <f>+'01-2024'!H78+'02-2024'!H78+'03-2024'!H78+'04-2024'!H78+'05-2024'!H78+'06-2024'!H78+'07-2024'!H78+'08-2024'!H78+'09-2024'!H78+'10-2024'!H78+'11-2024'!H78+'12-2024'!H78</f>
        <v>5768.5599999999995</v>
      </c>
      <c r="I78" s="22">
        <f>+'01-2024'!I78+'02-2024'!I78+'03-2024'!I78+'04-2024'!I78+'05-2024'!I78+'06-2024'!I78+'07-2024'!I78+'08-2024'!I78+'09-2024'!I78+'10-2024'!I78+'11-2024'!I78+'12-2024'!I78</f>
        <v>230.75</v>
      </c>
      <c r="J78" s="22">
        <f>+'01-2024'!J78+'02-2024'!J78+'03-2024'!J78+'04-2024'!J78+'05-2024'!J78+'06-2024'!J78+'07-2024'!J78+'08-2024'!J78+'09-2024'!J78+'10-2024'!J78+'11-2024'!J78+'12-2024'!J78</f>
        <v>22843.43</v>
      </c>
      <c r="K78" s="22">
        <f>+'01-2024'!K78+'02-2024'!K78+'03-2024'!K78+'04-2024'!K78+'05-2024'!K78+'06-2024'!K78+'07-2024'!K78+'08-2024'!K78+'09-2024'!K78+'10-2024'!K78+'11-2024'!K78+'12-2024'!K78</f>
        <v>4123034.6880432656</v>
      </c>
      <c r="L78" s="22">
        <f>+'01-2024'!L78+'02-2024'!L78+'03-2024'!L78+'04-2024'!L78+'05-2024'!L78+'06-2024'!L78+'07-2024'!L78+'08-2024'!L78+'09-2024'!L78+'10-2024'!L78+'11-2024'!L78+'12-2024'!L78</f>
        <v>824606.92148227221</v>
      </c>
      <c r="M78" s="22">
        <f>+'01-2024'!M78+'02-2024'!M78+'03-2024'!M78+'04-2024'!M78+'05-2024'!M78+'06-2024'!M78+'07-2024'!M78+'08-2024'!M78+'09-2024'!M78+'10-2024'!M78+'11-2024'!M78+'12-2024'!M78</f>
        <v>3298427.7665609932</v>
      </c>
      <c r="N78" s="71">
        <f t="shared" si="1"/>
        <v>3426604.3065609932</v>
      </c>
    </row>
    <row r="79" spans="1:14" ht="13" x14ac:dyDescent="0.3">
      <c r="A79" s="70">
        <f>+'01-2024'!A79</f>
        <v>68</v>
      </c>
      <c r="B79" s="21" t="str">
        <f>+'01-2024'!B79</f>
        <v>CORREGO DO OURO</v>
      </c>
      <c r="C79" s="25">
        <f>+IF(ISERROR(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,"",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</f>
        <v>9.0288848279649336E-2</v>
      </c>
      <c r="D79" s="22">
        <f>+'01-2024'!D79+'02-2024'!D79+'03-2024'!D79+'04-2024'!D79+'05-2024'!D79+'06-2024'!D79+'07-2024'!D79+'08-2024'!D79+'09-2024'!D79+'10-2024'!D79+'11-2024'!D79+'12-2024'!D79</f>
        <v>177984.82</v>
      </c>
      <c r="E79" s="22">
        <f>+'01-2024'!E79+'02-2024'!E79+'03-2024'!E79+'04-2024'!E79+'05-2024'!E79+'06-2024'!E79+'07-2024'!E79+'08-2024'!E79+'09-2024'!E79+'10-2024'!E79+'11-2024'!E79+'12-2024'!E79</f>
        <v>34498.639999999999</v>
      </c>
      <c r="F79" s="22">
        <f>+'01-2024'!F79+'02-2024'!F79+'03-2024'!F79+'04-2024'!F79+'05-2024'!F79+'06-2024'!F79+'07-2024'!F79+'08-2024'!F79+'09-2024'!F79+'10-2024'!F79+'11-2024'!F79+'12-2024'!F79</f>
        <v>143486.18</v>
      </c>
      <c r="G79" s="22">
        <f>+'01-2024'!G79+'02-2024'!G79+'03-2024'!G79+'04-2024'!G79+'05-2024'!G79+'06-2024'!G79+'07-2024'!G79+'08-2024'!G79+'09-2024'!G79+'10-2024'!G79+'11-2024'!G79+'12-2024'!G79</f>
        <v>30318.170000000002</v>
      </c>
      <c r="H79" s="22">
        <f>+'01-2024'!H79+'02-2024'!H79+'03-2024'!H79+'04-2024'!H79+'05-2024'!H79+'06-2024'!H79+'07-2024'!H79+'08-2024'!H79+'09-2024'!H79+'10-2024'!H79+'11-2024'!H79+'12-2024'!H79</f>
        <v>6063.64</v>
      </c>
      <c r="I79" s="22">
        <f>+'01-2024'!I79+'02-2024'!I79+'03-2024'!I79+'04-2024'!I79+'05-2024'!I79+'06-2024'!I79+'07-2024'!I79+'08-2024'!I79+'09-2024'!I79+'10-2024'!I79+'11-2024'!I79+'12-2024'!I79</f>
        <v>242.56</v>
      </c>
      <c r="J79" s="22">
        <f>+'01-2024'!J79+'02-2024'!J79+'03-2024'!J79+'04-2024'!J79+'05-2024'!J79+'06-2024'!J79+'07-2024'!J79+'08-2024'!J79+'09-2024'!J79+'10-2024'!J79+'11-2024'!J79+'12-2024'!J79</f>
        <v>24011.969999999994</v>
      </c>
      <c r="K79" s="22">
        <f>+'01-2024'!K79+'02-2024'!K79+'03-2024'!K79+'04-2024'!K79+'05-2024'!K79+'06-2024'!K79+'07-2024'!K79+'08-2024'!K79+'09-2024'!K79+'10-2024'!K79+'11-2024'!K79+'12-2024'!K79</f>
        <v>4672800.4582110643</v>
      </c>
      <c r="L79" s="22">
        <f>+'01-2024'!L79+'02-2024'!L79+'03-2024'!L79+'04-2024'!L79+'05-2024'!L79+'06-2024'!L79+'07-2024'!L79+'08-2024'!L79+'09-2024'!L79+'10-2024'!L79+'11-2024'!L79+'12-2024'!L79</f>
        <v>934560.02113276254</v>
      </c>
      <c r="M79" s="22">
        <f>+'01-2024'!M79+'02-2024'!M79+'03-2024'!M79+'04-2024'!M79+'05-2024'!M79+'06-2024'!M79+'07-2024'!M79+'08-2024'!M79+'09-2024'!M79+'10-2024'!M79+'11-2024'!M79+'12-2024'!M79</f>
        <v>3738240.4370783013</v>
      </c>
      <c r="N79" s="71">
        <f t="shared" si="1"/>
        <v>3905738.5870783012</v>
      </c>
    </row>
    <row r="80" spans="1:14" ht="13" x14ac:dyDescent="0.3">
      <c r="A80" s="70">
        <f>+'01-2024'!A80</f>
        <v>69</v>
      </c>
      <c r="B80" s="21" t="str">
        <f>+'01-2024'!B80</f>
        <v>CORUMBA DE GOIAS</v>
      </c>
      <c r="C80" s="25">
        <f>+IF(ISERROR(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,"",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</f>
        <v>0.12383981567278488</v>
      </c>
      <c r="D80" s="22">
        <f>+'01-2024'!D80+'02-2024'!D80+'03-2024'!D80+'04-2024'!D80+'05-2024'!D80+'06-2024'!D80+'07-2024'!D80+'08-2024'!D80+'09-2024'!D80+'10-2024'!D80+'11-2024'!D80+'12-2024'!D80</f>
        <v>720548.39000000013</v>
      </c>
      <c r="E80" s="22">
        <f>+'01-2024'!E80+'02-2024'!E80+'03-2024'!E80+'04-2024'!E80+'05-2024'!E80+'06-2024'!E80+'07-2024'!E80+'08-2024'!E80+'09-2024'!E80+'10-2024'!E80+'11-2024'!E80+'12-2024'!E80</f>
        <v>142735.53</v>
      </c>
      <c r="F80" s="22">
        <f>+'01-2024'!F80+'02-2024'!F80+'03-2024'!F80+'04-2024'!F80+'05-2024'!F80+'06-2024'!F80+'07-2024'!F80+'08-2024'!F80+'09-2024'!F80+'10-2024'!F80+'11-2024'!F80+'12-2024'!F80</f>
        <v>577812.86</v>
      </c>
      <c r="G80" s="22">
        <f>+'01-2024'!G80+'02-2024'!G80+'03-2024'!G80+'04-2024'!G80+'05-2024'!G80+'06-2024'!G80+'07-2024'!G80+'08-2024'!G80+'09-2024'!G80+'10-2024'!G80+'11-2024'!G80+'12-2024'!G80</f>
        <v>41576.559999999998</v>
      </c>
      <c r="H80" s="22">
        <f>+'01-2024'!H80+'02-2024'!H80+'03-2024'!H80+'04-2024'!H80+'05-2024'!H80+'06-2024'!H80+'07-2024'!H80+'08-2024'!H80+'09-2024'!H80+'10-2024'!H80+'11-2024'!H80+'12-2024'!H80</f>
        <v>8315.3200000000015</v>
      </c>
      <c r="I80" s="22">
        <f>+'01-2024'!I80+'02-2024'!I80+'03-2024'!I80+'04-2024'!I80+'05-2024'!I80+'06-2024'!I80+'07-2024'!I80+'08-2024'!I80+'09-2024'!I80+'10-2024'!I80+'11-2024'!I80+'12-2024'!I80</f>
        <v>332.6</v>
      </c>
      <c r="J80" s="22">
        <f>+'01-2024'!J80+'02-2024'!J80+'03-2024'!J80+'04-2024'!J80+'05-2024'!J80+'06-2024'!J80+'07-2024'!J80+'08-2024'!J80+'09-2024'!J80+'10-2024'!J80+'11-2024'!J80+'12-2024'!J80</f>
        <v>32928.639999999999</v>
      </c>
      <c r="K80" s="22">
        <f>+'01-2024'!K80+'02-2024'!K80+'03-2024'!K80+'04-2024'!K80+'05-2024'!K80+'06-2024'!K80+'07-2024'!K80+'08-2024'!K80+'09-2024'!K80+'10-2024'!K80+'11-2024'!K80+'12-2024'!K80</f>
        <v>6344707.9319642326</v>
      </c>
      <c r="L80" s="22">
        <f>+'01-2024'!L80+'02-2024'!L80+'03-2024'!L80+'04-2024'!L80+'05-2024'!L80+'06-2024'!L80+'07-2024'!L80+'08-2024'!L80+'09-2024'!L80+'10-2024'!L80+'11-2024'!L80+'12-2024'!L80</f>
        <v>1268941.6118948851</v>
      </c>
      <c r="M80" s="22">
        <f>+'01-2024'!M80+'02-2024'!M80+'03-2024'!M80+'04-2024'!M80+'05-2024'!M80+'06-2024'!M80+'07-2024'!M80+'08-2024'!M80+'09-2024'!M80+'10-2024'!M80+'11-2024'!M80+'12-2024'!M80</f>
        <v>5075766.3200693466</v>
      </c>
      <c r="N80" s="71">
        <f t="shared" si="1"/>
        <v>5686507.8200693466</v>
      </c>
    </row>
    <row r="81" spans="1:14" ht="13" x14ac:dyDescent="0.3">
      <c r="A81" s="70">
        <f>+'01-2024'!A81</f>
        <v>70</v>
      </c>
      <c r="B81" s="21" t="str">
        <f>+'01-2024'!B81</f>
        <v>CORUMBAIBA</v>
      </c>
      <c r="C81" s="25">
        <f>+IF(ISERROR(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,"",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</f>
        <v>0.40309255775569297</v>
      </c>
      <c r="D81" s="22">
        <f>+'01-2024'!D81+'02-2024'!D81+'03-2024'!D81+'04-2024'!D81+'05-2024'!D81+'06-2024'!D81+'07-2024'!D81+'08-2024'!D81+'09-2024'!D81+'10-2024'!D81+'11-2024'!D81+'12-2024'!D81</f>
        <v>937422.95</v>
      </c>
      <c r="E81" s="22">
        <f>+'01-2024'!E81+'02-2024'!E81+'03-2024'!E81+'04-2024'!E81+'05-2024'!E81+'06-2024'!E81+'07-2024'!E81+'08-2024'!E81+'09-2024'!E81+'10-2024'!E81+'11-2024'!E81+'12-2024'!E81</f>
        <v>182830.42</v>
      </c>
      <c r="F81" s="22">
        <f>+'01-2024'!F81+'02-2024'!F81+'03-2024'!F81+'04-2024'!F81+'05-2024'!F81+'06-2024'!F81+'07-2024'!F81+'08-2024'!F81+'09-2024'!F81+'10-2024'!F81+'11-2024'!F81+'12-2024'!F81</f>
        <v>754592.53</v>
      </c>
      <c r="G81" s="22">
        <f>+'01-2024'!G81+'02-2024'!G81+'03-2024'!G81+'04-2024'!G81+'05-2024'!G81+'06-2024'!G81+'07-2024'!G81+'08-2024'!G81+'09-2024'!G81+'10-2024'!G81+'11-2024'!G81+'12-2024'!G81</f>
        <v>135312.97</v>
      </c>
      <c r="H81" s="22">
        <f>+'01-2024'!H81+'02-2024'!H81+'03-2024'!H81+'04-2024'!H81+'05-2024'!H81+'06-2024'!H81+'07-2024'!H81+'08-2024'!H81+'09-2024'!H81+'10-2024'!H81+'11-2024'!H81+'12-2024'!H81</f>
        <v>27062.6</v>
      </c>
      <c r="I81" s="22">
        <f>+'01-2024'!I81+'02-2024'!I81+'03-2024'!I81+'04-2024'!I81+'05-2024'!I81+'06-2024'!I81+'07-2024'!I81+'08-2024'!I81+'09-2024'!I81+'10-2024'!I81+'11-2024'!I81+'12-2024'!I81</f>
        <v>1082.51</v>
      </c>
      <c r="J81" s="22">
        <f>+'01-2024'!J81+'02-2024'!J81+'03-2024'!J81+'04-2024'!J81+'05-2024'!J81+'06-2024'!J81+'07-2024'!J81+'08-2024'!J81+'09-2024'!J81+'10-2024'!J81+'11-2024'!J81+'12-2024'!J81</f>
        <v>107167.86</v>
      </c>
      <c r="K81" s="22">
        <f>+'01-2024'!K81+'02-2024'!K81+'03-2024'!K81+'04-2024'!K81+'05-2024'!K81+'06-2024'!K81+'07-2024'!K81+'08-2024'!K81+'09-2024'!K81+'10-2024'!K81+'11-2024'!K81+'12-2024'!K81</f>
        <v>20737364.506959431</v>
      </c>
      <c r="L81" s="22">
        <f>+'01-2024'!L81+'02-2024'!L81+'03-2024'!L81+'04-2024'!L81+'05-2024'!L81+'06-2024'!L81+'07-2024'!L81+'08-2024'!L81+'09-2024'!L81+'10-2024'!L81+'11-2024'!L81+'12-2024'!L81</f>
        <v>4147472.9171064999</v>
      </c>
      <c r="M81" s="22">
        <f>+'01-2024'!M81+'02-2024'!M81+'03-2024'!M81+'04-2024'!M81+'05-2024'!M81+'06-2024'!M81+'07-2024'!M81+'08-2024'!M81+'09-2024'!M81+'10-2024'!M81+'11-2024'!M81+'12-2024'!M81</f>
        <v>16589891.589852929</v>
      </c>
      <c r="N81" s="71">
        <f t="shared" si="1"/>
        <v>17451651.97985293</v>
      </c>
    </row>
    <row r="82" spans="1:14" ht="13" x14ac:dyDescent="0.3">
      <c r="A82" s="70">
        <f>+'01-2024'!A82</f>
        <v>71</v>
      </c>
      <c r="B82" s="21" t="str">
        <f>+'01-2024'!B82</f>
        <v>CRISTALINA</v>
      </c>
      <c r="C82" s="25">
        <f>+IF(ISERROR(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,"",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</f>
        <v>1.7404686708808219</v>
      </c>
      <c r="D82" s="22">
        <f>+'01-2024'!D82+'02-2024'!D82+'03-2024'!D82+'04-2024'!D82+'05-2024'!D82+'06-2024'!D82+'07-2024'!D82+'08-2024'!D82+'09-2024'!D82+'10-2024'!D82+'11-2024'!D82+'12-2024'!D82</f>
        <v>6944349.5099999998</v>
      </c>
      <c r="E82" s="22">
        <f>+'01-2024'!E82+'02-2024'!E82+'03-2024'!E82+'04-2024'!E82+'05-2024'!E82+'06-2024'!E82+'07-2024'!E82+'08-2024'!E82+'09-2024'!E82+'10-2024'!E82+'11-2024'!E82+'12-2024'!E82</f>
        <v>1361559.04</v>
      </c>
      <c r="F82" s="22">
        <f>+'01-2024'!F82+'02-2024'!F82+'03-2024'!F82+'04-2024'!F82+'05-2024'!F82+'06-2024'!F82+'07-2024'!F82+'08-2024'!F82+'09-2024'!F82+'10-2024'!F82+'11-2024'!F82+'12-2024'!F82</f>
        <v>5582790.4699999997</v>
      </c>
      <c r="G82" s="22">
        <f>+'01-2024'!G82+'02-2024'!G82+'03-2024'!G82+'04-2024'!G82+'05-2024'!G82+'06-2024'!G82+'07-2024'!G82+'08-2024'!G82+'09-2024'!G82+'10-2024'!G82+'11-2024'!G82+'12-2024'!G82</f>
        <v>584207.13</v>
      </c>
      <c r="H82" s="22">
        <f>+'01-2024'!H82+'02-2024'!H82+'03-2024'!H82+'04-2024'!H82+'05-2024'!H82+'06-2024'!H82+'07-2024'!H82+'08-2024'!H82+'09-2024'!H82+'10-2024'!H82+'11-2024'!H82+'12-2024'!H82</f>
        <v>116841.43</v>
      </c>
      <c r="I82" s="22">
        <f>+'01-2024'!I82+'02-2024'!I82+'03-2024'!I82+'04-2024'!I82+'05-2024'!I82+'06-2024'!I82+'07-2024'!I82+'08-2024'!I82+'09-2024'!I82+'10-2024'!I82+'11-2024'!I82+'12-2024'!I82</f>
        <v>4673.66</v>
      </c>
      <c r="J82" s="22">
        <f>+'01-2024'!J82+'02-2024'!J82+'03-2024'!J82+'04-2024'!J82+'05-2024'!J82+'06-2024'!J82+'07-2024'!J82+'08-2024'!J82+'09-2024'!J82+'10-2024'!J82+'11-2024'!J82+'12-2024'!J82</f>
        <v>462692.04000000004</v>
      </c>
      <c r="K82" s="22">
        <f>+'01-2024'!K82+'02-2024'!K82+'03-2024'!K82+'04-2024'!K82+'05-2024'!K82+'06-2024'!K82+'07-2024'!K82+'08-2024'!K82+'09-2024'!K82+'10-2024'!K82+'11-2024'!K82+'12-2024'!K82</f>
        <v>90579617.352245063</v>
      </c>
      <c r="L82" s="22">
        <f>+'01-2024'!L82+'02-2024'!L82+'03-2024'!L82+'04-2024'!L82+'05-2024'!L82+'06-2024'!L82+'07-2024'!L82+'08-2024'!L82+'09-2024'!L82+'10-2024'!L82+'11-2024'!L82+'12-2024'!L82</f>
        <v>18115923.496429656</v>
      </c>
      <c r="M82" s="22">
        <f>+'01-2024'!M82+'02-2024'!M82+'03-2024'!M82+'04-2024'!M82+'05-2024'!M82+'06-2024'!M82+'07-2024'!M82+'08-2024'!M82+'09-2024'!M82+'10-2024'!M82+'11-2024'!M82+'12-2024'!M82</f>
        <v>72463693.855815396</v>
      </c>
      <c r="N82" s="71">
        <f t="shared" si="1"/>
        <v>78509176.365815401</v>
      </c>
    </row>
    <row r="83" spans="1:14" ht="13" x14ac:dyDescent="0.3">
      <c r="A83" s="70">
        <f>+'01-2024'!A83</f>
        <v>72</v>
      </c>
      <c r="B83" s="21" t="str">
        <f>+'01-2024'!B83</f>
        <v>CRISTIANOPOLIS</v>
      </c>
      <c r="C83" s="25">
        <f>+IF(ISERROR(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,"",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</f>
        <v>9.0561660252957782E-2</v>
      </c>
      <c r="D83" s="22">
        <f>+'01-2024'!D83+'02-2024'!D83+'03-2024'!D83+'04-2024'!D83+'05-2024'!D83+'06-2024'!D83+'07-2024'!D83+'08-2024'!D83+'09-2024'!D83+'10-2024'!D83+'11-2024'!D83+'12-2024'!D83</f>
        <v>381329.84</v>
      </c>
      <c r="E83" s="22">
        <f>+'01-2024'!E83+'02-2024'!E83+'03-2024'!E83+'04-2024'!E83+'05-2024'!E83+'06-2024'!E83+'07-2024'!E83+'08-2024'!E83+'09-2024'!E83+'10-2024'!E83+'11-2024'!E83+'12-2024'!E83</f>
        <v>73318.240000000005</v>
      </c>
      <c r="F83" s="22">
        <f>+'01-2024'!F83+'02-2024'!F83+'03-2024'!F83+'04-2024'!F83+'05-2024'!F83+'06-2024'!F83+'07-2024'!F83+'08-2024'!F83+'09-2024'!F83+'10-2024'!F83+'11-2024'!F83+'12-2024'!F83</f>
        <v>308011.59999999998</v>
      </c>
      <c r="G83" s="22">
        <f>+'01-2024'!G83+'02-2024'!G83+'03-2024'!G83+'04-2024'!G83+'05-2024'!G83+'06-2024'!G83+'07-2024'!G83+'08-2024'!G83+'09-2024'!G83+'10-2024'!G83+'11-2024'!G83+'12-2024'!G83</f>
        <v>30410.16</v>
      </c>
      <c r="H83" s="22">
        <f>+'01-2024'!H83+'02-2024'!H83+'03-2024'!H83+'04-2024'!H83+'05-2024'!H83+'06-2024'!H83+'07-2024'!H83+'08-2024'!H83+'09-2024'!H83+'10-2024'!H83+'11-2024'!H83+'12-2024'!H83</f>
        <v>6082.04</v>
      </c>
      <c r="I83" s="22">
        <f>+'01-2024'!I83+'02-2024'!I83+'03-2024'!I83+'04-2024'!I83+'05-2024'!I83+'06-2024'!I83+'07-2024'!I83+'08-2024'!I83+'09-2024'!I83+'10-2024'!I83+'11-2024'!I83+'12-2024'!I83</f>
        <v>243.3</v>
      </c>
      <c r="J83" s="22">
        <f>+'01-2024'!J83+'02-2024'!J83+'03-2024'!J83+'04-2024'!J83+'05-2024'!J83+'06-2024'!J83+'07-2024'!J83+'08-2024'!J83+'09-2024'!J83+'10-2024'!J83+'11-2024'!J83+'12-2024'!J83</f>
        <v>24084.820000000003</v>
      </c>
      <c r="K83" s="22">
        <f>+'01-2024'!K83+'02-2024'!K83+'03-2024'!K83+'04-2024'!K83+'05-2024'!K83+'06-2024'!K83+'07-2024'!K83+'08-2024'!K83+'09-2024'!K83+'10-2024'!K83+'11-2024'!K83+'12-2024'!K83</f>
        <v>4391731.5871412857</v>
      </c>
      <c r="L83" s="22">
        <f>+'01-2024'!L83+'02-2024'!L83+'03-2024'!L83+'04-2024'!L83+'05-2024'!L83+'06-2024'!L83+'07-2024'!L83+'08-2024'!L83+'09-2024'!L83+'10-2024'!L83+'11-2024'!L83+'12-2024'!L83</f>
        <v>878346.36234455463</v>
      </c>
      <c r="M83" s="22">
        <f>+'01-2024'!M83+'02-2024'!M83+'03-2024'!M83+'04-2024'!M83+'05-2024'!M83+'06-2024'!M83+'07-2024'!M83+'08-2024'!M83+'09-2024'!M83+'10-2024'!M83+'11-2024'!M83+'12-2024'!M83</f>
        <v>3513385.224796731</v>
      </c>
      <c r="N83" s="71">
        <f t="shared" si="1"/>
        <v>3845481.644796731</v>
      </c>
    </row>
    <row r="84" spans="1:14" ht="13" x14ac:dyDescent="0.3">
      <c r="A84" s="70">
        <f>+'01-2024'!A84</f>
        <v>73</v>
      </c>
      <c r="B84" s="21" t="str">
        <f>+'01-2024'!B84</f>
        <v>CRIXAS</v>
      </c>
      <c r="C84" s="25">
        <f>+IF(ISERROR(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,"",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</f>
        <v>0.37817270048734719</v>
      </c>
      <c r="D84" s="22">
        <f>+'01-2024'!D84+'02-2024'!D84+'03-2024'!D84+'04-2024'!D84+'05-2024'!D84+'06-2024'!D84+'07-2024'!D84+'08-2024'!D84+'09-2024'!D84+'10-2024'!D84+'11-2024'!D84+'12-2024'!D84</f>
        <v>1681412.77</v>
      </c>
      <c r="E84" s="22">
        <f>+'01-2024'!E84+'02-2024'!E84+'03-2024'!E84+'04-2024'!E84+'05-2024'!E84+'06-2024'!E84+'07-2024'!E84+'08-2024'!E84+'09-2024'!E84+'10-2024'!E84+'11-2024'!E84+'12-2024'!E84</f>
        <v>325613.01</v>
      </c>
      <c r="F84" s="22">
        <f>+'01-2024'!F84+'02-2024'!F84+'03-2024'!F84+'04-2024'!F84+'05-2024'!F84+'06-2024'!F84+'07-2024'!F84+'08-2024'!F84+'09-2024'!F84+'10-2024'!F84+'11-2024'!F84+'12-2024'!F84</f>
        <v>1355799.76</v>
      </c>
      <c r="G84" s="22">
        <f>+'01-2024'!G84+'02-2024'!G84+'03-2024'!G84+'04-2024'!G84+'05-2024'!G84+'06-2024'!G84+'07-2024'!G84+'08-2024'!G84+'09-2024'!G84+'10-2024'!G84+'11-2024'!G84+'12-2024'!G84</f>
        <v>126938.29000000001</v>
      </c>
      <c r="H84" s="22">
        <f>+'01-2024'!H84+'02-2024'!H84+'03-2024'!H84+'04-2024'!H84+'05-2024'!H84+'06-2024'!H84+'07-2024'!H84+'08-2024'!H84+'09-2024'!H84+'10-2024'!H84+'11-2024'!H84+'12-2024'!H84</f>
        <v>25387.67</v>
      </c>
      <c r="I84" s="22">
        <f>+'01-2024'!I84+'02-2024'!I84+'03-2024'!I84+'04-2024'!I84+'05-2024'!I84+'06-2024'!I84+'07-2024'!I84+'08-2024'!I84+'09-2024'!I84+'10-2024'!I84+'11-2024'!I84+'12-2024'!I84</f>
        <v>1015.5</v>
      </c>
      <c r="J84" s="22">
        <f>+'01-2024'!J84+'02-2024'!J84+'03-2024'!J84+'04-2024'!J84+'05-2024'!J84+'06-2024'!J84+'07-2024'!J84+'08-2024'!J84+'09-2024'!J84+'10-2024'!J84+'11-2024'!J84+'12-2024'!J84</f>
        <v>100535.12000000001</v>
      </c>
      <c r="K84" s="22">
        <f>+'01-2024'!K84+'02-2024'!K84+'03-2024'!K84+'04-2024'!K84+'05-2024'!K84+'06-2024'!K84+'07-2024'!K84+'08-2024'!K84+'09-2024'!K84+'10-2024'!K84+'11-2024'!K84+'12-2024'!K84</f>
        <v>19834977.170667257</v>
      </c>
      <c r="L84" s="22">
        <f>+'01-2024'!L84+'02-2024'!L84+'03-2024'!L84+'04-2024'!L84+'05-2024'!L84+'06-2024'!L84+'07-2024'!L84+'08-2024'!L84+'09-2024'!L84+'10-2024'!L84+'11-2024'!L84+'12-2024'!L84</f>
        <v>3966995.468133451</v>
      </c>
      <c r="M84" s="22">
        <f>+'01-2024'!M84+'02-2024'!M84+'03-2024'!M84+'04-2024'!M84+'05-2024'!M84+'06-2024'!M84+'07-2024'!M84+'08-2024'!M84+'09-2024'!M84+'10-2024'!M84+'11-2024'!M84+'12-2024'!M84</f>
        <v>15867981.702533806</v>
      </c>
      <c r="N84" s="71">
        <f t="shared" si="1"/>
        <v>17324316.582533807</v>
      </c>
    </row>
    <row r="85" spans="1:14" ht="13" x14ac:dyDescent="0.3">
      <c r="A85" s="70">
        <f>+'01-2024'!A85</f>
        <v>74</v>
      </c>
      <c r="B85" s="21" t="str">
        <f>+'01-2024'!B85</f>
        <v>CROMINIA</v>
      </c>
      <c r="C85" s="25">
        <f>+IF(ISERROR(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,"",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</f>
        <v>9.0161313764166667E-2</v>
      </c>
      <c r="D85" s="22">
        <f>+'01-2024'!D85+'02-2024'!D85+'03-2024'!D85+'04-2024'!D85+'05-2024'!D85+'06-2024'!D85+'07-2024'!D85+'08-2024'!D85+'09-2024'!D85+'10-2024'!D85+'11-2024'!D85+'12-2024'!D85</f>
        <v>391466.72</v>
      </c>
      <c r="E85" s="22">
        <f>+'01-2024'!E85+'02-2024'!E85+'03-2024'!E85+'04-2024'!E85+'05-2024'!E85+'06-2024'!E85+'07-2024'!E85+'08-2024'!E85+'09-2024'!E85+'10-2024'!E85+'11-2024'!E85+'12-2024'!E85</f>
        <v>75959.239999999991</v>
      </c>
      <c r="F85" s="22">
        <f>+'01-2024'!F85+'02-2024'!F85+'03-2024'!F85+'04-2024'!F85+'05-2024'!F85+'06-2024'!F85+'07-2024'!F85+'08-2024'!F85+'09-2024'!F85+'10-2024'!F85+'11-2024'!F85+'12-2024'!F85</f>
        <v>315507.48</v>
      </c>
      <c r="G85" s="22">
        <f>+'01-2024'!G85+'02-2024'!G85+'03-2024'!G85+'04-2024'!G85+'05-2024'!G85+'06-2024'!G85+'07-2024'!G85+'08-2024'!G85+'09-2024'!G85+'10-2024'!G85+'11-2024'!G85+'12-2024'!G85</f>
        <v>30275.52</v>
      </c>
      <c r="H85" s="22">
        <f>+'01-2024'!H85+'02-2024'!H85+'03-2024'!H85+'04-2024'!H85+'05-2024'!H85+'06-2024'!H85+'07-2024'!H85+'08-2024'!H85+'09-2024'!H85+'10-2024'!H85+'11-2024'!H85+'12-2024'!H85</f>
        <v>6055.11</v>
      </c>
      <c r="I85" s="22">
        <f>+'01-2024'!I85+'02-2024'!I85+'03-2024'!I85+'04-2024'!I85+'05-2024'!I85+'06-2024'!I85+'07-2024'!I85+'08-2024'!I85+'09-2024'!I85+'10-2024'!I85+'11-2024'!I85+'12-2024'!I85</f>
        <v>242.2</v>
      </c>
      <c r="J85" s="22">
        <f>+'01-2024'!J85+'02-2024'!J85+'03-2024'!J85+'04-2024'!J85+'05-2024'!J85+'06-2024'!J85+'07-2024'!J85+'08-2024'!J85+'09-2024'!J85+'10-2024'!J85+'11-2024'!J85+'12-2024'!J85</f>
        <v>23978.21</v>
      </c>
      <c r="K85" s="22">
        <f>+'01-2024'!K85+'02-2024'!K85+'03-2024'!K85+'04-2024'!K85+'05-2024'!K85+'06-2024'!K85+'07-2024'!K85+'08-2024'!K85+'09-2024'!K85+'10-2024'!K85+'11-2024'!K85+'12-2024'!K85</f>
        <v>4558114.8486223845</v>
      </c>
      <c r="L85" s="22">
        <f>+'01-2024'!L85+'02-2024'!L85+'03-2024'!L85+'04-2024'!L85+'05-2024'!L85+'06-2024'!L85+'07-2024'!L85+'08-2024'!L85+'09-2024'!L85+'10-2024'!L85+'11-2024'!L85+'12-2024'!L85</f>
        <v>911622.84770936449</v>
      </c>
      <c r="M85" s="22">
        <f>+'01-2024'!M85+'02-2024'!M85+'03-2024'!M85+'04-2024'!M85+'05-2024'!M85+'06-2024'!M85+'07-2024'!M85+'08-2024'!M85+'09-2024'!M85+'10-2024'!M85+'11-2024'!M85+'12-2024'!M85</f>
        <v>3646492.0009130202</v>
      </c>
      <c r="N85" s="71">
        <f t="shared" si="1"/>
        <v>3985977.6909130202</v>
      </c>
    </row>
    <row r="86" spans="1:14" ht="13" x14ac:dyDescent="0.3">
      <c r="A86" s="70">
        <f>+'01-2024'!A86</f>
        <v>75</v>
      </c>
      <c r="B86" s="21" t="str">
        <f>+'01-2024'!B86</f>
        <v>CUMARI</v>
      </c>
      <c r="C86" s="25">
        <f>+IF(ISERROR(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,"",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</f>
        <v>9.1528784851123104E-2</v>
      </c>
      <c r="D86" s="22">
        <f>+'01-2024'!D86+'02-2024'!D86+'03-2024'!D86+'04-2024'!D86+'05-2024'!D86+'06-2024'!D86+'07-2024'!D86+'08-2024'!D86+'09-2024'!D86+'10-2024'!D86+'11-2024'!D86+'12-2024'!D86</f>
        <v>338753.31</v>
      </c>
      <c r="E86" s="22">
        <f>+'01-2024'!E86+'02-2024'!E86+'03-2024'!E86+'04-2024'!E86+'05-2024'!E86+'06-2024'!E86+'07-2024'!E86+'08-2024'!E86+'09-2024'!E86+'10-2024'!E86+'11-2024'!E86+'12-2024'!E86</f>
        <v>65236.41</v>
      </c>
      <c r="F86" s="22">
        <f>+'01-2024'!F86+'02-2024'!F86+'03-2024'!F86+'04-2024'!F86+'05-2024'!F86+'06-2024'!F86+'07-2024'!F86+'08-2024'!F86+'09-2024'!F86+'10-2024'!F86+'11-2024'!F86+'12-2024'!F86</f>
        <v>273516.90000000002</v>
      </c>
      <c r="G86" s="22">
        <f>+'01-2024'!G86+'02-2024'!G86+'03-2024'!G86+'04-2024'!G86+'05-2024'!G86+'06-2024'!G86+'07-2024'!G86+'08-2024'!G86+'09-2024'!G86+'10-2024'!G86+'11-2024'!G86+'12-2024'!G86</f>
        <v>30734.37</v>
      </c>
      <c r="H86" s="22">
        <f>+'01-2024'!H86+'02-2024'!H86+'03-2024'!H86+'04-2024'!H86+'05-2024'!H86+'06-2024'!H86+'07-2024'!H86+'08-2024'!H86+'09-2024'!H86+'10-2024'!H86+'11-2024'!H86+'12-2024'!H86</f>
        <v>6146.88</v>
      </c>
      <c r="I86" s="22">
        <f>+'01-2024'!I86+'02-2024'!I86+'03-2024'!I86+'04-2024'!I86+'05-2024'!I86+'06-2024'!I86+'07-2024'!I86+'08-2024'!I86+'09-2024'!I86+'10-2024'!I86+'11-2024'!I86+'12-2024'!I86</f>
        <v>245.88000000000002</v>
      </c>
      <c r="J86" s="22">
        <f>+'01-2024'!J86+'02-2024'!J86+'03-2024'!J86+'04-2024'!J86+'05-2024'!J86+'06-2024'!J86+'07-2024'!J86+'08-2024'!J86+'09-2024'!J86+'10-2024'!J86+'11-2024'!J86+'12-2024'!J86</f>
        <v>24341.61</v>
      </c>
      <c r="K86" s="22">
        <f>+'01-2024'!K86+'02-2024'!K86+'03-2024'!K86+'04-2024'!K86+'05-2024'!K86+'06-2024'!K86+'07-2024'!K86+'08-2024'!K86+'09-2024'!K86+'10-2024'!K86+'11-2024'!K86+'12-2024'!K86</f>
        <v>4732215.278687858</v>
      </c>
      <c r="L86" s="22">
        <f>+'01-2024'!L86+'02-2024'!L86+'03-2024'!L86+'04-2024'!L86+'05-2024'!L86+'06-2024'!L86+'07-2024'!L86+'08-2024'!L86+'09-2024'!L86+'10-2024'!L86+'11-2024'!L86+'12-2024'!L86</f>
        <v>946443.16678517184</v>
      </c>
      <c r="M86" s="22">
        <f>+'01-2024'!M86+'02-2024'!M86+'03-2024'!M86+'04-2024'!M86+'05-2024'!M86+'06-2024'!M86+'07-2024'!M86+'08-2024'!M86+'09-2024'!M86+'10-2024'!M86+'11-2024'!M86+'12-2024'!M86</f>
        <v>3785772.1119026863</v>
      </c>
      <c r="N86" s="71">
        <f t="shared" si="1"/>
        <v>4083630.6219026865</v>
      </c>
    </row>
    <row r="87" spans="1:14" ht="13" x14ac:dyDescent="0.3">
      <c r="A87" s="70">
        <f>+'01-2024'!A87</f>
        <v>76</v>
      </c>
      <c r="B87" s="21" t="str">
        <f>+'01-2024'!B87</f>
        <v>DAMIANOPOLIS</v>
      </c>
      <c r="C87" s="25">
        <f>+IF(ISERROR(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,"",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</f>
        <v>7.1420417884654655E-2</v>
      </c>
      <c r="D87" s="22">
        <f>+'01-2024'!D87+'02-2024'!D87+'03-2024'!D87+'04-2024'!D87+'05-2024'!D87+'06-2024'!D87+'07-2024'!D87+'08-2024'!D87+'09-2024'!D87+'10-2024'!D87+'11-2024'!D87+'12-2024'!D87</f>
        <v>130816.51</v>
      </c>
      <c r="E87" s="22">
        <f>+'01-2024'!E87+'02-2024'!E87+'03-2024'!E87+'04-2024'!E87+'05-2024'!E87+'06-2024'!E87+'07-2024'!E87+'08-2024'!E87+'09-2024'!E87+'10-2024'!E87+'11-2024'!E87+'12-2024'!E87</f>
        <v>25962.49</v>
      </c>
      <c r="F87" s="22">
        <f>+'01-2024'!F87+'02-2024'!F87+'03-2024'!F87+'04-2024'!F87+'05-2024'!F87+'06-2024'!F87+'07-2024'!F87+'08-2024'!F87+'09-2024'!F87+'10-2024'!F87+'11-2024'!F87+'12-2024'!F87</f>
        <v>104854.01999999999</v>
      </c>
      <c r="G87" s="22">
        <f>+'01-2024'!G87+'02-2024'!G87+'03-2024'!G87+'04-2024'!G87+'05-2024'!G87+'06-2024'!G87+'07-2024'!G87+'08-2024'!G87+'09-2024'!G87+'10-2024'!G87+'11-2024'!G87+'12-2024'!G87</f>
        <v>23985.3</v>
      </c>
      <c r="H87" s="22">
        <f>+'01-2024'!H87+'02-2024'!H87+'03-2024'!H87+'04-2024'!H87+'05-2024'!H87+'06-2024'!H87+'07-2024'!H87+'08-2024'!H87+'09-2024'!H87+'10-2024'!H87+'11-2024'!H87+'12-2024'!H87</f>
        <v>4797.08</v>
      </c>
      <c r="I87" s="22">
        <f>+'01-2024'!I87+'02-2024'!I87+'03-2024'!I87+'04-2024'!I87+'05-2024'!I87+'06-2024'!I87+'07-2024'!I87+'08-2024'!I87+'09-2024'!I87+'10-2024'!I87+'11-2024'!I87+'12-2024'!I87</f>
        <v>191.88</v>
      </c>
      <c r="J87" s="22">
        <f>+'01-2024'!J87+'02-2024'!J87+'03-2024'!J87+'04-2024'!J87+'05-2024'!J87+'06-2024'!J87+'07-2024'!J87+'08-2024'!J87+'09-2024'!J87+'10-2024'!J87+'11-2024'!J87+'12-2024'!J87</f>
        <v>18996.34</v>
      </c>
      <c r="K87" s="22">
        <f>+'01-2024'!K87+'02-2024'!K87+'03-2024'!K87+'04-2024'!K87+'05-2024'!K87+'06-2024'!K87+'07-2024'!K87+'08-2024'!K87+'09-2024'!K87+'10-2024'!K87+'11-2024'!K87+'12-2024'!K87</f>
        <v>3690599.8669484612</v>
      </c>
      <c r="L87" s="22">
        <f>+'01-2024'!L87+'02-2024'!L87+'03-2024'!L87+'04-2024'!L87+'05-2024'!L87+'06-2024'!L87+'07-2024'!L87+'08-2024'!L87+'09-2024'!L87+'10-2024'!L87+'11-2024'!L87+'12-2024'!L87</f>
        <v>738119.94229291519</v>
      </c>
      <c r="M87" s="22">
        <f>+'01-2024'!M87+'02-2024'!M87+'03-2024'!M87+'04-2024'!M87+'05-2024'!M87+'06-2024'!M87+'07-2024'!M87+'08-2024'!M87+'09-2024'!M87+'10-2024'!M87+'11-2024'!M87+'12-2024'!M87</f>
        <v>2952479.9246555455</v>
      </c>
      <c r="N87" s="71">
        <f t="shared" si="1"/>
        <v>3076330.2846555454</v>
      </c>
    </row>
    <row r="88" spans="1:14" ht="13" x14ac:dyDescent="0.3">
      <c r="A88" s="70">
        <f>+'01-2024'!A88</f>
        <v>77</v>
      </c>
      <c r="B88" s="21" t="str">
        <f>+'01-2024'!B88</f>
        <v>DAMOLANDIA</v>
      </c>
      <c r="C88" s="25">
        <f>+IF(ISERROR(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,"",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</f>
        <v>7.691267245386843E-2</v>
      </c>
      <c r="D88" s="22">
        <f>+'01-2024'!D88+'02-2024'!D88+'03-2024'!D88+'04-2024'!D88+'05-2024'!D88+'06-2024'!D88+'07-2024'!D88+'08-2024'!D88+'09-2024'!D88+'10-2024'!D88+'11-2024'!D88+'12-2024'!D88</f>
        <v>216983.74</v>
      </c>
      <c r="E88" s="22">
        <f>+'01-2024'!E88+'02-2024'!E88+'03-2024'!E88+'04-2024'!E88+'05-2024'!E88+'06-2024'!E88+'07-2024'!E88+'08-2024'!E88+'09-2024'!E88+'10-2024'!E88+'11-2024'!E88+'12-2024'!E88</f>
        <v>40971.33</v>
      </c>
      <c r="F88" s="22">
        <f>+'01-2024'!F88+'02-2024'!F88+'03-2024'!F88+'04-2024'!F88+'05-2024'!F88+'06-2024'!F88+'07-2024'!F88+'08-2024'!F88+'09-2024'!F88+'10-2024'!F88+'11-2024'!F88+'12-2024'!F88</f>
        <v>176012.40999999997</v>
      </c>
      <c r="G88" s="22">
        <f>+'01-2024'!G88+'02-2024'!G88+'03-2024'!G88+'04-2024'!G88+'05-2024'!G88+'06-2024'!G88+'07-2024'!G88+'08-2024'!G88+'09-2024'!G88+'10-2024'!G88+'11-2024'!G88+'12-2024'!G88</f>
        <v>25828.7</v>
      </c>
      <c r="H88" s="22">
        <f>+'01-2024'!H88+'02-2024'!H88+'03-2024'!H88+'04-2024'!H88+'05-2024'!H88+'06-2024'!H88+'07-2024'!H88+'08-2024'!H88+'09-2024'!H88+'10-2024'!H88+'11-2024'!H88+'12-2024'!H88</f>
        <v>5165.75</v>
      </c>
      <c r="I88" s="22">
        <f>+'01-2024'!I88+'02-2024'!I88+'03-2024'!I88+'04-2024'!I88+'05-2024'!I88+'06-2024'!I88+'07-2024'!I88+'08-2024'!I88+'09-2024'!I88+'10-2024'!I88+'11-2024'!I88+'12-2024'!I88</f>
        <v>206.63000000000002</v>
      </c>
      <c r="J88" s="22">
        <f>+'01-2024'!J88+'02-2024'!J88+'03-2024'!J88+'04-2024'!J88+'05-2024'!J88+'06-2024'!J88+'07-2024'!J88+'08-2024'!J88+'09-2024'!J88+'10-2024'!J88+'11-2024'!J88+'12-2024'!J88</f>
        <v>20456.320000000003</v>
      </c>
      <c r="K88" s="22">
        <f>+'01-2024'!K88+'02-2024'!K88+'03-2024'!K88+'04-2024'!K88+'05-2024'!K88+'06-2024'!K88+'07-2024'!K88+'08-2024'!K88+'09-2024'!K88+'10-2024'!K88+'11-2024'!K88+'12-2024'!K88</f>
        <v>3992564.6978224595</v>
      </c>
      <c r="L88" s="22">
        <f>+'01-2024'!L88+'02-2024'!L88+'03-2024'!L88+'04-2024'!L88+'05-2024'!L88+'06-2024'!L88+'07-2024'!L88+'08-2024'!L88+'09-2024'!L88+'10-2024'!L88+'11-2024'!L88+'12-2024'!L88</f>
        <v>798512.88661648252</v>
      </c>
      <c r="M88" s="22">
        <f>+'01-2024'!M88+'02-2024'!M88+'03-2024'!M88+'04-2024'!M88+'05-2024'!M88+'06-2024'!M88+'07-2024'!M88+'08-2024'!M88+'09-2024'!M88+'10-2024'!M88+'11-2024'!M88+'12-2024'!M88</f>
        <v>3194051.8112059766</v>
      </c>
      <c r="N88" s="71">
        <f t="shared" si="1"/>
        <v>3390520.5412059766</v>
      </c>
    </row>
    <row r="89" spans="1:14" ht="13" x14ac:dyDescent="0.3">
      <c r="A89" s="70">
        <f>+'01-2024'!A89</f>
        <v>78</v>
      </c>
      <c r="B89" s="21" t="str">
        <f>+'01-2024'!B89</f>
        <v>DAVINOPOLIS</v>
      </c>
      <c r="C89" s="25">
        <f>+IF(ISERROR(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,"",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</f>
        <v>0.22949622682712226</v>
      </c>
      <c r="D89" s="22">
        <f>+'01-2024'!D89+'02-2024'!D89+'03-2024'!D89+'04-2024'!D89+'05-2024'!D89+'06-2024'!D89+'07-2024'!D89+'08-2024'!D89+'09-2024'!D89+'10-2024'!D89+'11-2024'!D89+'12-2024'!D89</f>
        <v>157819.72</v>
      </c>
      <c r="E89" s="22">
        <f>+'01-2024'!E89+'02-2024'!E89+'03-2024'!E89+'04-2024'!E89+'05-2024'!E89+'06-2024'!E89+'07-2024'!E89+'08-2024'!E89+'09-2024'!E89+'10-2024'!E89+'11-2024'!E89+'12-2024'!E89</f>
        <v>30920.07</v>
      </c>
      <c r="F89" s="22">
        <f>+'01-2024'!F89+'02-2024'!F89+'03-2024'!F89+'04-2024'!F89+'05-2024'!F89+'06-2024'!F89+'07-2024'!F89+'08-2024'!F89+'09-2024'!F89+'10-2024'!F89+'11-2024'!F89+'12-2024'!F89</f>
        <v>126899.65</v>
      </c>
      <c r="G89" s="22">
        <f>+'01-2024'!G89+'02-2024'!G89+'03-2024'!G89+'04-2024'!G89+'05-2024'!G89+'06-2024'!G89+'07-2024'!G89+'08-2024'!G89+'09-2024'!G89+'10-2024'!G89+'11-2024'!G89+'12-2024'!G89</f>
        <v>77041.3</v>
      </c>
      <c r="H89" s="22">
        <f>+'01-2024'!H89+'02-2024'!H89+'03-2024'!H89+'04-2024'!H89+'05-2024'!H89+'06-2024'!H89+'07-2024'!H89+'08-2024'!H89+'09-2024'!H89+'10-2024'!H89+'11-2024'!H89+'12-2024'!H89</f>
        <v>15408.28</v>
      </c>
      <c r="I89" s="22">
        <f>+'01-2024'!I89+'02-2024'!I89+'03-2024'!I89+'04-2024'!I89+'05-2024'!I89+'06-2024'!I89+'07-2024'!I89+'08-2024'!I89+'09-2024'!I89+'10-2024'!I89+'11-2024'!I89+'12-2024'!I89</f>
        <v>616.33000000000004</v>
      </c>
      <c r="J89" s="22">
        <f>+'01-2024'!J89+'02-2024'!J89+'03-2024'!J89+'04-2024'!J89+'05-2024'!J89+'06-2024'!J89+'07-2024'!J89+'08-2024'!J89+'09-2024'!J89+'10-2024'!J89+'11-2024'!J89+'12-2024'!J89</f>
        <v>61016.69</v>
      </c>
      <c r="K89" s="22">
        <f>+'01-2024'!K89+'02-2024'!K89+'03-2024'!K89+'04-2024'!K89+'05-2024'!K89+'06-2024'!K89+'07-2024'!K89+'08-2024'!K89+'09-2024'!K89+'10-2024'!K89+'11-2024'!K89+'12-2024'!K89</f>
        <v>11980154.699222114</v>
      </c>
      <c r="L89" s="22">
        <f>+'01-2024'!L89+'02-2024'!L89+'03-2024'!L89+'04-2024'!L89+'05-2024'!L89+'06-2024'!L89+'07-2024'!L89+'08-2024'!L89+'09-2024'!L89+'10-2024'!L89+'11-2024'!L89+'12-2024'!L89</f>
        <v>2396031.0098444228</v>
      </c>
      <c r="M89" s="22">
        <f>+'01-2024'!M89+'02-2024'!M89+'03-2024'!M89+'04-2024'!M89+'05-2024'!M89+'06-2024'!M89+'07-2024'!M89+'08-2024'!M89+'09-2024'!M89+'10-2024'!M89+'11-2024'!M89+'12-2024'!M89</f>
        <v>9584123.6893776916</v>
      </c>
      <c r="N89" s="71">
        <f t="shared" si="1"/>
        <v>9772040.0293776914</v>
      </c>
    </row>
    <row r="90" spans="1:14" ht="13" x14ac:dyDescent="0.3">
      <c r="A90" s="70">
        <f>+'01-2024'!A90</f>
        <v>79</v>
      </c>
      <c r="B90" s="21" t="str">
        <f>+'01-2024'!B90</f>
        <v>DIORAMA</v>
      </c>
      <c r="C90" s="25">
        <f>+IF(ISERROR(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,"",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</f>
        <v>9.5296904738821783E-2</v>
      </c>
      <c r="D90" s="22">
        <f>+'01-2024'!D90+'02-2024'!D90+'03-2024'!D90+'04-2024'!D90+'05-2024'!D90+'06-2024'!D90+'07-2024'!D90+'08-2024'!D90+'09-2024'!D90+'10-2024'!D90+'11-2024'!D90+'12-2024'!D90</f>
        <v>150377.06</v>
      </c>
      <c r="E90" s="22">
        <f>+'01-2024'!E90+'02-2024'!E90+'03-2024'!E90+'04-2024'!E90+'05-2024'!E90+'06-2024'!E90+'07-2024'!E90+'08-2024'!E90+'09-2024'!E90+'10-2024'!E90+'11-2024'!E90+'12-2024'!E90</f>
        <v>28393.52</v>
      </c>
      <c r="F90" s="22">
        <f>+'01-2024'!F90+'02-2024'!F90+'03-2024'!F90+'04-2024'!F90+'05-2024'!F90+'06-2024'!F90+'07-2024'!F90+'08-2024'!F90+'09-2024'!F90+'10-2024'!F90+'11-2024'!F90+'12-2024'!F90</f>
        <v>121983.54000000001</v>
      </c>
      <c r="G90" s="22">
        <f>+'01-2024'!G90+'02-2024'!G90+'03-2024'!G90+'04-2024'!G90+'05-2024'!G90+'06-2024'!G90+'07-2024'!G90+'08-2024'!G90+'09-2024'!G90+'10-2024'!G90+'11-2024'!G90+'12-2024'!G90</f>
        <v>31998.879999999997</v>
      </c>
      <c r="H90" s="22">
        <f>+'01-2024'!H90+'02-2024'!H90+'03-2024'!H90+'04-2024'!H90+'05-2024'!H90+'06-2024'!H90+'07-2024'!H90+'08-2024'!H90+'09-2024'!H90+'10-2024'!H90+'11-2024'!H90+'12-2024'!H90</f>
        <v>6399.78</v>
      </c>
      <c r="I90" s="22">
        <f>+'01-2024'!I90+'02-2024'!I90+'03-2024'!I90+'04-2024'!I90+'05-2024'!I90+'06-2024'!I90+'07-2024'!I90+'08-2024'!I90+'09-2024'!I90+'10-2024'!I90+'11-2024'!I90+'12-2024'!I90</f>
        <v>255.98000000000002</v>
      </c>
      <c r="J90" s="22">
        <f>+'01-2024'!J90+'02-2024'!J90+'03-2024'!J90+'04-2024'!J90+'05-2024'!J90+'06-2024'!J90+'07-2024'!J90+'08-2024'!J90+'09-2024'!J90+'10-2024'!J90+'11-2024'!J90+'12-2024'!J90</f>
        <v>25343.119999999995</v>
      </c>
      <c r="K90" s="22">
        <f>+'01-2024'!K90+'02-2024'!K90+'03-2024'!K90+'04-2024'!K90+'05-2024'!K90+'06-2024'!K90+'07-2024'!K90+'08-2024'!K90+'09-2024'!K90+'10-2024'!K90+'11-2024'!K90+'12-2024'!K90</f>
        <v>4842024.3834416326</v>
      </c>
      <c r="L90" s="22">
        <f>+'01-2024'!L90+'02-2024'!L90+'03-2024'!L90+'04-2024'!L90+'05-2024'!L90+'06-2024'!L90+'07-2024'!L90+'08-2024'!L90+'09-2024'!L90+'10-2024'!L90+'11-2024'!L90+'12-2024'!L90</f>
        <v>968404.81821344816</v>
      </c>
      <c r="M90" s="22">
        <f>+'01-2024'!M90+'02-2024'!M90+'03-2024'!M90+'04-2024'!M90+'05-2024'!M90+'06-2024'!M90+'07-2024'!M90+'08-2024'!M90+'09-2024'!M90+'10-2024'!M90+'11-2024'!M90+'12-2024'!M90</f>
        <v>3873619.5652281838</v>
      </c>
      <c r="N90" s="71">
        <f t="shared" si="1"/>
        <v>4020946.2252281839</v>
      </c>
    </row>
    <row r="91" spans="1:14" ht="13" x14ac:dyDescent="0.3">
      <c r="A91" s="70">
        <f>+'01-2024'!A91</f>
        <v>80</v>
      </c>
      <c r="B91" s="21" t="str">
        <f>+'01-2024'!B91</f>
        <v>DIVINOPOLIS DE GOIAS</v>
      </c>
      <c r="C91" s="25">
        <f>+IF(ISERROR(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,"",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</f>
        <v>9.2230330064270213E-2</v>
      </c>
      <c r="D91" s="22">
        <f>+'01-2024'!D91+'02-2024'!D91+'03-2024'!D91+'04-2024'!D91+'05-2024'!D91+'06-2024'!D91+'07-2024'!D91+'08-2024'!D91+'09-2024'!D91+'10-2024'!D91+'11-2024'!D91+'12-2024'!D91</f>
        <v>186650.8</v>
      </c>
      <c r="E91" s="22">
        <f>+'01-2024'!E91+'02-2024'!E91+'03-2024'!E91+'04-2024'!E91+'05-2024'!E91+'06-2024'!E91+'07-2024'!E91+'08-2024'!E91+'09-2024'!E91+'10-2024'!E91+'11-2024'!E91+'12-2024'!E91</f>
        <v>36447.660000000003</v>
      </c>
      <c r="F91" s="22">
        <f>+'01-2024'!F91+'02-2024'!F91+'03-2024'!F91+'04-2024'!F91+'05-2024'!F91+'06-2024'!F91+'07-2024'!F91+'08-2024'!F91+'09-2024'!F91+'10-2024'!F91+'11-2024'!F91+'12-2024'!F91</f>
        <v>150203.13999999998</v>
      </c>
      <c r="G91" s="22">
        <f>+'01-2024'!G91+'02-2024'!G91+'03-2024'!G91+'04-2024'!G91+'05-2024'!G91+'06-2024'!G91+'07-2024'!G91+'08-2024'!G91+'09-2024'!G91+'10-2024'!G91+'11-2024'!G91+'12-2024'!G91</f>
        <v>30969.949999999997</v>
      </c>
      <c r="H91" s="22">
        <f>+'01-2024'!H91+'02-2024'!H91+'03-2024'!H91+'04-2024'!H91+'05-2024'!H91+'06-2024'!H91+'07-2024'!H91+'08-2024'!H91+'09-2024'!H91+'10-2024'!H91+'11-2024'!H91+'12-2024'!H91</f>
        <v>6193.9999999999991</v>
      </c>
      <c r="I91" s="22">
        <f>+'01-2024'!I91+'02-2024'!I91+'03-2024'!I91+'04-2024'!I91+'05-2024'!I91+'06-2024'!I91+'07-2024'!I91+'08-2024'!I91+'09-2024'!I91+'10-2024'!I91+'11-2024'!I91+'12-2024'!I91</f>
        <v>247.76999999999998</v>
      </c>
      <c r="J91" s="22">
        <f>+'01-2024'!J91+'02-2024'!J91+'03-2024'!J91+'04-2024'!J91+'05-2024'!J91+'06-2024'!J91+'07-2024'!J91+'08-2024'!J91+'09-2024'!J91+'10-2024'!J91+'11-2024'!J91+'12-2024'!J91</f>
        <v>24528.18</v>
      </c>
      <c r="K91" s="22">
        <f>+'01-2024'!K91+'02-2024'!K91+'03-2024'!K91+'04-2024'!K91+'05-2024'!K91+'06-2024'!K91+'07-2024'!K91+'08-2024'!K91+'09-2024'!K91+'10-2024'!K91+'11-2024'!K91+'12-2024'!K91</f>
        <v>4784509.4395339377</v>
      </c>
      <c r="L91" s="22">
        <f>+'01-2024'!L91+'02-2024'!L91+'03-2024'!L91+'04-2024'!L91+'05-2024'!L91+'06-2024'!L91+'07-2024'!L91+'08-2024'!L91+'09-2024'!L91+'10-2024'!L91+'11-2024'!L91+'12-2024'!L91</f>
        <v>956901.78138366085</v>
      </c>
      <c r="M91" s="22">
        <f>+'01-2024'!M91+'02-2024'!M91+'03-2024'!M91+'04-2024'!M91+'05-2024'!M91+'06-2024'!M91+'07-2024'!M91+'08-2024'!M91+'09-2024'!M91+'10-2024'!M91+'11-2024'!M91+'12-2024'!M91</f>
        <v>3827607.6581502771</v>
      </c>
      <c r="N91" s="71">
        <f t="shared" si="1"/>
        <v>4002338.9781502769</v>
      </c>
    </row>
    <row r="92" spans="1:14" ht="13" x14ac:dyDescent="0.3">
      <c r="A92" s="70">
        <f>+'01-2024'!A92</f>
        <v>81</v>
      </c>
      <c r="B92" s="21" t="str">
        <f>+'01-2024'!B92</f>
        <v>DOVERLANDIA</v>
      </c>
      <c r="C92" s="25">
        <f>+IF(ISERROR(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,"",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</f>
        <v>0.21100820338779736</v>
      </c>
      <c r="D92" s="22">
        <f>+'01-2024'!D92+'02-2024'!D92+'03-2024'!D92+'04-2024'!D92+'05-2024'!D92+'06-2024'!D92+'07-2024'!D92+'08-2024'!D92+'09-2024'!D92+'10-2024'!D92+'11-2024'!D92+'12-2024'!D92</f>
        <v>899777.26</v>
      </c>
      <c r="E92" s="22">
        <f>+'01-2024'!E92+'02-2024'!E92+'03-2024'!E92+'04-2024'!E92+'05-2024'!E92+'06-2024'!E92+'07-2024'!E92+'08-2024'!E92+'09-2024'!E92+'10-2024'!E92+'11-2024'!E92+'12-2024'!E92</f>
        <v>174020.39</v>
      </c>
      <c r="F92" s="22">
        <f>+'01-2024'!F92+'02-2024'!F92+'03-2024'!F92+'04-2024'!F92+'05-2024'!F92+'06-2024'!F92+'07-2024'!F92+'08-2024'!F92+'09-2024'!F92+'10-2024'!F92+'11-2024'!F92+'12-2024'!F92</f>
        <v>725756.87000000011</v>
      </c>
      <c r="G92" s="22">
        <f>+'01-2024'!G92+'02-2024'!G92+'03-2024'!G92+'04-2024'!G92+'05-2024'!G92+'06-2024'!G92+'07-2024'!G92+'08-2024'!G92+'09-2024'!G92+'10-2024'!G92+'11-2024'!G92+'12-2024'!G92</f>
        <v>70837.58</v>
      </c>
      <c r="H92" s="22">
        <f>+'01-2024'!H92+'02-2024'!H92+'03-2024'!H92+'04-2024'!H92+'05-2024'!H92+'06-2024'!H92+'07-2024'!H92+'08-2024'!H92+'09-2024'!H92+'10-2024'!H92+'11-2024'!H92+'12-2024'!H92</f>
        <v>14167.529999999999</v>
      </c>
      <c r="I92" s="22">
        <f>+'01-2024'!I92+'02-2024'!I92+'03-2024'!I92+'04-2024'!I92+'05-2024'!I92+'06-2024'!I92+'07-2024'!I92+'08-2024'!I92+'09-2024'!I92+'10-2024'!I92+'11-2024'!I92+'12-2024'!I92</f>
        <v>566.68000000000006</v>
      </c>
      <c r="J92" s="22">
        <f>+'01-2024'!J92+'02-2024'!J92+'03-2024'!J92+'04-2024'!J92+'05-2024'!J92+'06-2024'!J92+'07-2024'!J92+'08-2024'!J92+'09-2024'!J92+'10-2024'!J92+'11-2024'!J92+'12-2024'!J92</f>
        <v>56103.37</v>
      </c>
      <c r="K92" s="22">
        <f>+'01-2024'!K92+'02-2024'!K92+'03-2024'!K92+'04-2024'!K92+'05-2024'!K92+'06-2024'!K92+'07-2024'!K92+'08-2024'!K92+'09-2024'!K92+'10-2024'!K92+'11-2024'!K92+'12-2024'!K92</f>
        <v>10860643.599564679</v>
      </c>
      <c r="L92" s="22">
        <f>+'01-2024'!L92+'02-2024'!L92+'03-2024'!L92+'04-2024'!L92+'05-2024'!L92+'06-2024'!L92+'07-2024'!L92+'08-2024'!L92+'09-2024'!L92+'10-2024'!L92+'11-2024'!L92+'12-2024'!L92</f>
        <v>2172128.6801987286</v>
      </c>
      <c r="M92" s="22">
        <f>+'01-2024'!M92+'02-2024'!M92+'03-2024'!M92+'04-2024'!M92+'05-2024'!M92+'06-2024'!M92+'07-2024'!M92+'08-2024'!M92+'09-2024'!M92+'10-2024'!M92+'11-2024'!M92+'12-2024'!M92</f>
        <v>8688514.9193659499</v>
      </c>
      <c r="N92" s="71">
        <f t="shared" si="1"/>
        <v>9470375.1593659502</v>
      </c>
    </row>
    <row r="93" spans="1:14" ht="13" x14ac:dyDescent="0.3">
      <c r="A93" s="70">
        <f>+'01-2024'!A93</f>
        <v>82</v>
      </c>
      <c r="B93" s="21" t="str">
        <f>+'01-2024'!B93</f>
        <v>EDEALINA</v>
      </c>
      <c r="C93" s="25">
        <f>+IF(ISERROR(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,"",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</f>
        <v>0.25003465620902621</v>
      </c>
      <c r="D93" s="22">
        <f>+'01-2024'!D93+'02-2024'!D93+'03-2024'!D93+'04-2024'!D93+'05-2024'!D93+'06-2024'!D93+'07-2024'!D93+'08-2024'!D93+'09-2024'!D93+'10-2024'!D93+'11-2024'!D93+'12-2024'!D93</f>
        <v>480650.05000000005</v>
      </c>
      <c r="E93" s="22">
        <f>+'01-2024'!E93+'02-2024'!E93+'03-2024'!E93+'04-2024'!E93+'05-2024'!E93+'06-2024'!E93+'07-2024'!E93+'08-2024'!E93+'09-2024'!E93+'10-2024'!E93+'11-2024'!E93+'12-2024'!E93</f>
        <v>94845.82</v>
      </c>
      <c r="F93" s="22">
        <f>+'01-2024'!F93+'02-2024'!F93+'03-2024'!F93+'04-2024'!F93+'05-2024'!F93+'06-2024'!F93+'07-2024'!F93+'08-2024'!F93+'09-2024'!F93+'10-2024'!F93+'11-2024'!F93+'12-2024'!F93</f>
        <v>385804.23</v>
      </c>
      <c r="G93" s="22">
        <f>+'01-2024'!G93+'02-2024'!G93+'03-2024'!G93+'04-2024'!G93+'05-2024'!G93+'06-2024'!G93+'07-2024'!G93+'08-2024'!G93+'09-2024'!G93+'10-2024'!G93+'11-2024'!G93+'12-2024'!G93</f>
        <v>83937.67</v>
      </c>
      <c r="H93" s="22">
        <f>+'01-2024'!H93+'02-2024'!H93+'03-2024'!H93+'04-2024'!H93+'05-2024'!H93+'06-2024'!H93+'07-2024'!H93+'08-2024'!H93+'09-2024'!H93+'10-2024'!H93+'11-2024'!H93+'12-2024'!H93</f>
        <v>16787.55</v>
      </c>
      <c r="I93" s="22">
        <f>+'01-2024'!I93+'02-2024'!I93+'03-2024'!I93+'04-2024'!I93+'05-2024'!I93+'06-2024'!I93+'07-2024'!I93+'08-2024'!I93+'09-2024'!I93+'10-2024'!I93+'11-2024'!I93+'12-2024'!I93</f>
        <v>671.5</v>
      </c>
      <c r="J93" s="22">
        <f>+'01-2024'!J93+'02-2024'!J93+'03-2024'!J93+'04-2024'!J93+'05-2024'!J93+'06-2024'!J93+'07-2024'!J93+'08-2024'!J93+'09-2024'!J93+'10-2024'!J93+'11-2024'!J93+'12-2024'!J93</f>
        <v>66478.62</v>
      </c>
      <c r="K93" s="22">
        <f>+'01-2024'!K93+'02-2024'!K93+'03-2024'!K93+'04-2024'!K93+'05-2024'!K93+'06-2024'!K93+'07-2024'!K93+'08-2024'!K93+'09-2024'!K93+'10-2024'!K93+'11-2024'!K93+'12-2024'!K93</f>
        <v>12759499.716075687</v>
      </c>
      <c r="L93" s="22">
        <f>+'01-2024'!L93+'02-2024'!L93+'03-2024'!L93+'04-2024'!L93+'05-2024'!L93+'06-2024'!L93+'07-2024'!L93+'08-2024'!L93+'09-2024'!L93+'10-2024'!L93+'11-2024'!L93+'12-2024'!L93</f>
        <v>2551899.9238903262</v>
      </c>
      <c r="M93" s="22">
        <f>+'01-2024'!M93+'02-2024'!M93+'03-2024'!M93+'04-2024'!M93+'05-2024'!M93+'06-2024'!M93+'07-2024'!M93+'08-2024'!M93+'09-2024'!M93+'10-2024'!M93+'11-2024'!M93+'12-2024'!M93</f>
        <v>10207599.792185361</v>
      </c>
      <c r="N93" s="71">
        <f t="shared" si="1"/>
        <v>10659882.64218536</v>
      </c>
    </row>
    <row r="94" spans="1:14" ht="13" x14ac:dyDescent="0.3">
      <c r="A94" s="70">
        <f>+'01-2024'!A94</f>
        <v>83</v>
      </c>
      <c r="B94" s="21" t="str">
        <f>+'01-2024'!B94</f>
        <v>EDEIA</v>
      </c>
      <c r="C94" s="25">
        <f>+IF(ISERROR(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,"",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</f>
        <v>0.52669079923003104</v>
      </c>
      <c r="D94" s="22">
        <f>+'01-2024'!D94+'02-2024'!D94+'03-2024'!D94+'04-2024'!D94+'05-2024'!D94+'06-2024'!D94+'07-2024'!D94+'08-2024'!D94+'09-2024'!D94+'10-2024'!D94+'11-2024'!D94+'12-2024'!D94</f>
        <v>1915987.48</v>
      </c>
      <c r="E94" s="22">
        <f>+'01-2024'!E94+'02-2024'!E94+'03-2024'!E94+'04-2024'!E94+'05-2024'!E94+'06-2024'!E94+'07-2024'!E94+'08-2024'!E94+'09-2024'!E94+'10-2024'!E94+'11-2024'!E94+'12-2024'!E94</f>
        <v>374194.75</v>
      </c>
      <c r="F94" s="22">
        <f>+'01-2024'!F94+'02-2024'!F94+'03-2024'!F94+'04-2024'!F94+'05-2024'!F94+'06-2024'!F94+'07-2024'!F94+'08-2024'!F94+'09-2024'!F94+'10-2024'!F94+'11-2024'!F94+'12-2024'!F94</f>
        <v>1541792.73</v>
      </c>
      <c r="G94" s="22">
        <f>+'01-2024'!G94+'02-2024'!G94+'03-2024'!G94+'04-2024'!G94+'05-2024'!G94+'06-2024'!G94+'07-2024'!G94+'08-2024'!G94+'09-2024'!G94+'10-2024'!G94+'11-2024'!G94+'12-2024'!G94</f>
        <v>176794.79</v>
      </c>
      <c r="H94" s="22">
        <f>+'01-2024'!H94+'02-2024'!H94+'03-2024'!H94+'04-2024'!H94+'05-2024'!H94+'06-2024'!H94+'07-2024'!H94+'08-2024'!H94+'09-2024'!H94+'10-2024'!H94+'11-2024'!H94+'12-2024'!H94</f>
        <v>35358.97</v>
      </c>
      <c r="I94" s="22">
        <f>+'01-2024'!I94+'02-2024'!I94+'03-2024'!I94+'04-2024'!I94+'05-2024'!I94+'06-2024'!I94+'07-2024'!I94+'08-2024'!I94+'09-2024'!I94+'10-2024'!I94+'11-2024'!I94+'12-2024'!I94</f>
        <v>1414.3600000000001</v>
      </c>
      <c r="J94" s="22">
        <f>+'01-2024'!J94+'02-2024'!J94+'03-2024'!J94+'04-2024'!J94+'05-2024'!J94+'06-2024'!J94+'07-2024'!J94+'08-2024'!J94+'09-2024'!J94+'10-2024'!J94+'11-2024'!J94+'12-2024'!J94</f>
        <v>140021.46000000002</v>
      </c>
      <c r="K94" s="22">
        <f>+'01-2024'!K94+'02-2024'!K94+'03-2024'!K94+'04-2024'!K94+'05-2024'!K94+'06-2024'!K94+'07-2024'!K94+'08-2024'!K94+'09-2024'!K94+'10-2024'!K94+'11-2024'!K94+'12-2024'!K94</f>
        <v>27477316.509260878</v>
      </c>
      <c r="L94" s="22">
        <f>+'01-2024'!L94+'02-2024'!L94+'03-2024'!L94+'04-2024'!L94+'05-2024'!L94+'06-2024'!L94+'07-2024'!L94+'08-2024'!L94+'09-2024'!L94+'10-2024'!L94+'11-2024'!L94+'12-2024'!L94</f>
        <v>5495463.2889301386</v>
      </c>
      <c r="M94" s="22">
        <f>+'01-2024'!M94+'02-2024'!M94+'03-2024'!M94+'04-2024'!M94+'05-2024'!M94+'06-2024'!M94+'07-2024'!M94+'08-2024'!M94+'09-2024'!M94+'10-2024'!M94+'11-2024'!M94+'12-2024'!M94</f>
        <v>21981853.220330738</v>
      </c>
      <c r="N94" s="71">
        <f t="shared" si="1"/>
        <v>23663667.410330739</v>
      </c>
    </row>
    <row r="95" spans="1:14" ht="13" x14ac:dyDescent="0.3">
      <c r="A95" s="70">
        <f>+'01-2024'!A95</f>
        <v>84</v>
      </c>
      <c r="B95" s="21" t="str">
        <f>+'01-2024'!B95</f>
        <v>ESTRELA DO NORTE</v>
      </c>
      <c r="C95" s="25">
        <f>+IF(ISERROR(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,"",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</f>
        <v>8.8910053890890225E-2</v>
      </c>
      <c r="D95" s="22">
        <f>+'01-2024'!D95+'02-2024'!D95+'03-2024'!D95+'04-2024'!D95+'05-2024'!D95+'06-2024'!D95+'07-2024'!D95+'08-2024'!D95+'09-2024'!D95+'10-2024'!D95+'11-2024'!D95+'12-2024'!D95</f>
        <v>277132.53000000003</v>
      </c>
      <c r="E95" s="22">
        <f>+'01-2024'!E95+'02-2024'!E95+'03-2024'!E95+'04-2024'!E95+'05-2024'!E95+'06-2024'!E95+'07-2024'!E95+'08-2024'!E95+'09-2024'!E95+'10-2024'!E95+'11-2024'!E95+'12-2024'!E95</f>
        <v>55018.58</v>
      </c>
      <c r="F95" s="22">
        <f>+'01-2024'!F95+'02-2024'!F95+'03-2024'!F95+'04-2024'!F95+'05-2024'!F95+'06-2024'!F95+'07-2024'!F95+'08-2024'!F95+'09-2024'!F95+'10-2024'!F95+'11-2024'!F95+'12-2024'!F95</f>
        <v>222113.95</v>
      </c>
      <c r="G95" s="22">
        <f>+'01-2024'!G95+'02-2024'!G95+'03-2024'!G95+'04-2024'!G95+'05-2024'!G95+'06-2024'!G95+'07-2024'!G95+'08-2024'!G95+'09-2024'!G95+'10-2024'!G95+'11-2024'!G95+'12-2024'!G95</f>
        <v>29855.809999999998</v>
      </c>
      <c r="H95" s="22">
        <f>+'01-2024'!H95+'02-2024'!H95+'03-2024'!H95+'04-2024'!H95+'05-2024'!H95+'06-2024'!H95+'07-2024'!H95+'08-2024'!H95+'09-2024'!H95+'10-2024'!H95+'11-2024'!H95+'12-2024'!H95</f>
        <v>5971.18</v>
      </c>
      <c r="I95" s="22">
        <f>+'01-2024'!I95+'02-2024'!I95+'03-2024'!I95+'04-2024'!I95+'05-2024'!I95+'06-2024'!I95+'07-2024'!I95+'08-2024'!I95+'09-2024'!I95+'10-2024'!I95+'11-2024'!I95+'12-2024'!I95</f>
        <v>238.83999999999997</v>
      </c>
      <c r="J95" s="22">
        <f>+'01-2024'!J95+'02-2024'!J95+'03-2024'!J95+'04-2024'!J95+'05-2024'!J95+'06-2024'!J95+'07-2024'!J95+'08-2024'!J95+'09-2024'!J95+'10-2024'!J95+'11-2024'!J95+'12-2024'!J95</f>
        <v>23645.79</v>
      </c>
      <c r="K95" s="22">
        <f>+'01-2024'!K95+'02-2024'!K95+'03-2024'!K95+'04-2024'!K95+'05-2024'!K95+'06-2024'!K95+'07-2024'!K95+'08-2024'!K95+'09-2024'!K95+'10-2024'!K95+'11-2024'!K95+'12-2024'!K95</f>
        <v>4628426.7493154248</v>
      </c>
      <c r="L95" s="22">
        <f>+'01-2024'!L95+'02-2024'!L95+'03-2024'!L95+'04-2024'!L95+'05-2024'!L95+'06-2024'!L95+'07-2024'!L95+'08-2024'!L95+'09-2024'!L95+'10-2024'!L95+'11-2024'!L95+'12-2024'!L95</f>
        <v>925685.38786308491</v>
      </c>
      <c r="M95" s="22">
        <f>+'01-2024'!M95+'02-2024'!M95+'03-2024'!M95+'04-2024'!M95+'05-2024'!M95+'06-2024'!M95+'07-2024'!M95+'08-2024'!M95+'09-2024'!M95+'10-2024'!M95+'11-2024'!M95+'12-2024'!M95</f>
        <v>3702741.3614523392</v>
      </c>
      <c r="N95" s="71">
        <f t="shared" si="1"/>
        <v>3948501.1014523394</v>
      </c>
    </row>
    <row r="96" spans="1:14" ht="13" x14ac:dyDescent="0.3">
      <c r="A96" s="70">
        <f>+'01-2024'!A96</f>
        <v>85</v>
      </c>
      <c r="B96" s="21" t="str">
        <f>+'01-2024'!B96</f>
        <v>FAINA</v>
      </c>
      <c r="C96" s="25">
        <f>+IF(ISERROR(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,"",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</f>
        <v>0.12208612362013288</v>
      </c>
      <c r="D96" s="22">
        <f>+'01-2024'!D96+'02-2024'!D96+'03-2024'!D96+'04-2024'!D96+'05-2024'!D96+'06-2024'!D96+'07-2024'!D96+'08-2024'!D96+'09-2024'!D96+'10-2024'!D96+'11-2024'!D96+'12-2024'!D96</f>
        <v>490117.73</v>
      </c>
      <c r="E96" s="22">
        <f>+'01-2024'!E96+'02-2024'!E96+'03-2024'!E96+'04-2024'!E96+'05-2024'!E96+'06-2024'!E96+'07-2024'!E96+'08-2024'!E96+'09-2024'!E96+'10-2024'!E96+'11-2024'!E96+'12-2024'!E96</f>
        <v>95105.39</v>
      </c>
      <c r="F96" s="22">
        <f>+'01-2024'!F96+'02-2024'!F96+'03-2024'!F96+'04-2024'!F96+'05-2024'!F96+'06-2024'!F96+'07-2024'!F96+'08-2024'!F96+'09-2024'!F96+'10-2024'!F96+'11-2024'!F96+'12-2024'!F96</f>
        <v>395012.34</v>
      </c>
      <c r="G96" s="22">
        <f>+'01-2024'!G96+'02-2024'!G96+'03-2024'!G96+'04-2024'!G96+'05-2024'!G96+'06-2024'!G96+'07-2024'!G96+'08-2024'!G96+'09-2024'!G96+'10-2024'!G96+'11-2024'!G96+'12-2024'!G96</f>
        <v>40988.000000000007</v>
      </c>
      <c r="H96" s="22">
        <f>+'01-2024'!H96+'02-2024'!H96+'03-2024'!H96+'04-2024'!H96+'05-2024'!H96+'06-2024'!H96+'07-2024'!H96+'08-2024'!H96+'09-2024'!H96+'10-2024'!H96+'11-2024'!H96+'12-2024'!H96</f>
        <v>8197.6</v>
      </c>
      <c r="I96" s="22">
        <f>+'01-2024'!I96+'02-2024'!I96+'03-2024'!I96+'04-2024'!I96+'05-2024'!I96+'06-2024'!I96+'07-2024'!I96+'08-2024'!I96+'09-2024'!I96+'10-2024'!I96+'11-2024'!I96+'12-2024'!I96</f>
        <v>327.90000000000003</v>
      </c>
      <c r="J96" s="22">
        <f>+'01-2024'!J96+'02-2024'!J96+'03-2024'!J96+'04-2024'!J96+'05-2024'!J96+'06-2024'!J96+'07-2024'!J96+'08-2024'!J96+'09-2024'!J96+'10-2024'!J96+'11-2024'!J96+'12-2024'!J96</f>
        <v>32462.5</v>
      </c>
      <c r="K96" s="22">
        <f>+'01-2024'!K96+'02-2024'!K96+'03-2024'!K96+'04-2024'!K96+'05-2024'!K96+'06-2024'!K96+'07-2024'!K96+'08-2024'!K96+'09-2024'!K96+'10-2024'!K96+'11-2024'!K96+'12-2024'!K96</f>
        <v>6132297.5384364109</v>
      </c>
      <c r="L96" s="22">
        <f>+'01-2024'!L96+'02-2024'!L96+'03-2024'!L96+'04-2024'!L96+'05-2024'!L96+'06-2024'!L96+'07-2024'!L96+'08-2024'!L96+'09-2024'!L96+'10-2024'!L96+'11-2024'!L96+'12-2024'!L96</f>
        <v>1226459.3555841004</v>
      </c>
      <c r="M96" s="22">
        <f>+'01-2024'!M96+'02-2024'!M96+'03-2024'!M96+'04-2024'!M96+'05-2024'!M96+'06-2024'!M96+'07-2024'!M96+'08-2024'!M96+'09-2024'!M96+'10-2024'!M96+'11-2024'!M96+'12-2024'!M96</f>
        <v>4905838.1828523111</v>
      </c>
      <c r="N96" s="71">
        <f t="shared" si="1"/>
        <v>5333313.0228523109</v>
      </c>
    </row>
    <row r="97" spans="1:14" ht="13" x14ac:dyDescent="0.3">
      <c r="A97" s="70">
        <f>+'01-2024'!A97</f>
        <v>86</v>
      </c>
      <c r="B97" s="21" t="str">
        <f>+'01-2024'!B97</f>
        <v>FAZENDA NOVA</v>
      </c>
      <c r="C97" s="25">
        <f>+IF(ISERROR(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,"",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</f>
        <v>0.13334295049359601</v>
      </c>
      <c r="D97" s="22">
        <f>+'01-2024'!D97+'02-2024'!D97+'03-2024'!D97+'04-2024'!D97+'05-2024'!D97+'06-2024'!D97+'07-2024'!D97+'08-2024'!D97+'09-2024'!D97+'10-2024'!D97+'11-2024'!D97+'12-2024'!D97</f>
        <v>568629.92999999993</v>
      </c>
      <c r="E97" s="22">
        <f>+'01-2024'!E97+'02-2024'!E97+'03-2024'!E97+'04-2024'!E97+'05-2024'!E97+'06-2024'!E97+'07-2024'!E97+'08-2024'!E97+'09-2024'!E97+'10-2024'!E97+'11-2024'!E97+'12-2024'!E97</f>
        <v>108843.40000000002</v>
      </c>
      <c r="F97" s="22">
        <f>+'01-2024'!F97+'02-2024'!F97+'03-2024'!F97+'04-2024'!F97+'05-2024'!F97+'06-2024'!F97+'07-2024'!F97+'08-2024'!F97+'09-2024'!F97+'10-2024'!F97+'11-2024'!F97+'12-2024'!F97</f>
        <v>459786.52999999997</v>
      </c>
      <c r="G97" s="22">
        <f>+'01-2024'!G97+'02-2024'!G97+'03-2024'!G97+'04-2024'!G97+'05-2024'!G97+'06-2024'!G97+'07-2024'!G97+'08-2024'!G97+'09-2024'!G97+'10-2024'!G97+'11-2024'!G97+'12-2024'!G97</f>
        <v>44768.97</v>
      </c>
      <c r="H97" s="22">
        <f>+'01-2024'!H97+'02-2024'!H97+'03-2024'!H97+'04-2024'!H97+'05-2024'!H97+'06-2024'!H97+'07-2024'!H97+'08-2024'!H97+'09-2024'!H97+'10-2024'!H97+'11-2024'!H97+'12-2024'!H97</f>
        <v>8953.81</v>
      </c>
      <c r="I97" s="22">
        <f>+'01-2024'!I97+'02-2024'!I97+'03-2024'!I97+'04-2024'!I97+'05-2024'!I97+'06-2024'!I97+'07-2024'!I97+'08-2024'!I97+'09-2024'!I97+'10-2024'!I97+'11-2024'!I97+'12-2024'!I97</f>
        <v>358.15</v>
      </c>
      <c r="J97" s="22">
        <f>+'01-2024'!J97+'02-2024'!J97+'03-2024'!J97+'04-2024'!J97+'05-2024'!J97+'06-2024'!J97+'07-2024'!J97+'08-2024'!J97+'09-2024'!J97+'10-2024'!J97+'11-2024'!J97+'12-2024'!J97</f>
        <v>35457.01</v>
      </c>
      <c r="K97" s="22">
        <f>+'01-2024'!K97+'02-2024'!K97+'03-2024'!K97+'04-2024'!K97+'05-2024'!K97+'06-2024'!K97+'07-2024'!K97+'08-2024'!K97+'09-2024'!K97+'10-2024'!K97+'11-2024'!K97+'12-2024'!K97</f>
        <v>6942328.5234404327</v>
      </c>
      <c r="L97" s="22">
        <f>+'01-2024'!L97+'02-2024'!L97+'03-2024'!L97+'04-2024'!L97+'05-2024'!L97+'06-2024'!L97+'07-2024'!L97+'08-2024'!L97+'09-2024'!L97+'10-2024'!L97+'11-2024'!L97+'12-2024'!L97</f>
        <v>1388465.6406880866</v>
      </c>
      <c r="M97" s="22">
        <f>+'01-2024'!M97+'02-2024'!M97+'03-2024'!M97+'04-2024'!M97+'05-2024'!M97+'06-2024'!M97+'07-2024'!M97+'08-2024'!M97+'09-2024'!M97+'10-2024'!M97+'11-2024'!M97+'12-2024'!M97</f>
        <v>5553862.8827523468</v>
      </c>
      <c r="N97" s="71">
        <f t="shared" si="1"/>
        <v>6049106.4227523468</v>
      </c>
    </row>
    <row r="98" spans="1:14" ht="13" x14ac:dyDescent="0.3">
      <c r="A98" s="70">
        <f>+'01-2024'!A98</f>
        <v>87</v>
      </c>
      <c r="B98" s="21" t="str">
        <f>+'01-2024'!B98</f>
        <v>FIRMINOPOLIS</v>
      </c>
      <c r="C98" s="25">
        <f>+IF(ISERROR(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,"",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</f>
        <v>0.12564930696498133</v>
      </c>
      <c r="D98" s="22">
        <f>+'01-2024'!D98+'02-2024'!D98+'03-2024'!D98+'04-2024'!D98+'05-2024'!D98+'06-2024'!D98+'07-2024'!D98+'08-2024'!D98+'09-2024'!D98+'10-2024'!D98+'11-2024'!D98+'12-2024'!D98</f>
        <v>1207128.76</v>
      </c>
      <c r="E98" s="22">
        <f>+'01-2024'!E98+'02-2024'!E98+'03-2024'!E98+'04-2024'!E98+'05-2024'!E98+'06-2024'!E98+'07-2024'!E98+'08-2024'!E98+'09-2024'!E98+'10-2024'!E98+'11-2024'!E98+'12-2024'!E98</f>
        <v>231407.24</v>
      </c>
      <c r="F98" s="22">
        <f>+'01-2024'!F98+'02-2024'!F98+'03-2024'!F98+'04-2024'!F98+'05-2024'!F98+'06-2024'!F98+'07-2024'!F98+'08-2024'!F98+'09-2024'!F98+'10-2024'!F98+'11-2024'!F98+'12-2024'!F98</f>
        <v>975721.52</v>
      </c>
      <c r="G98" s="22">
        <f>+'01-2024'!G98+'02-2024'!G98+'03-2024'!G98+'04-2024'!G98+'05-2024'!G98+'06-2024'!G98+'07-2024'!G98+'08-2024'!G98+'09-2024'!G98+'10-2024'!G98+'11-2024'!G98+'12-2024'!G98</f>
        <v>42186.149999999994</v>
      </c>
      <c r="H98" s="22">
        <f>+'01-2024'!H98+'02-2024'!H98+'03-2024'!H98+'04-2024'!H98+'05-2024'!H98+'06-2024'!H98+'07-2024'!H98+'08-2024'!H98+'09-2024'!H98+'10-2024'!H98+'11-2024'!H98+'12-2024'!H98</f>
        <v>8437.24</v>
      </c>
      <c r="I98" s="22">
        <f>+'01-2024'!I98+'02-2024'!I98+'03-2024'!I98+'04-2024'!I98+'05-2024'!I98+'06-2024'!I98+'07-2024'!I98+'08-2024'!I98+'09-2024'!I98+'10-2024'!I98+'11-2024'!I98+'12-2024'!I98</f>
        <v>337.46999999999997</v>
      </c>
      <c r="J98" s="22">
        <f>+'01-2024'!J98+'02-2024'!J98+'03-2024'!J98+'04-2024'!J98+'05-2024'!J98+'06-2024'!J98+'07-2024'!J98+'08-2024'!J98+'09-2024'!J98+'10-2024'!J98+'11-2024'!J98+'12-2024'!J98</f>
        <v>33411.440000000002</v>
      </c>
      <c r="K98" s="22">
        <f>+'01-2024'!K98+'02-2024'!K98+'03-2024'!K98+'04-2024'!K98+'05-2024'!K98+'06-2024'!K98+'07-2024'!K98+'08-2024'!K98+'09-2024'!K98+'10-2024'!K98+'11-2024'!K98+'12-2024'!K98</f>
        <v>6283547.3371609934</v>
      </c>
      <c r="L98" s="22">
        <f>+'01-2024'!L98+'02-2024'!L98+'03-2024'!L98+'04-2024'!L98+'05-2024'!L98+'06-2024'!L98+'07-2024'!L98+'08-2024'!L98+'09-2024'!L98+'10-2024'!L98+'11-2024'!L98+'12-2024'!L98</f>
        <v>1256709.5062021448</v>
      </c>
      <c r="M98" s="22">
        <f>+'01-2024'!M98+'02-2024'!M98+'03-2024'!M98+'04-2024'!M98+'05-2024'!M98+'06-2024'!M98+'07-2024'!M98+'08-2024'!M98+'09-2024'!M98+'10-2024'!M98+'11-2024'!M98+'12-2024'!M98</f>
        <v>5026837.8309588498</v>
      </c>
      <c r="N98" s="71">
        <f t="shared" si="1"/>
        <v>6035970.7909588497</v>
      </c>
    </row>
    <row r="99" spans="1:14" ht="13" x14ac:dyDescent="0.3">
      <c r="A99" s="70">
        <f>+'01-2024'!A99</f>
        <v>88</v>
      </c>
      <c r="B99" s="21" t="str">
        <f>+'01-2024'!B99</f>
        <v>FLORES DE GOIAS</v>
      </c>
      <c r="C99" s="25">
        <f>+IF(ISERROR(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,"",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</f>
        <v>0.14609353814981779</v>
      </c>
      <c r="D99" s="22">
        <f>+'01-2024'!D99+'02-2024'!D99+'03-2024'!D99+'04-2024'!D99+'05-2024'!D99+'06-2024'!D99+'07-2024'!D99+'08-2024'!D99+'09-2024'!D99+'10-2024'!D99+'11-2024'!D99+'12-2024'!D99</f>
        <v>233555.23000000004</v>
      </c>
      <c r="E99" s="22">
        <f>+'01-2024'!E99+'02-2024'!E99+'03-2024'!E99+'04-2024'!E99+'05-2024'!E99+'06-2024'!E99+'07-2024'!E99+'08-2024'!E99+'09-2024'!E99+'10-2024'!E99+'11-2024'!E99+'12-2024'!E99</f>
        <v>46338.39</v>
      </c>
      <c r="F99" s="22">
        <f>+'01-2024'!F99+'02-2024'!F99+'03-2024'!F99+'04-2024'!F99+'05-2024'!F99+'06-2024'!F99+'07-2024'!F99+'08-2024'!F99+'09-2024'!F99+'10-2024'!F99+'11-2024'!F99+'12-2024'!F99</f>
        <v>187216.84</v>
      </c>
      <c r="G99" s="22">
        <f>+'01-2024'!G99+'02-2024'!G99+'03-2024'!G99+'04-2024'!G99+'05-2024'!G99+'06-2024'!G99+'07-2024'!G99+'08-2024'!G99+'09-2024'!G99+'10-2024'!G99+'11-2024'!G99+'12-2024'!G99</f>
        <v>49048.640000000007</v>
      </c>
      <c r="H99" s="22">
        <f>+'01-2024'!H99+'02-2024'!H99+'03-2024'!H99+'04-2024'!H99+'05-2024'!H99+'06-2024'!H99+'07-2024'!H99+'08-2024'!H99+'09-2024'!H99+'10-2024'!H99+'11-2024'!H99+'12-2024'!H99</f>
        <v>9809.74</v>
      </c>
      <c r="I99" s="22">
        <f>+'01-2024'!I99+'02-2024'!I99+'03-2024'!I99+'04-2024'!I99+'05-2024'!I99+'06-2024'!I99+'07-2024'!I99+'08-2024'!I99+'09-2024'!I99+'10-2024'!I99+'11-2024'!I99+'12-2024'!I99</f>
        <v>392.38</v>
      </c>
      <c r="J99" s="22">
        <f>+'01-2024'!J99+'02-2024'!J99+'03-2024'!J99+'04-2024'!J99+'05-2024'!J99+'06-2024'!J99+'07-2024'!J99+'08-2024'!J99+'09-2024'!J99+'10-2024'!J99+'11-2024'!J99+'12-2024'!J99</f>
        <v>38846.520000000004</v>
      </c>
      <c r="K99" s="22">
        <f>+'01-2024'!K99+'02-2024'!K99+'03-2024'!K99+'04-2024'!K99+'05-2024'!K99+'06-2024'!K99+'07-2024'!K99+'08-2024'!K99+'09-2024'!K99+'10-2024'!K99+'11-2024'!K99+'12-2024'!K99</f>
        <v>7594272.491273731</v>
      </c>
      <c r="L99" s="22">
        <f>+'01-2024'!L99+'02-2024'!L99+'03-2024'!L99+'04-2024'!L99+'05-2024'!L99+'06-2024'!L99+'07-2024'!L99+'08-2024'!L99+'09-2024'!L99+'10-2024'!L99+'11-2024'!L99+'12-2024'!L99</f>
        <v>1518854.5187235165</v>
      </c>
      <c r="M99" s="22">
        <f>+'01-2024'!M99+'02-2024'!M99+'03-2024'!M99+'04-2024'!M99+'05-2024'!M99+'06-2024'!M99+'07-2024'!M99+'08-2024'!M99+'09-2024'!M99+'10-2024'!M99+'11-2024'!M99+'12-2024'!M99</f>
        <v>6075417.9725502143</v>
      </c>
      <c r="N99" s="71">
        <f t="shared" si="1"/>
        <v>6301481.3325502146</v>
      </c>
    </row>
    <row r="100" spans="1:14" ht="13" x14ac:dyDescent="0.3">
      <c r="A100" s="70">
        <f>+'01-2024'!A100</f>
        <v>89</v>
      </c>
      <c r="B100" s="21" t="str">
        <f>+'01-2024'!B100</f>
        <v>FORMOSA</v>
      </c>
      <c r="C100" s="25">
        <f>+IF(ISERROR(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,"",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</f>
        <v>0.97200740573339117</v>
      </c>
      <c r="D100" s="22">
        <f>+'01-2024'!D100+'02-2024'!D100+'03-2024'!D100+'04-2024'!D100+'05-2024'!D100+'06-2024'!D100+'07-2024'!D100+'08-2024'!D100+'09-2024'!D100+'10-2024'!D100+'11-2024'!D100+'12-2024'!D100</f>
        <v>12930815.77</v>
      </c>
      <c r="E100" s="22">
        <f>+'01-2024'!E100+'02-2024'!E100+'03-2024'!E100+'04-2024'!E100+'05-2024'!E100+'06-2024'!E100+'07-2024'!E100+'08-2024'!E100+'09-2024'!E100+'10-2024'!E100+'11-2024'!E100+'12-2024'!E100</f>
        <v>2566328.7200000002</v>
      </c>
      <c r="F100" s="22">
        <f>+'01-2024'!F100+'02-2024'!F100+'03-2024'!F100+'04-2024'!F100+'05-2024'!F100+'06-2024'!F100+'07-2024'!F100+'08-2024'!F100+'09-2024'!F100+'10-2024'!F100+'11-2024'!F100+'12-2024'!F100</f>
        <v>10364487.049999999</v>
      </c>
      <c r="G100" s="22">
        <f>+'01-2024'!G100+'02-2024'!G100+'03-2024'!G100+'04-2024'!G100+'05-2024'!G100+'06-2024'!G100+'07-2024'!G100+'08-2024'!G100+'09-2024'!G100+'10-2024'!G100+'11-2024'!G100+'12-2024'!G100</f>
        <v>326259.58</v>
      </c>
      <c r="H100" s="22">
        <f>+'01-2024'!H100+'02-2024'!H100+'03-2024'!H100+'04-2024'!H100+'05-2024'!H100+'06-2024'!H100+'07-2024'!H100+'08-2024'!H100+'09-2024'!H100+'10-2024'!H100+'11-2024'!H100+'12-2024'!H100</f>
        <v>65251.92</v>
      </c>
      <c r="I100" s="22">
        <f>+'01-2024'!I100+'02-2024'!I100+'03-2024'!I100+'04-2024'!I100+'05-2024'!I100+'06-2024'!I100+'07-2024'!I100+'08-2024'!I100+'09-2024'!I100+'10-2024'!I100+'11-2024'!I100+'12-2024'!I100</f>
        <v>2610.0700000000002</v>
      </c>
      <c r="J100" s="22">
        <f>+'01-2024'!J100+'02-2024'!J100+'03-2024'!J100+'04-2024'!J100+'05-2024'!J100+'06-2024'!J100+'07-2024'!J100+'08-2024'!J100+'09-2024'!J100+'10-2024'!J100+'11-2024'!J100+'12-2024'!J100</f>
        <v>258397.58999999997</v>
      </c>
      <c r="K100" s="22">
        <f>+'01-2024'!K100+'02-2024'!K100+'03-2024'!K100+'04-2024'!K100+'05-2024'!K100+'06-2024'!K100+'07-2024'!K100+'08-2024'!K100+'09-2024'!K100+'10-2024'!K100+'11-2024'!K100+'12-2024'!K100</f>
        <v>50389087.842242688</v>
      </c>
      <c r="L100" s="22">
        <f>+'01-2024'!L100+'02-2024'!L100+'03-2024'!L100+'04-2024'!L100+'05-2024'!L100+'06-2024'!L100+'07-2024'!L100+'08-2024'!L100+'09-2024'!L100+'10-2024'!L100+'11-2024'!L100+'12-2024'!L100</f>
        <v>10077817.712211829</v>
      </c>
      <c r="M100" s="22">
        <f>+'01-2024'!M100+'02-2024'!M100+'03-2024'!M100+'04-2024'!M100+'05-2024'!M100+'06-2024'!M100+'07-2024'!M100+'08-2024'!M100+'09-2024'!M100+'10-2024'!M100+'11-2024'!M100+'12-2024'!M100</f>
        <v>40311270.130030863</v>
      </c>
      <c r="N100" s="71">
        <f t="shared" si="1"/>
        <v>50934154.770030864</v>
      </c>
    </row>
    <row r="101" spans="1:14" ht="13" x14ac:dyDescent="0.3">
      <c r="A101" s="70">
        <f>+'01-2024'!A101</f>
        <v>90</v>
      </c>
      <c r="B101" s="21" t="str">
        <f>+'01-2024'!B101</f>
        <v>FORMOSO</v>
      </c>
      <c r="C101" s="25">
        <f>+IF(ISERROR(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,"",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</f>
        <v>9.1085197855067579E-2</v>
      </c>
      <c r="D101" s="22">
        <f>+'01-2024'!D101+'02-2024'!D101+'03-2024'!D101+'04-2024'!D101+'05-2024'!D101+'06-2024'!D101+'07-2024'!D101+'08-2024'!D101+'09-2024'!D101+'10-2024'!D101+'11-2024'!D101+'12-2024'!D101</f>
        <v>496230.37</v>
      </c>
      <c r="E101" s="22">
        <f>+'01-2024'!E101+'02-2024'!E101+'03-2024'!E101+'04-2024'!E101+'05-2024'!E101+'06-2024'!E101+'07-2024'!E101+'08-2024'!E101+'09-2024'!E101+'10-2024'!E101+'11-2024'!E101+'12-2024'!E101</f>
        <v>95526.92</v>
      </c>
      <c r="F101" s="22">
        <f>+'01-2024'!F101+'02-2024'!F101+'03-2024'!F101+'04-2024'!F101+'05-2024'!F101+'06-2024'!F101+'07-2024'!F101+'08-2024'!F101+'09-2024'!F101+'10-2024'!F101+'11-2024'!F101+'12-2024'!F101</f>
        <v>400703.44999999995</v>
      </c>
      <c r="G101" s="22">
        <f>+'01-2024'!G101+'02-2024'!G101+'03-2024'!G101+'04-2024'!G101+'05-2024'!G101+'06-2024'!G101+'07-2024'!G101+'08-2024'!G101+'09-2024'!G101+'10-2024'!G101+'11-2024'!G101+'12-2024'!G101</f>
        <v>30585.47</v>
      </c>
      <c r="H101" s="22">
        <f>+'01-2024'!H101+'02-2024'!H101+'03-2024'!H101+'04-2024'!H101+'05-2024'!H101+'06-2024'!H101+'07-2024'!H101+'08-2024'!H101+'09-2024'!H101+'10-2024'!H101+'11-2024'!H101+'12-2024'!H101</f>
        <v>6117.1</v>
      </c>
      <c r="I101" s="22">
        <f>+'01-2024'!I101+'02-2024'!I101+'03-2024'!I101+'04-2024'!I101+'05-2024'!I101+'06-2024'!I101+'07-2024'!I101+'08-2024'!I101+'09-2024'!I101+'10-2024'!I101+'11-2024'!I101+'12-2024'!I101</f>
        <v>244.69</v>
      </c>
      <c r="J101" s="22">
        <f>+'01-2024'!J101+'02-2024'!J101+'03-2024'!J101+'04-2024'!J101+'05-2024'!J101+'06-2024'!J101+'07-2024'!J101+'08-2024'!J101+'09-2024'!J101+'10-2024'!J101+'11-2024'!J101+'12-2024'!J101</f>
        <v>24223.680000000004</v>
      </c>
      <c r="K101" s="22">
        <f>+'01-2024'!K101+'02-2024'!K101+'03-2024'!K101+'04-2024'!K101+'05-2024'!K101+'06-2024'!K101+'07-2024'!K101+'08-2024'!K101+'09-2024'!K101+'10-2024'!K101+'11-2024'!K101+'12-2024'!K101</f>
        <v>4675495.8818597347</v>
      </c>
      <c r="L101" s="22">
        <f>+'01-2024'!L101+'02-2024'!L101+'03-2024'!L101+'04-2024'!L101+'05-2024'!L101+'06-2024'!L101+'07-2024'!L101+'08-2024'!L101+'09-2024'!L101+'10-2024'!L101+'11-2024'!L101+'12-2024'!L101</f>
        <v>935098.88105014304</v>
      </c>
      <c r="M101" s="22">
        <f>+'01-2024'!M101+'02-2024'!M101+'03-2024'!M101+'04-2024'!M101+'05-2024'!M101+'06-2024'!M101+'07-2024'!M101+'08-2024'!M101+'09-2024'!M101+'10-2024'!M101+'11-2024'!M101+'12-2024'!M101</f>
        <v>3740397.0008095913</v>
      </c>
      <c r="N101" s="71">
        <f t="shared" si="1"/>
        <v>4165324.1308095912</v>
      </c>
    </row>
    <row r="102" spans="1:14" ht="13" x14ac:dyDescent="0.3">
      <c r="A102" s="70">
        <f>+'01-2024'!A102</f>
        <v>91</v>
      </c>
      <c r="B102" s="21" t="str">
        <f>+'01-2024'!B102</f>
        <v>GAMELEIRA DE GOIAS</v>
      </c>
      <c r="C102" s="25">
        <f>+IF(ISERROR(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,"",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</f>
        <v>0.16018002069523199</v>
      </c>
      <c r="D102" s="22">
        <f>+'01-2024'!D102+'02-2024'!D102+'03-2024'!D102+'04-2024'!D102+'05-2024'!D102+'06-2024'!D102+'07-2024'!D102+'08-2024'!D102+'09-2024'!D102+'10-2024'!D102+'11-2024'!D102+'12-2024'!D102</f>
        <v>267090.87</v>
      </c>
      <c r="E102" s="22">
        <f>+'01-2024'!E102+'02-2024'!E102+'03-2024'!E102+'04-2024'!E102+'05-2024'!E102+'06-2024'!E102+'07-2024'!E102+'08-2024'!E102+'09-2024'!E102+'10-2024'!E102+'11-2024'!E102+'12-2024'!E102</f>
        <v>50440.30000000001</v>
      </c>
      <c r="F102" s="22">
        <f>+'01-2024'!F102+'02-2024'!F102+'03-2024'!F102+'04-2024'!F102+'05-2024'!F102+'06-2024'!F102+'07-2024'!F102+'08-2024'!F102+'09-2024'!F102+'10-2024'!F102+'11-2024'!F102+'12-2024'!F102</f>
        <v>216650.57</v>
      </c>
      <c r="G102" s="22">
        <f>+'01-2024'!G102+'02-2024'!G102+'03-2024'!G102+'04-2024'!G102+'05-2024'!G102+'06-2024'!G102+'07-2024'!G102+'08-2024'!G102+'09-2024'!G102+'10-2024'!G102+'11-2024'!G102+'12-2024'!G102</f>
        <v>53777.760000000002</v>
      </c>
      <c r="H102" s="22">
        <f>+'01-2024'!H102+'02-2024'!H102+'03-2024'!H102+'04-2024'!H102+'05-2024'!H102+'06-2024'!H102+'07-2024'!H102+'08-2024'!H102+'09-2024'!H102+'10-2024'!H102+'11-2024'!H102+'12-2024'!H102</f>
        <v>10755.57</v>
      </c>
      <c r="I102" s="22">
        <f>+'01-2024'!I102+'02-2024'!I102+'03-2024'!I102+'04-2024'!I102+'05-2024'!I102+'06-2024'!I102+'07-2024'!I102+'08-2024'!I102+'09-2024'!I102+'10-2024'!I102+'11-2024'!I102+'12-2024'!I102</f>
        <v>430.21</v>
      </c>
      <c r="J102" s="22">
        <f>+'01-2024'!J102+'02-2024'!J102+'03-2024'!J102+'04-2024'!J102+'05-2024'!J102+'06-2024'!J102+'07-2024'!J102+'08-2024'!J102+'09-2024'!J102+'10-2024'!J102+'11-2024'!J102+'12-2024'!J102</f>
        <v>42591.98</v>
      </c>
      <c r="K102" s="22">
        <f>+'01-2024'!K102+'02-2024'!K102+'03-2024'!K102+'04-2024'!K102+'05-2024'!K102+'06-2024'!K102+'07-2024'!K102+'08-2024'!K102+'09-2024'!K102+'10-2024'!K102+'11-2024'!K102+'12-2024'!K102</f>
        <v>8312273.9372058492</v>
      </c>
      <c r="L102" s="22">
        <f>+'01-2024'!L102+'02-2024'!L102+'03-2024'!L102+'04-2024'!L102+'05-2024'!L102+'06-2024'!L102+'07-2024'!L102+'08-2024'!L102+'09-2024'!L102+'10-2024'!L102+'11-2024'!L102+'12-2024'!L102</f>
        <v>1662454.7948288138</v>
      </c>
      <c r="M102" s="22">
        <f>+'01-2024'!M102+'02-2024'!M102+'03-2024'!M102+'04-2024'!M102+'05-2024'!M102+'06-2024'!M102+'07-2024'!M102+'08-2024'!M102+'09-2024'!M102+'10-2024'!M102+'11-2024'!M102+'12-2024'!M102</f>
        <v>6649819.1423770357</v>
      </c>
      <c r="N102" s="71">
        <f t="shared" si="1"/>
        <v>6909061.6923770355</v>
      </c>
    </row>
    <row r="103" spans="1:14" ht="13" x14ac:dyDescent="0.3">
      <c r="A103" s="70">
        <f>+'01-2024'!A103</f>
        <v>92</v>
      </c>
      <c r="B103" s="21" t="str">
        <f>+'01-2024'!B103</f>
        <v>GOIANAPOLIS</v>
      </c>
      <c r="C103" s="25">
        <f>+IF(ISERROR(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,"",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</f>
        <v>0.20008393134458624</v>
      </c>
      <c r="D103" s="22">
        <f>+'01-2024'!D103+'02-2024'!D103+'03-2024'!D103+'04-2024'!D103+'05-2024'!D103+'06-2024'!D103+'07-2024'!D103+'08-2024'!D103+'09-2024'!D103+'10-2024'!D103+'11-2024'!D103+'12-2024'!D103</f>
        <v>1189964.1400000001</v>
      </c>
      <c r="E103" s="22">
        <f>+'01-2024'!E103+'02-2024'!E103+'03-2024'!E103+'04-2024'!E103+'05-2024'!E103+'06-2024'!E103+'07-2024'!E103+'08-2024'!E103+'09-2024'!E103+'10-2024'!E103+'11-2024'!E103+'12-2024'!E103</f>
        <v>235536.05</v>
      </c>
      <c r="F103" s="22">
        <f>+'01-2024'!F103+'02-2024'!F103+'03-2024'!F103+'04-2024'!F103+'05-2024'!F103+'06-2024'!F103+'07-2024'!F103+'08-2024'!F103+'09-2024'!F103+'10-2024'!F103+'11-2024'!F103+'12-2024'!F103</f>
        <v>954428.08999999985</v>
      </c>
      <c r="G103" s="22">
        <f>+'01-2024'!G103+'02-2024'!G103+'03-2024'!G103+'04-2024'!G103+'05-2024'!G103+'06-2024'!G103+'07-2024'!G103+'08-2024'!G103+'09-2024'!G103+'10-2024'!G103+'11-2024'!G103+'12-2024'!G103</f>
        <v>67170.759999999995</v>
      </c>
      <c r="H103" s="22">
        <f>+'01-2024'!H103+'02-2024'!H103+'03-2024'!H103+'04-2024'!H103+'05-2024'!H103+'06-2024'!H103+'07-2024'!H103+'08-2024'!H103+'09-2024'!H103+'10-2024'!H103+'11-2024'!H103+'12-2024'!H103</f>
        <v>13434.17</v>
      </c>
      <c r="I103" s="22">
        <f>+'01-2024'!I103+'02-2024'!I103+'03-2024'!I103+'04-2024'!I103+'05-2024'!I103+'06-2024'!I103+'07-2024'!I103+'08-2024'!I103+'09-2024'!I103+'10-2024'!I103+'11-2024'!I103+'12-2024'!I103</f>
        <v>537.36</v>
      </c>
      <c r="J103" s="22">
        <f>+'01-2024'!J103+'02-2024'!J103+'03-2024'!J103+'04-2024'!J103+'05-2024'!J103+'06-2024'!J103+'07-2024'!J103+'08-2024'!J103+'09-2024'!J103+'10-2024'!J103+'11-2024'!J103+'12-2024'!J103</f>
        <v>53199.229999999996</v>
      </c>
      <c r="K103" s="22">
        <f>+'01-2024'!K103+'02-2024'!K103+'03-2024'!K103+'04-2024'!K103+'05-2024'!K103+'06-2024'!K103+'07-2024'!K103+'08-2024'!K103+'09-2024'!K103+'10-2024'!K103+'11-2024'!K103+'12-2024'!K103</f>
        <v>10076900.806020578</v>
      </c>
      <c r="L103" s="22">
        <f>+'01-2024'!L103+'02-2024'!L103+'03-2024'!L103+'04-2024'!L103+'05-2024'!L103+'06-2024'!L103+'07-2024'!L103+'08-2024'!L103+'09-2024'!L103+'10-2024'!L103+'11-2024'!L103+'12-2024'!L103</f>
        <v>2015380.137945204</v>
      </c>
      <c r="M103" s="22">
        <f>+'01-2024'!M103+'02-2024'!M103+'03-2024'!M103+'04-2024'!M103+'05-2024'!M103+'06-2024'!M103+'07-2024'!M103+'08-2024'!M103+'09-2024'!M103+'10-2024'!M103+'11-2024'!M103+'12-2024'!M103</f>
        <v>8061520.6680753725</v>
      </c>
      <c r="N103" s="71">
        <f t="shared" si="1"/>
        <v>9069147.9880753718</v>
      </c>
    </row>
    <row r="104" spans="1:14" ht="13" x14ac:dyDescent="0.3">
      <c r="A104" s="70">
        <f>+'01-2024'!A104</f>
        <v>93</v>
      </c>
      <c r="B104" s="21" t="str">
        <f>+'01-2024'!B104</f>
        <v>GOIANDIRA</v>
      </c>
      <c r="C104" s="25">
        <f>+IF(ISERROR(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,"",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</f>
        <v>9.838318546162178E-2</v>
      </c>
      <c r="D104" s="22">
        <f>+'01-2024'!D104+'02-2024'!D104+'03-2024'!D104+'04-2024'!D104+'05-2024'!D104+'06-2024'!D104+'07-2024'!D104+'08-2024'!D104+'09-2024'!D104+'10-2024'!D104+'11-2024'!D104+'12-2024'!D104</f>
        <v>471075.76</v>
      </c>
      <c r="E104" s="22">
        <f>+'01-2024'!E104+'02-2024'!E104+'03-2024'!E104+'04-2024'!E104+'05-2024'!E104+'06-2024'!E104+'07-2024'!E104+'08-2024'!E104+'09-2024'!E104+'10-2024'!E104+'11-2024'!E104+'12-2024'!E104</f>
        <v>92398.03</v>
      </c>
      <c r="F104" s="22">
        <f>+'01-2024'!F104+'02-2024'!F104+'03-2024'!F104+'04-2024'!F104+'05-2024'!F104+'06-2024'!F104+'07-2024'!F104+'08-2024'!F104+'09-2024'!F104+'10-2024'!F104+'11-2024'!F104+'12-2024'!F104</f>
        <v>378677.73</v>
      </c>
      <c r="G104" s="22">
        <f>+'01-2024'!G104+'02-2024'!G104+'03-2024'!G104+'04-2024'!G104+'05-2024'!G104+'06-2024'!G104+'07-2024'!G104+'08-2024'!G104+'09-2024'!G104+'10-2024'!G104+'11-2024'!G104+'12-2024'!G104</f>
        <v>33034.97</v>
      </c>
      <c r="H104" s="22">
        <f>+'01-2024'!H104+'02-2024'!H104+'03-2024'!H104+'04-2024'!H104+'05-2024'!H104+'06-2024'!H104+'07-2024'!H104+'08-2024'!H104+'09-2024'!H104+'10-2024'!H104+'11-2024'!H104+'12-2024'!H104</f>
        <v>6606.99</v>
      </c>
      <c r="I104" s="22">
        <f>+'01-2024'!I104+'02-2024'!I104+'03-2024'!I104+'04-2024'!I104+'05-2024'!I104+'06-2024'!I104+'07-2024'!I104+'08-2024'!I104+'09-2024'!I104+'10-2024'!I104+'11-2024'!I104+'12-2024'!I104</f>
        <v>264.29000000000002</v>
      </c>
      <c r="J104" s="22">
        <f>+'01-2024'!J104+'02-2024'!J104+'03-2024'!J104+'04-2024'!J104+'05-2024'!J104+'06-2024'!J104+'07-2024'!J104+'08-2024'!J104+'09-2024'!J104+'10-2024'!J104+'11-2024'!J104+'12-2024'!J104</f>
        <v>26163.689999999995</v>
      </c>
      <c r="K104" s="22">
        <f>+'01-2024'!K104+'02-2024'!K104+'03-2024'!K104+'04-2024'!K104+'05-2024'!K104+'06-2024'!K104+'07-2024'!K104+'08-2024'!K104+'09-2024'!K104+'10-2024'!K104+'11-2024'!K104+'12-2024'!K104</f>
        <v>5075349.7019269932</v>
      </c>
      <c r="L104" s="22">
        <f>+'01-2024'!L104+'02-2024'!L104+'03-2024'!L104+'04-2024'!L104+'05-2024'!L104+'06-2024'!L104+'07-2024'!L104+'08-2024'!L104+'09-2024'!L104+'10-2024'!L104+'11-2024'!L104+'12-2024'!L104</f>
        <v>1015069.8794627888</v>
      </c>
      <c r="M104" s="22">
        <f>+'01-2024'!M104+'02-2024'!M104+'03-2024'!M104+'04-2024'!M104+'05-2024'!M104+'06-2024'!M104+'07-2024'!M104+'08-2024'!M104+'09-2024'!M104+'10-2024'!M104+'11-2024'!M104+'12-2024'!M104</f>
        <v>4060279.8224642049</v>
      </c>
      <c r="N104" s="71">
        <f t="shared" si="1"/>
        <v>4465121.2424642053</v>
      </c>
    </row>
    <row r="105" spans="1:14" ht="13" x14ac:dyDescent="0.3">
      <c r="A105" s="70">
        <f>+'01-2024'!A105</f>
        <v>94</v>
      </c>
      <c r="B105" s="21" t="str">
        <f>+'01-2024'!B105</f>
        <v>GOIANESIA</v>
      </c>
      <c r="C105" s="25">
        <f>+IF(ISERROR(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,"",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</f>
        <v>0.80878761352555661</v>
      </c>
      <c r="D105" s="22">
        <f>+'01-2024'!D105+'02-2024'!D105+'03-2024'!D105+'04-2024'!D105+'05-2024'!D105+'06-2024'!D105+'07-2024'!D105+'08-2024'!D105+'09-2024'!D105+'10-2024'!D105+'11-2024'!D105+'12-2024'!D105</f>
        <v>9137571.9499999993</v>
      </c>
      <c r="E105" s="22">
        <f>+'01-2024'!E105+'02-2024'!E105+'03-2024'!E105+'04-2024'!E105+'05-2024'!E105+'06-2024'!E105+'07-2024'!E105+'08-2024'!E105+'09-2024'!E105+'10-2024'!E105+'11-2024'!E105+'12-2024'!E105</f>
        <v>1784757.29</v>
      </c>
      <c r="F105" s="22">
        <f>+'01-2024'!F105+'02-2024'!F105+'03-2024'!F105+'04-2024'!F105+'05-2024'!F105+'06-2024'!F105+'07-2024'!F105+'08-2024'!F105+'09-2024'!F105+'10-2024'!F105+'11-2024'!F105+'12-2024'!F105</f>
        <v>7352814.6600000001</v>
      </c>
      <c r="G105" s="22">
        <f>+'01-2024'!G105+'02-2024'!G105+'03-2024'!G105+'04-2024'!G105+'05-2024'!G105+'06-2024'!G105+'07-2024'!G105+'08-2024'!G105+'09-2024'!G105+'10-2024'!G105+'11-2024'!G105+'12-2024'!G105</f>
        <v>271477.18</v>
      </c>
      <c r="H105" s="22">
        <f>+'01-2024'!H105+'02-2024'!H105+'03-2024'!H105+'04-2024'!H105+'05-2024'!H105+'06-2024'!H105+'07-2024'!H105+'08-2024'!H105+'09-2024'!H105+'10-2024'!H105+'11-2024'!H105+'12-2024'!H105</f>
        <v>54295.44000000001</v>
      </c>
      <c r="I105" s="22">
        <f>+'01-2024'!I105+'02-2024'!I105+'03-2024'!I105+'04-2024'!I105+'05-2024'!I105+'06-2024'!I105+'07-2024'!I105+'08-2024'!I105+'09-2024'!I105+'10-2024'!I105+'11-2024'!I105+'12-2024'!I105</f>
        <v>2171.8100000000004</v>
      </c>
      <c r="J105" s="22">
        <f>+'01-2024'!J105+'02-2024'!J105+'03-2024'!J105+'04-2024'!J105+'05-2024'!J105+'06-2024'!J105+'07-2024'!J105+'08-2024'!J105+'09-2024'!J105+'10-2024'!J105+'11-2024'!J105+'12-2024'!J105</f>
        <v>215009.93000000002</v>
      </c>
      <c r="K105" s="22">
        <f>+'01-2024'!K105+'02-2024'!K105+'03-2024'!K105+'04-2024'!K105+'05-2024'!K105+'06-2024'!K105+'07-2024'!K105+'08-2024'!K105+'09-2024'!K105+'10-2024'!K105+'11-2024'!K105+'12-2024'!K105</f>
        <v>41920801.535114445</v>
      </c>
      <c r="L105" s="22">
        <f>+'01-2024'!L105+'02-2024'!L105+'03-2024'!L105+'04-2024'!L105+'05-2024'!L105+'06-2024'!L105+'07-2024'!L105+'08-2024'!L105+'09-2024'!L105+'10-2024'!L105+'11-2024'!L105+'12-2024'!L105</f>
        <v>8384160.4231173117</v>
      </c>
      <c r="M105" s="22">
        <f>+'01-2024'!M105+'02-2024'!M105+'03-2024'!M105+'04-2024'!M105+'05-2024'!M105+'06-2024'!M105+'07-2024'!M105+'08-2024'!M105+'09-2024'!M105+'10-2024'!M105+'11-2024'!M105+'12-2024'!M105</f>
        <v>33536641.111997131</v>
      </c>
      <c r="N105" s="71">
        <f t="shared" si="1"/>
        <v>41104465.701997131</v>
      </c>
    </row>
    <row r="106" spans="1:14" ht="13" x14ac:dyDescent="0.3">
      <c r="A106" s="70">
        <f>+'01-2024'!A106</f>
        <v>95</v>
      </c>
      <c r="B106" s="21" t="str">
        <f>+'01-2024'!B106</f>
        <v>GOIANIA</v>
      </c>
      <c r="C106" s="25">
        <f>+IF(ISERROR(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,"",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</f>
        <v>13.290070826413869</v>
      </c>
      <c r="D106" s="22">
        <f>+'01-2024'!D106+'02-2024'!D106+'03-2024'!D106+'04-2024'!D106+'05-2024'!D106+'06-2024'!D106+'07-2024'!D106+'08-2024'!D106+'09-2024'!D106+'10-2024'!D106+'11-2024'!D106+'12-2024'!D106</f>
        <v>351630175.69</v>
      </c>
      <c r="E106" s="22">
        <f>+'01-2024'!E106+'02-2024'!E106+'03-2024'!E106+'04-2024'!E106+'05-2024'!E106+'06-2024'!E106+'07-2024'!E106+'08-2024'!E106+'09-2024'!E106+'10-2024'!E106+'11-2024'!E106+'12-2024'!E106</f>
        <v>69234073.780000001</v>
      </c>
      <c r="F106" s="22">
        <f>+'01-2024'!F106+'02-2024'!F106+'03-2024'!F106+'04-2024'!F106+'05-2024'!F106+'06-2024'!F106+'07-2024'!F106+'08-2024'!F106+'09-2024'!F106+'10-2024'!F106+'11-2024'!F106+'12-2024'!F106</f>
        <v>282396101.90999997</v>
      </c>
      <c r="G106" s="22">
        <f>+'01-2024'!G106+'02-2024'!G106+'03-2024'!G106+'04-2024'!G106+'05-2024'!G106+'06-2024'!G106+'07-2024'!G106+'08-2024'!G106+'09-2024'!G106+'10-2024'!G106+'11-2024'!G106+'12-2024'!G106</f>
        <v>4460780.8600000003</v>
      </c>
      <c r="H106" s="22">
        <f>+'01-2024'!H106+'02-2024'!H106+'03-2024'!H106+'04-2024'!H106+'05-2024'!H106+'06-2024'!H106+'07-2024'!H106+'08-2024'!H106+'09-2024'!H106+'10-2024'!H106+'11-2024'!H106+'12-2024'!H106</f>
        <v>892156.17</v>
      </c>
      <c r="I106" s="22">
        <f>+'01-2024'!I106+'02-2024'!I106+'03-2024'!I106+'04-2024'!I106+'05-2024'!I106+'06-2024'!I106+'07-2024'!I106+'08-2024'!I106+'09-2024'!I106+'10-2024'!I106+'11-2024'!I106+'12-2024'!I106</f>
        <v>35686.239999999998</v>
      </c>
      <c r="J106" s="22">
        <f>+'01-2024'!J106+'02-2024'!J106+'03-2024'!J106+'04-2024'!J106+'05-2024'!J106+'06-2024'!J106+'07-2024'!J106+'08-2024'!J106+'09-2024'!J106+'10-2024'!J106+'11-2024'!J106+'12-2024'!J106</f>
        <v>3532938.4499999997</v>
      </c>
      <c r="K106" s="22">
        <f>+'01-2024'!K106+'02-2024'!K106+'03-2024'!K106+'04-2024'!K106+'05-2024'!K106+'06-2024'!K106+'07-2024'!K106+'08-2024'!K106+'09-2024'!K106+'10-2024'!K106+'11-2024'!K106+'12-2024'!K106</f>
        <v>692724088.78420651</v>
      </c>
      <c r="L106" s="22">
        <f>+'01-2024'!L106+'02-2024'!L106+'03-2024'!L106+'04-2024'!L106+'05-2024'!L106+'06-2024'!L106+'07-2024'!L106+'08-2024'!L106+'09-2024'!L106+'10-2024'!L106+'11-2024'!L106+'12-2024'!L106</f>
        <v>138544817.54100052</v>
      </c>
      <c r="M106" s="22">
        <f>+'01-2024'!M106+'02-2024'!M106+'03-2024'!M106+'04-2024'!M106+'05-2024'!M106+'06-2024'!M106+'07-2024'!M106+'08-2024'!M106+'09-2024'!M106+'10-2024'!M106+'11-2024'!M106+'12-2024'!M106</f>
        <v>554179271.24320602</v>
      </c>
      <c r="N106" s="71">
        <f t="shared" si="1"/>
        <v>840108311.60320592</v>
      </c>
    </row>
    <row r="107" spans="1:14" ht="13" x14ac:dyDescent="0.3">
      <c r="A107" s="70">
        <f>+'01-2024'!A107</f>
        <v>96</v>
      </c>
      <c r="B107" s="21" t="str">
        <f>+'01-2024'!B107</f>
        <v>GOIANIRA</v>
      </c>
      <c r="C107" s="25">
        <f>+IF(ISERROR(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,"",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</f>
        <v>0.3295889739499912</v>
      </c>
      <c r="D107" s="22">
        <f>+'01-2024'!D107+'02-2024'!D107+'03-2024'!D107+'04-2024'!D107+'05-2024'!D107+'06-2024'!D107+'07-2024'!D107+'08-2024'!D107+'09-2024'!D107+'10-2024'!D107+'11-2024'!D107+'12-2024'!D107</f>
        <v>4413236.62</v>
      </c>
      <c r="E107" s="22">
        <f>+'01-2024'!E107+'02-2024'!E107+'03-2024'!E107+'04-2024'!E107+'05-2024'!E107+'06-2024'!E107+'07-2024'!E107+'08-2024'!E107+'09-2024'!E107+'10-2024'!E107+'11-2024'!E107+'12-2024'!E107</f>
        <v>869463.91</v>
      </c>
      <c r="F107" s="22">
        <f>+'01-2024'!F107+'02-2024'!F107+'03-2024'!F107+'04-2024'!F107+'05-2024'!F107+'06-2024'!F107+'07-2024'!F107+'08-2024'!F107+'09-2024'!F107+'10-2024'!F107+'11-2024'!F107+'12-2024'!F107</f>
        <v>3543772.71</v>
      </c>
      <c r="G107" s="22">
        <f>+'01-2024'!G107+'02-2024'!G107+'03-2024'!G107+'04-2024'!G107+'05-2024'!G107+'06-2024'!G107+'07-2024'!G107+'08-2024'!G107+'09-2024'!G107+'10-2024'!G107+'11-2024'!G107+'12-2024'!G107</f>
        <v>110642.53</v>
      </c>
      <c r="H107" s="22">
        <f>+'01-2024'!H107+'02-2024'!H107+'03-2024'!H107+'04-2024'!H107+'05-2024'!H107+'06-2024'!H107+'07-2024'!H107+'08-2024'!H107+'09-2024'!H107+'10-2024'!H107+'11-2024'!H107+'12-2024'!H107</f>
        <v>22128.52</v>
      </c>
      <c r="I107" s="22">
        <f>+'01-2024'!I107+'02-2024'!I107+'03-2024'!I107+'04-2024'!I107+'05-2024'!I107+'06-2024'!I107+'07-2024'!I107+'08-2024'!I107+'09-2024'!I107+'10-2024'!I107+'11-2024'!I107+'12-2024'!I107</f>
        <v>885.14</v>
      </c>
      <c r="J107" s="22">
        <f>+'01-2024'!J107+'02-2024'!J107+'03-2024'!J107+'04-2024'!J107+'05-2024'!J107+'06-2024'!J107+'07-2024'!J107+'08-2024'!J107+'09-2024'!J107+'10-2024'!J107+'11-2024'!J107+'12-2024'!J107</f>
        <v>87628.87</v>
      </c>
      <c r="K107" s="22">
        <f>+'01-2024'!K107+'02-2024'!K107+'03-2024'!K107+'04-2024'!K107+'05-2024'!K107+'06-2024'!K107+'07-2024'!K107+'08-2024'!K107+'09-2024'!K107+'10-2024'!K107+'11-2024'!K107+'12-2024'!K107</f>
        <v>17149181.533393554</v>
      </c>
      <c r="L107" s="22">
        <f>+'01-2024'!L107+'02-2024'!L107+'03-2024'!L107+'04-2024'!L107+'05-2024'!L107+'06-2024'!L107+'07-2024'!L107+'08-2024'!L107+'09-2024'!L107+'10-2024'!L107+'11-2024'!L107+'12-2024'!L107</f>
        <v>3429836.2175909448</v>
      </c>
      <c r="M107" s="22">
        <f>+'01-2024'!M107+'02-2024'!M107+'03-2024'!M107+'04-2024'!M107+'05-2024'!M107+'06-2024'!M107+'07-2024'!M107+'08-2024'!M107+'09-2024'!M107+'10-2024'!M107+'11-2024'!M107+'12-2024'!M107</f>
        <v>13719345.31580261</v>
      </c>
      <c r="N107" s="71">
        <f t="shared" si="1"/>
        <v>17350746.89580261</v>
      </c>
    </row>
    <row r="108" spans="1:14" ht="13" x14ac:dyDescent="0.3">
      <c r="A108" s="70">
        <f>+'01-2024'!A108</f>
        <v>97</v>
      </c>
      <c r="B108" s="21" t="str">
        <f>+'01-2024'!B108</f>
        <v>GOIAS</v>
      </c>
      <c r="C108" s="25">
        <f>+IF(ISERROR(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,"",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</f>
        <v>0.25597988784012088</v>
      </c>
      <c r="D108" s="22">
        <f>+'01-2024'!D108+'02-2024'!D108+'03-2024'!D108+'04-2024'!D108+'05-2024'!D108+'06-2024'!D108+'07-2024'!D108+'08-2024'!D108+'09-2024'!D108+'10-2024'!D108+'11-2024'!D108+'12-2024'!D108</f>
        <v>2089159.1300000001</v>
      </c>
      <c r="E108" s="22">
        <f>+'01-2024'!E108+'02-2024'!E108+'03-2024'!E108+'04-2024'!E108+'05-2024'!E108+'06-2024'!E108+'07-2024'!E108+'08-2024'!E108+'09-2024'!E108+'10-2024'!E108+'11-2024'!E108+'12-2024'!E108</f>
        <v>405482.81000000006</v>
      </c>
      <c r="F108" s="22">
        <f>+'01-2024'!F108+'02-2024'!F108+'03-2024'!F108+'04-2024'!F108+'05-2024'!F108+'06-2024'!F108+'07-2024'!F108+'08-2024'!F108+'09-2024'!F108+'10-2024'!F108+'11-2024'!F108+'12-2024'!F108</f>
        <v>1683676.3199999998</v>
      </c>
      <c r="G108" s="22">
        <f>+'01-2024'!G108+'02-2024'!G108+'03-2024'!G108+'04-2024'!G108+'05-2024'!G108+'06-2024'!G108+'07-2024'!G108+'08-2024'!G108+'09-2024'!G108+'10-2024'!G108+'11-2024'!G108+'12-2024'!G108</f>
        <v>85932.18</v>
      </c>
      <c r="H108" s="22">
        <f>+'01-2024'!H108+'02-2024'!H108+'03-2024'!H108+'04-2024'!H108+'05-2024'!H108+'06-2024'!H108+'07-2024'!H108+'08-2024'!H108+'09-2024'!H108+'10-2024'!H108+'11-2024'!H108+'12-2024'!H108</f>
        <v>17186.439999999999</v>
      </c>
      <c r="I108" s="22">
        <f>+'01-2024'!I108+'02-2024'!I108+'03-2024'!I108+'04-2024'!I108+'05-2024'!I108+'06-2024'!I108+'07-2024'!I108+'08-2024'!I108+'09-2024'!I108+'10-2024'!I108+'11-2024'!I108+'12-2024'!I108</f>
        <v>687.44</v>
      </c>
      <c r="J108" s="22">
        <f>+'01-2024'!J108+'02-2024'!J108+'03-2024'!J108+'04-2024'!J108+'05-2024'!J108+'06-2024'!J108+'07-2024'!J108+'08-2024'!J108+'09-2024'!J108+'10-2024'!J108+'11-2024'!J108+'12-2024'!J108</f>
        <v>68058.3</v>
      </c>
      <c r="K108" s="22">
        <f>+'01-2024'!K108+'02-2024'!K108+'03-2024'!K108+'04-2024'!K108+'05-2024'!K108+'06-2024'!K108+'07-2024'!K108+'08-2024'!K108+'09-2024'!K108+'10-2024'!K108+'11-2024'!K108+'12-2024'!K108</f>
        <v>13012944.001055002</v>
      </c>
      <c r="L108" s="22">
        <f>+'01-2024'!L108+'02-2024'!L108+'03-2024'!L108+'04-2024'!L108+'05-2024'!L108+'06-2024'!L108+'07-2024'!L108+'08-2024'!L108+'09-2024'!L108+'10-2024'!L108+'11-2024'!L108+'12-2024'!L108</f>
        <v>2602588.6994148977</v>
      </c>
      <c r="M108" s="22">
        <f>+'01-2024'!M108+'02-2024'!M108+'03-2024'!M108+'04-2024'!M108+'05-2024'!M108+'06-2024'!M108+'07-2024'!M108+'08-2024'!M108+'09-2024'!M108+'10-2024'!M108+'11-2024'!M108+'12-2024'!M108</f>
        <v>10410355.301640105</v>
      </c>
      <c r="N108" s="71">
        <f t="shared" si="1"/>
        <v>12162089.921640104</v>
      </c>
    </row>
    <row r="109" spans="1:14" ht="13" x14ac:dyDescent="0.3">
      <c r="A109" s="70">
        <f>+'01-2024'!A109</f>
        <v>98</v>
      </c>
      <c r="B109" s="21" t="str">
        <f>+'01-2024'!B109</f>
        <v>GOIATUBA</v>
      </c>
      <c r="C109" s="25">
        <f>+IF(ISERROR(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,"",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</f>
        <v>0.91349485396883223</v>
      </c>
      <c r="D109" s="22">
        <f>+'01-2024'!D109+'02-2024'!D109+'03-2024'!D109+'04-2024'!D109+'05-2024'!D109+'06-2024'!D109+'07-2024'!D109+'08-2024'!D109+'09-2024'!D109+'10-2024'!D109+'11-2024'!D109+'12-2024'!D109</f>
        <v>5823955.8699999992</v>
      </c>
      <c r="E109" s="22">
        <f>+'01-2024'!E109+'02-2024'!E109+'03-2024'!E109+'04-2024'!E109+'05-2024'!E109+'06-2024'!E109+'07-2024'!E109+'08-2024'!E109+'09-2024'!E109+'10-2024'!E109+'11-2024'!E109+'12-2024'!E109</f>
        <v>1134337.1599999999</v>
      </c>
      <c r="F109" s="22">
        <f>+'01-2024'!F109+'02-2024'!F109+'03-2024'!F109+'04-2024'!F109+'05-2024'!F109+'06-2024'!F109+'07-2024'!F109+'08-2024'!F109+'09-2024'!F109+'10-2024'!F109+'11-2024'!F109+'12-2024'!F109</f>
        <v>4689618.71</v>
      </c>
      <c r="G109" s="22">
        <f>+'01-2024'!G109+'02-2024'!G109+'03-2024'!G109+'04-2024'!G109+'05-2024'!G109+'06-2024'!G109+'07-2024'!G109+'08-2024'!G109+'09-2024'!G109+'10-2024'!G109+'11-2024'!G109+'12-2024'!G109</f>
        <v>306627.99</v>
      </c>
      <c r="H109" s="22">
        <f>+'01-2024'!H109+'02-2024'!H109+'03-2024'!H109+'04-2024'!H109+'05-2024'!H109+'06-2024'!H109+'07-2024'!H109+'08-2024'!H109+'09-2024'!H109+'10-2024'!H109+'11-2024'!H109+'12-2024'!H109</f>
        <v>61325.600000000006</v>
      </c>
      <c r="I109" s="22">
        <f>+'01-2024'!I109+'02-2024'!I109+'03-2024'!I109+'04-2024'!I109+'05-2024'!I109+'06-2024'!I109+'07-2024'!I109+'08-2024'!I109+'09-2024'!I109+'10-2024'!I109+'11-2024'!I109+'12-2024'!I109</f>
        <v>2453.0299999999997</v>
      </c>
      <c r="J109" s="22">
        <f>+'01-2024'!J109+'02-2024'!J109+'03-2024'!J109+'04-2024'!J109+'05-2024'!J109+'06-2024'!J109+'07-2024'!J109+'08-2024'!J109+'09-2024'!J109+'10-2024'!J109+'11-2024'!J109+'12-2024'!J109</f>
        <v>242849.36</v>
      </c>
      <c r="K109" s="22">
        <f>+'01-2024'!K109+'02-2024'!K109+'03-2024'!K109+'04-2024'!K109+'05-2024'!K109+'06-2024'!K109+'07-2024'!K109+'08-2024'!K109+'09-2024'!K109+'10-2024'!K109+'11-2024'!K109+'12-2024'!K109</f>
        <v>47542050.197298318</v>
      </c>
      <c r="L109" s="22">
        <f>+'01-2024'!L109+'02-2024'!L109+'03-2024'!L109+'04-2024'!L109+'05-2024'!L109+'06-2024'!L109+'07-2024'!L109+'08-2024'!L109+'09-2024'!L109+'10-2024'!L109+'11-2024'!L109+'12-2024'!L109</f>
        <v>9508410.0665171053</v>
      </c>
      <c r="M109" s="22">
        <f>+'01-2024'!M109+'02-2024'!M109+'03-2024'!M109+'04-2024'!M109+'05-2024'!M109+'06-2024'!M109+'07-2024'!M109+'08-2024'!M109+'09-2024'!M109+'10-2024'!M109+'11-2024'!M109+'12-2024'!M109</f>
        <v>38033640.130781218</v>
      </c>
      <c r="N109" s="71">
        <f t="shared" si="1"/>
        <v>42966108.200781219</v>
      </c>
    </row>
    <row r="110" spans="1:14" ht="13" x14ac:dyDescent="0.3">
      <c r="A110" s="70">
        <f>+'01-2024'!A110</f>
        <v>99</v>
      </c>
      <c r="B110" s="21" t="str">
        <f>+'01-2024'!B110</f>
        <v>GOUVELANDIA</v>
      </c>
      <c r="C110" s="25">
        <f>+IF(ISERROR(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,"",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</f>
        <v>0.18609572932778667</v>
      </c>
      <c r="D110" s="22">
        <f>+'01-2024'!D110+'02-2024'!D110+'03-2024'!D110+'04-2024'!D110+'05-2024'!D110+'06-2024'!D110+'07-2024'!D110+'08-2024'!D110+'09-2024'!D110+'10-2024'!D110+'11-2024'!D110+'12-2024'!D110</f>
        <v>335632.74</v>
      </c>
      <c r="E110" s="22">
        <f>+'01-2024'!E110+'02-2024'!E110+'03-2024'!E110+'04-2024'!E110+'05-2024'!E110+'06-2024'!E110+'07-2024'!E110+'08-2024'!E110+'09-2024'!E110+'10-2024'!E110+'11-2024'!E110+'12-2024'!E110</f>
        <v>64054.639999999992</v>
      </c>
      <c r="F110" s="22">
        <f>+'01-2024'!F110+'02-2024'!F110+'03-2024'!F110+'04-2024'!F110+'05-2024'!F110+'06-2024'!F110+'07-2024'!F110+'08-2024'!F110+'09-2024'!F110+'10-2024'!F110+'11-2024'!F110+'12-2024'!F110</f>
        <v>271578.09999999998</v>
      </c>
      <c r="G110" s="22">
        <f>+'01-2024'!G110+'02-2024'!G110+'03-2024'!G110+'04-2024'!G110+'05-2024'!G110+'06-2024'!G110+'07-2024'!G110+'08-2024'!G110+'09-2024'!G110+'10-2024'!G110+'11-2024'!G110+'12-2024'!G110</f>
        <v>62475.479999999996</v>
      </c>
      <c r="H110" s="22">
        <f>+'01-2024'!H110+'02-2024'!H110+'03-2024'!H110+'04-2024'!H110+'05-2024'!H110+'06-2024'!H110+'07-2024'!H110+'08-2024'!H110+'09-2024'!H110+'10-2024'!H110+'11-2024'!H110+'12-2024'!H110</f>
        <v>12495.09</v>
      </c>
      <c r="I110" s="22">
        <f>+'01-2024'!I110+'02-2024'!I110+'03-2024'!I110+'04-2024'!I110+'05-2024'!I110+'06-2024'!I110+'07-2024'!I110+'08-2024'!I110+'09-2024'!I110+'10-2024'!I110+'11-2024'!I110+'12-2024'!I110</f>
        <v>499.80999999999995</v>
      </c>
      <c r="J110" s="22">
        <f>+'01-2024'!J110+'02-2024'!J110+'03-2024'!J110+'04-2024'!J110+'05-2024'!J110+'06-2024'!J110+'07-2024'!J110+'08-2024'!J110+'09-2024'!J110+'10-2024'!J110+'11-2024'!J110+'12-2024'!J110</f>
        <v>49480.58</v>
      </c>
      <c r="K110" s="22">
        <f>+'01-2024'!K110+'02-2024'!K110+'03-2024'!K110+'04-2024'!K110+'05-2024'!K110+'06-2024'!K110+'07-2024'!K110+'08-2024'!K110+'09-2024'!K110+'10-2024'!K110+'11-2024'!K110+'12-2024'!K110</f>
        <v>9671000.1989540569</v>
      </c>
      <c r="L110" s="22">
        <f>+'01-2024'!L110+'02-2024'!L110+'03-2024'!L110+'04-2024'!L110+'05-2024'!L110+'06-2024'!L110+'07-2024'!L110+'08-2024'!L110+'09-2024'!L110+'10-2024'!L110+'11-2024'!L110+'12-2024'!L110</f>
        <v>1934199.9558188356</v>
      </c>
      <c r="M110" s="22">
        <f>+'01-2024'!M110+'02-2024'!M110+'03-2024'!M110+'04-2024'!M110+'05-2024'!M110+'06-2024'!M110+'07-2024'!M110+'08-2024'!M110+'09-2024'!M110+'10-2024'!M110+'11-2024'!M110+'12-2024'!M110</f>
        <v>7736800.2431352213</v>
      </c>
      <c r="N110" s="71">
        <f t="shared" si="1"/>
        <v>8057858.923135221</v>
      </c>
    </row>
    <row r="111" spans="1:14" ht="13" x14ac:dyDescent="0.3">
      <c r="A111" s="70">
        <f>+'01-2024'!A111</f>
        <v>100</v>
      </c>
      <c r="B111" s="21" t="str">
        <f>+'01-2024'!B111</f>
        <v>GUAPO</v>
      </c>
      <c r="C111" s="25">
        <f>+IF(ISERROR(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,"",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</f>
        <v>0.14212399356448177</v>
      </c>
      <c r="D111" s="22">
        <f>+'01-2024'!D111+'02-2024'!D111+'03-2024'!D111+'04-2024'!D111+'05-2024'!D111+'06-2024'!D111+'07-2024'!D111+'08-2024'!D111+'09-2024'!D111+'10-2024'!D111+'11-2024'!D111+'12-2024'!D111</f>
        <v>1357373.5</v>
      </c>
      <c r="E111" s="22">
        <f>+'01-2024'!E111+'02-2024'!E111+'03-2024'!E111+'04-2024'!E111+'05-2024'!E111+'06-2024'!E111+'07-2024'!E111+'08-2024'!E111+'09-2024'!E111+'10-2024'!E111+'11-2024'!E111+'12-2024'!E111</f>
        <v>263201.36</v>
      </c>
      <c r="F111" s="22">
        <f>+'01-2024'!F111+'02-2024'!F111+'03-2024'!F111+'04-2024'!F111+'05-2024'!F111+'06-2024'!F111+'07-2024'!F111+'08-2024'!F111+'09-2024'!F111+'10-2024'!F111+'11-2024'!F111+'12-2024'!F111</f>
        <v>1094172.1400000001</v>
      </c>
      <c r="G111" s="22">
        <f>+'01-2024'!G111+'02-2024'!G111+'03-2024'!G111+'04-2024'!G111+'05-2024'!G111+'06-2024'!G111+'07-2024'!G111+'08-2024'!G111+'09-2024'!G111+'10-2024'!G111+'11-2024'!G111+'12-2024'!G111</f>
        <v>47716.290000000008</v>
      </c>
      <c r="H111" s="22">
        <f>+'01-2024'!H111+'02-2024'!H111+'03-2024'!H111+'04-2024'!H111+'05-2024'!H111+'06-2024'!H111+'07-2024'!H111+'08-2024'!H111+'09-2024'!H111+'10-2024'!H111+'11-2024'!H111+'12-2024'!H111</f>
        <v>9543.2599999999984</v>
      </c>
      <c r="I111" s="22">
        <f>+'01-2024'!I111+'02-2024'!I111+'03-2024'!I111+'04-2024'!I111+'05-2024'!I111+'06-2024'!I111+'07-2024'!I111+'08-2024'!I111+'09-2024'!I111+'10-2024'!I111+'11-2024'!I111+'12-2024'!I111</f>
        <v>381.73999999999995</v>
      </c>
      <c r="J111" s="22">
        <f>+'01-2024'!J111+'02-2024'!J111+'03-2024'!J111+'04-2024'!J111+'05-2024'!J111+'06-2024'!J111+'07-2024'!J111+'08-2024'!J111+'09-2024'!J111+'10-2024'!J111+'11-2024'!J111+'12-2024'!J111</f>
        <v>37791.290000000008</v>
      </c>
      <c r="K111" s="22">
        <f>+'01-2024'!K111+'02-2024'!K111+'03-2024'!K111+'04-2024'!K111+'05-2024'!K111+'06-2024'!K111+'07-2024'!K111+'08-2024'!K111+'09-2024'!K111+'10-2024'!K111+'11-2024'!K111+'12-2024'!K111</f>
        <v>7384670.0927645126</v>
      </c>
      <c r="L111" s="22">
        <f>+'01-2024'!L111+'02-2024'!L111+'03-2024'!L111+'04-2024'!L111+'05-2024'!L111+'06-2024'!L111+'07-2024'!L111+'08-2024'!L111+'09-2024'!L111+'10-2024'!L111+'11-2024'!L111+'12-2024'!L111</f>
        <v>1476934.1786129815</v>
      </c>
      <c r="M111" s="22">
        <f>+'01-2024'!M111+'02-2024'!M111+'03-2024'!M111+'04-2024'!M111+'05-2024'!M111+'06-2024'!M111+'07-2024'!M111+'08-2024'!M111+'09-2024'!M111+'10-2024'!M111+'11-2024'!M111+'12-2024'!M111</f>
        <v>5907735.9141515307</v>
      </c>
      <c r="N111" s="71">
        <f t="shared" si="1"/>
        <v>7039699.3441515304</v>
      </c>
    </row>
    <row r="112" spans="1:14" ht="13" x14ac:dyDescent="0.3">
      <c r="A112" s="70">
        <f>+'01-2024'!A112</f>
        <v>101</v>
      </c>
      <c r="B112" s="21" t="str">
        <f>+'01-2024'!B112</f>
        <v>GUARAITA</v>
      </c>
      <c r="C112" s="25">
        <f>+IF(ISERROR(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,"",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</f>
        <v>6.0081165635199558E-2</v>
      </c>
      <c r="D112" s="22">
        <f>+'01-2024'!D112+'02-2024'!D112+'03-2024'!D112+'04-2024'!D112+'05-2024'!D112+'06-2024'!D112+'07-2024'!D112+'08-2024'!D112+'09-2024'!D112+'10-2024'!D112+'11-2024'!D112+'12-2024'!D112</f>
        <v>143714.49</v>
      </c>
      <c r="E112" s="22">
        <f>+'01-2024'!E112+'02-2024'!E112+'03-2024'!E112+'04-2024'!E112+'05-2024'!E112+'06-2024'!E112+'07-2024'!E112+'08-2024'!E112+'09-2024'!E112+'10-2024'!E112+'11-2024'!E112+'12-2024'!E112</f>
        <v>27688.92</v>
      </c>
      <c r="F112" s="22">
        <f>+'01-2024'!F112+'02-2024'!F112+'03-2024'!F112+'04-2024'!F112+'05-2024'!F112+'06-2024'!F112+'07-2024'!F112+'08-2024'!F112+'09-2024'!F112+'10-2024'!F112+'11-2024'!F112+'12-2024'!F112</f>
        <v>116025.56999999999</v>
      </c>
      <c r="G112" s="22">
        <f>+'01-2024'!G112+'02-2024'!G112+'03-2024'!G112+'04-2024'!G112+'05-2024'!G112+'06-2024'!G112+'07-2024'!G112+'08-2024'!G112+'09-2024'!G112+'10-2024'!G112+'11-2024'!G112+'12-2024'!G112</f>
        <v>20176.240000000002</v>
      </c>
      <c r="H112" s="22">
        <f>+'01-2024'!H112+'02-2024'!H112+'03-2024'!H112+'04-2024'!H112+'05-2024'!H112+'06-2024'!H112+'07-2024'!H112+'08-2024'!H112+'09-2024'!H112+'10-2024'!H112+'11-2024'!H112+'12-2024'!H112</f>
        <v>4035.26</v>
      </c>
      <c r="I112" s="22">
        <f>+'01-2024'!I112+'02-2024'!I112+'03-2024'!I112+'04-2024'!I112+'05-2024'!I112+'06-2024'!I112+'07-2024'!I112+'08-2024'!I112+'09-2024'!I112+'10-2024'!I112+'11-2024'!I112+'12-2024'!I112</f>
        <v>161.4</v>
      </c>
      <c r="J112" s="22">
        <f>+'01-2024'!J112+'02-2024'!J112+'03-2024'!J112+'04-2024'!J112+'05-2024'!J112+'06-2024'!J112+'07-2024'!J112+'08-2024'!J112+'09-2024'!J112+'10-2024'!J112+'11-2024'!J112+'12-2024'!J112</f>
        <v>15979.58</v>
      </c>
      <c r="K112" s="22">
        <f>+'01-2024'!K112+'02-2024'!K112+'03-2024'!K112+'04-2024'!K112+'05-2024'!K112+'06-2024'!K112+'07-2024'!K112+'08-2024'!K112+'09-2024'!K112+'10-2024'!K112+'11-2024'!K112+'12-2024'!K112</f>
        <v>3086182.1761949309</v>
      </c>
      <c r="L112" s="22">
        <f>+'01-2024'!L112+'02-2024'!L112+'03-2024'!L112+'04-2024'!L112+'05-2024'!L112+'06-2024'!L112+'07-2024'!L112+'08-2024'!L112+'09-2024'!L112+'10-2024'!L112+'11-2024'!L112+'12-2024'!L112</f>
        <v>617236.55232628481</v>
      </c>
      <c r="M112" s="22">
        <f>+'01-2024'!M112+'02-2024'!M112+'03-2024'!M112+'04-2024'!M112+'05-2024'!M112+'06-2024'!M112+'07-2024'!M112+'08-2024'!M112+'09-2024'!M112+'10-2024'!M112+'11-2024'!M112+'12-2024'!M112</f>
        <v>2468945.6238686466</v>
      </c>
      <c r="N112" s="71">
        <f t="shared" si="1"/>
        <v>2600950.7738686465</v>
      </c>
    </row>
    <row r="113" spans="1:14" ht="13" x14ac:dyDescent="0.3">
      <c r="A113" s="70">
        <f>+'01-2024'!A113</f>
        <v>102</v>
      </c>
      <c r="B113" s="21" t="str">
        <f>+'01-2024'!B113</f>
        <v>GUARANI DE GOIAS</v>
      </c>
      <c r="C113" s="25">
        <f>+IF(ISERROR(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,"",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</f>
        <v>0.1105715205021542</v>
      </c>
      <c r="D113" s="22">
        <f>+'01-2024'!D113+'02-2024'!D113+'03-2024'!D113+'04-2024'!D113+'05-2024'!D113+'06-2024'!D113+'07-2024'!D113+'08-2024'!D113+'09-2024'!D113+'10-2024'!D113+'11-2024'!D113+'12-2024'!D113</f>
        <v>176455.29</v>
      </c>
      <c r="E113" s="22">
        <f>+'01-2024'!E113+'02-2024'!E113+'03-2024'!E113+'04-2024'!E113+'05-2024'!E113+'06-2024'!E113+'07-2024'!E113+'08-2024'!E113+'09-2024'!E113+'10-2024'!E113+'11-2024'!E113+'12-2024'!E113</f>
        <v>34929.839999999997</v>
      </c>
      <c r="F113" s="22">
        <f>+'01-2024'!F113+'02-2024'!F113+'03-2024'!F113+'04-2024'!F113+'05-2024'!F113+'06-2024'!F113+'07-2024'!F113+'08-2024'!F113+'09-2024'!F113+'10-2024'!F113+'11-2024'!F113+'12-2024'!F113</f>
        <v>141525.45000000001</v>
      </c>
      <c r="G113" s="22">
        <f>+'01-2024'!G113+'02-2024'!G113+'03-2024'!G113+'04-2024'!G113+'05-2024'!G113+'06-2024'!G113+'07-2024'!G113+'08-2024'!G113+'09-2024'!G113+'10-2024'!G113+'11-2024'!G113+'12-2024'!G113</f>
        <v>37126.129999999997</v>
      </c>
      <c r="H113" s="22">
        <f>+'01-2024'!H113+'02-2024'!H113+'03-2024'!H113+'04-2024'!H113+'05-2024'!H113+'06-2024'!H113+'07-2024'!H113+'08-2024'!H113+'09-2024'!H113+'10-2024'!H113+'11-2024'!H113+'12-2024'!H113</f>
        <v>7425.24</v>
      </c>
      <c r="I113" s="22">
        <f>+'01-2024'!I113+'02-2024'!I113+'03-2024'!I113+'04-2024'!I113+'05-2024'!I113+'06-2024'!I113+'07-2024'!I113+'08-2024'!I113+'09-2024'!I113+'10-2024'!I113+'11-2024'!I113+'12-2024'!I113</f>
        <v>297</v>
      </c>
      <c r="J113" s="22">
        <f>+'01-2024'!J113+'02-2024'!J113+'03-2024'!J113+'04-2024'!J113+'05-2024'!J113+'06-2024'!J113+'07-2024'!J113+'08-2024'!J113+'09-2024'!J113+'10-2024'!J113+'11-2024'!J113+'12-2024'!J113</f>
        <v>29403.89</v>
      </c>
      <c r="K113" s="22">
        <f>+'01-2024'!K113+'02-2024'!K113+'03-2024'!K113+'04-2024'!K113+'05-2024'!K113+'06-2024'!K113+'07-2024'!K113+'08-2024'!K113+'09-2024'!K113+'10-2024'!K113+'11-2024'!K113+'12-2024'!K113</f>
        <v>5724028.1362560308</v>
      </c>
      <c r="L113" s="22">
        <f>+'01-2024'!L113+'02-2024'!L113+'03-2024'!L113+'04-2024'!L113+'05-2024'!L113+'06-2024'!L113+'07-2024'!L113+'08-2024'!L113+'09-2024'!L113+'10-2024'!L113+'11-2024'!L113+'12-2024'!L113</f>
        <v>1144805.7403462962</v>
      </c>
      <c r="M113" s="22">
        <f>+'01-2024'!M113+'02-2024'!M113+'03-2024'!M113+'04-2024'!M113+'05-2024'!M113+'06-2024'!M113+'07-2024'!M113+'08-2024'!M113+'09-2024'!M113+'10-2024'!M113+'11-2024'!M113+'12-2024'!M113</f>
        <v>4579222.395909735</v>
      </c>
      <c r="N113" s="71">
        <f t="shared" si="1"/>
        <v>4750151.7359097349</v>
      </c>
    </row>
    <row r="114" spans="1:14" ht="13" x14ac:dyDescent="0.3">
      <c r="A114" s="70">
        <f>+'01-2024'!A114</f>
        <v>103</v>
      </c>
      <c r="B114" s="21" t="str">
        <f>+'01-2024'!B114</f>
        <v>GUARINOS</v>
      </c>
      <c r="C114" s="25">
        <f>+IF(ISERROR(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,"",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</f>
        <v>7.2328273217320882E-2</v>
      </c>
      <c r="D114" s="22">
        <f>+'01-2024'!D114+'02-2024'!D114+'03-2024'!D114+'04-2024'!D114+'05-2024'!D114+'06-2024'!D114+'07-2024'!D114+'08-2024'!D114+'09-2024'!D114+'10-2024'!D114+'11-2024'!D114+'12-2024'!D114</f>
        <v>121171.55999999998</v>
      </c>
      <c r="E114" s="22">
        <f>+'01-2024'!E114+'02-2024'!E114+'03-2024'!E114+'04-2024'!E114+'05-2024'!E114+'06-2024'!E114+'07-2024'!E114+'08-2024'!E114+'09-2024'!E114+'10-2024'!E114+'11-2024'!E114+'12-2024'!E114</f>
        <v>23456.39</v>
      </c>
      <c r="F114" s="22">
        <f>+'01-2024'!F114+'02-2024'!F114+'03-2024'!F114+'04-2024'!F114+'05-2024'!F114+'06-2024'!F114+'07-2024'!F114+'08-2024'!F114+'09-2024'!F114+'10-2024'!F114+'11-2024'!F114+'12-2024'!F114</f>
        <v>97715.17</v>
      </c>
      <c r="G114" s="22">
        <f>+'01-2024'!G114+'02-2024'!G114+'03-2024'!G114+'04-2024'!G114+'05-2024'!G114+'06-2024'!G114+'07-2024'!G114+'08-2024'!G114+'09-2024'!G114+'10-2024'!G114+'11-2024'!G114+'12-2024'!G114</f>
        <v>24286.93</v>
      </c>
      <c r="H114" s="22">
        <f>+'01-2024'!H114+'02-2024'!H114+'03-2024'!H114+'04-2024'!H114+'05-2024'!H114+'06-2024'!H114+'07-2024'!H114+'08-2024'!H114+'09-2024'!H114+'10-2024'!H114+'11-2024'!H114+'12-2024'!H114</f>
        <v>4857.3999999999996</v>
      </c>
      <c r="I114" s="22">
        <f>+'01-2024'!I114+'02-2024'!I114+'03-2024'!I114+'04-2024'!I114+'05-2024'!I114+'06-2024'!I114+'07-2024'!I114+'08-2024'!I114+'09-2024'!I114+'10-2024'!I114+'11-2024'!I114+'12-2024'!I114</f>
        <v>194.31000000000003</v>
      </c>
      <c r="J114" s="22">
        <f>+'01-2024'!J114+'02-2024'!J114+'03-2024'!J114+'04-2024'!J114+'05-2024'!J114+'06-2024'!J114+'07-2024'!J114+'08-2024'!J114+'09-2024'!J114+'10-2024'!J114+'11-2024'!J114+'12-2024'!J114</f>
        <v>19235.22</v>
      </c>
      <c r="K114" s="22">
        <f>+'01-2024'!K114+'02-2024'!K114+'03-2024'!K114+'04-2024'!K114+'05-2024'!K114+'06-2024'!K114+'07-2024'!K114+'08-2024'!K114+'09-2024'!K114+'10-2024'!K114+'11-2024'!K114+'12-2024'!K114</f>
        <v>3661193.7669151467</v>
      </c>
      <c r="L114" s="22">
        <f>+'01-2024'!L114+'02-2024'!L114+'03-2024'!L114+'04-2024'!L114+'05-2024'!L114+'06-2024'!L114+'07-2024'!L114+'08-2024'!L114+'09-2024'!L114+'10-2024'!L114+'11-2024'!L114+'12-2024'!L114</f>
        <v>732238.88110271806</v>
      </c>
      <c r="M114" s="22">
        <f>+'01-2024'!M114+'02-2024'!M114+'03-2024'!M114+'04-2024'!M114+'05-2024'!M114+'06-2024'!M114+'07-2024'!M114+'08-2024'!M114+'09-2024'!M114+'10-2024'!M114+'11-2024'!M114+'12-2024'!M114</f>
        <v>2928954.8858124288</v>
      </c>
      <c r="N114" s="71">
        <f t="shared" si="1"/>
        <v>3045905.2758124289</v>
      </c>
    </row>
    <row r="115" spans="1:14" ht="13" x14ac:dyDescent="0.3">
      <c r="A115" s="70">
        <f>+'01-2024'!A115</f>
        <v>104</v>
      </c>
      <c r="B115" s="21" t="str">
        <f>+'01-2024'!B115</f>
        <v>HEITORAI</v>
      </c>
      <c r="C115" s="25">
        <f>+IF(ISERROR(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,"",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</f>
        <v>8.5107097790775119E-2</v>
      </c>
      <c r="D115" s="22">
        <f>+'01-2024'!D115+'02-2024'!D115+'03-2024'!D115+'04-2024'!D115+'05-2024'!D115+'06-2024'!D115+'07-2024'!D115+'08-2024'!D115+'09-2024'!D115+'10-2024'!D115+'11-2024'!D115+'12-2024'!D115</f>
        <v>248772.27</v>
      </c>
      <c r="E115" s="22">
        <f>+'01-2024'!E115+'02-2024'!E115+'03-2024'!E115+'04-2024'!E115+'05-2024'!E115+'06-2024'!E115+'07-2024'!E115+'08-2024'!E115+'09-2024'!E115+'10-2024'!E115+'11-2024'!E115+'12-2024'!E115</f>
        <v>47986.68</v>
      </c>
      <c r="F115" s="22">
        <f>+'01-2024'!F115+'02-2024'!F115+'03-2024'!F115+'04-2024'!F115+'05-2024'!F115+'06-2024'!F115+'07-2024'!F115+'08-2024'!F115+'09-2024'!F115+'10-2024'!F115+'11-2024'!F115+'12-2024'!F115</f>
        <v>200785.59000000003</v>
      </c>
      <c r="G115" s="22">
        <f>+'01-2024'!G115+'02-2024'!G115+'03-2024'!G115+'04-2024'!G115+'05-2024'!G115+'06-2024'!G115+'07-2024'!G115+'08-2024'!G115+'09-2024'!G115+'10-2024'!G115+'11-2024'!G115+'12-2024'!G115</f>
        <v>28579.03</v>
      </c>
      <c r="H115" s="22">
        <f>+'01-2024'!H115+'02-2024'!H115+'03-2024'!H115+'04-2024'!H115+'05-2024'!H115+'06-2024'!H115+'07-2024'!H115+'08-2024'!H115+'09-2024'!H115+'10-2024'!H115+'11-2024'!H115+'12-2024'!H115</f>
        <v>5715.81</v>
      </c>
      <c r="I115" s="22">
        <f>+'01-2024'!I115+'02-2024'!I115+'03-2024'!I115+'04-2024'!I115+'05-2024'!I115+'06-2024'!I115+'07-2024'!I115+'08-2024'!I115+'09-2024'!I115+'10-2024'!I115+'11-2024'!I115+'12-2024'!I115</f>
        <v>228.63</v>
      </c>
      <c r="J115" s="22">
        <f>+'01-2024'!J115+'02-2024'!J115+'03-2024'!J115+'04-2024'!J115+'05-2024'!J115+'06-2024'!J115+'07-2024'!J115+'08-2024'!J115+'09-2024'!J115+'10-2024'!J115+'11-2024'!J115+'12-2024'!J115</f>
        <v>22634.59</v>
      </c>
      <c r="K115" s="22">
        <f>+'01-2024'!K115+'02-2024'!K115+'03-2024'!K115+'04-2024'!K115+'05-2024'!K115+'06-2024'!K115+'07-2024'!K115+'08-2024'!K115+'09-2024'!K115+'10-2024'!K115+'11-2024'!K115+'12-2024'!K115</f>
        <v>4436667.3263256038</v>
      </c>
      <c r="L115" s="22">
        <f>+'01-2024'!L115+'02-2024'!L115+'03-2024'!L115+'04-2024'!L115+'05-2024'!L115+'06-2024'!L115+'07-2024'!L115+'08-2024'!L115+'09-2024'!L115+'10-2024'!L115+'11-2024'!L115+'12-2024'!L115</f>
        <v>887333.54726512067</v>
      </c>
      <c r="M115" s="22">
        <f>+'01-2024'!M115+'02-2024'!M115+'03-2024'!M115+'04-2024'!M115+'05-2024'!M115+'06-2024'!M115+'07-2024'!M115+'08-2024'!M115+'09-2024'!M115+'10-2024'!M115+'11-2024'!M115+'12-2024'!M115</f>
        <v>3549333.779060483</v>
      </c>
      <c r="N115" s="71">
        <f t="shared" si="1"/>
        <v>3772753.9590604831</v>
      </c>
    </row>
    <row r="116" spans="1:14" ht="13" x14ac:dyDescent="0.3">
      <c r="A116" s="70">
        <f>+'01-2024'!A116</f>
        <v>105</v>
      </c>
      <c r="B116" s="21" t="str">
        <f>+'01-2024'!B116</f>
        <v>HIDROLANDIA</v>
      </c>
      <c r="C116" s="25">
        <f>+IF(ISERROR(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,"",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</f>
        <v>0.4722293358426769</v>
      </c>
      <c r="D116" s="22">
        <f>+'01-2024'!D116+'02-2024'!D116+'03-2024'!D116+'04-2024'!D116+'05-2024'!D116+'06-2024'!D116+'07-2024'!D116+'08-2024'!D116+'09-2024'!D116+'10-2024'!D116+'11-2024'!D116+'12-2024'!D116</f>
        <v>5246562.76</v>
      </c>
      <c r="E116" s="22">
        <f>+'01-2024'!E116+'02-2024'!E116+'03-2024'!E116+'04-2024'!E116+'05-2024'!E116+'06-2024'!E116+'07-2024'!E116+'08-2024'!E116+'09-2024'!E116+'10-2024'!E116+'11-2024'!E116+'12-2024'!E116</f>
        <v>1039872.8200000001</v>
      </c>
      <c r="F116" s="22">
        <f>+'01-2024'!F116+'02-2024'!F116+'03-2024'!F116+'04-2024'!F116+'05-2024'!F116+'06-2024'!F116+'07-2024'!F116+'08-2024'!F116+'09-2024'!F116+'10-2024'!F116+'11-2024'!F116+'12-2024'!F116</f>
        <v>4206689.9400000004</v>
      </c>
      <c r="G116" s="22">
        <f>+'01-2024'!G116+'02-2024'!G116+'03-2024'!G116+'04-2024'!G116+'05-2024'!G116+'06-2024'!G116+'07-2024'!G116+'08-2024'!G116+'09-2024'!G116+'10-2024'!G116+'11-2024'!G116+'12-2024'!G116</f>
        <v>158519.26</v>
      </c>
      <c r="H116" s="22">
        <f>+'01-2024'!H116+'02-2024'!H116+'03-2024'!H116+'04-2024'!H116+'05-2024'!H116+'06-2024'!H116+'07-2024'!H116+'08-2024'!H116+'09-2024'!H116+'10-2024'!H116+'11-2024'!H116+'12-2024'!H116</f>
        <v>31703.869999999995</v>
      </c>
      <c r="I116" s="22">
        <f>+'01-2024'!I116+'02-2024'!I116+'03-2024'!I116+'04-2024'!I116+'05-2024'!I116+'06-2024'!I116+'07-2024'!I116+'08-2024'!I116+'09-2024'!I116+'10-2024'!I116+'11-2024'!I116+'12-2024'!I116</f>
        <v>1268.1599999999999</v>
      </c>
      <c r="J116" s="22">
        <f>+'01-2024'!J116+'02-2024'!J116+'03-2024'!J116+'04-2024'!J116+'05-2024'!J116+'06-2024'!J116+'07-2024'!J116+'08-2024'!J116+'09-2024'!J116+'10-2024'!J116+'11-2024'!J116+'12-2024'!J116</f>
        <v>125547.22999999998</v>
      </c>
      <c r="K116" s="22">
        <f>+'01-2024'!K116+'02-2024'!K116+'03-2024'!K116+'04-2024'!K116+'05-2024'!K116+'06-2024'!K116+'07-2024'!K116+'08-2024'!K116+'09-2024'!K116+'10-2024'!K116+'11-2024'!K116+'12-2024'!K116</f>
        <v>24575802.128063127</v>
      </c>
      <c r="L116" s="22">
        <f>+'01-2024'!L116+'02-2024'!L116+'03-2024'!L116+'04-2024'!L116+'05-2024'!L116+'06-2024'!L116+'07-2024'!L116+'08-2024'!L116+'09-2024'!L116+'10-2024'!L116+'11-2024'!L116+'12-2024'!L116</f>
        <v>4915160.5683135185</v>
      </c>
      <c r="M116" s="22">
        <f>+'01-2024'!M116+'02-2024'!M116+'03-2024'!M116+'04-2024'!M116+'05-2024'!M116+'06-2024'!M116+'07-2024'!M116+'08-2024'!M116+'09-2024'!M116+'10-2024'!M116+'11-2024'!M116+'12-2024'!M116</f>
        <v>19660641.559749611</v>
      </c>
      <c r="N116" s="71">
        <f t="shared" si="1"/>
        <v>23992878.729749613</v>
      </c>
    </row>
    <row r="117" spans="1:14" ht="13" x14ac:dyDescent="0.3">
      <c r="A117" s="70">
        <f>+'01-2024'!A117</f>
        <v>106</v>
      </c>
      <c r="B117" s="21" t="str">
        <f>+'01-2024'!B117</f>
        <v>HIDROLINA</v>
      </c>
      <c r="C117" s="25">
        <f>+IF(ISERROR(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,"",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</f>
        <v>8.5411293291866641E-2</v>
      </c>
      <c r="D117" s="22">
        <f>+'01-2024'!D117+'02-2024'!D117+'03-2024'!D117+'04-2024'!D117+'05-2024'!D117+'06-2024'!D117+'07-2024'!D117+'08-2024'!D117+'09-2024'!D117+'10-2024'!D117+'11-2024'!D117+'12-2024'!D117</f>
        <v>298825.46000000002</v>
      </c>
      <c r="E117" s="22">
        <f>+'01-2024'!E117+'02-2024'!E117+'03-2024'!E117+'04-2024'!E117+'05-2024'!E117+'06-2024'!E117+'07-2024'!E117+'08-2024'!E117+'09-2024'!E117+'10-2024'!E117+'11-2024'!E117+'12-2024'!E117</f>
        <v>56204.26</v>
      </c>
      <c r="F117" s="22">
        <f>+'01-2024'!F117+'02-2024'!F117+'03-2024'!F117+'04-2024'!F117+'05-2024'!F117+'06-2024'!F117+'07-2024'!F117+'08-2024'!F117+'09-2024'!F117+'10-2024'!F117+'11-2024'!F117+'12-2024'!F117</f>
        <v>242621.2</v>
      </c>
      <c r="G117" s="22">
        <f>+'01-2024'!G117+'02-2024'!G117+'03-2024'!G117+'04-2024'!G117+'05-2024'!G117+'06-2024'!G117+'07-2024'!G117+'08-2024'!G117+'09-2024'!G117+'10-2024'!G117+'11-2024'!G117+'12-2024'!G117</f>
        <v>28681.199999999997</v>
      </c>
      <c r="H117" s="22">
        <f>+'01-2024'!H117+'02-2024'!H117+'03-2024'!H117+'04-2024'!H117+'05-2024'!H117+'06-2024'!H117+'07-2024'!H117+'08-2024'!H117+'09-2024'!H117+'10-2024'!H117+'11-2024'!H117+'12-2024'!H117</f>
        <v>5736.2500000000009</v>
      </c>
      <c r="I117" s="22">
        <f>+'01-2024'!I117+'02-2024'!I117+'03-2024'!I117+'04-2024'!I117+'05-2024'!I117+'06-2024'!I117+'07-2024'!I117+'08-2024'!I117+'09-2024'!I117+'10-2024'!I117+'11-2024'!I117+'12-2024'!I117</f>
        <v>229.46</v>
      </c>
      <c r="J117" s="22">
        <f>+'01-2024'!J117+'02-2024'!J117+'03-2024'!J117+'04-2024'!J117+'05-2024'!J117+'06-2024'!J117+'07-2024'!J117+'08-2024'!J117+'09-2024'!J117+'10-2024'!J117+'11-2024'!J117+'12-2024'!J117</f>
        <v>22715.489999999998</v>
      </c>
      <c r="K117" s="22">
        <f>+'01-2024'!K117+'02-2024'!K117+'03-2024'!K117+'04-2024'!K117+'05-2024'!K117+'06-2024'!K117+'07-2024'!K117+'08-2024'!K117+'09-2024'!K117+'10-2024'!K117+'11-2024'!K117+'12-2024'!K117</f>
        <v>4437432.5470681312</v>
      </c>
      <c r="L117" s="22">
        <f>+'01-2024'!L117+'02-2024'!L117+'03-2024'!L117+'04-2024'!L117+'05-2024'!L117+'06-2024'!L117+'07-2024'!L117+'08-2024'!L117+'09-2024'!L117+'10-2024'!L117+'11-2024'!L117+'12-2024'!L117</f>
        <v>887486.28544433706</v>
      </c>
      <c r="M117" s="22">
        <f>+'01-2024'!M117+'02-2024'!M117+'03-2024'!M117+'04-2024'!M117+'05-2024'!M117+'06-2024'!M117+'07-2024'!M117+'08-2024'!M117+'09-2024'!M117+'10-2024'!M117+'11-2024'!M117+'12-2024'!M117</f>
        <v>3549946.2616237942</v>
      </c>
      <c r="N117" s="71">
        <f t="shared" si="1"/>
        <v>3815282.9516237942</v>
      </c>
    </row>
    <row r="118" spans="1:14" ht="13" x14ac:dyDescent="0.3">
      <c r="A118" s="70">
        <f>+'01-2024'!A118</f>
        <v>107</v>
      </c>
      <c r="B118" s="21" t="str">
        <f>+'01-2024'!B118</f>
        <v>IACIARA</v>
      </c>
      <c r="C118" s="25">
        <f>+IF(ISERROR(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,"",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</f>
        <v>0.12243508954958399</v>
      </c>
      <c r="D118" s="22">
        <f>+'01-2024'!D118+'02-2024'!D118+'03-2024'!D118+'04-2024'!D118+'05-2024'!D118+'06-2024'!D118+'07-2024'!D118+'08-2024'!D118+'09-2024'!D118+'10-2024'!D118+'11-2024'!D118+'12-2024'!D118</f>
        <v>762217.82</v>
      </c>
      <c r="E118" s="22">
        <f>+'01-2024'!E118+'02-2024'!E118+'03-2024'!E118+'04-2024'!E118+'05-2024'!E118+'06-2024'!E118+'07-2024'!E118+'08-2024'!E118+'09-2024'!E118+'10-2024'!E118+'11-2024'!E118+'12-2024'!E118</f>
        <v>151325.57</v>
      </c>
      <c r="F118" s="22">
        <f>+'01-2024'!F118+'02-2024'!F118+'03-2024'!F118+'04-2024'!F118+'05-2024'!F118+'06-2024'!F118+'07-2024'!F118+'08-2024'!F118+'09-2024'!F118+'10-2024'!F118+'11-2024'!F118+'12-2024'!F118</f>
        <v>610892.25</v>
      </c>
      <c r="G118" s="22">
        <f>+'01-2024'!G118+'02-2024'!G118+'03-2024'!G118+'04-2024'!G118+'05-2024'!G118+'06-2024'!G118+'07-2024'!G118+'08-2024'!G118+'09-2024'!G118+'10-2024'!G118+'11-2024'!G118+'12-2024'!G118</f>
        <v>41107.529999999992</v>
      </c>
      <c r="H118" s="22">
        <f>+'01-2024'!H118+'02-2024'!H118+'03-2024'!H118+'04-2024'!H118+'05-2024'!H118+'06-2024'!H118+'07-2024'!H118+'08-2024'!H118+'09-2024'!H118+'10-2024'!H118+'11-2024'!H118+'12-2024'!H118</f>
        <v>8221.5299999999988</v>
      </c>
      <c r="I118" s="22">
        <f>+'01-2024'!I118+'02-2024'!I118+'03-2024'!I118+'04-2024'!I118+'05-2024'!I118+'06-2024'!I118+'07-2024'!I118+'08-2024'!I118+'09-2024'!I118+'10-2024'!I118+'11-2024'!I118+'12-2024'!I118</f>
        <v>328.86</v>
      </c>
      <c r="J118" s="22">
        <f>+'01-2024'!J118+'02-2024'!J118+'03-2024'!J118+'04-2024'!J118+'05-2024'!J118+'06-2024'!J118+'07-2024'!J118+'08-2024'!J118+'09-2024'!J118+'10-2024'!J118+'11-2024'!J118+'12-2024'!J118</f>
        <v>32557.139999999996</v>
      </c>
      <c r="K118" s="22">
        <f>+'01-2024'!K118+'02-2024'!K118+'03-2024'!K118+'04-2024'!K118+'05-2024'!K118+'06-2024'!K118+'07-2024'!K118+'08-2024'!K118+'09-2024'!K118+'10-2024'!K118+'11-2024'!K118+'12-2024'!K118</f>
        <v>6254458.3644247605</v>
      </c>
      <c r="L118" s="22">
        <f>+'01-2024'!L118+'02-2024'!L118+'03-2024'!L118+'04-2024'!L118+'05-2024'!L118+'06-2024'!L118+'07-2024'!L118+'08-2024'!L118+'09-2024'!L118+'10-2024'!L118+'11-2024'!L118+'12-2024'!L118</f>
        <v>1250891.5739473146</v>
      </c>
      <c r="M118" s="22">
        <f>+'01-2024'!M118+'02-2024'!M118+'03-2024'!M118+'04-2024'!M118+'05-2024'!M118+'06-2024'!M118+'07-2024'!M118+'08-2024'!M118+'09-2024'!M118+'10-2024'!M118+'11-2024'!M118+'12-2024'!M118</f>
        <v>5003566.7904774453</v>
      </c>
      <c r="N118" s="71">
        <f t="shared" si="1"/>
        <v>5647016.180477445</v>
      </c>
    </row>
    <row r="119" spans="1:14" ht="13" x14ac:dyDescent="0.3">
      <c r="A119" s="70">
        <f>+'01-2024'!A119</f>
        <v>108</v>
      </c>
      <c r="B119" s="21" t="str">
        <f>+'01-2024'!B119</f>
        <v>INACIOLANDIA</v>
      </c>
      <c r="C119" s="25">
        <f>+IF(ISERROR(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,"",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</f>
        <v>0.1612010377812258</v>
      </c>
      <c r="D119" s="22">
        <f>+'01-2024'!D119+'02-2024'!D119+'03-2024'!D119+'04-2024'!D119+'05-2024'!D119+'06-2024'!D119+'07-2024'!D119+'08-2024'!D119+'09-2024'!D119+'10-2024'!D119+'11-2024'!D119+'12-2024'!D119</f>
        <v>491423.24</v>
      </c>
      <c r="E119" s="22">
        <f>+'01-2024'!E119+'02-2024'!E119+'03-2024'!E119+'04-2024'!E119+'05-2024'!E119+'06-2024'!E119+'07-2024'!E119+'08-2024'!E119+'09-2024'!E119+'10-2024'!E119+'11-2024'!E119+'12-2024'!E119</f>
        <v>96843.83</v>
      </c>
      <c r="F119" s="22">
        <f>+'01-2024'!F119+'02-2024'!F119+'03-2024'!F119+'04-2024'!F119+'05-2024'!F119+'06-2024'!F119+'07-2024'!F119+'08-2024'!F119+'09-2024'!F119+'10-2024'!F119+'11-2024'!F119+'12-2024'!F119</f>
        <v>394579.41000000003</v>
      </c>
      <c r="G119" s="22">
        <f>+'01-2024'!G119+'02-2024'!G119+'03-2024'!G119+'04-2024'!G119+'05-2024'!G119+'06-2024'!G119+'07-2024'!G119+'08-2024'!G119+'09-2024'!G119+'10-2024'!G119+'11-2024'!G119+'12-2024'!G119</f>
        <v>54115.46</v>
      </c>
      <c r="H119" s="22">
        <f>+'01-2024'!H119+'02-2024'!H119+'03-2024'!H119+'04-2024'!H119+'05-2024'!H119+'06-2024'!H119+'07-2024'!H119+'08-2024'!H119+'09-2024'!H119+'10-2024'!H119+'11-2024'!H119+'12-2024'!H119</f>
        <v>10823.1</v>
      </c>
      <c r="I119" s="22">
        <f>+'01-2024'!I119+'02-2024'!I119+'03-2024'!I119+'04-2024'!I119+'05-2024'!I119+'06-2024'!I119+'07-2024'!I119+'08-2024'!I119+'09-2024'!I119+'10-2024'!I119+'11-2024'!I119+'12-2024'!I119</f>
        <v>432.92999999999995</v>
      </c>
      <c r="J119" s="22">
        <f>+'01-2024'!J119+'02-2024'!J119+'03-2024'!J119+'04-2024'!J119+'05-2024'!J119+'06-2024'!J119+'07-2024'!J119+'08-2024'!J119+'09-2024'!J119+'10-2024'!J119+'11-2024'!J119+'12-2024'!J119</f>
        <v>42859.429999999993</v>
      </c>
      <c r="K119" s="22">
        <f>+'01-2024'!K119+'02-2024'!K119+'03-2024'!K119+'04-2024'!K119+'05-2024'!K119+'06-2024'!K119+'07-2024'!K119+'08-2024'!K119+'09-2024'!K119+'10-2024'!K119+'11-2024'!K119+'12-2024'!K119</f>
        <v>8388558.2787660519</v>
      </c>
      <c r="L119" s="22">
        <f>+'01-2024'!L119+'02-2024'!L119+'03-2024'!L119+'04-2024'!L119+'05-2024'!L119+'06-2024'!L119+'07-2024'!L119+'08-2024'!L119+'09-2024'!L119+'10-2024'!L119+'11-2024'!L119+'12-2024'!L119</f>
        <v>1677711.6497532101</v>
      </c>
      <c r="M119" s="22">
        <f>+'01-2024'!M119+'02-2024'!M119+'03-2024'!M119+'04-2024'!M119+'05-2024'!M119+'06-2024'!M119+'07-2024'!M119+'08-2024'!M119+'09-2024'!M119+'10-2024'!M119+'11-2024'!M119+'12-2024'!M119</f>
        <v>6710846.6290128417</v>
      </c>
      <c r="N119" s="71">
        <f t="shared" si="1"/>
        <v>7148285.4690128416</v>
      </c>
    </row>
    <row r="120" spans="1:14" ht="13" x14ac:dyDescent="0.3">
      <c r="A120" s="70">
        <f>+'01-2024'!A120</f>
        <v>109</v>
      </c>
      <c r="B120" s="21" t="str">
        <f>+'01-2024'!B120</f>
        <v>INDIARA</v>
      </c>
      <c r="C120" s="25">
        <f>+IF(ISERROR(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,"",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</f>
        <v>0.31949626714568313</v>
      </c>
      <c r="D120" s="22">
        <f>+'01-2024'!D120+'02-2024'!D120+'03-2024'!D120+'04-2024'!D120+'05-2024'!D120+'06-2024'!D120+'07-2024'!D120+'08-2024'!D120+'09-2024'!D120+'10-2024'!D120+'11-2024'!D120+'12-2024'!D120</f>
        <v>1553100.84</v>
      </c>
      <c r="E120" s="22">
        <f>+'01-2024'!E120+'02-2024'!E120+'03-2024'!E120+'04-2024'!E120+'05-2024'!E120+'06-2024'!E120+'07-2024'!E120+'08-2024'!E120+'09-2024'!E120+'10-2024'!E120+'11-2024'!E120+'12-2024'!E120</f>
        <v>301690.46000000002</v>
      </c>
      <c r="F120" s="22">
        <f>+'01-2024'!F120+'02-2024'!F120+'03-2024'!F120+'04-2024'!F120+'05-2024'!F120+'06-2024'!F120+'07-2024'!F120+'08-2024'!F120+'09-2024'!F120+'10-2024'!F120+'11-2024'!F120+'12-2024'!F120</f>
        <v>1251410.3800000001</v>
      </c>
      <c r="G120" s="22">
        <f>+'01-2024'!G120+'02-2024'!G120+'03-2024'!G120+'04-2024'!G120+'05-2024'!G120+'06-2024'!G120+'07-2024'!G120+'08-2024'!G120+'09-2024'!G120+'10-2024'!G120+'11-2024'!G120+'12-2024'!G120</f>
        <v>107253.47</v>
      </c>
      <c r="H120" s="22">
        <f>+'01-2024'!H120+'02-2024'!H120+'03-2024'!H120+'04-2024'!H120+'05-2024'!H120+'06-2024'!H120+'07-2024'!H120+'08-2024'!H120+'09-2024'!H120+'10-2024'!H120+'11-2024'!H120+'12-2024'!H120</f>
        <v>21450.700000000004</v>
      </c>
      <c r="I120" s="22">
        <f>+'01-2024'!I120+'02-2024'!I120+'03-2024'!I120+'04-2024'!I120+'05-2024'!I120+'06-2024'!I120+'07-2024'!I120+'08-2024'!I120+'09-2024'!I120+'10-2024'!I120+'11-2024'!I120+'12-2024'!I120</f>
        <v>858.03</v>
      </c>
      <c r="J120" s="22">
        <f>+'01-2024'!J120+'02-2024'!J120+'03-2024'!J120+'04-2024'!J120+'05-2024'!J120+'06-2024'!J120+'07-2024'!J120+'08-2024'!J120+'09-2024'!J120+'10-2024'!J120+'11-2024'!J120+'12-2024'!J120</f>
        <v>84944.739999999991</v>
      </c>
      <c r="K120" s="22">
        <f>+'01-2024'!K120+'02-2024'!K120+'03-2024'!K120+'04-2024'!K120+'05-2024'!K120+'06-2024'!K120+'07-2024'!K120+'08-2024'!K120+'09-2024'!K120+'10-2024'!K120+'11-2024'!K120+'12-2024'!K120</f>
        <v>16347966.352609029</v>
      </c>
      <c r="L120" s="22">
        <f>+'01-2024'!L120+'02-2024'!L120+'03-2024'!L120+'04-2024'!L120+'05-2024'!L120+'06-2024'!L120+'07-2024'!L120+'08-2024'!L120+'09-2024'!L120+'10-2024'!L120+'11-2024'!L120+'12-2024'!L120</f>
        <v>3269593.3994409116</v>
      </c>
      <c r="M120" s="22">
        <f>+'01-2024'!M120+'02-2024'!M120+'03-2024'!M120+'04-2024'!M120+'05-2024'!M120+'06-2024'!M120+'07-2024'!M120+'08-2024'!M120+'09-2024'!M120+'10-2024'!M120+'11-2024'!M120+'12-2024'!M120</f>
        <v>13078372.95316812</v>
      </c>
      <c r="N120" s="71">
        <f t="shared" si="1"/>
        <v>14414728.073168121</v>
      </c>
    </row>
    <row r="121" spans="1:14" ht="13" x14ac:dyDescent="0.3">
      <c r="A121" s="70">
        <f>+'01-2024'!A121</f>
        <v>110</v>
      </c>
      <c r="B121" s="21" t="str">
        <f>+'01-2024'!B121</f>
        <v>INHUMAS</v>
      </c>
      <c r="C121" s="25">
        <f>+IF(ISERROR(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,"",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</f>
        <v>0.35153622894687198</v>
      </c>
      <c r="D121" s="22">
        <f>+'01-2024'!D121+'02-2024'!D121+'03-2024'!D121+'04-2024'!D121+'05-2024'!D121+'06-2024'!D121+'07-2024'!D121+'08-2024'!D121+'09-2024'!D121+'10-2024'!D121+'11-2024'!D121+'12-2024'!D121</f>
        <v>7902038.9700000007</v>
      </c>
      <c r="E121" s="22">
        <f>+'01-2024'!E121+'02-2024'!E121+'03-2024'!E121+'04-2024'!E121+'05-2024'!E121+'06-2024'!E121+'07-2024'!E121+'08-2024'!E121+'09-2024'!E121+'10-2024'!E121+'11-2024'!E121+'12-2024'!E121</f>
        <v>1553937.4100000001</v>
      </c>
      <c r="F121" s="22">
        <f>+'01-2024'!F121+'02-2024'!F121+'03-2024'!F121+'04-2024'!F121+'05-2024'!F121+'06-2024'!F121+'07-2024'!F121+'08-2024'!F121+'09-2024'!F121+'10-2024'!F121+'11-2024'!F121+'12-2024'!F121</f>
        <v>6348101.5599999996</v>
      </c>
      <c r="G121" s="22">
        <f>+'01-2024'!G121+'02-2024'!G121+'03-2024'!G121+'04-2024'!G121+'05-2024'!G121+'06-2024'!G121+'07-2024'!G121+'08-2024'!G121+'09-2024'!G121+'10-2024'!G121+'11-2024'!G121+'12-2024'!G121</f>
        <v>118003</v>
      </c>
      <c r="H121" s="22">
        <f>+'01-2024'!H121+'02-2024'!H121+'03-2024'!H121+'04-2024'!H121+'05-2024'!H121+'06-2024'!H121+'07-2024'!H121+'08-2024'!H121+'09-2024'!H121+'10-2024'!H121+'11-2024'!H121+'12-2024'!H121</f>
        <v>23600.61</v>
      </c>
      <c r="I121" s="22">
        <f>+'01-2024'!I121+'02-2024'!I121+'03-2024'!I121+'04-2024'!I121+'05-2024'!I121+'06-2024'!I121+'07-2024'!I121+'08-2024'!I121+'09-2024'!I121+'10-2024'!I121+'11-2024'!I121+'12-2024'!I121</f>
        <v>944.02</v>
      </c>
      <c r="J121" s="22">
        <f>+'01-2024'!J121+'02-2024'!J121+'03-2024'!J121+'04-2024'!J121+'05-2024'!J121+'06-2024'!J121+'07-2024'!J121+'08-2024'!J121+'09-2024'!J121+'10-2024'!J121+'11-2024'!J121+'12-2024'!J121</f>
        <v>93458.37000000001</v>
      </c>
      <c r="K121" s="22">
        <f>+'01-2024'!K121+'02-2024'!K121+'03-2024'!K121+'04-2024'!K121+'05-2024'!K121+'06-2024'!K121+'07-2024'!K121+'08-2024'!K121+'09-2024'!K121+'10-2024'!K121+'11-2024'!K121+'12-2024'!K121</f>
        <v>18347622.007989947</v>
      </c>
      <c r="L121" s="22">
        <f>+'01-2024'!L121+'02-2024'!L121+'03-2024'!L121+'04-2024'!L121+'05-2024'!L121+'06-2024'!L121+'07-2024'!L121+'08-2024'!L121+'09-2024'!L121+'10-2024'!L121+'11-2024'!L121+'12-2024'!L121</f>
        <v>3669524.5175979892</v>
      </c>
      <c r="M121" s="22">
        <f>+'01-2024'!M121+'02-2024'!M121+'03-2024'!M121+'04-2024'!M121+'05-2024'!M121+'06-2024'!M121+'07-2024'!M121+'08-2024'!M121+'09-2024'!M121+'10-2024'!M121+'11-2024'!M121+'12-2024'!M121</f>
        <v>14678097.490391955</v>
      </c>
      <c r="N121" s="71">
        <f t="shared" si="1"/>
        <v>21119657.420391954</v>
      </c>
    </row>
    <row r="122" spans="1:14" ht="13" x14ac:dyDescent="0.3">
      <c r="A122" s="70">
        <f>+'01-2024'!A122</f>
        <v>111</v>
      </c>
      <c r="B122" s="21" t="str">
        <f>+'01-2024'!B122</f>
        <v>IPAMERI</v>
      </c>
      <c r="C122" s="25">
        <f>+IF(ISERROR(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,"",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</f>
        <v>0.91944274747253063</v>
      </c>
      <c r="D122" s="22">
        <f>+'01-2024'!D122+'02-2024'!D122+'03-2024'!D122+'04-2024'!D122+'05-2024'!D122+'06-2024'!D122+'07-2024'!D122+'08-2024'!D122+'09-2024'!D122+'10-2024'!D122+'11-2024'!D122+'12-2024'!D122</f>
        <v>2693762.42</v>
      </c>
      <c r="E122" s="22">
        <f>+'01-2024'!E122+'02-2024'!E122+'03-2024'!E122+'04-2024'!E122+'05-2024'!E122+'06-2024'!E122+'07-2024'!E122+'08-2024'!E122+'09-2024'!E122+'10-2024'!E122+'11-2024'!E122+'12-2024'!E122</f>
        <v>516064.52</v>
      </c>
      <c r="F122" s="22">
        <f>+'01-2024'!F122+'02-2024'!F122+'03-2024'!F122+'04-2024'!F122+'05-2024'!F122+'06-2024'!F122+'07-2024'!F122+'08-2024'!F122+'09-2024'!F122+'10-2024'!F122+'11-2024'!F122+'12-2024'!F122</f>
        <v>2177697.9</v>
      </c>
      <c r="G122" s="22">
        <f>+'01-2024'!G122+'02-2024'!G122+'03-2024'!G122+'04-2024'!G122+'05-2024'!G122+'06-2024'!G122+'07-2024'!G122+'08-2024'!G122+'09-2024'!G122+'10-2024'!G122+'11-2024'!G122+'12-2024'!G122</f>
        <v>308616.97000000003</v>
      </c>
      <c r="H122" s="22">
        <f>+'01-2024'!H122+'02-2024'!H122+'03-2024'!H122+'04-2024'!H122+'05-2024'!H122+'06-2024'!H122+'07-2024'!H122+'08-2024'!H122+'09-2024'!H122+'10-2024'!H122+'11-2024'!H122+'12-2024'!H122</f>
        <v>61723.410000000011</v>
      </c>
      <c r="I122" s="22">
        <f>+'01-2024'!I122+'02-2024'!I122+'03-2024'!I122+'04-2024'!I122+'05-2024'!I122+'06-2024'!I122+'07-2024'!I122+'08-2024'!I122+'09-2024'!I122+'10-2024'!I122+'11-2024'!I122+'12-2024'!I122</f>
        <v>2468.9300000000003</v>
      </c>
      <c r="J122" s="22">
        <f>+'01-2024'!J122+'02-2024'!J122+'03-2024'!J122+'04-2024'!J122+'05-2024'!J122+'06-2024'!J122+'07-2024'!J122+'08-2024'!J122+'09-2024'!J122+'10-2024'!J122+'11-2024'!J122+'12-2024'!J122</f>
        <v>244424.63</v>
      </c>
      <c r="K122" s="22">
        <f>+'01-2024'!K122+'02-2024'!K122+'03-2024'!K122+'04-2024'!K122+'05-2024'!K122+'06-2024'!K122+'07-2024'!K122+'08-2024'!K122+'09-2024'!K122+'10-2024'!K122+'11-2024'!K122+'12-2024'!K122</f>
        <v>47950303.338240862</v>
      </c>
      <c r="L122" s="22">
        <f>+'01-2024'!L122+'02-2024'!L122+'03-2024'!L122+'04-2024'!L122+'05-2024'!L122+'06-2024'!L122+'07-2024'!L122+'08-2024'!L122+'09-2024'!L122+'10-2024'!L122+'11-2024'!L122+'12-2024'!L122</f>
        <v>9590060.6936653703</v>
      </c>
      <c r="M122" s="22">
        <f>+'01-2024'!M122+'02-2024'!M122+'03-2024'!M122+'04-2024'!M122+'05-2024'!M122+'06-2024'!M122+'07-2024'!M122+'08-2024'!M122+'09-2024'!M122+'10-2024'!M122+'11-2024'!M122+'12-2024'!M122</f>
        <v>38360242.644575492</v>
      </c>
      <c r="N122" s="71">
        <f t="shared" si="1"/>
        <v>40782365.174575493</v>
      </c>
    </row>
    <row r="123" spans="1:14" ht="13" x14ac:dyDescent="0.3">
      <c r="A123" s="70">
        <f>+'01-2024'!A123</f>
        <v>112</v>
      </c>
      <c r="B123" s="21" t="str">
        <f>+'01-2024'!B123</f>
        <v>IPIRANGA DE GOIAS</v>
      </c>
      <c r="C123" s="25">
        <f>+IF(ISERROR(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,"",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</f>
        <v>7.588523383119733E-2</v>
      </c>
      <c r="D123" s="22">
        <f>+'01-2024'!D123+'02-2024'!D123+'03-2024'!D123+'04-2024'!D123+'05-2024'!D123+'06-2024'!D123+'07-2024'!D123+'08-2024'!D123+'09-2024'!D123+'10-2024'!D123+'11-2024'!D123+'12-2024'!D123</f>
        <v>212948.66999999998</v>
      </c>
      <c r="E123" s="22">
        <f>+'01-2024'!E123+'02-2024'!E123+'03-2024'!E123+'04-2024'!E123+'05-2024'!E123+'06-2024'!E123+'07-2024'!E123+'08-2024'!E123+'09-2024'!E123+'10-2024'!E123+'11-2024'!E123+'12-2024'!E123</f>
        <v>40804.36</v>
      </c>
      <c r="F123" s="22">
        <f>+'01-2024'!F123+'02-2024'!F123+'03-2024'!F123+'04-2024'!F123+'05-2024'!F123+'06-2024'!F123+'07-2024'!F123+'08-2024'!F123+'09-2024'!F123+'10-2024'!F123+'11-2024'!F123+'12-2024'!F123</f>
        <v>172144.31</v>
      </c>
      <c r="G123" s="22">
        <f>+'01-2024'!G123+'02-2024'!G123+'03-2024'!G123+'04-2024'!G123+'05-2024'!G123+'06-2024'!G123+'07-2024'!G123+'08-2024'!G123+'09-2024'!G123+'10-2024'!G123+'11-2024'!G123+'12-2024'!G123</f>
        <v>25483.85</v>
      </c>
      <c r="H123" s="22">
        <f>+'01-2024'!H123+'02-2024'!H123+'03-2024'!H123+'04-2024'!H123+'05-2024'!H123+'06-2024'!H123+'07-2024'!H123+'08-2024'!H123+'09-2024'!H123+'10-2024'!H123+'11-2024'!H123+'12-2024'!H123</f>
        <v>5096.7800000000007</v>
      </c>
      <c r="I123" s="22">
        <f>+'01-2024'!I123+'02-2024'!I123+'03-2024'!I123+'04-2024'!I123+'05-2024'!I123+'06-2024'!I123+'07-2024'!I123+'08-2024'!I123+'09-2024'!I123+'10-2024'!I123+'11-2024'!I123+'12-2024'!I123</f>
        <v>203.87999999999997</v>
      </c>
      <c r="J123" s="22">
        <f>+'01-2024'!J123+'02-2024'!J123+'03-2024'!J123+'04-2024'!J123+'05-2024'!J123+'06-2024'!J123+'07-2024'!J123+'08-2024'!J123+'09-2024'!J123+'10-2024'!J123+'11-2024'!J123+'12-2024'!J123</f>
        <v>20183.189999999999</v>
      </c>
      <c r="K123" s="22">
        <f>+'01-2024'!K123+'02-2024'!K123+'03-2024'!K123+'04-2024'!K123+'05-2024'!K123+'06-2024'!K123+'07-2024'!K123+'08-2024'!K123+'09-2024'!K123+'10-2024'!K123+'11-2024'!K123+'12-2024'!K123</f>
        <v>3884116.2672657017</v>
      </c>
      <c r="L123" s="22">
        <f>+'01-2024'!L123+'02-2024'!L123+'03-2024'!L123+'04-2024'!L123+'05-2024'!L123+'06-2024'!L123+'07-2024'!L123+'08-2024'!L123+'09-2024'!L123+'10-2024'!L123+'11-2024'!L123+'12-2024'!L123</f>
        <v>776823.28919658472</v>
      </c>
      <c r="M123" s="22">
        <f>+'01-2024'!M123+'02-2024'!M123+'03-2024'!M123+'04-2024'!M123+'05-2024'!M123+'06-2024'!M123+'07-2024'!M123+'08-2024'!M123+'09-2024'!M123+'10-2024'!M123+'11-2024'!M123+'12-2024'!M123</f>
        <v>3107292.9780691168</v>
      </c>
      <c r="N123" s="71">
        <f t="shared" si="1"/>
        <v>3299620.4780691168</v>
      </c>
    </row>
    <row r="124" spans="1:14" ht="13" x14ac:dyDescent="0.3">
      <c r="A124" s="70">
        <f>+'01-2024'!A124</f>
        <v>113</v>
      </c>
      <c r="B124" s="21" t="str">
        <f>+'01-2024'!B124</f>
        <v>IPORA</v>
      </c>
      <c r="C124" s="25">
        <f>+IF(ISERROR(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,"",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</f>
        <v>0.21401113573722397</v>
      </c>
      <c r="D124" s="22">
        <f>+'01-2024'!D124+'02-2024'!D124+'03-2024'!D124+'04-2024'!D124+'05-2024'!D124+'06-2024'!D124+'07-2024'!D124+'08-2024'!D124+'09-2024'!D124+'10-2024'!D124+'11-2024'!D124+'12-2024'!D124</f>
        <v>5599583.6400000006</v>
      </c>
      <c r="E124" s="22">
        <f>+'01-2024'!E124+'02-2024'!E124+'03-2024'!E124+'04-2024'!E124+'05-2024'!E124+'06-2024'!E124+'07-2024'!E124+'08-2024'!E124+'09-2024'!E124+'10-2024'!E124+'11-2024'!E124+'12-2024'!E124</f>
        <v>1095005.5899999999</v>
      </c>
      <c r="F124" s="22">
        <f>+'01-2024'!F124+'02-2024'!F124+'03-2024'!F124+'04-2024'!F124+'05-2024'!F124+'06-2024'!F124+'07-2024'!F124+'08-2024'!F124+'09-2024'!F124+'10-2024'!F124+'11-2024'!F124+'12-2024'!F124</f>
        <v>4504578.0500000007</v>
      </c>
      <c r="G124" s="22">
        <f>+'01-2024'!G124+'02-2024'!G124+'03-2024'!G124+'04-2024'!G124+'05-2024'!G124+'06-2024'!G124+'07-2024'!G124+'08-2024'!G124+'09-2024'!G124+'10-2024'!G124+'11-2024'!G124+'12-2024'!G124</f>
        <v>71845.260000000009</v>
      </c>
      <c r="H124" s="22">
        <f>+'01-2024'!H124+'02-2024'!H124+'03-2024'!H124+'04-2024'!H124+'05-2024'!H124+'06-2024'!H124+'07-2024'!H124+'08-2024'!H124+'09-2024'!H124+'10-2024'!H124+'11-2024'!H124+'12-2024'!H124</f>
        <v>14369.05</v>
      </c>
      <c r="I124" s="22">
        <f>+'01-2024'!I124+'02-2024'!I124+'03-2024'!I124+'04-2024'!I124+'05-2024'!I124+'06-2024'!I124+'07-2024'!I124+'08-2024'!I124+'09-2024'!I124+'10-2024'!I124+'11-2024'!I124+'12-2024'!I124</f>
        <v>574.76</v>
      </c>
      <c r="J124" s="22">
        <f>+'01-2024'!J124+'02-2024'!J124+'03-2024'!J124+'04-2024'!J124+'05-2024'!J124+'06-2024'!J124+'07-2024'!J124+'08-2024'!J124+'09-2024'!J124+'10-2024'!J124+'11-2024'!J124+'12-2024'!J124</f>
        <v>56901.45</v>
      </c>
      <c r="K124" s="22">
        <f>+'01-2024'!K124+'02-2024'!K124+'03-2024'!K124+'04-2024'!K124+'05-2024'!K124+'06-2024'!K124+'07-2024'!K124+'08-2024'!K124+'09-2024'!K124+'10-2024'!K124+'11-2024'!K124+'12-2024'!K124</f>
        <v>11156932.806141436</v>
      </c>
      <c r="L124" s="22">
        <f>+'01-2024'!L124+'02-2024'!L124+'03-2024'!L124+'04-2024'!L124+'05-2024'!L124+'06-2024'!L124+'07-2024'!L124+'08-2024'!L124+'09-2024'!L124+'10-2024'!L124+'11-2024'!L124+'12-2024'!L124</f>
        <v>2231386.5492282873</v>
      </c>
      <c r="M124" s="22">
        <f>+'01-2024'!M124+'02-2024'!M124+'03-2024'!M124+'04-2024'!M124+'05-2024'!M124+'06-2024'!M124+'07-2024'!M124+'08-2024'!M124+'09-2024'!M124+'10-2024'!M124+'11-2024'!M124+'12-2024'!M124</f>
        <v>8925546.2569131497</v>
      </c>
      <c r="N124" s="71">
        <f t="shared" si="1"/>
        <v>13487025.756913152</v>
      </c>
    </row>
    <row r="125" spans="1:14" ht="13" x14ac:dyDescent="0.3">
      <c r="A125" s="70">
        <f>+'01-2024'!A125</f>
        <v>114</v>
      </c>
      <c r="B125" s="21" t="str">
        <f>+'01-2024'!B125</f>
        <v>ISRAELANDIA</v>
      </c>
      <c r="C125" s="25">
        <f>+IF(ISERROR(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,"",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</f>
        <v>8.2473928116429784E-2</v>
      </c>
      <c r="D125" s="22">
        <f>+'01-2024'!D125+'02-2024'!D125+'03-2024'!D125+'04-2024'!D125+'05-2024'!D125+'06-2024'!D125+'07-2024'!D125+'08-2024'!D125+'09-2024'!D125+'10-2024'!D125+'11-2024'!D125+'12-2024'!D125</f>
        <v>219654.84</v>
      </c>
      <c r="E125" s="22">
        <f>+'01-2024'!E125+'02-2024'!E125+'03-2024'!E125+'04-2024'!E125+'05-2024'!E125+'06-2024'!E125+'07-2024'!E125+'08-2024'!E125+'09-2024'!E125+'10-2024'!E125+'11-2024'!E125+'12-2024'!E125</f>
        <v>43933.97</v>
      </c>
      <c r="F125" s="22">
        <f>+'01-2024'!F125+'02-2024'!F125+'03-2024'!F125+'04-2024'!F125+'05-2024'!F125+'06-2024'!F125+'07-2024'!F125+'08-2024'!F125+'09-2024'!F125+'10-2024'!F125+'11-2024'!F125+'12-2024'!F125</f>
        <v>175720.87000000002</v>
      </c>
      <c r="G125" s="22">
        <f>+'01-2024'!G125+'02-2024'!G125+'03-2024'!G125+'04-2024'!G125+'05-2024'!G125+'06-2024'!G125+'07-2024'!G125+'08-2024'!G125+'09-2024'!G125+'10-2024'!G125+'11-2024'!G125+'12-2024'!G125</f>
        <v>27695.32</v>
      </c>
      <c r="H125" s="22">
        <f>+'01-2024'!H125+'02-2024'!H125+'03-2024'!H125+'04-2024'!H125+'05-2024'!H125+'06-2024'!H125+'07-2024'!H125+'08-2024'!H125+'09-2024'!H125+'10-2024'!H125+'11-2024'!H125+'12-2024'!H125</f>
        <v>5539.08</v>
      </c>
      <c r="I125" s="22">
        <f>+'01-2024'!I125+'02-2024'!I125+'03-2024'!I125+'04-2024'!I125+'05-2024'!I125+'06-2024'!I125+'07-2024'!I125+'08-2024'!I125+'09-2024'!I125+'10-2024'!I125+'11-2024'!I125+'12-2024'!I125</f>
        <v>221.55999999999997</v>
      </c>
      <c r="J125" s="22">
        <f>+'01-2024'!J125+'02-2024'!J125+'03-2024'!J125+'04-2024'!J125+'05-2024'!J125+'06-2024'!J125+'07-2024'!J125+'08-2024'!J125+'09-2024'!J125+'10-2024'!J125+'11-2024'!J125+'12-2024'!J125</f>
        <v>21934.68</v>
      </c>
      <c r="K125" s="22">
        <f>+'01-2024'!K125+'02-2024'!K125+'03-2024'!K125+'04-2024'!K125+'05-2024'!K125+'06-2024'!K125+'07-2024'!K125+'08-2024'!K125+'09-2024'!K125+'10-2024'!K125+'11-2024'!K125+'12-2024'!K125</f>
        <v>4299772.9562948802</v>
      </c>
      <c r="L125" s="22">
        <f>+'01-2024'!L125+'02-2024'!L125+'03-2024'!L125+'04-2024'!L125+'05-2024'!L125+'06-2024'!L125+'07-2024'!L125+'08-2024'!L125+'09-2024'!L125+'10-2024'!L125+'11-2024'!L125+'12-2024'!L125</f>
        <v>859954.52525897603</v>
      </c>
      <c r="M125" s="22">
        <f>+'01-2024'!M125+'02-2024'!M125+'03-2024'!M125+'04-2024'!M125+'05-2024'!M125+'06-2024'!M125+'07-2024'!M125+'08-2024'!M125+'09-2024'!M125+'10-2024'!M125+'11-2024'!M125+'12-2024'!M125</f>
        <v>3439818.4310359042</v>
      </c>
      <c r="N125" s="71">
        <f t="shared" si="1"/>
        <v>3637473.981035904</v>
      </c>
    </row>
    <row r="126" spans="1:14" ht="13" x14ac:dyDescent="0.3">
      <c r="A126" s="70">
        <f>+'01-2024'!A126</f>
        <v>115</v>
      </c>
      <c r="B126" s="21" t="str">
        <f>+'01-2024'!B126</f>
        <v>ITABERAI</v>
      </c>
      <c r="C126" s="25">
        <f>+IF(ISERROR(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,"",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</f>
        <v>0.72322258803696038</v>
      </c>
      <c r="D126" s="22">
        <f>+'01-2024'!D126+'02-2024'!D126+'03-2024'!D126+'04-2024'!D126+'05-2024'!D126+'06-2024'!D126+'07-2024'!D126+'08-2024'!D126+'09-2024'!D126+'10-2024'!D126+'11-2024'!D126+'12-2024'!D126</f>
        <v>6168141.9900000002</v>
      </c>
      <c r="E126" s="22">
        <f>+'01-2024'!E126+'02-2024'!E126+'03-2024'!E126+'04-2024'!E126+'05-2024'!E126+'06-2024'!E126+'07-2024'!E126+'08-2024'!E126+'09-2024'!E126+'10-2024'!E126+'11-2024'!E126+'12-2024'!E126</f>
        <v>1200224.4000000001</v>
      </c>
      <c r="F126" s="22">
        <f>+'01-2024'!F126+'02-2024'!F126+'03-2024'!F126+'04-2024'!F126+'05-2024'!F126+'06-2024'!F126+'07-2024'!F126+'08-2024'!F126+'09-2024'!F126+'10-2024'!F126+'11-2024'!F126+'12-2024'!F126</f>
        <v>4967917.59</v>
      </c>
      <c r="G126" s="22">
        <f>+'01-2024'!G126+'02-2024'!G126+'03-2024'!G126+'04-2024'!G126+'05-2024'!G126+'06-2024'!G126+'07-2024'!G126+'08-2024'!G126+'09-2024'!G126+'10-2024'!G126+'11-2024'!G126+'12-2024'!G126</f>
        <v>242755.13999999996</v>
      </c>
      <c r="H126" s="22">
        <f>+'01-2024'!H126+'02-2024'!H126+'03-2024'!H126+'04-2024'!H126+'05-2024'!H126+'06-2024'!H126+'07-2024'!H126+'08-2024'!H126+'09-2024'!H126+'10-2024'!H126+'11-2024'!H126+'12-2024'!H126</f>
        <v>48551.029999999992</v>
      </c>
      <c r="I126" s="22">
        <f>+'01-2024'!I126+'02-2024'!I126+'03-2024'!I126+'04-2024'!I126+'05-2024'!I126+'06-2024'!I126+'07-2024'!I126+'08-2024'!I126+'09-2024'!I126+'10-2024'!I126+'11-2024'!I126+'12-2024'!I126</f>
        <v>1942.04</v>
      </c>
      <c r="J126" s="22">
        <f>+'01-2024'!J126+'02-2024'!J126+'03-2024'!J126+'04-2024'!J126+'05-2024'!J126+'06-2024'!J126+'07-2024'!J126+'08-2024'!J126+'09-2024'!J126+'10-2024'!J126+'11-2024'!J126+'12-2024'!J126</f>
        <v>192262.07</v>
      </c>
      <c r="K126" s="22">
        <f>+'01-2024'!K126+'02-2024'!K126+'03-2024'!K126+'04-2024'!K126+'05-2024'!K126+'06-2024'!K126+'07-2024'!K126+'08-2024'!K126+'09-2024'!K126+'10-2024'!K126+'11-2024'!K126+'12-2024'!K126</f>
        <v>37496875.890622944</v>
      </c>
      <c r="L126" s="22">
        <f>+'01-2024'!L126+'02-2024'!L126+'03-2024'!L126+'04-2024'!L126+'05-2024'!L126+'06-2024'!L126+'07-2024'!L126+'08-2024'!L126+'09-2024'!L126+'10-2024'!L126+'11-2024'!L126+'12-2024'!L126</f>
        <v>7499375.0107414806</v>
      </c>
      <c r="M126" s="22">
        <f>+'01-2024'!M126+'02-2024'!M126+'03-2024'!M126+'04-2024'!M126+'05-2024'!M126+'06-2024'!M126+'07-2024'!M126+'08-2024'!M126+'09-2024'!M126+'10-2024'!M126+'11-2024'!M126+'12-2024'!M126</f>
        <v>29997500.879881464</v>
      </c>
      <c r="N126" s="71">
        <f t="shared" si="1"/>
        <v>35157680.539881468</v>
      </c>
    </row>
    <row r="127" spans="1:14" ht="13" x14ac:dyDescent="0.3">
      <c r="A127" s="70">
        <f>+'01-2024'!A127</f>
        <v>116</v>
      </c>
      <c r="B127" s="21" t="str">
        <f>+'01-2024'!B127</f>
        <v>ITAGUARI</v>
      </c>
      <c r="C127" s="25">
        <f>+IF(ISERROR(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,"",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</f>
        <v>8.3745740288511103E-2</v>
      </c>
      <c r="D127" s="22">
        <f>+'01-2024'!D127+'02-2024'!D127+'03-2024'!D127+'04-2024'!D127+'05-2024'!D127+'06-2024'!D127+'07-2024'!D127+'08-2024'!D127+'09-2024'!D127+'10-2024'!D127+'11-2024'!D127+'12-2024'!D127</f>
        <v>439181.91000000003</v>
      </c>
      <c r="E127" s="22">
        <f>+'01-2024'!E127+'02-2024'!E127+'03-2024'!E127+'04-2024'!E127+'05-2024'!E127+'06-2024'!E127+'07-2024'!E127+'08-2024'!E127+'09-2024'!E127+'10-2024'!E127+'11-2024'!E127+'12-2024'!E127</f>
        <v>85371.66</v>
      </c>
      <c r="F127" s="22">
        <f>+'01-2024'!F127+'02-2024'!F127+'03-2024'!F127+'04-2024'!F127+'05-2024'!F127+'06-2024'!F127+'07-2024'!F127+'08-2024'!F127+'09-2024'!F127+'10-2024'!F127+'11-2024'!F127+'12-2024'!F127</f>
        <v>353810.25000000006</v>
      </c>
      <c r="G127" s="22">
        <f>+'01-2024'!G127+'02-2024'!G127+'03-2024'!G127+'04-2024'!G127+'05-2024'!G127+'06-2024'!G127+'07-2024'!G127+'08-2024'!G127+'09-2024'!G127+'10-2024'!G127+'11-2024'!G127+'12-2024'!G127</f>
        <v>28119.59</v>
      </c>
      <c r="H127" s="22">
        <f>+'01-2024'!H127+'02-2024'!H127+'03-2024'!H127+'04-2024'!H127+'05-2024'!H127+'06-2024'!H127+'07-2024'!H127+'08-2024'!H127+'09-2024'!H127+'10-2024'!H127+'11-2024'!H127+'12-2024'!H127</f>
        <v>5623.93</v>
      </c>
      <c r="I127" s="22">
        <f>+'01-2024'!I127+'02-2024'!I127+'03-2024'!I127+'04-2024'!I127+'05-2024'!I127+'06-2024'!I127+'07-2024'!I127+'08-2024'!I127+'09-2024'!I127+'10-2024'!I127+'11-2024'!I127+'12-2024'!I127</f>
        <v>224.94999999999996</v>
      </c>
      <c r="J127" s="22">
        <f>+'01-2024'!J127+'02-2024'!J127+'03-2024'!J127+'04-2024'!J127+'05-2024'!J127+'06-2024'!J127+'07-2024'!J127+'08-2024'!J127+'09-2024'!J127+'10-2024'!J127+'11-2024'!J127+'12-2024'!J127</f>
        <v>22270.71</v>
      </c>
      <c r="K127" s="22">
        <f>+'01-2024'!K127+'02-2024'!K127+'03-2024'!K127+'04-2024'!K127+'05-2024'!K127+'06-2024'!K127+'07-2024'!K127+'08-2024'!K127+'09-2024'!K127+'10-2024'!K127+'11-2024'!K127+'12-2024'!K127</f>
        <v>4232897.6276836479</v>
      </c>
      <c r="L127" s="22">
        <f>+'01-2024'!L127+'02-2024'!L127+'03-2024'!L127+'04-2024'!L127+'05-2024'!L127+'06-2024'!L127+'07-2024'!L127+'08-2024'!L127+'09-2024'!L127+'10-2024'!L127+'11-2024'!L127+'12-2024'!L127</f>
        <v>846579.56979520584</v>
      </c>
      <c r="M127" s="22">
        <f>+'01-2024'!M127+'02-2024'!M127+'03-2024'!M127+'04-2024'!M127+'05-2024'!M127+'06-2024'!M127+'07-2024'!M127+'08-2024'!M127+'09-2024'!M127+'10-2024'!M127+'11-2024'!M127+'12-2024'!M127</f>
        <v>3386318.0578884422</v>
      </c>
      <c r="N127" s="71">
        <f t="shared" si="1"/>
        <v>3762399.0178884421</v>
      </c>
    </row>
    <row r="128" spans="1:14" ht="13" x14ac:dyDescent="0.3">
      <c r="A128" s="70">
        <f>+'01-2024'!A128</f>
        <v>117</v>
      </c>
      <c r="B128" s="21" t="str">
        <f>+'01-2024'!B128</f>
        <v>ITAGUARU</v>
      </c>
      <c r="C128" s="25">
        <f>+IF(ISERROR(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,"",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</f>
        <v>8.2848949691379542E-2</v>
      </c>
      <c r="D128" s="22">
        <f>+'01-2024'!D128+'02-2024'!D128+'03-2024'!D128+'04-2024'!D128+'05-2024'!D128+'06-2024'!D128+'07-2024'!D128+'08-2024'!D128+'09-2024'!D128+'10-2024'!D128+'11-2024'!D128+'12-2024'!D128</f>
        <v>446700.44</v>
      </c>
      <c r="E128" s="22">
        <f>+'01-2024'!E128+'02-2024'!E128+'03-2024'!E128+'04-2024'!E128+'05-2024'!E128+'06-2024'!E128+'07-2024'!E128+'08-2024'!E128+'09-2024'!E128+'10-2024'!E128+'11-2024'!E128+'12-2024'!E128</f>
        <v>86487.1</v>
      </c>
      <c r="F128" s="22">
        <f>+'01-2024'!F128+'02-2024'!F128+'03-2024'!F128+'04-2024'!F128+'05-2024'!F128+'06-2024'!F128+'07-2024'!F128+'08-2024'!F128+'09-2024'!F128+'10-2024'!F128+'11-2024'!F128+'12-2024'!F128</f>
        <v>360213.34</v>
      </c>
      <c r="G128" s="22">
        <f>+'01-2024'!G128+'02-2024'!G128+'03-2024'!G128+'04-2024'!G128+'05-2024'!G128+'06-2024'!G128+'07-2024'!G128+'08-2024'!G128+'09-2024'!G128+'10-2024'!G128+'11-2024'!G128+'12-2024'!G128</f>
        <v>27821.18</v>
      </c>
      <c r="H128" s="22">
        <f>+'01-2024'!H128+'02-2024'!H128+'03-2024'!H128+'04-2024'!H128+'05-2024'!H128+'06-2024'!H128+'07-2024'!H128+'08-2024'!H128+'09-2024'!H128+'10-2024'!H128+'11-2024'!H128+'12-2024'!H128</f>
        <v>5564.2599999999993</v>
      </c>
      <c r="I128" s="22">
        <f>+'01-2024'!I128+'02-2024'!I128+'03-2024'!I128+'04-2024'!I128+'05-2024'!I128+'06-2024'!I128+'07-2024'!I128+'08-2024'!I128+'09-2024'!I128+'10-2024'!I128+'11-2024'!I128+'12-2024'!I128</f>
        <v>222.58</v>
      </c>
      <c r="J128" s="22">
        <f>+'01-2024'!J128+'02-2024'!J128+'03-2024'!J128+'04-2024'!J128+'05-2024'!J128+'06-2024'!J128+'07-2024'!J128+'08-2024'!J128+'09-2024'!J128+'10-2024'!J128+'11-2024'!J128+'12-2024'!J128</f>
        <v>22034.34</v>
      </c>
      <c r="K128" s="22">
        <f>+'01-2024'!K128+'02-2024'!K128+'03-2024'!K128+'04-2024'!K128+'05-2024'!K128+'06-2024'!K128+'07-2024'!K128+'08-2024'!K128+'09-2024'!K128+'10-2024'!K128+'11-2024'!K128+'12-2024'!K128</f>
        <v>4061366.6961352252</v>
      </c>
      <c r="L128" s="22">
        <f>+'01-2024'!L128+'02-2024'!L128+'03-2024'!L128+'04-2024'!L128+'05-2024'!L128+'06-2024'!L128+'07-2024'!L128+'08-2024'!L128+'09-2024'!L128+'10-2024'!L128+'11-2024'!L128+'12-2024'!L128</f>
        <v>812273.09654145141</v>
      </c>
      <c r="M128" s="22">
        <f>+'01-2024'!M128+'02-2024'!M128+'03-2024'!M128+'04-2024'!M128+'05-2024'!M128+'06-2024'!M128+'07-2024'!M128+'08-2024'!M128+'09-2024'!M128+'10-2024'!M128+'11-2024'!M128+'12-2024'!M128</f>
        <v>3249093.5995937735</v>
      </c>
      <c r="N128" s="71">
        <f t="shared" si="1"/>
        <v>3631341.2795937737</v>
      </c>
    </row>
    <row r="129" spans="1:14" ht="13" x14ac:dyDescent="0.3">
      <c r="A129" s="70">
        <f>+'01-2024'!A129</f>
        <v>118</v>
      </c>
      <c r="B129" s="21" t="str">
        <f>+'01-2024'!B129</f>
        <v>ITAJA</v>
      </c>
      <c r="C129" s="25">
        <f>+IF(ISERROR(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,"",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</f>
        <v>0.1255449172484587</v>
      </c>
      <c r="D129" s="22">
        <f>+'01-2024'!D129+'02-2024'!D129+'03-2024'!D129+'04-2024'!D129+'05-2024'!D129+'06-2024'!D129+'07-2024'!D129+'08-2024'!D129+'09-2024'!D129+'10-2024'!D129+'11-2024'!D129+'12-2024'!D129</f>
        <v>548477.97</v>
      </c>
      <c r="E129" s="22">
        <f>+'01-2024'!E129+'02-2024'!E129+'03-2024'!E129+'04-2024'!E129+'05-2024'!E129+'06-2024'!E129+'07-2024'!E129+'08-2024'!E129+'09-2024'!E129+'10-2024'!E129+'11-2024'!E129+'12-2024'!E129</f>
        <v>108305.75000000001</v>
      </c>
      <c r="F129" s="22">
        <f>+'01-2024'!F129+'02-2024'!F129+'03-2024'!F129+'04-2024'!F129+'05-2024'!F129+'06-2024'!F129+'07-2024'!F129+'08-2024'!F129+'09-2024'!F129+'10-2024'!F129+'11-2024'!F129+'12-2024'!F129</f>
        <v>440172.22</v>
      </c>
      <c r="G129" s="22">
        <f>+'01-2024'!G129+'02-2024'!G129+'03-2024'!G129+'04-2024'!G129+'05-2024'!G129+'06-2024'!G129+'07-2024'!G129+'08-2024'!G129+'09-2024'!G129+'10-2024'!G129+'11-2024'!G129+'12-2024'!G129</f>
        <v>42151.310000000005</v>
      </c>
      <c r="H129" s="22">
        <f>+'01-2024'!H129+'02-2024'!H129+'03-2024'!H129+'04-2024'!H129+'05-2024'!H129+'06-2024'!H129+'07-2024'!H129+'08-2024'!H129+'09-2024'!H129+'10-2024'!H129+'11-2024'!H129+'12-2024'!H129</f>
        <v>8430.26</v>
      </c>
      <c r="I129" s="22">
        <f>+'01-2024'!I129+'02-2024'!I129+'03-2024'!I129+'04-2024'!I129+'05-2024'!I129+'06-2024'!I129+'07-2024'!I129+'08-2024'!I129+'09-2024'!I129+'10-2024'!I129+'11-2024'!I129+'12-2024'!I129</f>
        <v>337.21</v>
      </c>
      <c r="J129" s="22">
        <f>+'01-2024'!J129+'02-2024'!J129+'03-2024'!J129+'04-2024'!J129+'05-2024'!J129+'06-2024'!J129+'07-2024'!J129+'08-2024'!J129+'09-2024'!J129+'10-2024'!J129+'11-2024'!J129+'12-2024'!J129</f>
        <v>33383.839999999997</v>
      </c>
      <c r="K129" s="22">
        <f>+'01-2024'!K129+'02-2024'!K129+'03-2024'!K129+'04-2024'!K129+'05-2024'!K129+'06-2024'!K129+'07-2024'!K129+'08-2024'!K129+'09-2024'!K129+'10-2024'!K129+'11-2024'!K129+'12-2024'!K129</f>
        <v>6534704.2242305465</v>
      </c>
      <c r="L129" s="22">
        <f>+'01-2024'!L129+'02-2024'!L129+'03-2024'!L129+'04-2024'!L129+'05-2024'!L129+'06-2024'!L129+'07-2024'!L129+'08-2024'!L129+'09-2024'!L129+'10-2024'!L129+'11-2024'!L129+'12-2024'!L129</f>
        <v>1306940.8286784885</v>
      </c>
      <c r="M129" s="22">
        <f>+'01-2024'!M129+'02-2024'!M129+'03-2024'!M129+'04-2024'!M129+'05-2024'!M129+'06-2024'!M129+'07-2024'!M129+'08-2024'!M129+'09-2024'!M129+'10-2024'!M129+'11-2024'!M129+'12-2024'!M129</f>
        <v>5227763.3955520578</v>
      </c>
      <c r="N129" s="71">
        <f t="shared" si="1"/>
        <v>5701319.4555520574</v>
      </c>
    </row>
    <row r="130" spans="1:14" ht="13" x14ac:dyDescent="0.3">
      <c r="A130" s="70">
        <f>+'01-2024'!A130</f>
        <v>119</v>
      </c>
      <c r="B130" s="21" t="str">
        <f>+'01-2024'!B130</f>
        <v>ITAPACI</v>
      </c>
      <c r="C130" s="25">
        <f>+IF(ISERROR(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,"",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</f>
        <v>0.25428258678990973</v>
      </c>
      <c r="D130" s="22">
        <f>+'01-2024'!D130+'02-2024'!D130+'03-2024'!D130+'04-2024'!D130+'05-2024'!D130+'06-2024'!D130+'07-2024'!D130+'08-2024'!D130+'09-2024'!D130+'10-2024'!D130+'11-2024'!D130+'12-2024'!D130</f>
        <v>1920278.0600000003</v>
      </c>
      <c r="E130" s="22">
        <f>+'01-2024'!E130+'02-2024'!E130+'03-2024'!E130+'04-2024'!E130+'05-2024'!E130+'06-2024'!E130+'07-2024'!E130+'08-2024'!E130+'09-2024'!E130+'10-2024'!E130+'11-2024'!E130+'12-2024'!E130</f>
        <v>374664.18</v>
      </c>
      <c r="F130" s="22">
        <f>+'01-2024'!F130+'02-2024'!F130+'03-2024'!F130+'04-2024'!F130+'05-2024'!F130+'06-2024'!F130+'07-2024'!F130+'08-2024'!F130+'09-2024'!F130+'10-2024'!F130+'11-2024'!F130+'12-2024'!F130</f>
        <v>1545613.8800000001</v>
      </c>
      <c r="G130" s="22">
        <f>+'01-2024'!G130+'02-2024'!G130+'03-2024'!G130+'04-2024'!G130+'05-2024'!G130+'06-2024'!G130+'07-2024'!G130+'08-2024'!G130+'09-2024'!G130+'10-2024'!G130+'11-2024'!G130+'12-2024'!G130</f>
        <v>85362.43</v>
      </c>
      <c r="H130" s="22">
        <f>+'01-2024'!H130+'02-2024'!H130+'03-2024'!H130+'04-2024'!H130+'05-2024'!H130+'06-2024'!H130+'07-2024'!H130+'08-2024'!H130+'09-2024'!H130+'10-2024'!H130+'11-2024'!H130+'12-2024'!H130</f>
        <v>17072.490000000002</v>
      </c>
      <c r="I130" s="22">
        <f>+'01-2024'!I130+'02-2024'!I130+'03-2024'!I130+'04-2024'!I130+'05-2024'!I130+'06-2024'!I130+'07-2024'!I130+'08-2024'!I130+'09-2024'!I130+'10-2024'!I130+'11-2024'!I130+'12-2024'!I130</f>
        <v>682.89999999999986</v>
      </c>
      <c r="J130" s="22">
        <f>+'01-2024'!J130+'02-2024'!J130+'03-2024'!J130+'04-2024'!J130+'05-2024'!J130+'06-2024'!J130+'07-2024'!J130+'08-2024'!J130+'09-2024'!J130+'10-2024'!J130+'11-2024'!J130+'12-2024'!J130</f>
        <v>67607.039999999994</v>
      </c>
      <c r="K130" s="22">
        <f>+'01-2024'!K130+'02-2024'!K130+'03-2024'!K130+'04-2024'!K130+'05-2024'!K130+'06-2024'!K130+'07-2024'!K130+'08-2024'!K130+'09-2024'!K130+'10-2024'!K130+'11-2024'!K130+'12-2024'!K130</f>
        <v>12911770.203316489</v>
      </c>
      <c r="L130" s="22">
        <f>+'01-2024'!L130+'02-2024'!L130+'03-2024'!L130+'04-2024'!L130+'05-2024'!L130+'06-2024'!L130+'07-2024'!L130+'08-2024'!L130+'09-2024'!L130+'10-2024'!L130+'11-2024'!L130+'12-2024'!L130</f>
        <v>2582354.0777155003</v>
      </c>
      <c r="M130" s="22">
        <f>+'01-2024'!M130+'02-2024'!M130+'03-2024'!M130+'04-2024'!M130+'05-2024'!M130+'06-2024'!M130+'07-2024'!M130+'08-2024'!M130+'09-2024'!M130+'10-2024'!M130+'11-2024'!M130+'12-2024'!M130</f>
        <v>10329416.125600988</v>
      </c>
      <c r="N130" s="71">
        <f t="shared" si="1"/>
        <v>11942637.045600988</v>
      </c>
    </row>
    <row r="131" spans="1:14" ht="13" x14ac:dyDescent="0.3">
      <c r="A131" s="70">
        <f>+'01-2024'!A131</f>
        <v>120</v>
      </c>
      <c r="B131" s="21" t="str">
        <f>+'01-2024'!B131</f>
        <v>ITAPIRAPUA</v>
      </c>
      <c r="C131" s="25">
        <f>+IF(ISERROR(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,"",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</f>
        <v>0.16658399134907687</v>
      </c>
      <c r="D131" s="22">
        <f>+'01-2024'!D131+'02-2024'!D131+'03-2024'!D131+'04-2024'!D131+'05-2024'!D131+'06-2024'!D131+'07-2024'!D131+'08-2024'!D131+'09-2024'!D131+'10-2024'!D131+'11-2024'!D131+'12-2024'!D131</f>
        <v>694832.49</v>
      </c>
      <c r="E131" s="22">
        <f>+'01-2024'!E131+'02-2024'!E131+'03-2024'!E131+'04-2024'!E131+'05-2024'!E131+'06-2024'!E131+'07-2024'!E131+'08-2024'!E131+'09-2024'!E131+'10-2024'!E131+'11-2024'!E131+'12-2024'!E131</f>
        <v>134266.26</v>
      </c>
      <c r="F131" s="22">
        <f>+'01-2024'!F131+'02-2024'!F131+'03-2024'!F131+'04-2024'!F131+'05-2024'!F131+'06-2024'!F131+'07-2024'!F131+'08-2024'!F131+'09-2024'!F131+'10-2024'!F131+'11-2024'!F131+'12-2024'!F131</f>
        <v>560566.23</v>
      </c>
      <c r="G131" s="22">
        <f>+'01-2024'!G131+'02-2024'!G131+'03-2024'!G131+'04-2024'!G131+'05-2024'!G131+'06-2024'!G131+'07-2024'!G131+'08-2024'!G131+'09-2024'!G131+'10-2024'!G131+'11-2024'!G131+'12-2024'!G131</f>
        <v>55926.330000000009</v>
      </c>
      <c r="H131" s="22">
        <f>+'01-2024'!H131+'02-2024'!H131+'03-2024'!H131+'04-2024'!H131+'05-2024'!H131+'06-2024'!H131+'07-2024'!H131+'08-2024'!H131+'09-2024'!H131+'10-2024'!H131+'11-2024'!H131+'12-2024'!H131</f>
        <v>11185.28</v>
      </c>
      <c r="I131" s="22">
        <f>+'01-2024'!I131+'02-2024'!I131+'03-2024'!I131+'04-2024'!I131+'05-2024'!I131+'06-2024'!I131+'07-2024'!I131+'08-2024'!I131+'09-2024'!I131+'10-2024'!I131+'11-2024'!I131+'12-2024'!I131</f>
        <v>447.40000000000003</v>
      </c>
      <c r="J131" s="22">
        <f>+'01-2024'!J131+'02-2024'!J131+'03-2024'!J131+'04-2024'!J131+'05-2024'!J131+'06-2024'!J131+'07-2024'!J131+'08-2024'!J131+'09-2024'!J131+'10-2024'!J131+'11-2024'!J131+'12-2024'!J131</f>
        <v>44293.65</v>
      </c>
      <c r="K131" s="22">
        <f>+'01-2024'!K131+'02-2024'!K131+'03-2024'!K131+'04-2024'!K131+'05-2024'!K131+'06-2024'!K131+'07-2024'!K131+'08-2024'!K131+'09-2024'!K131+'10-2024'!K131+'11-2024'!K131+'12-2024'!K131</f>
        <v>8347233.7255860176</v>
      </c>
      <c r="L131" s="22">
        <f>+'01-2024'!L131+'02-2024'!L131+'03-2024'!L131+'04-2024'!L131+'05-2024'!L131+'06-2024'!L131+'07-2024'!L131+'08-2024'!L131+'09-2024'!L131+'10-2024'!L131+'11-2024'!L131+'12-2024'!L131</f>
        <v>1669446.6637202946</v>
      </c>
      <c r="M131" s="22">
        <f>+'01-2024'!M131+'02-2024'!M131+'03-2024'!M131+'04-2024'!M131+'05-2024'!M131+'06-2024'!M131+'07-2024'!M131+'08-2024'!M131+'09-2024'!M131+'10-2024'!M131+'11-2024'!M131+'12-2024'!M131</f>
        <v>6677787.0618657237</v>
      </c>
      <c r="N131" s="71">
        <f t="shared" si="1"/>
        <v>7282646.9418657236</v>
      </c>
    </row>
    <row r="132" spans="1:14" ht="13" x14ac:dyDescent="0.3">
      <c r="A132" s="70">
        <f>+'01-2024'!A132</f>
        <v>121</v>
      </c>
      <c r="B132" s="21" t="str">
        <f>+'01-2024'!B132</f>
        <v>ITAPURANGA</v>
      </c>
      <c r="C132" s="25">
        <f>+IF(ISERROR(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,"",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</f>
        <v>0.18930447012185114</v>
      </c>
      <c r="D132" s="22">
        <f>+'01-2024'!D132+'02-2024'!D132+'03-2024'!D132+'04-2024'!D132+'05-2024'!D132+'06-2024'!D132+'07-2024'!D132+'08-2024'!D132+'09-2024'!D132+'10-2024'!D132+'11-2024'!D132+'12-2024'!D132</f>
        <v>3314922.27</v>
      </c>
      <c r="E132" s="22">
        <f>+'01-2024'!E132+'02-2024'!E132+'03-2024'!E132+'04-2024'!E132+'05-2024'!E132+'06-2024'!E132+'07-2024'!E132+'08-2024'!E132+'09-2024'!E132+'10-2024'!E132+'11-2024'!E132+'12-2024'!E132</f>
        <v>635217.10000000009</v>
      </c>
      <c r="F132" s="22">
        <f>+'01-2024'!F132+'02-2024'!F132+'03-2024'!F132+'04-2024'!F132+'05-2024'!F132+'06-2024'!F132+'07-2024'!F132+'08-2024'!F132+'09-2024'!F132+'10-2024'!F132+'11-2024'!F132+'12-2024'!F132</f>
        <v>2679705.17</v>
      </c>
      <c r="G132" s="22">
        <f>+'01-2024'!G132+'02-2024'!G132+'03-2024'!G132+'04-2024'!G132+'05-2024'!G132+'06-2024'!G132+'07-2024'!G132+'08-2024'!G132+'09-2024'!G132+'10-2024'!G132+'11-2024'!G132+'12-2024'!G132</f>
        <v>63552.140000000007</v>
      </c>
      <c r="H132" s="22">
        <f>+'01-2024'!H132+'02-2024'!H132+'03-2024'!H132+'04-2024'!H132+'05-2024'!H132+'06-2024'!H132+'07-2024'!H132+'08-2024'!H132+'09-2024'!H132+'10-2024'!H132+'11-2024'!H132+'12-2024'!H132</f>
        <v>12710.45</v>
      </c>
      <c r="I132" s="22">
        <f>+'01-2024'!I132+'02-2024'!I132+'03-2024'!I132+'04-2024'!I132+'05-2024'!I132+'06-2024'!I132+'07-2024'!I132+'08-2024'!I132+'09-2024'!I132+'10-2024'!I132+'11-2024'!I132+'12-2024'!I132</f>
        <v>508.43</v>
      </c>
      <c r="J132" s="22">
        <f>+'01-2024'!J132+'02-2024'!J132+'03-2024'!J132+'04-2024'!J132+'05-2024'!J132+'06-2024'!J132+'07-2024'!J132+'08-2024'!J132+'09-2024'!J132+'10-2024'!J132+'11-2024'!J132+'12-2024'!J132</f>
        <v>50333.26</v>
      </c>
      <c r="K132" s="22">
        <f>+'01-2024'!K132+'02-2024'!K132+'03-2024'!K132+'04-2024'!K132+'05-2024'!K132+'06-2024'!K132+'07-2024'!K132+'08-2024'!K132+'09-2024'!K132+'10-2024'!K132+'11-2024'!K132+'12-2024'!K132</f>
        <v>9832417.3352591693</v>
      </c>
      <c r="L132" s="22">
        <f>+'01-2024'!L132+'02-2024'!L132+'03-2024'!L132+'04-2024'!L132+'05-2024'!L132+'06-2024'!L132+'07-2024'!L132+'08-2024'!L132+'09-2024'!L132+'10-2024'!L132+'11-2024'!L132+'12-2024'!L132</f>
        <v>1966483.1996723237</v>
      </c>
      <c r="M132" s="22">
        <f>+'01-2024'!M132+'02-2024'!M132+'03-2024'!M132+'04-2024'!M132+'05-2024'!M132+'06-2024'!M132+'07-2024'!M132+'08-2024'!M132+'09-2024'!M132+'10-2024'!M132+'11-2024'!M132+'12-2024'!M132</f>
        <v>7865934.1355868448</v>
      </c>
      <c r="N132" s="71">
        <f t="shared" si="1"/>
        <v>10595972.565586844</v>
      </c>
    </row>
    <row r="133" spans="1:14" ht="13" x14ac:dyDescent="0.3">
      <c r="A133" s="70">
        <f>+'01-2024'!A133</f>
        <v>122</v>
      </c>
      <c r="B133" s="21" t="str">
        <f>+'01-2024'!B133</f>
        <v>ITARUMA</v>
      </c>
      <c r="C133" s="25">
        <f>+IF(ISERROR(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,"",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</f>
        <v>0.21151958412840224</v>
      </c>
      <c r="D133" s="22">
        <f>+'01-2024'!D133+'02-2024'!D133+'03-2024'!D133+'04-2024'!D133+'05-2024'!D133+'06-2024'!D133+'07-2024'!D133+'08-2024'!D133+'09-2024'!D133+'10-2024'!D133+'11-2024'!D133+'12-2024'!D133</f>
        <v>677320.77</v>
      </c>
      <c r="E133" s="22">
        <f>+'01-2024'!E133+'02-2024'!E133+'03-2024'!E133+'04-2024'!E133+'05-2024'!E133+'06-2024'!E133+'07-2024'!E133+'08-2024'!E133+'09-2024'!E133+'10-2024'!E133+'11-2024'!E133+'12-2024'!E133</f>
        <v>131854.72999999998</v>
      </c>
      <c r="F133" s="22">
        <f>+'01-2024'!F133+'02-2024'!F133+'03-2024'!F133+'04-2024'!F133+'05-2024'!F133+'06-2024'!F133+'07-2024'!F133+'08-2024'!F133+'09-2024'!F133+'10-2024'!F133+'11-2024'!F133+'12-2024'!F133</f>
        <v>545466.04</v>
      </c>
      <c r="G133" s="22">
        <f>+'01-2024'!G133+'02-2024'!G133+'03-2024'!G133+'04-2024'!G133+'05-2024'!G133+'06-2024'!G133+'07-2024'!G133+'08-2024'!G133+'09-2024'!G133+'10-2024'!G133+'11-2024'!G133+'12-2024'!G133</f>
        <v>71004.259999999995</v>
      </c>
      <c r="H133" s="22">
        <f>+'01-2024'!H133+'02-2024'!H133+'03-2024'!H133+'04-2024'!H133+'05-2024'!H133+'06-2024'!H133+'07-2024'!H133+'08-2024'!H133+'09-2024'!H133+'10-2024'!H133+'11-2024'!H133+'12-2024'!H133</f>
        <v>14200.86</v>
      </c>
      <c r="I133" s="22">
        <f>+'01-2024'!I133+'02-2024'!I133+'03-2024'!I133+'04-2024'!I133+'05-2024'!I133+'06-2024'!I133+'07-2024'!I133+'08-2024'!I133+'09-2024'!I133+'10-2024'!I133+'11-2024'!I133+'12-2024'!I133</f>
        <v>568.03</v>
      </c>
      <c r="J133" s="22">
        <f>+'01-2024'!J133+'02-2024'!J133+'03-2024'!J133+'04-2024'!J133+'05-2024'!J133+'06-2024'!J133+'07-2024'!J133+'08-2024'!J133+'09-2024'!J133+'10-2024'!J133+'11-2024'!J133+'12-2024'!J133</f>
        <v>56235.37</v>
      </c>
      <c r="K133" s="22">
        <f>+'01-2024'!K133+'02-2024'!K133+'03-2024'!K133+'04-2024'!K133+'05-2024'!K133+'06-2024'!K133+'07-2024'!K133+'08-2024'!K133+'09-2024'!K133+'10-2024'!K133+'11-2024'!K133+'12-2024'!K133</f>
        <v>11010114.885237223</v>
      </c>
      <c r="L133" s="22">
        <f>+'01-2024'!L133+'02-2024'!L133+'03-2024'!L133+'04-2024'!L133+'05-2024'!L133+'06-2024'!L133+'07-2024'!L133+'08-2024'!L133+'09-2024'!L133+'10-2024'!L133+'11-2024'!L133+'12-2024'!L133</f>
        <v>2202023.1403644737</v>
      </c>
      <c r="M133" s="22">
        <f>+'01-2024'!M133+'02-2024'!M133+'03-2024'!M133+'04-2024'!M133+'05-2024'!M133+'06-2024'!M133+'07-2024'!M133+'08-2024'!M133+'09-2024'!M133+'10-2024'!M133+'11-2024'!M133+'12-2024'!M133</f>
        <v>8808091.7448727489</v>
      </c>
      <c r="N133" s="71">
        <f t="shared" si="1"/>
        <v>9409793.154872749</v>
      </c>
    </row>
    <row r="134" spans="1:14" ht="13" x14ac:dyDescent="0.3">
      <c r="A134" s="70">
        <f>+'01-2024'!A134</f>
        <v>123</v>
      </c>
      <c r="B134" s="21" t="str">
        <f>+'01-2024'!B134</f>
        <v>ITAUCU</v>
      </c>
      <c r="C134" s="25">
        <f>+IF(ISERROR(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,"",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</f>
        <v>0.18841852794203515</v>
      </c>
      <c r="D134" s="22">
        <f>+'01-2024'!D134+'02-2024'!D134+'03-2024'!D134+'04-2024'!D134+'05-2024'!D134+'06-2024'!D134+'07-2024'!D134+'08-2024'!D134+'09-2024'!D134+'10-2024'!D134+'11-2024'!D134+'12-2024'!D134</f>
        <v>774641.77</v>
      </c>
      <c r="E134" s="22">
        <f>+'01-2024'!E134+'02-2024'!E134+'03-2024'!E134+'04-2024'!E134+'05-2024'!E134+'06-2024'!E134+'07-2024'!E134+'08-2024'!E134+'09-2024'!E134+'10-2024'!E134+'11-2024'!E134+'12-2024'!E134</f>
        <v>151288.83000000002</v>
      </c>
      <c r="F134" s="22">
        <f>+'01-2024'!F134+'02-2024'!F134+'03-2024'!F134+'04-2024'!F134+'05-2024'!F134+'06-2024'!F134+'07-2024'!F134+'08-2024'!F134+'09-2024'!F134+'10-2024'!F134+'11-2024'!F134+'12-2024'!F134</f>
        <v>623352.94000000006</v>
      </c>
      <c r="G134" s="22">
        <f>+'01-2024'!G134+'02-2024'!G134+'03-2024'!G134+'04-2024'!G134+'05-2024'!G134+'06-2024'!G134+'07-2024'!G134+'08-2024'!G134+'09-2024'!G134+'10-2024'!G134+'11-2024'!G134+'12-2024'!G134</f>
        <v>63262.62</v>
      </c>
      <c r="H134" s="22">
        <f>+'01-2024'!H134+'02-2024'!H134+'03-2024'!H134+'04-2024'!H134+'05-2024'!H134+'06-2024'!H134+'07-2024'!H134+'08-2024'!H134+'09-2024'!H134+'10-2024'!H134+'11-2024'!H134+'12-2024'!H134</f>
        <v>12652.53</v>
      </c>
      <c r="I134" s="22">
        <f>+'01-2024'!I134+'02-2024'!I134+'03-2024'!I134+'04-2024'!I134+'05-2024'!I134+'06-2024'!I134+'07-2024'!I134+'08-2024'!I134+'09-2024'!I134+'10-2024'!I134+'11-2024'!I134+'12-2024'!I134</f>
        <v>506.1</v>
      </c>
      <c r="J134" s="22">
        <f>+'01-2024'!J134+'02-2024'!J134+'03-2024'!J134+'04-2024'!J134+'05-2024'!J134+'06-2024'!J134+'07-2024'!J134+'08-2024'!J134+'09-2024'!J134+'10-2024'!J134+'11-2024'!J134+'12-2024'!J134</f>
        <v>50103.99</v>
      </c>
      <c r="K134" s="22">
        <f>+'01-2024'!K134+'02-2024'!K134+'03-2024'!K134+'04-2024'!K134+'05-2024'!K134+'06-2024'!K134+'07-2024'!K134+'08-2024'!K134+'09-2024'!K134+'10-2024'!K134+'11-2024'!K134+'12-2024'!K134</f>
        <v>9720369.5361932665</v>
      </c>
      <c r="L134" s="22">
        <f>+'01-2024'!L134+'02-2024'!L134+'03-2024'!L134+'04-2024'!L134+'05-2024'!L134+'06-2024'!L134+'07-2024'!L134+'08-2024'!L134+'09-2024'!L134+'10-2024'!L134+'11-2024'!L134+'12-2024'!L134</f>
        <v>1944074.0755125897</v>
      </c>
      <c r="M134" s="22">
        <f>+'01-2024'!M134+'02-2024'!M134+'03-2024'!M134+'04-2024'!M134+'05-2024'!M134+'06-2024'!M134+'07-2024'!M134+'08-2024'!M134+'09-2024'!M134+'10-2024'!M134+'11-2024'!M134+'12-2024'!M134</f>
        <v>7776295.4606806776</v>
      </c>
      <c r="N134" s="71">
        <f t="shared" si="1"/>
        <v>8449752.3906806782</v>
      </c>
    </row>
    <row r="135" spans="1:14" ht="13" x14ac:dyDescent="0.3">
      <c r="A135" s="70">
        <f>+'01-2024'!A135</f>
        <v>124</v>
      </c>
      <c r="B135" s="21" t="str">
        <f>+'01-2024'!B135</f>
        <v>ITUMBIARA</v>
      </c>
      <c r="C135" s="25">
        <f>+IF(ISERROR(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,"",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</f>
        <v>1.6974385591277421</v>
      </c>
      <c r="D135" s="22">
        <f>+'01-2024'!D135+'02-2024'!D135+'03-2024'!D135+'04-2024'!D135+'05-2024'!D135+'06-2024'!D135+'07-2024'!D135+'08-2024'!D135+'09-2024'!D135+'10-2024'!D135+'11-2024'!D135+'12-2024'!D135</f>
        <v>21609881.080000002</v>
      </c>
      <c r="E135" s="22">
        <f>+'01-2024'!E135+'02-2024'!E135+'03-2024'!E135+'04-2024'!E135+'05-2024'!E135+'06-2024'!E135+'07-2024'!E135+'08-2024'!E135+'09-2024'!E135+'10-2024'!E135+'11-2024'!E135+'12-2024'!E135</f>
        <v>4221759.6499999994</v>
      </c>
      <c r="F135" s="22">
        <f>+'01-2024'!F135+'02-2024'!F135+'03-2024'!F135+'04-2024'!F135+'05-2024'!F135+'06-2024'!F135+'07-2024'!F135+'08-2024'!F135+'09-2024'!F135+'10-2024'!F135+'11-2024'!F135+'12-2024'!F135</f>
        <v>17388121.430000003</v>
      </c>
      <c r="G135" s="22">
        <f>+'01-2024'!G135+'02-2024'!G135+'03-2024'!G135+'04-2024'!G135+'05-2024'!G135+'06-2024'!G135+'07-2024'!G135+'08-2024'!G135+'09-2024'!G135+'10-2024'!G135+'11-2024'!G135+'12-2024'!G135</f>
        <v>569754.67999999993</v>
      </c>
      <c r="H135" s="22">
        <f>+'01-2024'!H135+'02-2024'!H135+'03-2024'!H135+'04-2024'!H135+'05-2024'!H135+'06-2024'!H135+'07-2024'!H135+'08-2024'!H135+'09-2024'!H135+'10-2024'!H135+'11-2024'!H135+'12-2024'!H135</f>
        <v>113950.95000000001</v>
      </c>
      <c r="I135" s="22">
        <f>+'01-2024'!I135+'02-2024'!I135+'03-2024'!I135+'04-2024'!I135+'05-2024'!I135+'06-2024'!I135+'07-2024'!I135+'08-2024'!I135+'09-2024'!I135+'10-2024'!I135+'11-2024'!I135+'12-2024'!I135</f>
        <v>4558.0300000000007</v>
      </c>
      <c r="J135" s="22">
        <f>+'01-2024'!J135+'02-2024'!J135+'03-2024'!J135+'04-2024'!J135+'05-2024'!J135+'06-2024'!J135+'07-2024'!J135+'08-2024'!J135+'09-2024'!J135+'10-2024'!J135+'11-2024'!J135+'12-2024'!J135</f>
        <v>451245.69999999995</v>
      </c>
      <c r="K135" s="22">
        <f>+'01-2024'!K135+'02-2024'!K135+'03-2024'!K135+'04-2024'!K135+'05-2024'!K135+'06-2024'!K135+'07-2024'!K135+'08-2024'!K135+'09-2024'!K135+'10-2024'!K135+'11-2024'!K135+'12-2024'!K135</f>
        <v>88526318.440334082</v>
      </c>
      <c r="L135" s="22">
        <f>+'01-2024'!L135+'02-2024'!L135+'03-2024'!L135+'04-2024'!L135+'05-2024'!L135+'06-2024'!L135+'07-2024'!L135+'08-2024'!L135+'09-2024'!L135+'10-2024'!L135+'11-2024'!L135+'12-2024'!L135</f>
        <v>17705263.672335066</v>
      </c>
      <c r="M135" s="22">
        <f>+'01-2024'!M135+'02-2024'!M135+'03-2024'!M135+'04-2024'!M135+'05-2024'!M135+'06-2024'!M135+'07-2024'!M135+'08-2024'!M135+'09-2024'!M135+'10-2024'!M135+'11-2024'!M135+'12-2024'!M135</f>
        <v>70821054.767999008</v>
      </c>
      <c r="N135" s="71">
        <f t="shared" si="1"/>
        <v>88660421.897999018</v>
      </c>
    </row>
    <row r="136" spans="1:14" ht="13" x14ac:dyDescent="0.3">
      <c r="A136" s="70">
        <f>+'01-2024'!A136</f>
        <v>125</v>
      </c>
      <c r="B136" s="21" t="str">
        <f>+'01-2024'!B136</f>
        <v>IVOLANDIA</v>
      </c>
      <c r="C136" s="25">
        <f>+IF(ISERROR(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,"",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</f>
        <v>0.12771919932820755</v>
      </c>
      <c r="D136" s="22">
        <f>+'01-2024'!D136+'02-2024'!D136+'03-2024'!D136+'04-2024'!D136+'05-2024'!D136+'06-2024'!D136+'07-2024'!D136+'08-2024'!D136+'09-2024'!D136+'10-2024'!D136+'11-2024'!D136+'12-2024'!D136</f>
        <v>143758.33000000002</v>
      </c>
      <c r="E136" s="22">
        <f>+'01-2024'!E136+'02-2024'!E136+'03-2024'!E136+'04-2024'!E136+'05-2024'!E136+'06-2024'!E136+'07-2024'!E136+'08-2024'!E136+'09-2024'!E136+'10-2024'!E136+'11-2024'!E136+'12-2024'!E136</f>
        <v>27977.329999999998</v>
      </c>
      <c r="F136" s="22">
        <f>+'01-2024'!F136+'02-2024'!F136+'03-2024'!F136+'04-2024'!F136+'05-2024'!F136+'06-2024'!F136+'07-2024'!F136+'08-2024'!F136+'09-2024'!F136+'10-2024'!F136+'11-2024'!F136+'12-2024'!F136</f>
        <v>115781</v>
      </c>
      <c r="G136" s="22">
        <f>+'01-2024'!G136+'02-2024'!G136+'03-2024'!G136+'04-2024'!G136+'05-2024'!G136+'06-2024'!G136+'07-2024'!G136+'08-2024'!G136+'09-2024'!G136+'10-2024'!G136+'11-2024'!G136+'12-2024'!G136</f>
        <v>42881.649999999994</v>
      </c>
      <c r="H136" s="22">
        <f>+'01-2024'!H136+'02-2024'!H136+'03-2024'!H136+'04-2024'!H136+'05-2024'!H136+'06-2024'!H136+'07-2024'!H136+'08-2024'!H136+'09-2024'!H136+'10-2024'!H136+'11-2024'!H136+'12-2024'!H136</f>
        <v>8576.35</v>
      </c>
      <c r="I136" s="22">
        <f>+'01-2024'!I136+'02-2024'!I136+'03-2024'!I136+'04-2024'!I136+'05-2024'!I136+'06-2024'!I136+'07-2024'!I136+'08-2024'!I136+'09-2024'!I136+'10-2024'!I136+'11-2024'!I136+'12-2024'!I136</f>
        <v>343.04999999999995</v>
      </c>
      <c r="J136" s="22">
        <f>+'01-2024'!J136+'02-2024'!J136+'03-2024'!J136+'04-2024'!J136+'05-2024'!J136+'06-2024'!J136+'07-2024'!J136+'08-2024'!J136+'09-2024'!J136+'10-2024'!J136+'11-2024'!J136+'12-2024'!J136</f>
        <v>33962.25</v>
      </c>
      <c r="K136" s="22">
        <f>+'01-2024'!K136+'02-2024'!K136+'03-2024'!K136+'04-2024'!K136+'05-2024'!K136+'06-2024'!K136+'07-2024'!K136+'08-2024'!K136+'09-2024'!K136+'10-2024'!K136+'11-2024'!K136+'12-2024'!K136</f>
        <v>6309231.098126051</v>
      </c>
      <c r="L136" s="22">
        <f>+'01-2024'!L136+'02-2024'!L136+'03-2024'!L136+'04-2024'!L136+'05-2024'!L136+'06-2024'!L136+'07-2024'!L136+'08-2024'!L136+'09-2024'!L136+'10-2024'!L136+'11-2024'!L136+'12-2024'!L136</f>
        <v>1261846.2738000427</v>
      </c>
      <c r="M136" s="22">
        <f>+'01-2024'!M136+'02-2024'!M136+'03-2024'!M136+'04-2024'!M136+'05-2024'!M136+'06-2024'!M136+'07-2024'!M136+'08-2024'!M136+'09-2024'!M136+'10-2024'!M136+'11-2024'!M136+'12-2024'!M136</f>
        <v>5047384.8243260086</v>
      </c>
      <c r="N136" s="71">
        <f t="shared" si="1"/>
        <v>5197128.0743260086</v>
      </c>
    </row>
    <row r="137" spans="1:14" ht="13" x14ac:dyDescent="0.3">
      <c r="A137" s="70">
        <f>+'01-2024'!A137</f>
        <v>126</v>
      </c>
      <c r="B137" s="21" t="str">
        <f>+'01-2024'!B137</f>
        <v>JANDAIA</v>
      </c>
      <c r="C137" s="25">
        <f>+IF(ISERROR(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,"",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</f>
        <v>0.25289091418207155</v>
      </c>
      <c r="D137" s="22">
        <f>+'01-2024'!D137+'02-2024'!D137+'03-2024'!D137+'04-2024'!D137+'05-2024'!D137+'06-2024'!D137+'07-2024'!D137+'08-2024'!D137+'09-2024'!D137+'10-2024'!D137+'11-2024'!D137+'12-2024'!D137</f>
        <v>747897.34</v>
      </c>
      <c r="E137" s="22">
        <f>+'01-2024'!E137+'02-2024'!E137+'03-2024'!E137+'04-2024'!E137+'05-2024'!E137+'06-2024'!E137+'07-2024'!E137+'08-2024'!E137+'09-2024'!E137+'10-2024'!E137+'11-2024'!E137+'12-2024'!E137</f>
        <v>146905.79</v>
      </c>
      <c r="F137" s="22">
        <f>+'01-2024'!F137+'02-2024'!F137+'03-2024'!F137+'04-2024'!F137+'05-2024'!F137+'06-2024'!F137+'07-2024'!F137+'08-2024'!F137+'09-2024'!F137+'10-2024'!F137+'11-2024'!F137+'12-2024'!F137</f>
        <v>600991.55000000005</v>
      </c>
      <c r="G137" s="22">
        <f>+'01-2024'!G137+'02-2024'!G137+'03-2024'!G137+'04-2024'!G137+'05-2024'!G137+'06-2024'!G137+'07-2024'!G137+'08-2024'!G137+'09-2024'!G137+'10-2024'!G137+'11-2024'!G137+'12-2024'!G137</f>
        <v>84895.98000000001</v>
      </c>
      <c r="H137" s="22">
        <f>+'01-2024'!H137+'02-2024'!H137+'03-2024'!H137+'04-2024'!H137+'05-2024'!H137+'06-2024'!H137+'07-2024'!H137+'08-2024'!H137+'09-2024'!H137+'10-2024'!H137+'11-2024'!H137+'12-2024'!H137</f>
        <v>16979.21</v>
      </c>
      <c r="I137" s="22">
        <f>+'01-2024'!I137+'02-2024'!I137+'03-2024'!I137+'04-2024'!I137+'05-2024'!I137+'06-2024'!I137+'07-2024'!I137+'08-2024'!I137+'09-2024'!I137+'10-2024'!I137+'11-2024'!I137+'12-2024'!I137</f>
        <v>679.15</v>
      </c>
      <c r="J137" s="22">
        <f>+'01-2024'!J137+'02-2024'!J137+'03-2024'!J137+'04-2024'!J137+'05-2024'!J137+'06-2024'!J137+'07-2024'!J137+'08-2024'!J137+'09-2024'!J137+'10-2024'!J137+'11-2024'!J137+'12-2024'!J137</f>
        <v>67237.62000000001</v>
      </c>
      <c r="K137" s="22">
        <f>+'01-2024'!K137+'02-2024'!K137+'03-2024'!K137+'04-2024'!K137+'05-2024'!K137+'06-2024'!K137+'07-2024'!K137+'08-2024'!K137+'09-2024'!K137+'10-2024'!K137+'11-2024'!K137+'12-2024'!K137</f>
        <v>13105500.280020615</v>
      </c>
      <c r="L137" s="22">
        <f>+'01-2024'!L137+'02-2024'!L137+'03-2024'!L137+'04-2024'!L137+'05-2024'!L137+'06-2024'!L137+'07-2024'!L137+'08-2024'!L137+'09-2024'!L137+'10-2024'!L137+'11-2024'!L137+'12-2024'!L137</f>
        <v>2621100.0998959774</v>
      </c>
      <c r="M137" s="22">
        <f>+'01-2024'!M137+'02-2024'!M137+'03-2024'!M137+'04-2024'!M137+'05-2024'!M137+'06-2024'!M137+'07-2024'!M137+'08-2024'!M137+'09-2024'!M137+'10-2024'!M137+'11-2024'!M137+'12-2024'!M137</f>
        <v>10484400.18012464</v>
      </c>
      <c r="N137" s="71">
        <f t="shared" si="1"/>
        <v>11152629.35012464</v>
      </c>
    </row>
    <row r="138" spans="1:14" ht="13" x14ac:dyDescent="0.3">
      <c r="A138" s="70">
        <f>+'01-2024'!A138</f>
        <v>127</v>
      </c>
      <c r="B138" s="21" t="str">
        <f>+'01-2024'!B138</f>
        <v>JARAGUA</v>
      </c>
      <c r="C138" s="25">
        <f>+IF(ISERROR(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,"",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</f>
        <v>0.24372665933717602</v>
      </c>
      <c r="D138" s="22">
        <f>+'01-2024'!D138+'02-2024'!D138+'03-2024'!D138+'04-2024'!D138+'05-2024'!D138+'06-2024'!D138+'07-2024'!D138+'08-2024'!D138+'09-2024'!D138+'10-2024'!D138+'11-2024'!D138+'12-2024'!D138</f>
        <v>3688925.24</v>
      </c>
      <c r="E138" s="22">
        <f>+'01-2024'!E138+'02-2024'!E138+'03-2024'!E138+'04-2024'!E138+'05-2024'!E138+'06-2024'!E138+'07-2024'!E138+'08-2024'!E138+'09-2024'!E138+'10-2024'!E138+'11-2024'!E138+'12-2024'!E138</f>
        <v>716596.27</v>
      </c>
      <c r="F138" s="22">
        <f>+'01-2024'!F138+'02-2024'!F138+'03-2024'!F138+'04-2024'!F138+'05-2024'!F138+'06-2024'!F138+'07-2024'!F138+'08-2024'!F138+'09-2024'!F138+'10-2024'!F138+'11-2024'!F138+'12-2024'!F138</f>
        <v>2972328.9699999997</v>
      </c>
      <c r="G138" s="22">
        <f>+'01-2024'!G138+'02-2024'!G138+'03-2024'!G138+'04-2024'!G138+'05-2024'!G138+'06-2024'!G138+'07-2024'!G138+'08-2024'!G138+'09-2024'!G138+'10-2024'!G138+'11-2024'!G138+'12-2024'!G138</f>
        <v>81819.759999999995</v>
      </c>
      <c r="H138" s="22">
        <f>+'01-2024'!H138+'02-2024'!H138+'03-2024'!H138+'04-2024'!H138+'05-2024'!H138+'06-2024'!H138+'07-2024'!H138+'08-2024'!H138+'09-2024'!H138+'10-2024'!H138+'11-2024'!H138+'12-2024'!H138</f>
        <v>16363.97</v>
      </c>
      <c r="I138" s="22">
        <f>+'01-2024'!I138+'02-2024'!I138+'03-2024'!I138+'04-2024'!I138+'05-2024'!I138+'06-2024'!I138+'07-2024'!I138+'08-2024'!I138+'09-2024'!I138+'10-2024'!I138+'11-2024'!I138+'12-2024'!I138</f>
        <v>654.55999999999995</v>
      </c>
      <c r="J138" s="22">
        <f>+'01-2024'!J138+'02-2024'!J138+'03-2024'!J138+'04-2024'!J138+'05-2024'!J138+'06-2024'!J138+'07-2024'!J138+'08-2024'!J138+'09-2024'!J138+'10-2024'!J138+'11-2024'!J138+'12-2024'!J138</f>
        <v>64801.229999999996</v>
      </c>
      <c r="K138" s="22">
        <f>+'01-2024'!K138+'02-2024'!K138+'03-2024'!K138+'04-2024'!K138+'05-2024'!K138+'06-2024'!K138+'07-2024'!K138+'08-2024'!K138+'09-2024'!K138+'10-2024'!K138+'11-2024'!K138+'12-2024'!K138</f>
        <v>12661404.06852933</v>
      </c>
      <c r="L138" s="22">
        <f>+'01-2024'!L138+'02-2024'!L138+'03-2024'!L138+'04-2024'!L138+'05-2024'!L138+'06-2024'!L138+'07-2024'!L138+'08-2024'!L138+'09-2024'!L138+'10-2024'!L138+'11-2024'!L138+'12-2024'!L138</f>
        <v>2532280.8804920767</v>
      </c>
      <c r="M138" s="22">
        <f>+'01-2024'!M138+'02-2024'!M138+'03-2024'!M138+'04-2024'!M138+'05-2024'!M138+'06-2024'!M138+'07-2024'!M138+'08-2024'!M138+'09-2024'!M138+'10-2024'!M138+'11-2024'!M138+'12-2024'!M138</f>
        <v>10129123.188037252</v>
      </c>
      <c r="N138" s="71">
        <f t="shared" si="1"/>
        <v>13166253.388037251</v>
      </c>
    </row>
    <row r="139" spans="1:14" ht="13" x14ac:dyDescent="0.3">
      <c r="A139" s="70">
        <f>+'01-2024'!A139</f>
        <v>128</v>
      </c>
      <c r="B139" s="21" t="str">
        <f>+'01-2024'!B139</f>
        <v>JATAI</v>
      </c>
      <c r="C139" s="25">
        <f>+IF(ISERROR(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,"",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</f>
        <v>2.8995699304500397</v>
      </c>
      <c r="D139" s="22">
        <f>+'01-2024'!D139+'02-2024'!D139+'03-2024'!D139+'04-2024'!D139+'05-2024'!D139+'06-2024'!D139+'07-2024'!D139+'08-2024'!D139+'09-2024'!D139+'10-2024'!D139+'11-2024'!D139+'12-2024'!D139</f>
        <v>24407044.380000003</v>
      </c>
      <c r="E139" s="22">
        <f>+'01-2024'!E139+'02-2024'!E139+'03-2024'!E139+'04-2024'!E139+'05-2024'!E139+'06-2024'!E139+'07-2024'!E139+'08-2024'!E139+'09-2024'!E139+'10-2024'!E139+'11-2024'!E139+'12-2024'!E139</f>
        <v>4763866.16</v>
      </c>
      <c r="F139" s="22">
        <f>+'01-2024'!F139+'02-2024'!F139+'03-2024'!F139+'04-2024'!F139+'05-2024'!F139+'06-2024'!F139+'07-2024'!F139+'08-2024'!F139+'09-2024'!F139+'10-2024'!F139+'11-2024'!F139+'12-2024'!F139</f>
        <v>19643178.219999999</v>
      </c>
      <c r="G139" s="22">
        <f>+'01-2024'!G139+'02-2024'!G139+'03-2024'!G139+'04-2024'!G139+'05-2024'!G139+'06-2024'!G139+'07-2024'!G139+'08-2024'!G139+'09-2024'!G139+'10-2024'!G139+'11-2024'!G139+'12-2024'!G139</f>
        <v>973242.5199999999</v>
      </c>
      <c r="H139" s="22">
        <f>+'01-2024'!H139+'02-2024'!H139+'03-2024'!H139+'04-2024'!H139+'05-2024'!H139+'06-2024'!H139+'07-2024'!H139+'08-2024'!H139+'09-2024'!H139+'10-2024'!H139+'11-2024'!H139+'12-2024'!H139</f>
        <v>194648.51</v>
      </c>
      <c r="I139" s="22">
        <f>+'01-2024'!I139+'02-2024'!I139+'03-2024'!I139+'04-2024'!I139+'05-2024'!I139+'06-2024'!I139+'07-2024'!I139+'08-2024'!I139+'09-2024'!I139+'10-2024'!I139+'11-2024'!I139+'12-2024'!I139</f>
        <v>7785.9499999999989</v>
      </c>
      <c r="J139" s="22">
        <f>+'01-2024'!J139+'02-2024'!J139+'03-2024'!J139+'04-2024'!J139+'05-2024'!J139+'06-2024'!J139+'07-2024'!J139+'08-2024'!J139+'09-2024'!J139+'10-2024'!J139+'11-2024'!J139+'12-2024'!J139</f>
        <v>770808.05999999994</v>
      </c>
      <c r="K139" s="22">
        <f>+'01-2024'!K139+'02-2024'!K139+'03-2024'!K139+'04-2024'!K139+'05-2024'!K139+'06-2024'!K139+'07-2024'!K139+'08-2024'!K139+'09-2024'!K139+'10-2024'!K139+'11-2024'!K139+'12-2024'!K139</f>
        <v>151001773.31467736</v>
      </c>
      <c r="L139" s="22">
        <f>+'01-2024'!L139+'02-2024'!L139+'03-2024'!L139+'04-2024'!L139+'05-2024'!L139+'06-2024'!L139+'07-2024'!L139+'08-2024'!L139+'09-2024'!L139+'10-2024'!L139+'11-2024'!L139+'12-2024'!L139</f>
        <v>30200354.582805343</v>
      </c>
      <c r="M139" s="22">
        <f>+'01-2024'!M139+'02-2024'!M139+'03-2024'!M139+'04-2024'!M139+'05-2024'!M139+'06-2024'!M139+'07-2024'!M139+'08-2024'!M139+'09-2024'!M139+'10-2024'!M139+'11-2024'!M139+'12-2024'!M139</f>
        <v>120801418.73187202</v>
      </c>
      <c r="N139" s="71">
        <f t="shared" si="1"/>
        <v>141215405.01187202</v>
      </c>
    </row>
    <row r="140" spans="1:14" ht="13" x14ac:dyDescent="0.3">
      <c r="A140" s="70">
        <f>+'01-2024'!A140</f>
        <v>129</v>
      </c>
      <c r="B140" s="21" t="str">
        <f>+'01-2024'!B140</f>
        <v>JAUPACI</v>
      </c>
      <c r="C140" s="25">
        <f>+IF(ISERROR(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,"",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</f>
        <v>6.1827289501281774E-2</v>
      </c>
      <c r="D140" s="22">
        <f>+'01-2024'!D140+'02-2024'!D140+'03-2024'!D140+'04-2024'!D140+'05-2024'!D140+'06-2024'!D140+'07-2024'!D140+'08-2024'!D140+'09-2024'!D140+'10-2024'!D140+'11-2024'!D140+'12-2024'!D140</f>
        <v>158310.06</v>
      </c>
      <c r="E140" s="22">
        <f>+'01-2024'!E140+'02-2024'!E140+'03-2024'!E140+'04-2024'!E140+'05-2024'!E140+'06-2024'!E140+'07-2024'!E140+'08-2024'!E140+'09-2024'!E140+'10-2024'!E140+'11-2024'!E140+'12-2024'!E140</f>
        <v>31949.969999999998</v>
      </c>
      <c r="F140" s="22">
        <f>+'01-2024'!F140+'02-2024'!F140+'03-2024'!F140+'04-2024'!F140+'05-2024'!F140+'06-2024'!F140+'07-2024'!F140+'08-2024'!F140+'09-2024'!F140+'10-2024'!F140+'11-2024'!F140+'12-2024'!F140</f>
        <v>126360.09</v>
      </c>
      <c r="G140" s="22">
        <f>+'01-2024'!G140+'02-2024'!G140+'03-2024'!G140+'04-2024'!G140+'05-2024'!G140+'06-2024'!G140+'07-2024'!G140+'08-2024'!G140+'09-2024'!G140+'10-2024'!G140+'11-2024'!G140+'12-2024'!G140</f>
        <v>20760.510000000002</v>
      </c>
      <c r="H140" s="22">
        <f>+'01-2024'!H140+'02-2024'!H140+'03-2024'!H140+'04-2024'!H140+'05-2024'!H140+'06-2024'!H140+'07-2024'!H140+'08-2024'!H140+'09-2024'!H140+'10-2024'!H140+'11-2024'!H140+'12-2024'!H140</f>
        <v>4152.1099999999997</v>
      </c>
      <c r="I140" s="22">
        <f>+'01-2024'!I140+'02-2024'!I140+'03-2024'!I140+'04-2024'!I140+'05-2024'!I140+'06-2024'!I140+'07-2024'!I140+'08-2024'!I140+'09-2024'!I140+'10-2024'!I140+'11-2024'!I140+'12-2024'!I140</f>
        <v>166.07999999999998</v>
      </c>
      <c r="J140" s="22">
        <f>+'01-2024'!J140+'02-2024'!J140+'03-2024'!J140+'04-2024'!J140+'05-2024'!J140+'06-2024'!J140+'07-2024'!J140+'08-2024'!J140+'09-2024'!J140+'10-2024'!J140+'11-2024'!J140+'12-2024'!J140</f>
        <v>16442.32</v>
      </c>
      <c r="K140" s="22">
        <f>+'01-2024'!K140+'02-2024'!K140+'03-2024'!K140+'04-2024'!K140+'05-2024'!K140+'06-2024'!K140+'07-2024'!K140+'08-2024'!K140+'09-2024'!K140+'10-2024'!K140+'11-2024'!K140+'12-2024'!K140</f>
        <v>3221809.4536049282</v>
      </c>
      <c r="L140" s="22">
        <f>+'01-2024'!L140+'02-2024'!L140+'03-2024'!L140+'04-2024'!L140+'05-2024'!L140+'06-2024'!L140+'07-2024'!L140+'08-2024'!L140+'09-2024'!L140+'10-2024'!L140+'11-2024'!L140+'12-2024'!L140</f>
        <v>644362.01472098567</v>
      </c>
      <c r="M140" s="22">
        <f>+'01-2024'!M140+'02-2024'!M140+'03-2024'!M140+'04-2024'!M140+'05-2024'!M140+'06-2024'!M140+'07-2024'!M140+'08-2024'!M140+'09-2024'!M140+'10-2024'!M140+'11-2024'!M140+'12-2024'!M140</f>
        <v>2577447.4388839426</v>
      </c>
      <c r="N140" s="71">
        <f t="shared" si="1"/>
        <v>2720249.8488839427</v>
      </c>
    </row>
    <row r="141" spans="1:14" ht="13" x14ac:dyDescent="0.3">
      <c r="A141" s="70">
        <f>+'01-2024'!A141</f>
        <v>130</v>
      </c>
      <c r="B141" s="21" t="str">
        <f>+'01-2024'!B141</f>
        <v>JESUPOLIS</v>
      </c>
      <c r="C141" s="25">
        <f>+IF(ISERROR(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,"",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</f>
        <v>7.0571250879772451E-2</v>
      </c>
      <c r="D141" s="22">
        <f>+'01-2024'!D141+'02-2024'!D141+'03-2024'!D141+'04-2024'!D141+'05-2024'!D141+'06-2024'!D141+'07-2024'!D141+'08-2024'!D141+'09-2024'!D141+'10-2024'!D141+'11-2024'!D141+'12-2024'!D141</f>
        <v>116121.9</v>
      </c>
      <c r="E141" s="22">
        <f>+'01-2024'!E141+'02-2024'!E141+'03-2024'!E141+'04-2024'!E141+'05-2024'!E141+'06-2024'!E141+'07-2024'!E141+'08-2024'!E141+'09-2024'!E141+'10-2024'!E141+'11-2024'!E141+'12-2024'!E141</f>
        <v>22483.049999999996</v>
      </c>
      <c r="F141" s="22">
        <f>+'01-2024'!F141+'02-2024'!F141+'03-2024'!F141+'04-2024'!F141+'05-2024'!F141+'06-2024'!F141+'07-2024'!F141+'08-2024'!F141+'09-2024'!F141+'10-2024'!F141+'11-2024'!F141+'12-2024'!F141</f>
        <v>93638.85</v>
      </c>
      <c r="G141" s="22">
        <f>+'01-2024'!G141+'02-2024'!G141+'03-2024'!G141+'04-2024'!G141+'05-2024'!G141+'06-2024'!G141+'07-2024'!G141+'08-2024'!G141+'09-2024'!G141+'10-2024'!G141+'11-2024'!G141+'12-2024'!G141</f>
        <v>23700.23</v>
      </c>
      <c r="H141" s="22">
        <f>+'01-2024'!H141+'02-2024'!H141+'03-2024'!H141+'04-2024'!H141+'05-2024'!H141+'06-2024'!H141+'07-2024'!H141+'08-2024'!H141+'09-2024'!H141+'10-2024'!H141+'11-2024'!H141+'12-2024'!H141</f>
        <v>4740.0600000000004</v>
      </c>
      <c r="I141" s="22">
        <f>+'01-2024'!I141+'02-2024'!I141+'03-2024'!I141+'04-2024'!I141+'05-2024'!I141+'06-2024'!I141+'07-2024'!I141+'08-2024'!I141+'09-2024'!I141+'10-2024'!I141+'11-2024'!I141+'12-2024'!I141</f>
        <v>189.60999999999999</v>
      </c>
      <c r="J141" s="22">
        <f>+'01-2024'!J141+'02-2024'!J141+'03-2024'!J141+'04-2024'!J141+'05-2024'!J141+'06-2024'!J141+'07-2024'!J141+'08-2024'!J141+'09-2024'!J141+'10-2024'!J141+'11-2024'!J141+'12-2024'!J141</f>
        <v>18770.559999999998</v>
      </c>
      <c r="K141" s="22">
        <f>+'01-2024'!K141+'02-2024'!K141+'03-2024'!K141+'04-2024'!K141+'05-2024'!K141+'06-2024'!K141+'07-2024'!K141+'08-2024'!K141+'09-2024'!K141+'10-2024'!K141+'11-2024'!K141+'12-2024'!K141</f>
        <v>3646493.2981005786</v>
      </c>
      <c r="L141" s="22">
        <f>+'01-2024'!L141+'02-2024'!L141+'03-2024'!L141+'04-2024'!L141+'05-2024'!L141+'06-2024'!L141+'07-2024'!L141+'08-2024'!L141+'09-2024'!L141+'10-2024'!L141+'11-2024'!L141+'12-2024'!L141</f>
        <v>729298.54204083397</v>
      </c>
      <c r="M141" s="22">
        <f>+'01-2024'!M141+'02-2024'!M141+'03-2024'!M141+'04-2024'!M141+'05-2024'!M141+'06-2024'!M141+'07-2024'!M141+'08-2024'!M141+'09-2024'!M141+'10-2024'!M141+'11-2024'!M141+'12-2024'!M141</f>
        <v>2917194.7560597449</v>
      </c>
      <c r="N141" s="71">
        <f t="shared" ref="N141:N204" si="2">+F141+J141+M141</f>
        <v>3029604.166059745</v>
      </c>
    </row>
    <row r="142" spans="1:14" ht="13" x14ac:dyDescent="0.3">
      <c r="A142" s="70">
        <f>+'01-2024'!A142</f>
        <v>131</v>
      </c>
      <c r="B142" s="21" t="str">
        <f>+'01-2024'!B142</f>
        <v>JOVIANIA</v>
      </c>
      <c r="C142" s="25">
        <f>+IF(ISERROR(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,"",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</f>
        <v>0.17573370963967727</v>
      </c>
      <c r="D142" s="22">
        <f>+'01-2024'!D142+'02-2024'!D142+'03-2024'!D142+'04-2024'!D142+'05-2024'!D142+'06-2024'!D142+'07-2024'!D142+'08-2024'!D142+'09-2024'!D142+'10-2024'!D142+'11-2024'!D142+'12-2024'!D142</f>
        <v>1457580.2899999998</v>
      </c>
      <c r="E142" s="22">
        <f>+'01-2024'!E142+'02-2024'!E142+'03-2024'!E142+'04-2024'!E142+'05-2024'!E142+'06-2024'!E142+'07-2024'!E142+'08-2024'!E142+'09-2024'!E142+'10-2024'!E142+'11-2024'!E142+'12-2024'!E142</f>
        <v>268725.61</v>
      </c>
      <c r="F142" s="22">
        <f>+'01-2024'!F142+'02-2024'!F142+'03-2024'!F142+'04-2024'!F142+'05-2024'!F142+'06-2024'!F142+'07-2024'!F142+'08-2024'!F142+'09-2024'!F142+'10-2024'!F142+'11-2024'!F142+'12-2024'!F142</f>
        <v>1188854.68</v>
      </c>
      <c r="G142" s="22">
        <f>+'01-2024'!G142+'02-2024'!G142+'03-2024'!G142+'04-2024'!G142+'05-2024'!G142+'06-2024'!G142+'07-2024'!G142+'08-2024'!G142+'09-2024'!G142+'10-2024'!G142+'11-2024'!G142+'12-2024'!G142</f>
        <v>58998.75</v>
      </c>
      <c r="H142" s="22">
        <f>+'01-2024'!H142+'02-2024'!H142+'03-2024'!H142+'04-2024'!H142+'05-2024'!H142+'06-2024'!H142+'07-2024'!H142+'08-2024'!H142+'09-2024'!H142+'10-2024'!H142+'11-2024'!H142+'12-2024'!H142</f>
        <v>11799.76</v>
      </c>
      <c r="I142" s="22">
        <f>+'01-2024'!I142+'02-2024'!I142+'03-2024'!I142+'04-2024'!I142+'05-2024'!I142+'06-2024'!I142+'07-2024'!I142+'08-2024'!I142+'09-2024'!I142+'10-2024'!I142+'11-2024'!I142+'12-2024'!I142</f>
        <v>471.99</v>
      </c>
      <c r="J142" s="22">
        <f>+'01-2024'!J142+'02-2024'!J142+'03-2024'!J142+'04-2024'!J142+'05-2024'!J142+'06-2024'!J142+'07-2024'!J142+'08-2024'!J142+'09-2024'!J142+'10-2024'!J142+'11-2024'!J142+'12-2024'!J142</f>
        <v>46727</v>
      </c>
      <c r="K142" s="22">
        <f>+'01-2024'!K142+'02-2024'!K142+'03-2024'!K142+'04-2024'!K142+'05-2024'!K142+'06-2024'!K142+'07-2024'!K142+'08-2024'!K142+'09-2024'!K142+'10-2024'!K142+'11-2024'!K142+'12-2024'!K142</f>
        <v>9142133.61684311</v>
      </c>
      <c r="L142" s="22">
        <f>+'01-2024'!L142+'02-2024'!L142+'03-2024'!L142+'04-2024'!L142+'05-2024'!L142+'06-2024'!L142+'07-2024'!L142+'08-2024'!L142+'09-2024'!L142+'10-2024'!L142+'11-2024'!L142+'12-2024'!L142</f>
        <v>1828426.7651178609</v>
      </c>
      <c r="M142" s="22">
        <f>+'01-2024'!M142+'02-2024'!M142+'03-2024'!M142+'04-2024'!M142+'05-2024'!M142+'06-2024'!M142+'07-2024'!M142+'08-2024'!M142+'09-2024'!M142+'10-2024'!M142+'11-2024'!M142+'12-2024'!M142</f>
        <v>7313706.8517252496</v>
      </c>
      <c r="N142" s="71">
        <f t="shared" si="2"/>
        <v>8549288.5317252502</v>
      </c>
    </row>
    <row r="143" spans="1:14" ht="13" x14ac:dyDescent="0.3">
      <c r="A143" s="70">
        <f>+'01-2024'!A143</f>
        <v>132</v>
      </c>
      <c r="B143" s="21" t="str">
        <f>+'01-2024'!B143</f>
        <v>JUSSARA</v>
      </c>
      <c r="C143" s="25">
        <f>+IF(ISERROR(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,"",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</f>
        <v>0.33223593223592218</v>
      </c>
      <c r="D143" s="22">
        <f>+'01-2024'!D143+'02-2024'!D143+'03-2024'!D143+'04-2024'!D143+'05-2024'!D143+'06-2024'!D143+'07-2024'!D143+'08-2024'!D143+'09-2024'!D143+'10-2024'!D143+'11-2024'!D143+'12-2024'!D143</f>
        <v>3064377.3599999994</v>
      </c>
      <c r="E143" s="22">
        <f>+'01-2024'!E143+'02-2024'!E143+'03-2024'!E143+'04-2024'!E143+'05-2024'!E143+'06-2024'!E143+'07-2024'!E143+'08-2024'!E143+'09-2024'!E143+'10-2024'!E143+'11-2024'!E143+'12-2024'!E143</f>
        <v>595850.1399999999</v>
      </c>
      <c r="F143" s="22">
        <f>+'01-2024'!F143+'02-2024'!F143+'03-2024'!F143+'04-2024'!F143+'05-2024'!F143+'06-2024'!F143+'07-2024'!F143+'08-2024'!F143+'09-2024'!F143+'10-2024'!F143+'11-2024'!F143+'12-2024'!F143</f>
        <v>2468527.2199999997</v>
      </c>
      <c r="G143" s="22">
        <f>+'01-2024'!G143+'02-2024'!G143+'03-2024'!G143+'04-2024'!G143+'05-2024'!G143+'06-2024'!G143+'07-2024'!G143+'08-2024'!G143+'09-2024'!G143+'10-2024'!G143+'11-2024'!G143+'12-2024'!G143</f>
        <v>111526.36</v>
      </c>
      <c r="H143" s="22">
        <f>+'01-2024'!H143+'02-2024'!H143+'03-2024'!H143+'04-2024'!H143+'05-2024'!H143+'06-2024'!H143+'07-2024'!H143+'08-2024'!H143+'09-2024'!H143+'10-2024'!H143+'11-2024'!H143+'12-2024'!H143</f>
        <v>22305.279999999999</v>
      </c>
      <c r="I143" s="22">
        <f>+'01-2024'!I143+'02-2024'!I143+'03-2024'!I143+'04-2024'!I143+'05-2024'!I143+'06-2024'!I143+'07-2024'!I143+'08-2024'!I143+'09-2024'!I143+'10-2024'!I143+'11-2024'!I143+'12-2024'!I143</f>
        <v>892.22</v>
      </c>
      <c r="J143" s="22">
        <f>+'01-2024'!J143+'02-2024'!J143+'03-2024'!J143+'04-2024'!J143+'05-2024'!J143+'06-2024'!J143+'07-2024'!J143+'08-2024'!J143+'09-2024'!J143+'10-2024'!J143+'11-2024'!J143+'12-2024'!J143</f>
        <v>88328.86</v>
      </c>
      <c r="K143" s="22">
        <f>+'01-2024'!K143+'02-2024'!K143+'03-2024'!K143+'04-2024'!K143+'05-2024'!K143+'06-2024'!K143+'07-2024'!K143+'08-2024'!K143+'09-2024'!K143+'10-2024'!K143+'11-2024'!K143+'12-2024'!K143</f>
        <v>17354371.115956046</v>
      </c>
      <c r="L143" s="22">
        <f>+'01-2024'!L143+'02-2024'!L143+'03-2024'!L143+'04-2024'!L143+'05-2024'!L143+'06-2024'!L143+'07-2024'!L143+'08-2024'!L143+'09-2024'!L143+'10-2024'!L143+'11-2024'!L143+'12-2024'!L143</f>
        <v>3470874.2728014113</v>
      </c>
      <c r="M143" s="22">
        <f>+'01-2024'!M143+'02-2024'!M143+'03-2024'!M143+'04-2024'!M143+'05-2024'!M143+'06-2024'!M143+'07-2024'!M143+'08-2024'!M143+'09-2024'!M143+'10-2024'!M143+'11-2024'!M143+'12-2024'!M143</f>
        <v>13883496.843154635</v>
      </c>
      <c r="N143" s="71">
        <f t="shared" si="2"/>
        <v>16440352.923154635</v>
      </c>
    </row>
    <row r="144" spans="1:14" ht="13" x14ac:dyDescent="0.3">
      <c r="A144" s="70">
        <f>+'01-2024'!A144</f>
        <v>133</v>
      </c>
      <c r="B144" s="21" t="str">
        <f>+'01-2024'!B144</f>
        <v>LAGOA SANTA</v>
      </c>
      <c r="C144" s="25">
        <f>+IF(ISERROR(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,"",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</f>
        <v>8.0465592201473327E-2</v>
      </c>
      <c r="D144" s="22">
        <f>+'01-2024'!D144+'02-2024'!D144+'03-2024'!D144+'04-2024'!D144+'05-2024'!D144+'06-2024'!D144+'07-2024'!D144+'08-2024'!D144+'09-2024'!D144+'10-2024'!D144+'11-2024'!D144+'12-2024'!D144</f>
        <v>144402.29999999999</v>
      </c>
      <c r="E144" s="22">
        <f>+'01-2024'!E144+'02-2024'!E144+'03-2024'!E144+'04-2024'!E144+'05-2024'!E144+'06-2024'!E144+'07-2024'!E144+'08-2024'!E144+'09-2024'!E144+'10-2024'!E144+'11-2024'!E144+'12-2024'!E144</f>
        <v>28777.219999999998</v>
      </c>
      <c r="F144" s="22">
        <f>+'01-2024'!F144+'02-2024'!F144+'03-2024'!F144+'04-2024'!F144+'05-2024'!F144+'06-2024'!F144+'07-2024'!F144+'08-2024'!F144+'09-2024'!F144+'10-2024'!F144+'11-2024'!F144+'12-2024'!F144</f>
        <v>115625.08000000003</v>
      </c>
      <c r="G144" s="22">
        <f>+'01-2024'!G144+'02-2024'!G144+'03-2024'!G144+'04-2024'!G144+'05-2024'!G144+'06-2024'!G144+'07-2024'!G144+'08-2024'!G144+'09-2024'!G144+'10-2024'!G144+'11-2024'!G144+'12-2024'!G144</f>
        <v>27021.270000000004</v>
      </c>
      <c r="H144" s="22">
        <f>+'01-2024'!H144+'02-2024'!H144+'03-2024'!H144+'04-2024'!H144+'05-2024'!H144+'06-2024'!H144+'07-2024'!H144+'08-2024'!H144+'09-2024'!H144+'10-2024'!H144+'11-2024'!H144+'12-2024'!H144</f>
        <v>5404.26</v>
      </c>
      <c r="I144" s="22">
        <f>+'01-2024'!I144+'02-2024'!I144+'03-2024'!I144+'04-2024'!I144+'05-2024'!I144+'06-2024'!I144+'07-2024'!I144+'08-2024'!I144+'09-2024'!I144+'10-2024'!I144+'11-2024'!I144+'12-2024'!I144</f>
        <v>216.17000000000002</v>
      </c>
      <c r="J144" s="22">
        <f>+'01-2024'!J144+'02-2024'!J144+'03-2024'!J144+'04-2024'!J144+'05-2024'!J144+'06-2024'!J144+'07-2024'!J144+'08-2024'!J144+'09-2024'!J144+'10-2024'!J144+'11-2024'!J144+'12-2024'!J144</f>
        <v>21400.84</v>
      </c>
      <c r="K144" s="22">
        <f>+'01-2024'!K144+'02-2024'!K144+'03-2024'!K144+'04-2024'!K144+'05-2024'!K144+'06-2024'!K144+'07-2024'!K144+'08-2024'!K144+'09-2024'!K144+'10-2024'!K144+'11-2024'!K144+'12-2024'!K144</f>
        <v>3937618.4207324698</v>
      </c>
      <c r="L144" s="22">
        <f>+'01-2024'!L144+'02-2024'!L144+'03-2024'!L144+'04-2024'!L144+'05-2024'!L144+'06-2024'!L144+'07-2024'!L144+'08-2024'!L144+'09-2024'!L144+'10-2024'!L144+'11-2024'!L144+'12-2024'!L144</f>
        <v>787523.76905912603</v>
      </c>
      <c r="M144" s="22">
        <f>+'01-2024'!M144+'02-2024'!M144+'03-2024'!M144+'04-2024'!M144+'05-2024'!M144+'06-2024'!M144+'07-2024'!M144+'08-2024'!M144+'09-2024'!M144+'10-2024'!M144+'11-2024'!M144+'12-2024'!M144</f>
        <v>3150094.6516733444</v>
      </c>
      <c r="N144" s="71">
        <f t="shared" si="2"/>
        <v>3287120.5716733444</v>
      </c>
    </row>
    <row r="145" spans="1:14" ht="13" x14ac:dyDescent="0.3">
      <c r="A145" s="70">
        <f>+'01-2024'!A145</f>
        <v>134</v>
      </c>
      <c r="B145" s="21" t="str">
        <f>+'01-2024'!B145</f>
        <v>LEOPOLDO DE BULHOES</v>
      </c>
      <c r="C145" s="25">
        <f>+IF(ISERROR(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,"",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</f>
        <v>0.20603326138493516</v>
      </c>
      <c r="D145" s="22">
        <f>+'01-2024'!D145+'02-2024'!D145+'03-2024'!D145+'04-2024'!D145+'05-2024'!D145+'06-2024'!D145+'07-2024'!D145+'08-2024'!D145+'09-2024'!D145+'10-2024'!D145+'11-2024'!D145+'12-2024'!D145</f>
        <v>729465.11</v>
      </c>
      <c r="E145" s="22">
        <f>+'01-2024'!E145+'02-2024'!E145+'03-2024'!E145+'04-2024'!E145+'05-2024'!E145+'06-2024'!E145+'07-2024'!E145+'08-2024'!E145+'09-2024'!E145+'10-2024'!E145+'11-2024'!E145+'12-2024'!E145</f>
        <v>142909.01</v>
      </c>
      <c r="F145" s="22">
        <f>+'01-2024'!F145+'02-2024'!F145+'03-2024'!F145+'04-2024'!F145+'05-2024'!F145+'06-2024'!F145+'07-2024'!F145+'08-2024'!F145+'09-2024'!F145+'10-2024'!F145+'11-2024'!F145+'12-2024'!F145</f>
        <v>586556.09999999986</v>
      </c>
      <c r="G145" s="22">
        <f>+'01-2024'!G145+'02-2024'!G145+'03-2024'!G145+'04-2024'!G145+'05-2024'!G145+'06-2024'!G145+'07-2024'!G145+'08-2024'!G145+'09-2024'!G145+'10-2024'!G145+'11-2024'!G145+'12-2024'!G145</f>
        <v>69167.640000000014</v>
      </c>
      <c r="H145" s="22">
        <f>+'01-2024'!H145+'02-2024'!H145+'03-2024'!H145+'04-2024'!H145+'05-2024'!H145+'06-2024'!H145+'07-2024'!H145+'08-2024'!H145+'09-2024'!H145+'10-2024'!H145+'11-2024'!H145+'12-2024'!H145</f>
        <v>13833.519999999997</v>
      </c>
      <c r="I145" s="22">
        <f>+'01-2024'!I145+'02-2024'!I145+'03-2024'!I145+'04-2024'!I145+'05-2024'!I145+'06-2024'!I145+'07-2024'!I145+'08-2024'!I145+'09-2024'!I145+'10-2024'!I145+'11-2024'!I145+'12-2024'!I145</f>
        <v>553.35</v>
      </c>
      <c r="J145" s="22">
        <f>+'01-2024'!J145+'02-2024'!J145+'03-2024'!J145+'04-2024'!J145+'05-2024'!J145+'06-2024'!J145+'07-2024'!J145+'08-2024'!J145+'09-2024'!J145+'10-2024'!J145+'11-2024'!J145+'12-2024'!J145</f>
        <v>54780.770000000004</v>
      </c>
      <c r="K145" s="22">
        <f>+'01-2024'!K145+'02-2024'!K145+'03-2024'!K145+'04-2024'!K145+'05-2024'!K145+'06-2024'!K145+'07-2024'!K145+'08-2024'!K145+'09-2024'!K145+'10-2024'!K145+'11-2024'!K145+'12-2024'!K145</f>
        <v>10728363.489440743</v>
      </c>
      <c r="L145" s="22">
        <f>+'01-2024'!L145+'02-2024'!L145+'03-2024'!L145+'04-2024'!L145+'05-2024'!L145+'06-2024'!L145+'07-2024'!L145+'08-2024'!L145+'09-2024'!L145+'10-2024'!L145+'11-2024'!L145+'12-2024'!L145</f>
        <v>2145672.7148611383</v>
      </c>
      <c r="M145" s="22">
        <f>+'01-2024'!M145+'02-2024'!M145+'03-2024'!M145+'04-2024'!M145+'05-2024'!M145+'06-2024'!M145+'07-2024'!M145+'08-2024'!M145+'09-2024'!M145+'10-2024'!M145+'11-2024'!M145+'12-2024'!M145</f>
        <v>8582690.7745796051</v>
      </c>
      <c r="N145" s="71">
        <f t="shared" si="2"/>
        <v>9224027.6445796043</v>
      </c>
    </row>
    <row r="146" spans="1:14" ht="13" x14ac:dyDescent="0.3">
      <c r="A146" s="70">
        <f>+'01-2024'!A146</f>
        <v>135</v>
      </c>
      <c r="B146" s="21" t="str">
        <f>+'01-2024'!B146</f>
        <v>LUZIANIA</v>
      </c>
      <c r="C146" s="25">
        <f>+IF(ISERROR(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,"",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</f>
        <v>1.4355244483865599</v>
      </c>
      <c r="D146" s="22">
        <f>+'01-2024'!D146+'02-2024'!D146+'03-2024'!D146+'04-2024'!D146+'05-2024'!D146+'06-2024'!D146+'07-2024'!D146+'08-2024'!D146+'09-2024'!D146+'10-2024'!D146+'11-2024'!D146+'12-2024'!D146</f>
        <v>10748055.390000001</v>
      </c>
      <c r="E146" s="22">
        <f>+'01-2024'!E146+'02-2024'!E146+'03-2024'!E146+'04-2024'!E146+'05-2024'!E146+'06-2024'!E146+'07-2024'!E146+'08-2024'!E146+'09-2024'!E146+'10-2024'!E146+'11-2024'!E146+'12-2024'!E146</f>
        <v>2133938.7999999998</v>
      </c>
      <c r="F146" s="22">
        <f>+'01-2024'!F146+'02-2024'!F146+'03-2024'!F146+'04-2024'!F146+'05-2024'!F146+'06-2024'!F146+'07-2024'!F146+'08-2024'!F146+'09-2024'!F146+'10-2024'!F146+'11-2024'!F146+'12-2024'!F146</f>
        <v>8614116.5899999999</v>
      </c>
      <c r="G146" s="22">
        <f>+'01-2024'!G146+'02-2024'!G146+'03-2024'!G146+'04-2024'!G146+'05-2024'!G146+'06-2024'!G146+'07-2024'!G146+'08-2024'!G146+'09-2024'!G146+'10-2024'!G146+'11-2024'!G146+'12-2024'!G146</f>
        <v>481827.85999999993</v>
      </c>
      <c r="H146" s="22">
        <f>+'01-2024'!H146+'02-2024'!H146+'03-2024'!H146+'04-2024'!H146+'05-2024'!H146+'06-2024'!H146+'07-2024'!H146+'08-2024'!H146+'09-2024'!H146+'10-2024'!H146+'11-2024'!H146+'12-2024'!H146</f>
        <v>96365.58</v>
      </c>
      <c r="I146" s="22">
        <f>+'01-2024'!I146+'02-2024'!I146+'03-2024'!I146+'04-2024'!I146+'05-2024'!I146+'06-2024'!I146+'07-2024'!I146+'08-2024'!I146+'09-2024'!I146+'10-2024'!I146+'11-2024'!I146+'12-2024'!I146</f>
        <v>3854.6199999999994</v>
      </c>
      <c r="J146" s="22">
        <f>+'01-2024'!J146+'02-2024'!J146+'03-2024'!J146+'04-2024'!J146+'05-2024'!J146+'06-2024'!J146+'07-2024'!J146+'08-2024'!J146+'09-2024'!J146+'10-2024'!J146+'11-2024'!J146+'12-2024'!J146</f>
        <v>381607.66</v>
      </c>
      <c r="K146" s="22">
        <f>+'01-2024'!K146+'02-2024'!K146+'03-2024'!K146+'04-2024'!K146+'05-2024'!K146+'06-2024'!K146+'07-2024'!K146+'08-2024'!K146+'09-2024'!K146+'10-2024'!K146+'11-2024'!K146+'12-2024'!K146</f>
        <v>74849410.61751698</v>
      </c>
      <c r="L146" s="22">
        <f>+'01-2024'!L146+'02-2024'!L146+'03-2024'!L146+'04-2024'!L146+'05-2024'!L146+'06-2024'!L146+'07-2024'!L146+'08-2024'!L146+'09-2024'!L146+'10-2024'!L146+'11-2024'!L146+'12-2024'!L146</f>
        <v>14969881.865503395</v>
      </c>
      <c r="M146" s="22">
        <f>+'01-2024'!M146+'02-2024'!M146+'03-2024'!M146+'04-2024'!M146+'05-2024'!M146+'06-2024'!M146+'07-2024'!M146+'08-2024'!M146+'09-2024'!M146+'10-2024'!M146+'11-2024'!M146+'12-2024'!M146</f>
        <v>59879528.752013579</v>
      </c>
      <c r="N146" s="71">
        <f t="shared" si="2"/>
        <v>68875253.002013579</v>
      </c>
    </row>
    <row r="147" spans="1:14" ht="13" x14ac:dyDescent="0.3">
      <c r="A147" s="70">
        <f>+'01-2024'!A147</f>
        <v>136</v>
      </c>
      <c r="B147" s="21" t="str">
        <f>+'01-2024'!B147</f>
        <v>MAIRIPOTABA</v>
      </c>
      <c r="C147" s="25">
        <f>+IF(ISERROR(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,"",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</f>
        <v>9.8977000850428001E-2</v>
      </c>
      <c r="D147" s="22">
        <f>+'01-2024'!D147+'02-2024'!D147+'03-2024'!D147+'04-2024'!D147+'05-2024'!D147+'06-2024'!D147+'07-2024'!D147+'08-2024'!D147+'09-2024'!D147+'10-2024'!D147+'11-2024'!D147+'12-2024'!D147</f>
        <v>217603.33000000002</v>
      </c>
      <c r="E147" s="22">
        <f>+'01-2024'!E147+'02-2024'!E147+'03-2024'!E147+'04-2024'!E147+'05-2024'!E147+'06-2024'!E147+'07-2024'!E147+'08-2024'!E147+'09-2024'!E147+'10-2024'!E147+'11-2024'!E147+'12-2024'!E147</f>
        <v>42095.399999999994</v>
      </c>
      <c r="F147" s="22">
        <f>+'01-2024'!F147+'02-2024'!F147+'03-2024'!F147+'04-2024'!F147+'05-2024'!F147+'06-2024'!F147+'07-2024'!F147+'08-2024'!F147+'09-2024'!F147+'10-2024'!F147+'11-2024'!F147+'12-2024'!F147</f>
        <v>175507.93000000002</v>
      </c>
      <c r="G147" s="22">
        <f>+'01-2024'!G147+'02-2024'!G147+'03-2024'!G147+'04-2024'!G147+'05-2024'!G147+'06-2024'!G147+'07-2024'!G147+'08-2024'!G147+'09-2024'!G147+'10-2024'!G147+'11-2024'!G147+'12-2024'!G147</f>
        <v>33234.81</v>
      </c>
      <c r="H147" s="22">
        <f>+'01-2024'!H147+'02-2024'!H147+'03-2024'!H147+'04-2024'!H147+'05-2024'!H147+'06-2024'!H147+'07-2024'!H147+'08-2024'!H147+'09-2024'!H147+'10-2024'!H147+'11-2024'!H147+'12-2024'!H147</f>
        <v>6646.98</v>
      </c>
      <c r="I147" s="22">
        <f>+'01-2024'!I147+'02-2024'!I147+'03-2024'!I147+'04-2024'!I147+'05-2024'!I147+'06-2024'!I147+'07-2024'!I147+'08-2024'!I147+'09-2024'!I147+'10-2024'!I147+'11-2024'!I147+'12-2024'!I147</f>
        <v>265.87</v>
      </c>
      <c r="J147" s="22">
        <f>+'01-2024'!J147+'02-2024'!J147+'03-2024'!J147+'04-2024'!J147+'05-2024'!J147+'06-2024'!J147+'07-2024'!J147+'08-2024'!J147+'09-2024'!J147+'10-2024'!J147+'11-2024'!J147+'12-2024'!J147</f>
        <v>26321.960000000003</v>
      </c>
      <c r="K147" s="22">
        <f>+'01-2024'!K147+'02-2024'!K147+'03-2024'!K147+'04-2024'!K147+'05-2024'!K147+'06-2024'!K147+'07-2024'!K147+'08-2024'!K147+'09-2024'!K147+'10-2024'!K147+'11-2024'!K147+'12-2024'!K147</f>
        <v>5092857.0139898602</v>
      </c>
      <c r="L147" s="22">
        <f>+'01-2024'!L147+'02-2024'!L147+'03-2024'!L147+'04-2024'!L147+'05-2024'!L147+'06-2024'!L147+'07-2024'!L147+'08-2024'!L147+'09-2024'!L147+'10-2024'!L147+'11-2024'!L147+'12-2024'!L147</f>
        <v>1018571.5219756688</v>
      </c>
      <c r="M147" s="22">
        <f>+'01-2024'!M147+'02-2024'!M147+'03-2024'!M147+'04-2024'!M147+'05-2024'!M147+'06-2024'!M147+'07-2024'!M147+'08-2024'!M147+'09-2024'!M147+'10-2024'!M147+'11-2024'!M147+'12-2024'!M147</f>
        <v>4074285.4920141911</v>
      </c>
      <c r="N147" s="71">
        <f t="shared" si="2"/>
        <v>4276115.3820141908</v>
      </c>
    </row>
    <row r="148" spans="1:14" ht="13" x14ac:dyDescent="0.3">
      <c r="A148" s="70">
        <f>+'01-2024'!A148</f>
        <v>137</v>
      </c>
      <c r="B148" s="21" t="str">
        <f>+'01-2024'!B148</f>
        <v>MAMBAI</v>
      </c>
      <c r="C148" s="25">
        <f>+IF(ISERROR(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,"",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</f>
        <v>8.8348707252137781E-2</v>
      </c>
      <c r="D148" s="22">
        <f>+'01-2024'!D148+'02-2024'!D148+'03-2024'!D148+'04-2024'!D148+'05-2024'!D148+'06-2024'!D148+'07-2024'!D148+'08-2024'!D148+'09-2024'!D148+'10-2024'!D148+'11-2024'!D148+'12-2024'!D148</f>
        <v>609165.83000000007</v>
      </c>
      <c r="E148" s="22">
        <f>+'01-2024'!E148+'02-2024'!E148+'03-2024'!E148+'04-2024'!E148+'05-2024'!E148+'06-2024'!E148+'07-2024'!E148+'08-2024'!E148+'09-2024'!E148+'10-2024'!E148+'11-2024'!E148+'12-2024'!E148</f>
        <v>120955.95000000001</v>
      </c>
      <c r="F148" s="22">
        <f>+'01-2024'!F148+'02-2024'!F148+'03-2024'!F148+'04-2024'!F148+'05-2024'!F148+'06-2024'!F148+'07-2024'!F148+'08-2024'!F148+'09-2024'!F148+'10-2024'!F148+'11-2024'!F148+'12-2024'!F148</f>
        <v>488209.88</v>
      </c>
      <c r="G148" s="22">
        <f>+'01-2024'!G148+'02-2024'!G148+'03-2024'!G148+'04-2024'!G148+'05-2024'!G148+'06-2024'!G148+'07-2024'!G148+'08-2024'!G148+'09-2024'!G148+'10-2024'!G148+'11-2024'!G148+'12-2024'!G148</f>
        <v>29666.840000000004</v>
      </c>
      <c r="H148" s="22">
        <f>+'01-2024'!H148+'02-2024'!H148+'03-2024'!H148+'04-2024'!H148+'05-2024'!H148+'06-2024'!H148+'07-2024'!H148+'08-2024'!H148+'09-2024'!H148+'10-2024'!H148+'11-2024'!H148+'12-2024'!H148</f>
        <v>5933.39</v>
      </c>
      <c r="I148" s="22">
        <f>+'01-2024'!I148+'02-2024'!I148+'03-2024'!I148+'04-2024'!I148+'05-2024'!I148+'06-2024'!I148+'07-2024'!I148+'08-2024'!I148+'09-2024'!I148+'10-2024'!I148+'11-2024'!I148+'12-2024'!I148</f>
        <v>237.32999999999996</v>
      </c>
      <c r="J148" s="22">
        <f>+'01-2024'!J148+'02-2024'!J148+'03-2024'!J148+'04-2024'!J148+'05-2024'!J148+'06-2024'!J148+'07-2024'!J148+'08-2024'!J148+'09-2024'!J148+'10-2024'!J148+'11-2024'!J148+'12-2024'!J148</f>
        <v>23496.12</v>
      </c>
      <c r="K148" s="22">
        <f>+'01-2024'!K148+'02-2024'!K148+'03-2024'!K148+'04-2024'!K148+'05-2024'!K148+'06-2024'!K148+'07-2024'!K148+'08-2024'!K148+'09-2024'!K148+'10-2024'!K148+'11-2024'!K148+'12-2024'!K148</f>
        <v>4257535.2102895025</v>
      </c>
      <c r="L148" s="22">
        <f>+'01-2024'!L148+'02-2024'!L148+'03-2024'!L148+'04-2024'!L148+'05-2024'!L148+'06-2024'!L148+'07-2024'!L148+'08-2024'!L148+'09-2024'!L148+'10-2024'!L148+'11-2024'!L148+'12-2024'!L148</f>
        <v>851507.13990997698</v>
      </c>
      <c r="M148" s="22">
        <f>+'01-2024'!M148+'02-2024'!M148+'03-2024'!M148+'04-2024'!M148+'05-2024'!M148+'06-2024'!M148+'07-2024'!M148+'08-2024'!M148+'09-2024'!M148+'10-2024'!M148+'11-2024'!M148+'12-2024'!M148</f>
        <v>3406028.0703795254</v>
      </c>
      <c r="N148" s="71">
        <f t="shared" si="2"/>
        <v>3917734.0703795254</v>
      </c>
    </row>
    <row r="149" spans="1:14" ht="13" x14ac:dyDescent="0.3">
      <c r="A149" s="70">
        <f>+'01-2024'!A149</f>
        <v>138</v>
      </c>
      <c r="B149" s="21" t="str">
        <f>+'01-2024'!B149</f>
        <v>MARA ROSA</v>
      </c>
      <c r="C149" s="25">
        <f>+IF(ISERROR(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,"",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</f>
        <v>0.17580571497365508</v>
      </c>
      <c r="D149" s="22">
        <f>+'01-2024'!D149+'02-2024'!D149+'03-2024'!D149+'04-2024'!D149+'05-2024'!D149+'06-2024'!D149+'07-2024'!D149+'08-2024'!D149+'09-2024'!D149+'10-2024'!D149+'11-2024'!D149+'12-2024'!D149</f>
        <v>1064726.82</v>
      </c>
      <c r="E149" s="22">
        <f>+'01-2024'!E149+'02-2024'!E149+'03-2024'!E149+'04-2024'!E149+'05-2024'!E149+'06-2024'!E149+'07-2024'!E149+'08-2024'!E149+'09-2024'!E149+'10-2024'!E149+'11-2024'!E149+'12-2024'!E149</f>
        <v>207149.40999999997</v>
      </c>
      <c r="F149" s="22">
        <f>+'01-2024'!F149+'02-2024'!F149+'03-2024'!F149+'04-2024'!F149+'05-2024'!F149+'06-2024'!F149+'07-2024'!F149+'08-2024'!F149+'09-2024'!F149+'10-2024'!F149+'11-2024'!F149+'12-2024'!F149</f>
        <v>857577.41</v>
      </c>
      <c r="G149" s="22">
        <f>+'01-2024'!G149+'02-2024'!G149+'03-2024'!G149+'04-2024'!G149+'05-2024'!G149+'06-2024'!G149+'07-2024'!G149+'08-2024'!G149+'09-2024'!G149+'10-2024'!G149+'11-2024'!G149+'12-2024'!G149</f>
        <v>59020.47</v>
      </c>
      <c r="H149" s="22">
        <f>+'01-2024'!H149+'02-2024'!H149+'03-2024'!H149+'04-2024'!H149+'05-2024'!H149+'06-2024'!H149+'07-2024'!H149+'08-2024'!H149+'09-2024'!H149+'10-2024'!H149+'11-2024'!H149+'12-2024'!H149</f>
        <v>11804.09</v>
      </c>
      <c r="I149" s="22">
        <f>+'01-2024'!I149+'02-2024'!I149+'03-2024'!I149+'04-2024'!I149+'05-2024'!I149+'06-2024'!I149+'07-2024'!I149+'08-2024'!I149+'09-2024'!I149+'10-2024'!I149+'11-2024'!I149+'12-2024'!I149</f>
        <v>472.15999999999997</v>
      </c>
      <c r="J149" s="22">
        <f>+'01-2024'!J149+'02-2024'!J149+'03-2024'!J149+'04-2024'!J149+'05-2024'!J149+'06-2024'!J149+'07-2024'!J149+'08-2024'!J149+'09-2024'!J149+'10-2024'!J149+'11-2024'!J149+'12-2024'!J149</f>
        <v>46744.22</v>
      </c>
      <c r="K149" s="22">
        <f>+'01-2024'!K149+'02-2024'!K149+'03-2024'!K149+'04-2024'!K149+'05-2024'!K149+'06-2024'!K149+'07-2024'!K149+'08-2024'!K149+'09-2024'!K149+'10-2024'!K149+'11-2024'!K149+'12-2024'!K149</f>
        <v>8837048.2014517896</v>
      </c>
      <c r="L149" s="22">
        <f>+'01-2024'!L149+'02-2024'!L149+'03-2024'!L149+'04-2024'!L149+'05-2024'!L149+'06-2024'!L149+'07-2024'!L149+'08-2024'!L149+'09-2024'!L149+'10-2024'!L149+'11-2024'!L149+'12-2024'!L149</f>
        <v>1767409.6917444314</v>
      </c>
      <c r="M149" s="22">
        <f>+'01-2024'!M149+'02-2024'!M149+'03-2024'!M149+'04-2024'!M149+'05-2024'!M149+'06-2024'!M149+'07-2024'!M149+'08-2024'!M149+'09-2024'!M149+'10-2024'!M149+'11-2024'!M149+'12-2024'!M149</f>
        <v>7069638.5097073596</v>
      </c>
      <c r="N149" s="71">
        <f t="shared" si="2"/>
        <v>7973960.1397073595</v>
      </c>
    </row>
    <row r="150" spans="1:14" ht="13" x14ac:dyDescent="0.3">
      <c r="A150" s="70">
        <f>+'01-2024'!A150</f>
        <v>139</v>
      </c>
      <c r="B150" s="21" t="str">
        <f>+'01-2024'!B150</f>
        <v>MARZAGAO</v>
      </c>
      <c r="C150" s="25">
        <f>+IF(ISERROR(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,"",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</f>
        <v>8.7904867307234208E-2</v>
      </c>
      <c r="D150" s="22">
        <f>+'01-2024'!D150+'02-2024'!D150+'03-2024'!D150+'04-2024'!D150+'05-2024'!D150+'06-2024'!D150+'07-2024'!D150+'08-2024'!D150+'09-2024'!D150+'10-2024'!D150+'11-2024'!D150+'12-2024'!D150</f>
        <v>185874.65</v>
      </c>
      <c r="E150" s="22">
        <f>+'01-2024'!E150+'02-2024'!E150+'03-2024'!E150+'04-2024'!E150+'05-2024'!E150+'06-2024'!E150+'07-2024'!E150+'08-2024'!E150+'09-2024'!E150+'10-2024'!E150+'11-2024'!E150+'12-2024'!E150</f>
        <v>33631.659999999996</v>
      </c>
      <c r="F150" s="22">
        <f>+'01-2024'!F150+'02-2024'!F150+'03-2024'!F150+'04-2024'!F150+'05-2024'!F150+'06-2024'!F150+'07-2024'!F150+'08-2024'!F150+'09-2024'!F150+'10-2024'!F150+'11-2024'!F150+'12-2024'!F150</f>
        <v>152242.99</v>
      </c>
      <c r="G150" s="22">
        <f>+'01-2024'!G150+'02-2024'!G150+'03-2024'!G150+'04-2024'!G150+'05-2024'!G150+'06-2024'!G150+'07-2024'!G150+'08-2024'!G150+'09-2024'!G150+'10-2024'!G150+'11-2024'!G150+'12-2024'!G150</f>
        <v>29518.12</v>
      </c>
      <c r="H150" s="22">
        <f>+'01-2024'!H150+'02-2024'!H150+'03-2024'!H150+'04-2024'!H150+'05-2024'!H150+'06-2024'!H150+'07-2024'!H150+'08-2024'!H150+'09-2024'!H150+'10-2024'!H150+'11-2024'!H150+'12-2024'!H150</f>
        <v>5903.63</v>
      </c>
      <c r="I150" s="22">
        <f>+'01-2024'!I150+'02-2024'!I150+'03-2024'!I150+'04-2024'!I150+'05-2024'!I150+'06-2024'!I150+'07-2024'!I150+'08-2024'!I150+'09-2024'!I150+'10-2024'!I150+'11-2024'!I150+'12-2024'!I150</f>
        <v>236.14</v>
      </c>
      <c r="J150" s="22">
        <f>+'01-2024'!J150+'02-2024'!J150+'03-2024'!J150+'04-2024'!J150+'05-2024'!J150+'06-2024'!J150+'07-2024'!J150+'08-2024'!J150+'09-2024'!J150+'10-2024'!J150+'11-2024'!J150+'12-2024'!J150</f>
        <v>23378.35</v>
      </c>
      <c r="K150" s="22">
        <f>+'01-2024'!K150+'02-2024'!K150+'03-2024'!K150+'04-2024'!K150+'05-2024'!K150+'06-2024'!K150+'07-2024'!K150+'08-2024'!K150+'09-2024'!K150+'10-2024'!K150+'11-2024'!K150+'12-2024'!K150</f>
        <v>4579008.6983802635</v>
      </c>
      <c r="L150" s="22">
        <f>+'01-2024'!L150+'02-2024'!L150+'03-2024'!L150+'04-2024'!L150+'05-2024'!L150+'06-2024'!L150+'07-2024'!L150+'08-2024'!L150+'09-2024'!L150+'10-2024'!L150+'11-2024'!L150+'12-2024'!L150</f>
        <v>915801.93739395461</v>
      </c>
      <c r="M150" s="22">
        <f>+'01-2024'!M150+'02-2024'!M150+'03-2024'!M150+'04-2024'!M150+'05-2024'!M150+'06-2024'!M150+'07-2024'!M150+'08-2024'!M150+'09-2024'!M150+'10-2024'!M150+'11-2024'!M150+'12-2024'!M150</f>
        <v>3663206.7609863086</v>
      </c>
      <c r="N150" s="71">
        <f t="shared" si="2"/>
        <v>3838828.1009863084</v>
      </c>
    </row>
    <row r="151" spans="1:14" ht="13" x14ac:dyDescent="0.3">
      <c r="A151" s="70">
        <f>+'01-2024'!A151</f>
        <v>140</v>
      </c>
      <c r="B151" s="21" t="str">
        <f>+'01-2024'!B151</f>
        <v>MATRINCHA</v>
      </c>
      <c r="C151" s="25">
        <f>+IF(ISERROR(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,"",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</f>
        <v>0.12792835888549689</v>
      </c>
      <c r="D151" s="22">
        <f>+'01-2024'!D151+'02-2024'!D151+'03-2024'!D151+'04-2024'!D151+'05-2024'!D151+'06-2024'!D151+'07-2024'!D151+'08-2024'!D151+'09-2024'!D151+'10-2024'!D151+'11-2024'!D151+'12-2024'!D151</f>
        <v>373324.54999999993</v>
      </c>
      <c r="E151" s="22">
        <f>+'01-2024'!E151+'02-2024'!E151+'03-2024'!E151+'04-2024'!E151+'05-2024'!E151+'06-2024'!E151+'07-2024'!E151+'08-2024'!E151+'09-2024'!E151+'10-2024'!E151+'11-2024'!E151+'12-2024'!E151</f>
        <v>73660.820000000007</v>
      </c>
      <c r="F151" s="22">
        <f>+'01-2024'!F151+'02-2024'!F151+'03-2024'!F151+'04-2024'!F151+'05-2024'!F151+'06-2024'!F151+'07-2024'!F151+'08-2024'!F151+'09-2024'!F151+'10-2024'!F151+'11-2024'!F151+'12-2024'!F151</f>
        <v>299663.73</v>
      </c>
      <c r="G151" s="22">
        <f>+'01-2024'!G151+'02-2024'!G151+'03-2024'!G151+'04-2024'!G151+'05-2024'!G151+'06-2024'!G151+'07-2024'!G151+'08-2024'!G151+'09-2024'!G151+'10-2024'!G151+'11-2024'!G151+'12-2024'!G151</f>
        <v>42951.380000000005</v>
      </c>
      <c r="H151" s="22">
        <f>+'01-2024'!H151+'02-2024'!H151+'03-2024'!H151+'04-2024'!H151+'05-2024'!H151+'06-2024'!H151+'07-2024'!H151+'08-2024'!H151+'09-2024'!H151+'10-2024'!H151+'11-2024'!H151+'12-2024'!H151</f>
        <v>8590.2799999999988</v>
      </c>
      <c r="I151" s="22">
        <f>+'01-2024'!I151+'02-2024'!I151+'03-2024'!I151+'04-2024'!I151+'05-2024'!I151+'06-2024'!I151+'07-2024'!I151+'08-2024'!I151+'09-2024'!I151+'10-2024'!I151+'11-2024'!I151+'12-2024'!I151</f>
        <v>343.61</v>
      </c>
      <c r="J151" s="22">
        <f>+'01-2024'!J151+'02-2024'!J151+'03-2024'!J151+'04-2024'!J151+'05-2024'!J151+'06-2024'!J151+'07-2024'!J151+'08-2024'!J151+'09-2024'!J151+'10-2024'!J151+'11-2024'!J151+'12-2024'!J151</f>
        <v>34017.49</v>
      </c>
      <c r="K151" s="22">
        <f>+'01-2024'!K151+'02-2024'!K151+'03-2024'!K151+'04-2024'!K151+'05-2024'!K151+'06-2024'!K151+'07-2024'!K151+'08-2024'!K151+'09-2024'!K151+'10-2024'!K151+'11-2024'!K151+'12-2024'!K151</f>
        <v>6605256.2428122927</v>
      </c>
      <c r="L151" s="22">
        <f>+'01-2024'!L151+'02-2024'!L151+'03-2024'!L151+'04-2024'!L151+'05-2024'!L151+'06-2024'!L151+'07-2024'!L151+'08-2024'!L151+'09-2024'!L151+'10-2024'!L151+'11-2024'!L151+'12-2024'!L151</f>
        <v>1321051.3996814948</v>
      </c>
      <c r="M151" s="22">
        <f>+'01-2024'!M151+'02-2024'!M151+'03-2024'!M151+'04-2024'!M151+'05-2024'!M151+'06-2024'!M151+'07-2024'!M151+'08-2024'!M151+'09-2024'!M151+'10-2024'!M151+'11-2024'!M151+'12-2024'!M151</f>
        <v>5284204.8431307971</v>
      </c>
      <c r="N151" s="71">
        <f t="shared" si="2"/>
        <v>5617886.0631307969</v>
      </c>
    </row>
    <row r="152" spans="1:14" ht="13" x14ac:dyDescent="0.3">
      <c r="A152" s="70">
        <f>+'01-2024'!A152</f>
        <v>141</v>
      </c>
      <c r="B152" s="21" t="str">
        <f>+'01-2024'!B152</f>
        <v>MAURILANDIA</v>
      </c>
      <c r="C152" s="25">
        <f>+IF(ISERROR(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,"",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</f>
        <v>0.15503366750266445</v>
      </c>
      <c r="D152" s="22">
        <f>+'01-2024'!D152+'02-2024'!D152+'03-2024'!D152+'04-2024'!D152+'05-2024'!D152+'06-2024'!D152+'07-2024'!D152+'08-2024'!D152+'09-2024'!D152+'10-2024'!D152+'11-2024'!D152+'12-2024'!D152</f>
        <v>1104498.4099999999</v>
      </c>
      <c r="E152" s="22">
        <f>+'01-2024'!E152+'02-2024'!E152+'03-2024'!E152+'04-2024'!E152+'05-2024'!E152+'06-2024'!E152+'07-2024'!E152+'08-2024'!E152+'09-2024'!E152+'10-2024'!E152+'11-2024'!E152+'12-2024'!E152</f>
        <v>217668.62000000002</v>
      </c>
      <c r="F152" s="22">
        <f>+'01-2024'!F152+'02-2024'!F152+'03-2024'!F152+'04-2024'!F152+'05-2024'!F152+'06-2024'!F152+'07-2024'!F152+'08-2024'!F152+'09-2024'!F152+'10-2024'!F152+'11-2024'!F152+'12-2024'!F152</f>
        <v>886829.79</v>
      </c>
      <c r="G152" s="22">
        <f>+'01-2024'!G152+'02-2024'!G152+'03-2024'!G152+'04-2024'!G152+'05-2024'!G152+'06-2024'!G152+'07-2024'!G152+'08-2024'!G152+'09-2024'!G152+'10-2024'!G152+'11-2024'!G152+'12-2024'!G152</f>
        <v>52049.440000000002</v>
      </c>
      <c r="H152" s="22">
        <f>+'01-2024'!H152+'02-2024'!H152+'03-2024'!H152+'04-2024'!H152+'05-2024'!H152+'06-2024'!H152+'07-2024'!H152+'08-2024'!H152+'09-2024'!H152+'10-2024'!H152+'11-2024'!H152+'12-2024'!H152</f>
        <v>10409.89</v>
      </c>
      <c r="I152" s="22">
        <f>+'01-2024'!I152+'02-2024'!I152+'03-2024'!I152+'04-2024'!I152+'05-2024'!I152+'06-2024'!I152+'07-2024'!I152+'08-2024'!I152+'09-2024'!I152+'10-2024'!I152+'11-2024'!I152+'12-2024'!I152</f>
        <v>416.4</v>
      </c>
      <c r="J152" s="22">
        <f>+'01-2024'!J152+'02-2024'!J152+'03-2024'!J152+'04-2024'!J152+'05-2024'!J152+'06-2024'!J152+'07-2024'!J152+'08-2024'!J152+'09-2024'!J152+'10-2024'!J152+'11-2024'!J152+'12-2024'!J152</f>
        <v>41223.15</v>
      </c>
      <c r="K152" s="22">
        <f>+'01-2024'!K152+'02-2024'!K152+'03-2024'!K152+'04-2024'!K152+'05-2024'!K152+'06-2024'!K152+'07-2024'!K152+'08-2024'!K152+'09-2024'!K152+'10-2024'!K152+'11-2024'!K152+'12-2024'!K152</f>
        <v>8021085.6881706556</v>
      </c>
      <c r="L152" s="22">
        <f>+'01-2024'!L152+'02-2024'!L152+'03-2024'!L152+'04-2024'!L152+'05-2024'!L152+'06-2024'!L152+'07-2024'!L152+'08-2024'!L152+'09-2024'!L152+'10-2024'!L152+'11-2024'!L152+'12-2024'!L152</f>
        <v>1604217.2914765463</v>
      </c>
      <c r="M152" s="22">
        <f>+'01-2024'!M152+'02-2024'!M152+'03-2024'!M152+'04-2024'!M152+'05-2024'!M152+'06-2024'!M152+'07-2024'!M152+'08-2024'!M152+'09-2024'!M152+'10-2024'!M152+'11-2024'!M152+'12-2024'!M152</f>
        <v>6416868.3966941098</v>
      </c>
      <c r="N152" s="71">
        <f t="shared" si="2"/>
        <v>7344921.3366941102</v>
      </c>
    </row>
    <row r="153" spans="1:14" ht="13" x14ac:dyDescent="0.3">
      <c r="A153" s="70">
        <f>+'01-2024'!A153</f>
        <v>142</v>
      </c>
      <c r="B153" s="21" t="str">
        <f>+'01-2024'!B153</f>
        <v>MIMOSO DE GOIAS</v>
      </c>
      <c r="C153" s="25">
        <f>+IF(ISERROR(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,"",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</f>
        <v>0.11078658094372223</v>
      </c>
      <c r="D153" s="22">
        <f>+'01-2024'!D153+'02-2024'!D153+'03-2024'!D153+'04-2024'!D153+'05-2024'!D153+'06-2024'!D153+'07-2024'!D153+'08-2024'!D153+'09-2024'!D153+'10-2024'!D153+'11-2024'!D153+'12-2024'!D153</f>
        <v>41020.980000000003</v>
      </c>
      <c r="E153" s="22">
        <f>+'01-2024'!E153+'02-2024'!E153+'03-2024'!E153+'04-2024'!E153+'05-2024'!E153+'06-2024'!E153+'07-2024'!E153+'08-2024'!E153+'09-2024'!E153+'10-2024'!E153+'11-2024'!E153+'12-2024'!E153</f>
        <v>8255.91</v>
      </c>
      <c r="F153" s="22">
        <f>+'01-2024'!F153+'02-2024'!F153+'03-2024'!F153+'04-2024'!F153+'05-2024'!F153+'06-2024'!F153+'07-2024'!F153+'08-2024'!F153+'09-2024'!F153+'10-2024'!F153+'11-2024'!F153+'12-2024'!F153</f>
        <v>32765.069999999996</v>
      </c>
      <c r="G153" s="22">
        <f>+'01-2024'!G153+'02-2024'!G153+'03-2024'!G153+'04-2024'!G153+'05-2024'!G153+'06-2024'!G153+'07-2024'!G153+'08-2024'!G153+'09-2024'!G153+'10-2024'!G153+'11-2024'!G153+'12-2024'!G153</f>
        <v>37197.85</v>
      </c>
      <c r="H153" s="22">
        <f>+'01-2024'!H153+'02-2024'!H153+'03-2024'!H153+'04-2024'!H153+'05-2024'!H153+'06-2024'!H153+'07-2024'!H153+'08-2024'!H153+'09-2024'!H153+'10-2024'!H153+'11-2024'!H153+'12-2024'!H153</f>
        <v>7439.5699999999988</v>
      </c>
      <c r="I153" s="22">
        <f>+'01-2024'!I153+'02-2024'!I153+'03-2024'!I153+'04-2024'!I153+'05-2024'!I153+'06-2024'!I153+'07-2024'!I153+'08-2024'!I153+'09-2024'!I153+'10-2024'!I153+'11-2024'!I153+'12-2024'!I153</f>
        <v>297.57</v>
      </c>
      <c r="J153" s="22">
        <f>+'01-2024'!J153+'02-2024'!J153+'03-2024'!J153+'04-2024'!J153+'05-2024'!J153+'06-2024'!J153+'07-2024'!J153+'08-2024'!J153+'09-2024'!J153+'10-2024'!J153+'11-2024'!J153+'12-2024'!J153</f>
        <v>29460.71</v>
      </c>
      <c r="K153" s="22">
        <f>+'01-2024'!K153+'02-2024'!K153+'03-2024'!K153+'04-2024'!K153+'05-2024'!K153+'06-2024'!K153+'07-2024'!K153+'08-2024'!K153+'09-2024'!K153+'10-2024'!K153+'11-2024'!K153+'12-2024'!K153</f>
        <v>5771183.434586443</v>
      </c>
      <c r="L153" s="22">
        <f>+'01-2024'!L153+'02-2024'!L153+'03-2024'!L153+'04-2024'!L153+'05-2024'!L153+'06-2024'!L153+'07-2024'!L153+'08-2024'!L153+'09-2024'!L153+'10-2024'!L153+'11-2024'!L153+'12-2024'!L153</f>
        <v>1154236.4898364702</v>
      </c>
      <c r="M153" s="22">
        <f>+'01-2024'!M153+'02-2024'!M153+'03-2024'!M153+'04-2024'!M153+'05-2024'!M153+'06-2024'!M153+'07-2024'!M153+'08-2024'!M153+'09-2024'!M153+'10-2024'!M153+'11-2024'!M153+'12-2024'!M153</f>
        <v>4616946.9447499728</v>
      </c>
      <c r="N153" s="71">
        <f t="shared" si="2"/>
        <v>4679172.724749973</v>
      </c>
    </row>
    <row r="154" spans="1:14" ht="13" x14ac:dyDescent="0.3">
      <c r="A154" s="70">
        <f>+'01-2024'!A154</f>
        <v>143</v>
      </c>
      <c r="B154" s="21" t="str">
        <f>+'01-2024'!B154</f>
        <v>MINACU</v>
      </c>
      <c r="C154" s="25">
        <f>+IF(ISERROR(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,"",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</f>
        <v>0.501916693488343</v>
      </c>
      <c r="D154" s="22">
        <f>+'01-2024'!D154+'02-2024'!D154+'03-2024'!D154+'04-2024'!D154+'05-2024'!D154+'06-2024'!D154+'07-2024'!D154+'08-2024'!D154+'09-2024'!D154+'10-2024'!D154+'11-2024'!D154+'12-2024'!D154</f>
        <v>3200667.34</v>
      </c>
      <c r="E154" s="22">
        <f>+'01-2024'!E154+'02-2024'!E154+'03-2024'!E154+'04-2024'!E154+'05-2024'!E154+'06-2024'!E154+'07-2024'!E154+'08-2024'!E154+'09-2024'!E154+'10-2024'!E154+'11-2024'!E154+'12-2024'!E154</f>
        <v>627584.19999999995</v>
      </c>
      <c r="F154" s="22">
        <f>+'01-2024'!F154+'02-2024'!F154+'03-2024'!F154+'04-2024'!F154+'05-2024'!F154+'06-2024'!F154+'07-2024'!F154+'08-2024'!F154+'09-2024'!F154+'10-2024'!F154+'11-2024'!F154+'12-2024'!F154</f>
        <v>2573083.1399999997</v>
      </c>
      <c r="G154" s="22">
        <f>+'01-2024'!G154+'02-2024'!G154+'03-2024'!G154+'04-2024'!G154+'05-2024'!G154+'06-2024'!G154+'07-2024'!G154+'08-2024'!G154+'09-2024'!G154+'10-2024'!G154+'11-2024'!G154+'12-2024'!G154</f>
        <v>168479.94000000003</v>
      </c>
      <c r="H154" s="22">
        <f>+'01-2024'!H154+'02-2024'!H154+'03-2024'!H154+'04-2024'!H154+'05-2024'!H154+'06-2024'!H154+'07-2024'!H154+'08-2024'!H154+'09-2024'!H154+'10-2024'!H154+'11-2024'!H154+'12-2024'!H154</f>
        <v>33696</v>
      </c>
      <c r="I154" s="22">
        <f>+'01-2024'!I154+'02-2024'!I154+'03-2024'!I154+'04-2024'!I154+'05-2024'!I154+'06-2024'!I154+'07-2024'!I154+'08-2024'!I154+'09-2024'!I154+'10-2024'!I154+'11-2024'!I154+'12-2024'!I154</f>
        <v>1347.8300000000002</v>
      </c>
      <c r="J154" s="22">
        <f>+'01-2024'!J154+'02-2024'!J154+'03-2024'!J154+'04-2024'!J154+'05-2024'!J154+'06-2024'!J154+'07-2024'!J154+'08-2024'!J154+'09-2024'!J154+'10-2024'!J154+'11-2024'!J154+'12-2024'!J154</f>
        <v>133436.11000000002</v>
      </c>
      <c r="K154" s="22">
        <f>+'01-2024'!K154+'02-2024'!K154+'03-2024'!K154+'04-2024'!K154+'05-2024'!K154+'06-2024'!K154+'07-2024'!K154+'08-2024'!K154+'09-2024'!K154+'10-2024'!K154+'11-2024'!K154+'12-2024'!K154</f>
        <v>26307084.876471858</v>
      </c>
      <c r="L154" s="22">
        <f>+'01-2024'!L154+'02-2024'!L154+'03-2024'!L154+'04-2024'!L154+'05-2024'!L154+'06-2024'!L154+'07-2024'!L154+'08-2024'!L154+'09-2024'!L154+'10-2024'!L154+'11-2024'!L154+'12-2024'!L154</f>
        <v>5261416.978622728</v>
      </c>
      <c r="M154" s="22">
        <f>+'01-2024'!M154+'02-2024'!M154+'03-2024'!M154+'04-2024'!M154+'05-2024'!M154+'06-2024'!M154+'07-2024'!M154+'08-2024'!M154+'09-2024'!M154+'10-2024'!M154+'11-2024'!M154+'12-2024'!M154</f>
        <v>21045667.897849135</v>
      </c>
      <c r="N154" s="71">
        <f t="shared" si="2"/>
        <v>23752187.147849135</v>
      </c>
    </row>
    <row r="155" spans="1:14" ht="13" x14ac:dyDescent="0.3">
      <c r="A155" s="70">
        <f>+'01-2024'!A155</f>
        <v>144</v>
      </c>
      <c r="B155" s="21" t="str">
        <f>+'01-2024'!B155</f>
        <v>MINEIROS</v>
      </c>
      <c r="C155" s="25">
        <f>+IF(ISERROR(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,"",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</f>
        <v>1.3679705282783114</v>
      </c>
      <c r="D155" s="22">
        <f>+'01-2024'!D155+'02-2024'!D155+'03-2024'!D155+'04-2024'!D155+'05-2024'!D155+'06-2024'!D155+'07-2024'!D155+'08-2024'!D155+'09-2024'!D155+'10-2024'!D155+'11-2024'!D155+'12-2024'!D155</f>
        <v>12828070.09</v>
      </c>
      <c r="E155" s="22">
        <f>+'01-2024'!E155+'02-2024'!E155+'03-2024'!E155+'04-2024'!E155+'05-2024'!E155+'06-2024'!E155+'07-2024'!E155+'08-2024'!E155+'09-2024'!E155+'10-2024'!E155+'11-2024'!E155+'12-2024'!E155</f>
        <v>2529268.8200000003</v>
      </c>
      <c r="F155" s="22">
        <f>+'01-2024'!F155+'02-2024'!F155+'03-2024'!F155+'04-2024'!F155+'05-2024'!F155+'06-2024'!F155+'07-2024'!F155+'08-2024'!F155+'09-2024'!F155+'10-2024'!F155+'11-2024'!F155+'12-2024'!F155</f>
        <v>10298801.27</v>
      </c>
      <c r="G155" s="22">
        <f>+'01-2024'!G155+'02-2024'!G155+'03-2024'!G155+'04-2024'!G155+'05-2024'!G155+'06-2024'!G155+'07-2024'!G155+'08-2024'!G155+'09-2024'!G155+'10-2024'!G155+'11-2024'!G155+'12-2024'!G155</f>
        <v>459170.83999999997</v>
      </c>
      <c r="H155" s="22">
        <f>+'01-2024'!H155+'02-2024'!H155+'03-2024'!H155+'04-2024'!H155+'05-2024'!H155+'06-2024'!H155+'07-2024'!H155+'08-2024'!H155+'09-2024'!H155+'10-2024'!H155+'11-2024'!H155+'12-2024'!H155</f>
        <v>91834.17</v>
      </c>
      <c r="I155" s="22">
        <f>+'01-2024'!I155+'02-2024'!I155+'03-2024'!I155+'04-2024'!I155+'05-2024'!I155+'06-2024'!I155+'07-2024'!I155+'08-2024'!I155+'09-2024'!I155+'10-2024'!I155+'11-2024'!I155+'12-2024'!I155</f>
        <v>3673.3700000000008</v>
      </c>
      <c r="J155" s="22">
        <f>+'01-2024'!J155+'02-2024'!J155+'03-2024'!J155+'04-2024'!J155+'05-2024'!J155+'06-2024'!J155+'07-2024'!J155+'08-2024'!J155+'09-2024'!J155+'10-2024'!J155+'11-2024'!J155+'12-2024'!J155</f>
        <v>363663.30000000005</v>
      </c>
      <c r="K155" s="22">
        <f>+'01-2024'!K155+'02-2024'!K155+'03-2024'!K155+'04-2024'!K155+'05-2024'!K155+'06-2024'!K155+'07-2024'!K155+'08-2024'!K155+'09-2024'!K155+'10-2024'!K155+'11-2024'!K155+'12-2024'!K155</f>
        <v>70859786.371096939</v>
      </c>
      <c r="L155" s="22">
        <f>+'01-2024'!L155+'02-2024'!L155+'03-2024'!L155+'04-2024'!L155+'05-2024'!L155+'06-2024'!L155+'07-2024'!L155+'08-2024'!L155+'09-2024'!L155+'10-2024'!L155+'11-2024'!L155+'12-2024'!L155</f>
        <v>14171957.412263921</v>
      </c>
      <c r="M155" s="22">
        <f>+'01-2024'!M155+'02-2024'!M155+'03-2024'!M155+'04-2024'!M155+'05-2024'!M155+'06-2024'!M155+'07-2024'!M155+'08-2024'!M155+'09-2024'!M155+'10-2024'!M155+'11-2024'!M155+'12-2024'!M155</f>
        <v>56687828.958833009</v>
      </c>
      <c r="N155" s="71">
        <f t="shared" si="2"/>
        <v>67350293.528833002</v>
      </c>
    </row>
    <row r="156" spans="1:14" ht="13" x14ac:dyDescent="0.3">
      <c r="A156" s="70">
        <f>+'01-2024'!A156</f>
        <v>145</v>
      </c>
      <c r="B156" s="21" t="str">
        <f>+'01-2024'!B156</f>
        <v>MOIPORA</v>
      </c>
      <c r="C156" s="25">
        <f>+IF(ISERROR(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,"",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</f>
        <v>6.3697898089997776E-2</v>
      </c>
      <c r="D156" s="22">
        <f>+'01-2024'!D156+'02-2024'!D156+'03-2024'!D156+'04-2024'!D156+'05-2024'!D156+'06-2024'!D156+'07-2024'!D156+'08-2024'!D156+'09-2024'!D156+'10-2024'!D156+'11-2024'!D156+'12-2024'!D156</f>
        <v>99702.37999999999</v>
      </c>
      <c r="E156" s="22">
        <f>+'01-2024'!E156+'02-2024'!E156+'03-2024'!E156+'04-2024'!E156+'05-2024'!E156+'06-2024'!E156+'07-2024'!E156+'08-2024'!E156+'09-2024'!E156+'10-2024'!E156+'11-2024'!E156+'12-2024'!E156</f>
        <v>19918.97</v>
      </c>
      <c r="F156" s="22">
        <f>+'01-2024'!F156+'02-2024'!F156+'03-2024'!F156+'04-2024'!F156+'05-2024'!F156+'06-2024'!F156+'07-2024'!F156+'08-2024'!F156+'09-2024'!F156+'10-2024'!F156+'11-2024'!F156+'12-2024'!F156</f>
        <v>79783.409999999989</v>
      </c>
      <c r="G156" s="22">
        <f>+'01-2024'!G156+'02-2024'!G156+'03-2024'!G156+'04-2024'!G156+'05-2024'!G156+'06-2024'!G156+'07-2024'!G156+'08-2024'!G156+'09-2024'!G156+'10-2024'!G156+'11-2024'!G156+'12-2024'!G156</f>
        <v>21388.28</v>
      </c>
      <c r="H156" s="22">
        <f>+'01-2024'!H156+'02-2024'!H156+'03-2024'!H156+'04-2024'!H156+'05-2024'!H156+'06-2024'!H156+'07-2024'!H156+'08-2024'!H156+'09-2024'!H156+'10-2024'!H156+'11-2024'!H156+'12-2024'!H156</f>
        <v>4277.67</v>
      </c>
      <c r="I156" s="22">
        <f>+'01-2024'!I156+'02-2024'!I156+'03-2024'!I156+'04-2024'!I156+'05-2024'!I156+'06-2024'!I156+'07-2024'!I156+'08-2024'!I156+'09-2024'!I156+'10-2024'!I156+'11-2024'!I156+'12-2024'!I156</f>
        <v>171.12</v>
      </c>
      <c r="J156" s="22">
        <f>+'01-2024'!J156+'02-2024'!J156+'03-2024'!J156+'04-2024'!J156+'05-2024'!J156+'06-2024'!J156+'07-2024'!J156+'08-2024'!J156+'09-2024'!J156+'10-2024'!J156+'11-2024'!J156+'12-2024'!J156</f>
        <v>16939.490000000002</v>
      </c>
      <c r="K156" s="22">
        <f>+'01-2024'!K156+'02-2024'!K156+'03-2024'!K156+'04-2024'!K156+'05-2024'!K156+'06-2024'!K156+'07-2024'!K156+'08-2024'!K156+'09-2024'!K156+'10-2024'!K156+'11-2024'!K156+'12-2024'!K156</f>
        <v>3319311.0335334977</v>
      </c>
      <c r="L156" s="22">
        <f>+'01-2024'!L156+'02-2024'!L156+'03-2024'!L156+'04-2024'!L156+'05-2024'!L156+'06-2024'!L156+'07-2024'!L156+'08-2024'!L156+'09-2024'!L156+'10-2024'!L156+'11-2024'!L156+'12-2024'!L156</f>
        <v>663862.22070669953</v>
      </c>
      <c r="M156" s="22">
        <f>+'01-2024'!M156+'02-2024'!M156+'03-2024'!M156+'04-2024'!M156+'05-2024'!M156+'06-2024'!M156+'07-2024'!M156+'08-2024'!M156+'09-2024'!M156+'10-2024'!M156+'11-2024'!M156+'12-2024'!M156</f>
        <v>2655448.8128267988</v>
      </c>
      <c r="N156" s="71">
        <f t="shared" si="2"/>
        <v>2752171.7128267987</v>
      </c>
    </row>
    <row r="157" spans="1:14" ht="13" x14ac:dyDescent="0.3">
      <c r="A157" s="70">
        <f>+'01-2024'!A157</f>
        <v>146</v>
      </c>
      <c r="B157" s="21" t="str">
        <f>+'01-2024'!B157</f>
        <v>MONTE ALEGRE DE GOIAS</v>
      </c>
      <c r="C157" s="25">
        <f>+IF(ISERROR(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,"",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</f>
        <v>0.10746607346645246</v>
      </c>
      <c r="D157" s="22">
        <f>+'01-2024'!D157+'02-2024'!D157+'03-2024'!D157+'04-2024'!D157+'05-2024'!D157+'06-2024'!D157+'07-2024'!D157+'08-2024'!D157+'09-2024'!D157+'10-2024'!D157+'11-2024'!D157+'12-2024'!D157</f>
        <v>214469.54000000004</v>
      </c>
      <c r="E157" s="22">
        <f>+'01-2024'!E157+'02-2024'!E157+'03-2024'!E157+'04-2024'!E157+'05-2024'!E157+'06-2024'!E157+'07-2024'!E157+'08-2024'!E157+'09-2024'!E157+'10-2024'!E157+'11-2024'!E157+'12-2024'!E157</f>
        <v>43093.429999999993</v>
      </c>
      <c r="F157" s="22">
        <f>+'01-2024'!F157+'02-2024'!F157+'03-2024'!F157+'04-2024'!F157+'05-2024'!F157+'06-2024'!F157+'07-2024'!F157+'08-2024'!F157+'09-2024'!F157+'10-2024'!F157+'11-2024'!F157+'12-2024'!F157</f>
        <v>171376.10999999996</v>
      </c>
      <c r="G157" s="22">
        <f>+'01-2024'!G157+'02-2024'!G157+'03-2024'!G157+'04-2024'!G157+'05-2024'!G157+'06-2024'!G157+'07-2024'!G157+'08-2024'!G157+'09-2024'!G157+'10-2024'!G157+'11-2024'!G157+'12-2024'!G157</f>
        <v>36083.199999999997</v>
      </c>
      <c r="H157" s="22">
        <f>+'01-2024'!H157+'02-2024'!H157+'03-2024'!H157+'04-2024'!H157+'05-2024'!H157+'06-2024'!H157+'07-2024'!H157+'08-2024'!H157+'09-2024'!H157+'10-2024'!H157+'11-2024'!H157+'12-2024'!H157</f>
        <v>7216.6500000000005</v>
      </c>
      <c r="I157" s="22">
        <f>+'01-2024'!I157+'02-2024'!I157+'03-2024'!I157+'04-2024'!I157+'05-2024'!I157+'06-2024'!I157+'07-2024'!I157+'08-2024'!I157+'09-2024'!I157+'10-2024'!I157+'11-2024'!I157+'12-2024'!I157</f>
        <v>288.67</v>
      </c>
      <c r="J157" s="22">
        <f>+'01-2024'!J157+'02-2024'!J157+'03-2024'!J157+'04-2024'!J157+'05-2024'!J157+'06-2024'!J157+'07-2024'!J157+'08-2024'!J157+'09-2024'!J157+'10-2024'!J157+'11-2024'!J157+'12-2024'!J157</f>
        <v>28577.879999999997</v>
      </c>
      <c r="K157" s="22">
        <f>+'01-2024'!K157+'02-2024'!K157+'03-2024'!K157+'04-2024'!K157+'05-2024'!K157+'06-2024'!K157+'07-2024'!K157+'08-2024'!K157+'09-2024'!K157+'10-2024'!K157+'11-2024'!K157+'12-2024'!K157</f>
        <v>5575666.4970291145</v>
      </c>
      <c r="L157" s="22">
        <f>+'01-2024'!L157+'02-2024'!L157+'03-2024'!L157+'04-2024'!L157+'05-2024'!L157+'06-2024'!L157+'07-2024'!L157+'08-2024'!L157+'09-2024'!L157+'10-2024'!L157+'11-2024'!L157+'12-2024'!L157</f>
        <v>1115133.1794058229</v>
      </c>
      <c r="M157" s="22">
        <f>+'01-2024'!M157+'02-2024'!M157+'03-2024'!M157+'04-2024'!M157+'05-2024'!M157+'06-2024'!M157+'07-2024'!M157+'08-2024'!M157+'09-2024'!M157+'10-2024'!M157+'11-2024'!M157+'12-2024'!M157</f>
        <v>4460533.3176232921</v>
      </c>
      <c r="N157" s="71">
        <f t="shared" si="2"/>
        <v>4660487.3076232923</v>
      </c>
    </row>
    <row r="158" spans="1:14" ht="13" x14ac:dyDescent="0.3">
      <c r="A158" s="70">
        <f>+'01-2024'!A158</f>
        <v>147</v>
      </c>
      <c r="B158" s="21" t="str">
        <f>+'01-2024'!B158</f>
        <v>MONTES CLAROS DE GOIAS</v>
      </c>
      <c r="C158" s="25">
        <f>+IF(ISERROR(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,"",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</f>
        <v>0.27581196759952575</v>
      </c>
      <c r="D158" s="22">
        <f>+'01-2024'!D158+'02-2024'!D158+'03-2024'!D158+'04-2024'!D158+'05-2024'!D158+'06-2024'!D158+'07-2024'!D158+'08-2024'!D158+'09-2024'!D158+'10-2024'!D158+'11-2024'!D158+'12-2024'!D158</f>
        <v>800446.14999999991</v>
      </c>
      <c r="E158" s="22">
        <f>+'01-2024'!E158+'02-2024'!E158+'03-2024'!E158+'04-2024'!E158+'05-2024'!E158+'06-2024'!E158+'07-2024'!E158+'08-2024'!E158+'09-2024'!E158+'10-2024'!E158+'11-2024'!E158+'12-2024'!E158</f>
        <v>156514.43</v>
      </c>
      <c r="F158" s="22">
        <f>+'01-2024'!F158+'02-2024'!F158+'03-2024'!F158+'04-2024'!F158+'05-2024'!F158+'06-2024'!F158+'07-2024'!F158+'08-2024'!F158+'09-2024'!F158+'10-2024'!F158+'11-2024'!F158+'12-2024'!F158</f>
        <v>643931.72</v>
      </c>
      <c r="G158" s="22">
        <f>+'01-2024'!G158+'02-2024'!G158+'03-2024'!G158+'04-2024'!G158+'05-2024'!G158+'06-2024'!G158+'07-2024'!G158+'08-2024'!G158+'09-2024'!G158+'10-2024'!G158+'11-2024'!G158+'12-2024'!G158</f>
        <v>92588.160000000003</v>
      </c>
      <c r="H158" s="22">
        <f>+'01-2024'!H158+'02-2024'!H158+'03-2024'!H158+'04-2024'!H158+'05-2024'!H158+'06-2024'!H158+'07-2024'!H158+'08-2024'!H158+'09-2024'!H158+'10-2024'!H158+'11-2024'!H158+'12-2024'!H158</f>
        <v>18517.64</v>
      </c>
      <c r="I158" s="22">
        <f>+'01-2024'!I158+'02-2024'!I158+'03-2024'!I158+'04-2024'!I158+'05-2024'!I158+'06-2024'!I158+'07-2024'!I158+'08-2024'!I158+'09-2024'!I158+'10-2024'!I158+'11-2024'!I158+'12-2024'!I158</f>
        <v>740.71</v>
      </c>
      <c r="J158" s="22">
        <f>+'01-2024'!J158+'02-2024'!J158+'03-2024'!J158+'04-2024'!J158+'05-2024'!J158+'06-2024'!J158+'07-2024'!J158+'08-2024'!J158+'09-2024'!J158+'10-2024'!J158+'11-2024'!J158+'12-2024'!J158</f>
        <v>73329.81</v>
      </c>
      <c r="K158" s="22">
        <f>+'01-2024'!K158+'02-2024'!K158+'03-2024'!K158+'04-2024'!K158+'05-2024'!K158+'06-2024'!K158+'07-2024'!K158+'08-2024'!K158+'09-2024'!K158+'10-2024'!K158+'11-2024'!K158+'12-2024'!K158</f>
        <v>14368809.009618495</v>
      </c>
      <c r="L158" s="22">
        <f>+'01-2024'!L158+'02-2024'!L158+'03-2024'!L158+'04-2024'!L158+'05-2024'!L158+'06-2024'!L158+'07-2024'!L158+'08-2024'!L158+'09-2024'!L158+'10-2024'!L158+'11-2024'!L158+'12-2024'!L158</f>
        <v>2873761.7276620385</v>
      </c>
      <c r="M158" s="22">
        <f>+'01-2024'!M158+'02-2024'!M158+'03-2024'!M158+'04-2024'!M158+'05-2024'!M158+'06-2024'!M158+'07-2024'!M158+'08-2024'!M158+'09-2024'!M158+'10-2024'!M158+'11-2024'!M158+'12-2024'!M158</f>
        <v>11495047.281956458</v>
      </c>
      <c r="N158" s="71">
        <f t="shared" si="2"/>
        <v>12212308.811956458</v>
      </c>
    </row>
    <row r="159" spans="1:14" ht="13" x14ac:dyDescent="0.3">
      <c r="A159" s="70">
        <f>+'01-2024'!A159</f>
        <v>148</v>
      </c>
      <c r="B159" s="21" t="str">
        <f>+'01-2024'!B159</f>
        <v>MONTIVIDIU</v>
      </c>
      <c r="C159" s="25">
        <f>+IF(ISERROR(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,"",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</f>
        <v>0.67834295063868044</v>
      </c>
      <c r="D159" s="22">
        <f>+'01-2024'!D159+'02-2024'!D159+'03-2024'!D159+'04-2024'!D159+'05-2024'!D159+'06-2024'!D159+'07-2024'!D159+'08-2024'!D159+'09-2024'!D159+'10-2024'!D159+'11-2024'!D159+'12-2024'!D159</f>
        <v>2219453.64</v>
      </c>
      <c r="E159" s="22">
        <f>+'01-2024'!E159+'02-2024'!E159+'03-2024'!E159+'04-2024'!E159+'05-2024'!E159+'06-2024'!E159+'07-2024'!E159+'08-2024'!E159+'09-2024'!E159+'10-2024'!E159+'11-2024'!E159+'12-2024'!E159</f>
        <v>428142.56</v>
      </c>
      <c r="F159" s="22">
        <f>+'01-2024'!F159+'02-2024'!F159+'03-2024'!F159+'04-2024'!F159+'05-2024'!F159+'06-2024'!F159+'07-2024'!F159+'08-2024'!F159+'09-2024'!F159+'10-2024'!F159+'11-2024'!F159+'12-2024'!F159</f>
        <v>1791311.08</v>
      </c>
      <c r="G159" s="22">
        <f>+'01-2024'!G159+'02-2024'!G159+'03-2024'!G159+'04-2024'!G159+'05-2024'!G159+'06-2024'!G159+'07-2024'!G159+'08-2024'!G159+'09-2024'!G159+'10-2024'!G159+'11-2024'!G159+'12-2024'!G159</f>
        <v>227703.06</v>
      </c>
      <c r="H159" s="22">
        <f>+'01-2024'!H159+'02-2024'!H159+'03-2024'!H159+'04-2024'!H159+'05-2024'!H159+'06-2024'!H159+'07-2024'!H159+'08-2024'!H159+'09-2024'!H159+'10-2024'!H159+'11-2024'!H159+'12-2024'!H159</f>
        <v>45540.61</v>
      </c>
      <c r="I159" s="22">
        <f>+'01-2024'!I159+'02-2024'!I159+'03-2024'!I159+'04-2024'!I159+'05-2024'!I159+'06-2024'!I159+'07-2024'!I159+'08-2024'!I159+'09-2024'!I159+'10-2024'!I159+'11-2024'!I159+'12-2024'!I159</f>
        <v>1821.62</v>
      </c>
      <c r="J159" s="22">
        <f>+'01-2024'!J159+'02-2024'!J159+'03-2024'!J159+'04-2024'!J159+'05-2024'!J159+'06-2024'!J159+'07-2024'!J159+'08-2024'!J159+'09-2024'!J159+'10-2024'!J159+'11-2024'!J159+'12-2024'!J159</f>
        <v>180340.83</v>
      </c>
      <c r="K159" s="22">
        <f>+'01-2024'!K159+'02-2024'!K159+'03-2024'!K159+'04-2024'!K159+'05-2024'!K159+'06-2024'!K159+'07-2024'!K159+'08-2024'!K159+'09-2024'!K159+'10-2024'!K159+'11-2024'!K159+'12-2024'!K159</f>
        <v>35320641.08440201</v>
      </c>
      <c r="L159" s="22">
        <f>+'01-2024'!L159+'02-2024'!L159+'03-2024'!L159+'04-2024'!L159+'05-2024'!L159+'06-2024'!L159+'07-2024'!L159+'08-2024'!L159+'09-2024'!L159+'10-2024'!L159+'11-2024'!L159+'12-2024'!L159</f>
        <v>7064128.4028804004</v>
      </c>
      <c r="M159" s="22">
        <f>+'01-2024'!M159+'02-2024'!M159+'03-2024'!M159+'04-2024'!M159+'05-2024'!M159+'06-2024'!M159+'07-2024'!M159+'08-2024'!M159+'09-2024'!M159+'10-2024'!M159+'11-2024'!M159+'12-2024'!M159</f>
        <v>28256512.681521606</v>
      </c>
      <c r="N159" s="71">
        <f t="shared" si="2"/>
        <v>30228164.591521606</v>
      </c>
    </row>
    <row r="160" spans="1:14" ht="13" x14ac:dyDescent="0.3">
      <c r="A160" s="70">
        <f>+'01-2024'!A160</f>
        <v>149</v>
      </c>
      <c r="B160" s="21" t="str">
        <f>+'01-2024'!B160</f>
        <v>MONTIVIDIU DO NORTE</v>
      </c>
      <c r="C160" s="25">
        <f>+IF(ISERROR(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,"",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</f>
        <v>0.10731083001667023</v>
      </c>
      <c r="D160" s="22">
        <f>+'01-2024'!D160+'02-2024'!D160+'03-2024'!D160+'04-2024'!D160+'05-2024'!D160+'06-2024'!D160+'07-2024'!D160+'08-2024'!D160+'09-2024'!D160+'10-2024'!D160+'11-2024'!D160+'12-2024'!D160</f>
        <v>234747.65</v>
      </c>
      <c r="E160" s="22">
        <f>+'01-2024'!E160+'02-2024'!E160+'03-2024'!E160+'04-2024'!E160+'05-2024'!E160+'06-2024'!E160+'07-2024'!E160+'08-2024'!E160+'09-2024'!E160+'10-2024'!E160+'11-2024'!E160+'12-2024'!E160</f>
        <v>46096.99</v>
      </c>
      <c r="F160" s="22">
        <f>+'01-2024'!F160+'02-2024'!F160+'03-2024'!F160+'04-2024'!F160+'05-2024'!F160+'06-2024'!F160+'07-2024'!F160+'08-2024'!F160+'09-2024'!F160+'10-2024'!F160+'11-2024'!F160+'12-2024'!F160</f>
        <v>188650.66</v>
      </c>
      <c r="G160" s="22">
        <f>+'01-2024'!G160+'02-2024'!G160+'03-2024'!G160+'04-2024'!G160+'05-2024'!G160+'06-2024'!G160+'07-2024'!G160+'08-2024'!G160+'09-2024'!G160+'10-2024'!G160+'11-2024'!G160+'12-2024'!G160</f>
        <v>36032.26</v>
      </c>
      <c r="H160" s="22">
        <f>+'01-2024'!H160+'02-2024'!H160+'03-2024'!H160+'04-2024'!H160+'05-2024'!H160+'06-2024'!H160+'07-2024'!H160+'08-2024'!H160+'09-2024'!H160+'10-2024'!H160+'11-2024'!H160+'12-2024'!H160</f>
        <v>7206.4600000000009</v>
      </c>
      <c r="I160" s="22">
        <f>+'01-2024'!I160+'02-2024'!I160+'03-2024'!I160+'04-2024'!I160+'05-2024'!I160+'06-2024'!I160+'07-2024'!I160+'08-2024'!I160+'09-2024'!I160+'10-2024'!I160+'11-2024'!I160+'12-2024'!I160</f>
        <v>288.25</v>
      </c>
      <c r="J160" s="22">
        <f>+'01-2024'!J160+'02-2024'!J160+'03-2024'!J160+'04-2024'!J160+'05-2024'!J160+'06-2024'!J160+'07-2024'!J160+'08-2024'!J160+'09-2024'!J160+'10-2024'!J160+'11-2024'!J160+'12-2024'!J160</f>
        <v>28537.55</v>
      </c>
      <c r="K160" s="22">
        <f>+'01-2024'!K160+'02-2024'!K160+'03-2024'!K160+'04-2024'!K160+'05-2024'!K160+'06-2024'!K160+'07-2024'!K160+'08-2024'!K160+'09-2024'!K160+'10-2024'!K160+'11-2024'!K160+'12-2024'!K160</f>
        <v>5576995.997829034</v>
      </c>
      <c r="L160" s="22">
        <f>+'01-2024'!L160+'02-2024'!L160+'03-2024'!L160+'04-2024'!L160+'05-2024'!L160+'06-2024'!L160+'07-2024'!L160+'08-2024'!L160+'09-2024'!L160+'10-2024'!L160+'11-2024'!L160+'12-2024'!L160</f>
        <v>1115399.0586814785</v>
      </c>
      <c r="M160" s="22">
        <f>+'01-2024'!M160+'02-2024'!M160+'03-2024'!M160+'04-2024'!M160+'05-2024'!M160+'06-2024'!M160+'07-2024'!M160+'08-2024'!M160+'09-2024'!M160+'10-2024'!M160+'11-2024'!M160+'12-2024'!M160</f>
        <v>4461596.9391475553</v>
      </c>
      <c r="N160" s="71">
        <f t="shared" si="2"/>
        <v>4678785.1491475552</v>
      </c>
    </row>
    <row r="161" spans="1:14" ht="13" x14ac:dyDescent="0.3">
      <c r="A161" s="70">
        <f>+'01-2024'!A161</f>
        <v>150</v>
      </c>
      <c r="B161" s="21" t="str">
        <f>+'01-2024'!B161</f>
        <v>MORRINHOS</v>
      </c>
      <c r="C161" s="25">
        <f>+IF(ISERROR(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,"",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</f>
        <v>0.72927596855539156</v>
      </c>
      <c r="D161" s="22">
        <f>+'01-2024'!D161+'02-2024'!D161+'03-2024'!D161+'04-2024'!D161+'05-2024'!D161+'06-2024'!D161+'07-2024'!D161+'08-2024'!D161+'09-2024'!D161+'10-2024'!D161+'11-2024'!D161+'12-2024'!D161</f>
        <v>6157004.9099999992</v>
      </c>
      <c r="E161" s="22">
        <f>+'01-2024'!E161+'02-2024'!E161+'03-2024'!E161+'04-2024'!E161+'05-2024'!E161+'06-2024'!E161+'07-2024'!E161+'08-2024'!E161+'09-2024'!E161+'10-2024'!E161+'11-2024'!E161+'12-2024'!E161</f>
        <v>1203144.3</v>
      </c>
      <c r="F161" s="22">
        <f>+'01-2024'!F161+'02-2024'!F161+'03-2024'!F161+'04-2024'!F161+'05-2024'!F161+'06-2024'!F161+'07-2024'!F161+'08-2024'!F161+'09-2024'!F161+'10-2024'!F161+'11-2024'!F161+'12-2024'!F161</f>
        <v>4953860.6099999994</v>
      </c>
      <c r="G161" s="22">
        <f>+'01-2024'!G161+'02-2024'!G161+'03-2024'!G161+'04-2024'!G161+'05-2024'!G161+'06-2024'!G161+'07-2024'!G161+'08-2024'!G161+'09-2024'!G161+'10-2024'!G161+'11-2024'!G161+'12-2024'!G161</f>
        <v>244795.09999999998</v>
      </c>
      <c r="H161" s="22">
        <f>+'01-2024'!H161+'02-2024'!H161+'03-2024'!H161+'04-2024'!H161+'05-2024'!H161+'06-2024'!H161+'07-2024'!H161+'08-2024'!H161+'09-2024'!H161+'10-2024'!H161+'11-2024'!H161+'12-2024'!H161</f>
        <v>48959.03</v>
      </c>
      <c r="I161" s="22">
        <f>+'01-2024'!I161+'02-2024'!I161+'03-2024'!I161+'04-2024'!I161+'05-2024'!I161+'06-2024'!I161+'07-2024'!I161+'08-2024'!I161+'09-2024'!I161+'10-2024'!I161+'11-2024'!I161+'12-2024'!I161</f>
        <v>1958.36</v>
      </c>
      <c r="J161" s="22">
        <f>+'01-2024'!J161+'02-2024'!J161+'03-2024'!J161+'04-2024'!J161+'05-2024'!J161+'06-2024'!J161+'07-2024'!J161+'08-2024'!J161+'09-2024'!J161+'10-2024'!J161+'11-2024'!J161+'12-2024'!J161</f>
        <v>193877.70999999996</v>
      </c>
      <c r="K161" s="22">
        <f>+'01-2024'!K161+'02-2024'!K161+'03-2024'!K161+'04-2024'!K161+'05-2024'!K161+'06-2024'!K161+'07-2024'!K161+'08-2024'!K161+'09-2024'!K161+'10-2024'!K161+'11-2024'!K161+'12-2024'!K161</f>
        <v>37938790.482650027</v>
      </c>
      <c r="L161" s="22">
        <f>+'01-2024'!L161+'02-2024'!L161+'03-2024'!L161+'04-2024'!L161+'05-2024'!L161+'06-2024'!L161+'07-2024'!L161+'08-2024'!L161+'09-2024'!L161+'10-2024'!L161+'11-2024'!L161+'12-2024'!L161</f>
        <v>7587757.8796905903</v>
      </c>
      <c r="M161" s="22">
        <f>+'01-2024'!M161+'02-2024'!M161+'03-2024'!M161+'04-2024'!M161+'05-2024'!M161+'06-2024'!M161+'07-2024'!M161+'08-2024'!M161+'09-2024'!M161+'10-2024'!M161+'11-2024'!M161+'12-2024'!M161</f>
        <v>30351032.602959439</v>
      </c>
      <c r="N161" s="71">
        <f t="shared" si="2"/>
        <v>35498770.922959439</v>
      </c>
    </row>
    <row r="162" spans="1:14" ht="13" x14ac:dyDescent="0.3">
      <c r="A162" s="70">
        <f>+'01-2024'!A162</f>
        <v>151</v>
      </c>
      <c r="B162" s="21" t="str">
        <f>+'01-2024'!B162</f>
        <v>MORRO AGUDO DE GOIAS</v>
      </c>
      <c r="C162" s="25">
        <f>+IF(ISERROR(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,"",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</f>
        <v>7.6623951788881331E-2</v>
      </c>
      <c r="D162" s="22">
        <f>+'01-2024'!D162+'02-2024'!D162+'03-2024'!D162+'04-2024'!D162+'05-2024'!D162+'06-2024'!D162+'07-2024'!D162+'08-2024'!D162+'09-2024'!D162+'10-2024'!D162+'11-2024'!D162+'12-2024'!D162</f>
        <v>273172.46999999997</v>
      </c>
      <c r="E162" s="22">
        <f>+'01-2024'!E162+'02-2024'!E162+'03-2024'!E162+'04-2024'!E162+'05-2024'!E162+'06-2024'!E162+'07-2024'!E162+'08-2024'!E162+'09-2024'!E162+'10-2024'!E162+'11-2024'!E162+'12-2024'!E162</f>
        <v>53613.31</v>
      </c>
      <c r="F162" s="22">
        <f>+'01-2024'!F162+'02-2024'!F162+'03-2024'!F162+'04-2024'!F162+'05-2024'!F162+'06-2024'!F162+'07-2024'!F162+'08-2024'!F162+'09-2024'!F162+'10-2024'!F162+'11-2024'!F162+'12-2024'!F162</f>
        <v>219559.16</v>
      </c>
      <c r="G162" s="22">
        <f>+'01-2024'!G162+'02-2024'!G162+'03-2024'!G162+'04-2024'!G162+'05-2024'!G162+'06-2024'!G162+'07-2024'!G162+'08-2024'!G162+'09-2024'!G162+'10-2024'!G162+'11-2024'!G162+'12-2024'!G162</f>
        <v>25731.879999999997</v>
      </c>
      <c r="H162" s="22">
        <f>+'01-2024'!H162+'02-2024'!H162+'03-2024'!H162+'04-2024'!H162+'05-2024'!H162+'06-2024'!H162+'07-2024'!H162+'08-2024'!H162+'09-2024'!H162+'10-2024'!H162+'11-2024'!H162+'12-2024'!H162</f>
        <v>5146.38</v>
      </c>
      <c r="I162" s="22">
        <f>+'01-2024'!I162+'02-2024'!I162+'03-2024'!I162+'04-2024'!I162+'05-2024'!I162+'06-2024'!I162+'07-2024'!I162+'08-2024'!I162+'09-2024'!I162+'10-2024'!I162+'11-2024'!I162+'12-2024'!I162</f>
        <v>205.85</v>
      </c>
      <c r="J162" s="22">
        <f>+'01-2024'!J162+'02-2024'!J162+'03-2024'!J162+'04-2024'!J162+'05-2024'!J162+'06-2024'!J162+'07-2024'!J162+'08-2024'!J162+'09-2024'!J162+'10-2024'!J162+'11-2024'!J162+'12-2024'!J162</f>
        <v>20379.650000000001</v>
      </c>
      <c r="K162" s="22">
        <f>+'01-2024'!K162+'02-2024'!K162+'03-2024'!K162+'04-2024'!K162+'05-2024'!K162+'06-2024'!K162+'07-2024'!K162+'08-2024'!K162+'09-2024'!K162+'10-2024'!K162+'11-2024'!K162+'12-2024'!K162</f>
        <v>3643677.0933044516</v>
      </c>
      <c r="L162" s="22">
        <f>+'01-2024'!L162+'02-2024'!L162+'03-2024'!L162+'04-2024'!L162+'05-2024'!L162+'06-2024'!L162+'07-2024'!L162+'08-2024'!L162+'09-2024'!L162+'10-2024'!L162+'11-2024'!L162+'12-2024'!L162</f>
        <v>728735.45320752601</v>
      </c>
      <c r="M162" s="22">
        <f>+'01-2024'!M162+'02-2024'!M162+'03-2024'!M162+'04-2024'!M162+'05-2024'!M162+'06-2024'!M162+'07-2024'!M162+'08-2024'!M162+'09-2024'!M162+'10-2024'!M162+'11-2024'!M162+'12-2024'!M162</f>
        <v>2914941.6400969261</v>
      </c>
      <c r="N162" s="71">
        <f t="shared" si="2"/>
        <v>3154880.4500969262</v>
      </c>
    </row>
    <row r="163" spans="1:14" ht="13" x14ac:dyDescent="0.3">
      <c r="A163" s="70">
        <f>+'01-2024'!A163</f>
        <v>152</v>
      </c>
      <c r="B163" s="21" t="str">
        <f>+'01-2024'!B163</f>
        <v>MOSSAMEDES</v>
      </c>
      <c r="C163" s="25">
        <f>+IF(ISERROR(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,"",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</f>
        <v>0.12683011029040578</v>
      </c>
      <c r="D163" s="22">
        <f>+'01-2024'!D163+'02-2024'!D163+'03-2024'!D163+'04-2024'!D163+'05-2024'!D163+'06-2024'!D163+'07-2024'!D163+'08-2024'!D163+'09-2024'!D163+'10-2024'!D163+'11-2024'!D163+'12-2024'!D163</f>
        <v>422683.98</v>
      </c>
      <c r="E163" s="22">
        <f>+'01-2024'!E163+'02-2024'!E163+'03-2024'!E163+'04-2024'!E163+'05-2024'!E163+'06-2024'!E163+'07-2024'!E163+'08-2024'!E163+'09-2024'!E163+'10-2024'!E163+'11-2024'!E163+'12-2024'!E163</f>
        <v>81897.260000000009</v>
      </c>
      <c r="F163" s="22">
        <f>+'01-2024'!F163+'02-2024'!F163+'03-2024'!F163+'04-2024'!F163+'05-2024'!F163+'06-2024'!F163+'07-2024'!F163+'08-2024'!F163+'09-2024'!F163+'10-2024'!F163+'11-2024'!F163+'12-2024'!F163</f>
        <v>340786.72000000009</v>
      </c>
      <c r="G163" s="22">
        <f>+'01-2024'!G163+'02-2024'!G163+'03-2024'!G163+'04-2024'!G163+'05-2024'!G163+'06-2024'!G163+'07-2024'!G163+'08-2024'!G163+'09-2024'!G163+'10-2024'!G163+'11-2024'!G163+'12-2024'!G163</f>
        <v>42583.45</v>
      </c>
      <c r="H163" s="22">
        <f>+'01-2024'!H163+'02-2024'!H163+'03-2024'!H163+'04-2024'!H163+'05-2024'!H163+'06-2024'!H163+'07-2024'!H163+'08-2024'!H163+'09-2024'!H163+'10-2024'!H163+'11-2024'!H163+'12-2024'!H163</f>
        <v>8516.6999999999989</v>
      </c>
      <c r="I163" s="22">
        <f>+'01-2024'!I163+'02-2024'!I163+'03-2024'!I163+'04-2024'!I163+'05-2024'!I163+'06-2024'!I163+'07-2024'!I163+'08-2024'!I163+'09-2024'!I163+'10-2024'!I163+'11-2024'!I163+'12-2024'!I163</f>
        <v>340.65999999999997</v>
      </c>
      <c r="J163" s="22">
        <f>+'01-2024'!J163+'02-2024'!J163+'03-2024'!J163+'04-2024'!J163+'05-2024'!J163+'06-2024'!J163+'07-2024'!J163+'08-2024'!J163+'09-2024'!J163+'10-2024'!J163+'11-2024'!J163+'12-2024'!J163</f>
        <v>33726.089999999997</v>
      </c>
      <c r="K163" s="22">
        <f>+'01-2024'!K163+'02-2024'!K163+'03-2024'!K163+'04-2024'!K163+'05-2024'!K163+'06-2024'!K163+'07-2024'!K163+'08-2024'!K163+'09-2024'!K163+'10-2024'!K163+'11-2024'!K163+'12-2024'!K163</f>
        <v>6587853.150994055</v>
      </c>
      <c r="L163" s="22">
        <f>+'01-2024'!L163+'02-2024'!L163+'03-2024'!L163+'04-2024'!L163+'05-2024'!L163+'06-2024'!L163+'07-2024'!L163+'08-2024'!L163+'09-2024'!L163+'10-2024'!L163+'11-2024'!L163+'12-2024'!L163</f>
        <v>1317570.5583355296</v>
      </c>
      <c r="M163" s="22">
        <f>+'01-2024'!M163+'02-2024'!M163+'03-2024'!M163+'04-2024'!M163+'05-2024'!M163+'06-2024'!M163+'07-2024'!M163+'08-2024'!M163+'09-2024'!M163+'10-2024'!M163+'11-2024'!M163+'12-2024'!M163</f>
        <v>5270282.5926585244</v>
      </c>
      <c r="N163" s="71">
        <f t="shared" si="2"/>
        <v>5644795.402658524</v>
      </c>
    </row>
    <row r="164" spans="1:14" ht="13" x14ac:dyDescent="0.3">
      <c r="A164" s="70">
        <f>+'01-2024'!A164</f>
        <v>153</v>
      </c>
      <c r="B164" s="21" t="str">
        <f>+'01-2024'!B164</f>
        <v>MOZARLANDIA</v>
      </c>
      <c r="C164" s="25">
        <f>+IF(ISERROR(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,"",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</f>
        <v>0.35319463938629375</v>
      </c>
      <c r="D164" s="22">
        <f>+'01-2024'!D164+'02-2024'!D164+'03-2024'!D164+'04-2024'!D164+'05-2024'!D164+'06-2024'!D164+'07-2024'!D164+'08-2024'!D164+'09-2024'!D164+'10-2024'!D164+'11-2024'!D164+'12-2024'!D164</f>
        <v>1665324.2599999998</v>
      </c>
      <c r="E164" s="22">
        <f>+'01-2024'!E164+'02-2024'!E164+'03-2024'!E164+'04-2024'!E164+'05-2024'!E164+'06-2024'!E164+'07-2024'!E164+'08-2024'!E164+'09-2024'!E164+'10-2024'!E164+'11-2024'!E164+'12-2024'!E164</f>
        <v>329224.94</v>
      </c>
      <c r="F164" s="22">
        <f>+'01-2024'!F164+'02-2024'!F164+'03-2024'!F164+'04-2024'!F164+'05-2024'!F164+'06-2024'!F164+'07-2024'!F164+'08-2024'!F164+'09-2024'!F164+'10-2024'!F164+'11-2024'!F164+'12-2024'!F164</f>
        <v>1336099.32</v>
      </c>
      <c r="G164" s="22">
        <f>+'01-2024'!G164+'02-2024'!G164+'03-2024'!G164+'04-2024'!G164+'05-2024'!G164+'06-2024'!G164+'07-2024'!G164+'08-2024'!G164+'09-2024'!G164+'10-2024'!G164+'11-2024'!G164+'12-2024'!G164</f>
        <v>118557.33</v>
      </c>
      <c r="H164" s="22">
        <f>+'01-2024'!H164+'02-2024'!H164+'03-2024'!H164+'04-2024'!H164+'05-2024'!H164+'06-2024'!H164+'07-2024'!H164+'08-2024'!H164+'09-2024'!H164+'10-2024'!H164+'11-2024'!H164+'12-2024'!H164</f>
        <v>23711.48</v>
      </c>
      <c r="I164" s="22">
        <f>+'01-2024'!I164+'02-2024'!I164+'03-2024'!I164+'04-2024'!I164+'05-2024'!I164+'06-2024'!I164+'07-2024'!I164+'08-2024'!I164+'09-2024'!I164+'10-2024'!I164+'11-2024'!I164+'12-2024'!I164</f>
        <v>948.45999999999981</v>
      </c>
      <c r="J164" s="22">
        <f>+'01-2024'!J164+'02-2024'!J164+'03-2024'!J164+'04-2024'!J164+'05-2024'!J164+'06-2024'!J164+'07-2024'!J164+'08-2024'!J164+'09-2024'!J164+'10-2024'!J164+'11-2024'!J164+'12-2024'!J164</f>
        <v>93897.39</v>
      </c>
      <c r="K164" s="22">
        <f>+'01-2024'!K164+'02-2024'!K164+'03-2024'!K164+'04-2024'!K164+'05-2024'!K164+'06-2024'!K164+'07-2024'!K164+'08-2024'!K164+'09-2024'!K164+'10-2024'!K164+'11-2024'!K164+'12-2024'!K164</f>
        <v>18156363.576865196</v>
      </c>
      <c r="L164" s="22">
        <f>+'01-2024'!L164+'02-2024'!L164+'03-2024'!L164+'04-2024'!L164+'05-2024'!L164+'06-2024'!L164+'07-2024'!L164+'08-2024'!L164+'09-2024'!L164+'10-2024'!L164+'11-2024'!L164+'12-2024'!L164</f>
        <v>3631272.6177182961</v>
      </c>
      <c r="M164" s="22">
        <f>+'01-2024'!M164+'02-2024'!M164+'03-2024'!M164+'04-2024'!M164+'05-2024'!M164+'06-2024'!M164+'07-2024'!M164+'08-2024'!M164+'09-2024'!M164+'10-2024'!M164+'11-2024'!M164+'12-2024'!M164</f>
        <v>14525090.959146896</v>
      </c>
      <c r="N164" s="71">
        <f t="shared" si="2"/>
        <v>15955087.669146895</v>
      </c>
    </row>
    <row r="165" spans="1:14" ht="13" x14ac:dyDescent="0.3">
      <c r="A165" s="70">
        <f>+'01-2024'!A165</f>
        <v>154</v>
      </c>
      <c r="B165" s="21" t="str">
        <f>+'01-2024'!B165</f>
        <v>MUNDO NOVO</v>
      </c>
      <c r="C165" s="25">
        <f>+IF(ISERROR(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,"",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</f>
        <v>0.15893604594018487</v>
      </c>
      <c r="D165" s="22">
        <f>+'01-2024'!D165+'02-2024'!D165+'03-2024'!D165+'04-2024'!D165+'05-2024'!D165+'06-2024'!D165+'07-2024'!D165+'08-2024'!D165+'09-2024'!D165+'10-2024'!D165+'11-2024'!D165+'12-2024'!D165</f>
        <v>427032.53</v>
      </c>
      <c r="E165" s="22">
        <f>+'01-2024'!E165+'02-2024'!E165+'03-2024'!E165+'04-2024'!E165+'05-2024'!E165+'06-2024'!E165+'07-2024'!E165+'08-2024'!E165+'09-2024'!E165+'10-2024'!E165+'11-2024'!E165+'12-2024'!E165</f>
        <v>84652.75</v>
      </c>
      <c r="F165" s="22">
        <f>+'01-2024'!F165+'02-2024'!F165+'03-2024'!F165+'04-2024'!F165+'05-2024'!F165+'06-2024'!F165+'07-2024'!F165+'08-2024'!F165+'09-2024'!F165+'10-2024'!F165+'11-2024'!F165+'12-2024'!F165</f>
        <v>342379.77999999997</v>
      </c>
      <c r="G165" s="22">
        <f>+'01-2024'!G165+'02-2024'!G165+'03-2024'!G165+'04-2024'!G165+'05-2024'!G165+'06-2024'!G165+'07-2024'!G165+'08-2024'!G165+'09-2024'!G165+'10-2024'!G165+'11-2024'!G165+'12-2024'!G165</f>
        <v>53360.19</v>
      </c>
      <c r="H165" s="22">
        <f>+'01-2024'!H165+'02-2024'!H165+'03-2024'!H165+'04-2024'!H165+'05-2024'!H165+'06-2024'!H165+'07-2024'!H165+'08-2024'!H165+'09-2024'!H165+'10-2024'!H165+'11-2024'!H165+'12-2024'!H165</f>
        <v>10672.060000000001</v>
      </c>
      <c r="I165" s="22">
        <f>+'01-2024'!I165+'02-2024'!I165+'03-2024'!I165+'04-2024'!I165+'05-2024'!I165+'06-2024'!I165+'07-2024'!I165+'08-2024'!I165+'09-2024'!I165+'10-2024'!I165+'11-2024'!I165+'12-2024'!I165</f>
        <v>426.88</v>
      </c>
      <c r="J165" s="22">
        <f>+'01-2024'!J165+'02-2024'!J165+'03-2024'!J165+'04-2024'!J165+'05-2024'!J165+'06-2024'!J165+'07-2024'!J165+'08-2024'!J165+'09-2024'!J165+'10-2024'!J165+'11-2024'!J165+'12-2024'!J165</f>
        <v>42261.25</v>
      </c>
      <c r="K165" s="22">
        <f>+'01-2024'!K165+'02-2024'!K165+'03-2024'!K165+'04-2024'!K165+'05-2024'!K165+'06-2024'!K165+'07-2024'!K165+'08-2024'!K165+'09-2024'!K165+'10-2024'!K165+'11-2024'!K165+'12-2024'!K165</f>
        <v>8272606.4314512471</v>
      </c>
      <c r="L165" s="22">
        <f>+'01-2024'!L165+'02-2024'!L165+'03-2024'!L165+'04-2024'!L165+'05-2024'!L165+'06-2024'!L165+'07-2024'!L165+'08-2024'!L165+'09-2024'!L165+'10-2024'!L165+'11-2024'!L165+'12-2024'!L165</f>
        <v>1654521.0822902499</v>
      </c>
      <c r="M165" s="22">
        <f>+'01-2024'!M165+'02-2024'!M165+'03-2024'!M165+'04-2024'!M165+'05-2024'!M165+'06-2024'!M165+'07-2024'!M165+'08-2024'!M165+'09-2024'!M165+'10-2024'!M165+'11-2024'!M165+'12-2024'!M165</f>
        <v>6618085.3491609981</v>
      </c>
      <c r="N165" s="71">
        <f t="shared" si="2"/>
        <v>7002726.3791609984</v>
      </c>
    </row>
    <row r="166" spans="1:14" ht="13" x14ac:dyDescent="0.3">
      <c r="A166" s="70">
        <f>+'01-2024'!A166</f>
        <v>155</v>
      </c>
      <c r="B166" s="21" t="str">
        <f>+'01-2024'!B166</f>
        <v>MUTUNOPOLIS</v>
      </c>
      <c r="C166" s="25">
        <f>+IF(ISERROR(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,"",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</f>
        <v>9.8724339887304877E-2</v>
      </c>
      <c r="D166" s="22">
        <f>+'01-2024'!D166+'02-2024'!D166+'03-2024'!D166+'04-2024'!D166+'05-2024'!D166+'06-2024'!D166+'07-2024'!D166+'08-2024'!D166+'09-2024'!D166+'10-2024'!D166+'11-2024'!D166+'12-2024'!D166</f>
        <v>312030.80000000005</v>
      </c>
      <c r="E166" s="22">
        <f>+'01-2024'!E166+'02-2024'!E166+'03-2024'!E166+'04-2024'!E166+'05-2024'!E166+'06-2024'!E166+'07-2024'!E166+'08-2024'!E166+'09-2024'!E166+'10-2024'!E166+'11-2024'!E166+'12-2024'!E166</f>
        <v>60526.709999999992</v>
      </c>
      <c r="F166" s="22">
        <f>+'01-2024'!F166+'02-2024'!F166+'03-2024'!F166+'04-2024'!F166+'05-2024'!F166+'06-2024'!F166+'07-2024'!F166+'08-2024'!F166+'09-2024'!F166+'10-2024'!F166+'11-2024'!F166+'12-2024'!F166</f>
        <v>251504.09000000003</v>
      </c>
      <c r="G166" s="22">
        <f>+'01-2024'!G166+'02-2024'!G166+'03-2024'!G166+'04-2024'!G166+'05-2024'!G166+'06-2024'!G166+'07-2024'!G166+'08-2024'!G166+'09-2024'!G166+'10-2024'!G166+'11-2024'!G166+'12-2024'!G166</f>
        <v>33149.71</v>
      </c>
      <c r="H166" s="22">
        <f>+'01-2024'!H166+'02-2024'!H166+'03-2024'!H166+'04-2024'!H166+'05-2024'!H166+'06-2024'!H166+'07-2024'!H166+'08-2024'!H166+'09-2024'!H166+'10-2024'!H166+'11-2024'!H166+'12-2024'!H166</f>
        <v>6629.95</v>
      </c>
      <c r="I166" s="22">
        <f>+'01-2024'!I166+'02-2024'!I166+'03-2024'!I166+'04-2024'!I166+'05-2024'!I166+'06-2024'!I166+'07-2024'!I166+'08-2024'!I166+'09-2024'!I166+'10-2024'!I166+'11-2024'!I166+'12-2024'!I166</f>
        <v>265.19</v>
      </c>
      <c r="J166" s="22">
        <f>+'01-2024'!J166+'02-2024'!J166+'03-2024'!J166+'04-2024'!J166+'05-2024'!J166+'06-2024'!J166+'07-2024'!J166+'08-2024'!J166+'09-2024'!J166+'10-2024'!J166+'11-2024'!J166+'12-2024'!J166</f>
        <v>26254.57</v>
      </c>
      <c r="K166" s="22">
        <f>+'01-2024'!K166+'02-2024'!K166+'03-2024'!K166+'04-2024'!K166+'05-2024'!K166+'06-2024'!K166+'07-2024'!K166+'08-2024'!K166+'09-2024'!K166+'10-2024'!K166+'11-2024'!K166+'12-2024'!K166</f>
        <v>5003392.7954886993</v>
      </c>
      <c r="L166" s="22">
        <f>+'01-2024'!L166+'02-2024'!L166+'03-2024'!L166+'04-2024'!L166+'05-2024'!L166+'06-2024'!L166+'07-2024'!L166+'08-2024'!L166+'09-2024'!L166+'10-2024'!L166+'11-2024'!L166+'12-2024'!L166</f>
        <v>1000678.7186760376</v>
      </c>
      <c r="M166" s="22">
        <f>+'01-2024'!M166+'02-2024'!M166+'03-2024'!M166+'04-2024'!M166+'05-2024'!M166+'06-2024'!M166+'07-2024'!M166+'08-2024'!M166+'09-2024'!M166+'10-2024'!M166+'11-2024'!M166+'12-2024'!M166</f>
        <v>4002714.0768126617</v>
      </c>
      <c r="N166" s="71">
        <f t="shared" si="2"/>
        <v>4280472.7368126614</v>
      </c>
    </row>
    <row r="167" spans="1:14" ht="13" x14ac:dyDescent="0.3">
      <c r="A167" s="70">
        <f>+'01-2024'!A167</f>
        <v>156</v>
      </c>
      <c r="B167" s="21" t="str">
        <f>+'01-2024'!B167</f>
        <v>NAZARIO</v>
      </c>
      <c r="C167" s="25">
        <f>+IF(ISERROR(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,"",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</f>
        <v>0.22410907963932003</v>
      </c>
      <c r="D167" s="22">
        <f>+'01-2024'!D167+'02-2024'!D167+'03-2024'!D167+'04-2024'!D167+'05-2024'!D167+'06-2024'!D167+'07-2024'!D167+'08-2024'!D167+'09-2024'!D167+'10-2024'!D167+'11-2024'!D167+'12-2024'!D167</f>
        <v>729218.94</v>
      </c>
      <c r="E167" s="22">
        <f>+'01-2024'!E167+'02-2024'!E167+'03-2024'!E167+'04-2024'!E167+'05-2024'!E167+'06-2024'!E167+'07-2024'!E167+'08-2024'!E167+'09-2024'!E167+'10-2024'!E167+'11-2024'!E167+'12-2024'!E167</f>
        <v>142164.89000000001</v>
      </c>
      <c r="F167" s="22">
        <f>+'01-2024'!F167+'02-2024'!F167+'03-2024'!F167+'04-2024'!F167+'05-2024'!F167+'06-2024'!F167+'07-2024'!F167+'08-2024'!F167+'09-2024'!F167+'10-2024'!F167+'11-2024'!F167+'12-2024'!F167</f>
        <v>587054.05000000005</v>
      </c>
      <c r="G167" s="22">
        <f>+'01-2024'!G167+'02-2024'!G167+'03-2024'!G167+'04-2024'!G167+'05-2024'!G167+'06-2024'!G167+'07-2024'!G167+'08-2024'!G167+'09-2024'!G167+'10-2024'!G167+'11-2024'!G167+'12-2024'!G167</f>
        <v>75236.719999999987</v>
      </c>
      <c r="H167" s="22">
        <f>+'01-2024'!H167+'02-2024'!H167+'03-2024'!H167+'04-2024'!H167+'05-2024'!H167+'06-2024'!H167+'07-2024'!H167+'08-2024'!H167+'09-2024'!H167+'10-2024'!H167+'11-2024'!H167+'12-2024'!H167</f>
        <v>15047.359999999999</v>
      </c>
      <c r="I167" s="22">
        <f>+'01-2024'!I167+'02-2024'!I167+'03-2024'!I167+'04-2024'!I167+'05-2024'!I167+'06-2024'!I167+'07-2024'!I167+'08-2024'!I167+'09-2024'!I167+'10-2024'!I167+'11-2024'!I167+'12-2024'!I167</f>
        <v>601.9</v>
      </c>
      <c r="J167" s="22">
        <f>+'01-2024'!J167+'02-2024'!J167+'03-2024'!J167+'04-2024'!J167+'05-2024'!J167+'06-2024'!J167+'07-2024'!J167+'08-2024'!J167+'09-2024'!J167+'10-2024'!J167+'11-2024'!J167+'12-2024'!J167</f>
        <v>59587.459999999992</v>
      </c>
      <c r="K167" s="22">
        <f>+'01-2024'!K167+'02-2024'!K167+'03-2024'!K167+'04-2024'!K167+'05-2024'!K167+'06-2024'!K167+'07-2024'!K167+'08-2024'!K167+'09-2024'!K167+'10-2024'!K167+'11-2024'!K167+'12-2024'!K167</f>
        <v>11561424.819108266</v>
      </c>
      <c r="L167" s="22">
        <f>+'01-2024'!L167+'02-2024'!L167+'03-2024'!L167+'04-2024'!L167+'05-2024'!L167+'06-2024'!L167+'07-2024'!L167+'08-2024'!L167+'09-2024'!L167+'10-2024'!L167+'11-2024'!L167+'12-2024'!L167</f>
        <v>2312285.0604445371</v>
      </c>
      <c r="M167" s="22">
        <f>+'01-2024'!M167+'02-2024'!M167+'03-2024'!M167+'04-2024'!M167+'05-2024'!M167+'06-2024'!M167+'07-2024'!M167+'08-2024'!M167+'09-2024'!M167+'10-2024'!M167+'11-2024'!M167+'12-2024'!M167</f>
        <v>9249139.7586637288</v>
      </c>
      <c r="N167" s="71">
        <f t="shared" si="2"/>
        <v>9895781.2686637286</v>
      </c>
    </row>
    <row r="168" spans="1:14" ht="13" x14ac:dyDescent="0.3">
      <c r="A168" s="70">
        <f>+'01-2024'!A168</f>
        <v>157</v>
      </c>
      <c r="B168" s="21" t="str">
        <f>+'01-2024'!B168</f>
        <v>NEROPOLIS</v>
      </c>
      <c r="C168" s="25">
        <f>+IF(ISERROR(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,"",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</f>
        <v>0.57740537457259422</v>
      </c>
      <c r="D168" s="22">
        <f>+'01-2024'!D168+'02-2024'!D168+'03-2024'!D168+'04-2024'!D168+'05-2024'!D168+'06-2024'!D168+'07-2024'!D168+'08-2024'!D168+'09-2024'!D168+'10-2024'!D168+'11-2024'!D168+'12-2024'!D168</f>
        <v>2670000.34</v>
      </c>
      <c r="E168" s="22">
        <f>+'01-2024'!E168+'02-2024'!E168+'03-2024'!E168+'04-2024'!E168+'05-2024'!E168+'06-2024'!E168+'07-2024'!E168+'08-2024'!E168+'09-2024'!E168+'10-2024'!E168+'11-2024'!E168+'12-2024'!E168</f>
        <v>525523.42000000004</v>
      </c>
      <c r="F168" s="22">
        <f>+'01-2024'!F168+'02-2024'!F168+'03-2024'!F168+'04-2024'!F168+'05-2024'!F168+'06-2024'!F168+'07-2024'!F168+'08-2024'!F168+'09-2024'!F168+'10-2024'!F168+'11-2024'!F168+'12-2024'!F168</f>
        <v>2144476.9200000004</v>
      </c>
      <c r="G168" s="22">
        <f>+'01-2024'!G168+'02-2024'!G168+'03-2024'!G168+'04-2024'!G168+'05-2024'!G168+'06-2024'!G168+'07-2024'!G168+'08-2024'!G168+'09-2024'!G168+'10-2024'!G168+'11-2024'!G168+'12-2024'!G168</f>
        <v>193818.67</v>
      </c>
      <c r="H168" s="22">
        <f>+'01-2024'!H168+'02-2024'!H168+'03-2024'!H168+'04-2024'!H168+'05-2024'!H168+'06-2024'!H168+'07-2024'!H168+'08-2024'!H168+'09-2024'!H168+'10-2024'!H168+'11-2024'!H168+'12-2024'!H168</f>
        <v>38763.74</v>
      </c>
      <c r="I168" s="22">
        <f>+'01-2024'!I168+'02-2024'!I168+'03-2024'!I168+'04-2024'!I168+'05-2024'!I168+'06-2024'!I168+'07-2024'!I168+'08-2024'!I168+'09-2024'!I168+'10-2024'!I168+'11-2024'!I168+'12-2024'!I168</f>
        <v>1550.5500000000002</v>
      </c>
      <c r="J168" s="22">
        <f>+'01-2024'!J168+'02-2024'!J168+'03-2024'!J168+'04-2024'!J168+'05-2024'!J168+'06-2024'!J168+'07-2024'!J168+'08-2024'!J168+'09-2024'!J168+'10-2024'!J168+'11-2024'!J168+'12-2024'!J168</f>
        <v>153504.38</v>
      </c>
      <c r="K168" s="22">
        <f>+'01-2024'!K168+'02-2024'!K168+'03-2024'!K168+'04-2024'!K168+'05-2024'!K168+'06-2024'!K168+'07-2024'!K168+'08-2024'!K168+'09-2024'!K168+'10-2024'!K168+'11-2024'!K168+'12-2024'!K168</f>
        <v>30072555.58746193</v>
      </c>
      <c r="L168" s="22">
        <f>+'01-2024'!L168+'02-2024'!L168+'03-2024'!L168+'04-2024'!L168+'05-2024'!L168+'06-2024'!L168+'07-2024'!L168+'08-2024'!L168+'09-2024'!L168+'10-2024'!L168+'11-2024'!L168+'12-2024'!L168</f>
        <v>6014511.4158552103</v>
      </c>
      <c r="M168" s="22">
        <f>+'01-2024'!M168+'02-2024'!M168+'03-2024'!M168+'04-2024'!M168+'05-2024'!M168+'06-2024'!M168+'07-2024'!M168+'08-2024'!M168+'09-2024'!M168+'10-2024'!M168+'11-2024'!M168+'12-2024'!M168</f>
        <v>24058044.171606716</v>
      </c>
      <c r="N168" s="71">
        <f t="shared" si="2"/>
        <v>26356025.471606717</v>
      </c>
    </row>
    <row r="169" spans="1:14" ht="13" x14ac:dyDescent="0.3">
      <c r="A169" s="70">
        <f>+'01-2024'!A169</f>
        <v>158</v>
      </c>
      <c r="B169" s="21" t="str">
        <f>+'01-2024'!B169</f>
        <v>NIQUELANDIA</v>
      </c>
      <c r="C169" s="25">
        <f>+IF(ISERROR(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,"",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</f>
        <v>0.5208065589447437</v>
      </c>
      <c r="D169" s="22">
        <f>+'01-2024'!D169+'02-2024'!D169+'03-2024'!D169+'04-2024'!D169+'05-2024'!D169+'06-2024'!D169+'07-2024'!D169+'08-2024'!D169+'09-2024'!D169+'10-2024'!D169+'11-2024'!D169+'12-2024'!D169</f>
        <v>3274330.3099999996</v>
      </c>
      <c r="E169" s="22">
        <f>+'01-2024'!E169+'02-2024'!E169+'03-2024'!E169+'04-2024'!E169+'05-2024'!E169+'06-2024'!E169+'07-2024'!E169+'08-2024'!E169+'09-2024'!E169+'10-2024'!E169+'11-2024'!E169+'12-2024'!E169</f>
        <v>641821.92000000004</v>
      </c>
      <c r="F169" s="22">
        <f>+'01-2024'!F169+'02-2024'!F169+'03-2024'!F169+'04-2024'!F169+'05-2024'!F169+'06-2024'!F169+'07-2024'!F169+'08-2024'!F169+'09-2024'!F169+'10-2024'!F169+'11-2024'!F169+'12-2024'!F169</f>
        <v>2632508.39</v>
      </c>
      <c r="G169" s="22">
        <f>+'01-2024'!G169+'02-2024'!G169+'03-2024'!G169+'04-2024'!G169+'05-2024'!G169+'06-2024'!G169+'07-2024'!G169+'08-2024'!G169+'09-2024'!G169+'10-2024'!G169+'11-2024'!G169+'12-2024'!G169</f>
        <v>174817.57</v>
      </c>
      <c r="H169" s="22">
        <f>+'01-2024'!H169+'02-2024'!H169+'03-2024'!H169+'04-2024'!H169+'05-2024'!H169+'06-2024'!H169+'07-2024'!H169+'08-2024'!H169+'09-2024'!H169+'10-2024'!H169+'11-2024'!H169+'12-2024'!H169</f>
        <v>34963.519999999997</v>
      </c>
      <c r="I169" s="22">
        <f>+'01-2024'!I169+'02-2024'!I169+'03-2024'!I169+'04-2024'!I169+'05-2024'!I169+'06-2024'!I169+'07-2024'!I169+'08-2024'!I169+'09-2024'!I169+'10-2024'!I169+'11-2024'!I169+'12-2024'!I169</f>
        <v>1398.5300000000002</v>
      </c>
      <c r="J169" s="22">
        <f>+'01-2024'!J169+'02-2024'!J169+'03-2024'!J169+'04-2024'!J169+'05-2024'!J169+'06-2024'!J169+'07-2024'!J169+'08-2024'!J169+'09-2024'!J169+'10-2024'!J169+'11-2024'!J169+'12-2024'!J169</f>
        <v>138455.51999999999</v>
      </c>
      <c r="K169" s="22">
        <f>+'01-2024'!K169+'02-2024'!K169+'03-2024'!K169+'04-2024'!K169+'05-2024'!K169+'06-2024'!K169+'07-2024'!K169+'08-2024'!K169+'09-2024'!K169+'10-2024'!K169+'11-2024'!K169+'12-2024'!K169</f>
        <v>26908476.955589607</v>
      </c>
      <c r="L169" s="22">
        <f>+'01-2024'!L169+'02-2024'!L169+'03-2024'!L169+'04-2024'!L169+'05-2024'!L169+'06-2024'!L169+'07-2024'!L169+'08-2024'!L169+'09-2024'!L169+'10-2024'!L169+'11-2024'!L169+'12-2024'!L169</f>
        <v>5381695.3763029408</v>
      </c>
      <c r="M169" s="22">
        <f>+'01-2024'!M169+'02-2024'!M169+'03-2024'!M169+'04-2024'!M169+'05-2024'!M169+'06-2024'!M169+'07-2024'!M169+'08-2024'!M169+'09-2024'!M169+'10-2024'!M169+'11-2024'!M169+'12-2024'!M169</f>
        <v>21526781.579286668</v>
      </c>
      <c r="N169" s="71">
        <f t="shared" si="2"/>
        <v>24297745.489286669</v>
      </c>
    </row>
    <row r="170" spans="1:14" ht="13" x14ac:dyDescent="0.3">
      <c r="A170" s="70">
        <f>+'01-2024'!A170</f>
        <v>159</v>
      </c>
      <c r="B170" s="21" t="str">
        <f>+'01-2024'!B170</f>
        <v>NOVA AMERICA</v>
      </c>
      <c r="C170" s="25">
        <f>+IF(ISERROR(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,"",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</f>
        <v>7.3706028974320895E-2</v>
      </c>
      <c r="D170" s="22">
        <f>+'01-2024'!D170+'02-2024'!D170+'03-2024'!D170+'04-2024'!D170+'05-2024'!D170+'06-2024'!D170+'07-2024'!D170+'08-2024'!D170+'09-2024'!D170+'10-2024'!D170+'11-2024'!D170+'12-2024'!D170</f>
        <v>118691.81999999999</v>
      </c>
      <c r="E170" s="22">
        <f>+'01-2024'!E170+'02-2024'!E170+'03-2024'!E170+'04-2024'!E170+'05-2024'!E170+'06-2024'!E170+'07-2024'!E170+'08-2024'!E170+'09-2024'!E170+'10-2024'!E170+'11-2024'!E170+'12-2024'!E170</f>
        <v>22811.829999999998</v>
      </c>
      <c r="F170" s="22">
        <f>+'01-2024'!F170+'02-2024'!F170+'03-2024'!F170+'04-2024'!F170+'05-2024'!F170+'06-2024'!F170+'07-2024'!F170+'08-2024'!F170+'09-2024'!F170+'10-2024'!F170+'11-2024'!F170+'12-2024'!F170</f>
        <v>95879.989999999991</v>
      </c>
      <c r="G170" s="22">
        <f>+'01-2024'!G170+'02-2024'!G170+'03-2024'!G170+'04-2024'!G170+'05-2024'!G170+'06-2024'!G170+'07-2024'!G170+'08-2024'!G170+'09-2024'!G170+'10-2024'!G170+'11-2024'!G170+'12-2024'!G170</f>
        <v>24752.37</v>
      </c>
      <c r="H170" s="22">
        <f>+'01-2024'!H170+'02-2024'!H170+'03-2024'!H170+'04-2024'!H170+'05-2024'!H170+'06-2024'!H170+'07-2024'!H170+'08-2024'!H170+'09-2024'!H170+'10-2024'!H170+'11-2024'!H170+'12-2024'!H170</f>
        <v>4950.4700000000012</v>
      </c>
      <c r="I170" s="22">
        <f>+'01-2024'!I170+'02-2024'!I170+'03-2024'!I170+'04-2024'!I170+'05-2024'!I170+'06-2024'!I170+'07-2024'!I170+'08-2024'!I170+'09-2024'!I170+'10-2024'!I170+'11-2024'!I170+'12-2024'!I170</f>
        <v>198.03</v>
      </c>
      <c r="J170" s="22">
        <f>+'01-2024'!J170+'02-2024'!J170+'03-2024'!J170+'04-2024'!J170+'05-2024'!J170+'06-2024'!J170+'07-2024'!J170+'08-2024'!J170+'09-2024'!J170+'10-2024'!J170+'11-2024'!J170+'12-2024'!J170</f>
        <v>19603.869999999995</v>
      </c>
      <c r="K170" s="22">
        <f>+'01-2024'!K170+'02-2024'!K170+'03-2024'!K170+'04-2024'!K170+'05-2024'!K170+'06-2024'!K170+'07-2024'!K170+'08-2024'!K170+'09-2024'!K170+'10-2024'!K170+'11-2024'!K170+'12-2024'!K170</f>
        <v>3573561.4107598104</v>
      </c>
      <c r="L170" s="22">
        <f>+'01-2024'!L170+'02-2024'!L170+'03-2024'!L170+'04-2024'!L170+'05-2024'!L170+'06-2024'!L170+'07-2024'!L170+'08-2024'!L170+'09-2024'!L170+'10-2024'!L170+'11-2024'!L170+'12-2024'!L170</f>
        <v>714712.31635073654</v>
      </c>
      <c r="M170" s="22">
        <f>+'01-2024'!M170+'02-2024'!M170+'03-2024'!M170+'04-2024'!M170+'05-2024'!M170+'06-2024'!M170+'07-2024'!M170+'08-2024'!M170+'09-2024'!M170+'10-2024'!M170+'11-2024'!M170+'12-2024'!M170</f>
        <v>2858849.0944090742</v>
      </c>
      <c r="N170" s="71">
        <f t="shared" si="2"/>
        <v>2974332.954409074</v>
      </c>
    </row>
    <row r="171" spans="1:14" ht="13" x14ac:dyDescent="0.3">
      <c r="A171" s="70">
        <f>+'01-2024'!A171</f>
        <v>160</v>
      </c>
      <c r="B171" s="21" t="str">
        <f>+'01-2024'!B171</f>
        <v>NOVA AURORA</v>
      </c>
      <c r="C171" s="25">
        <f>+IF(ISERROR(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,"",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</f>
        <v>8.4460394907393307E-2</v>
      </c>
      <c r="D171" s="22">
        <f>+'01-2024'!D171+'02-2024'!D171+'03-2024'!D171+'04-2024'!D171+'05-2024'!D171+'06-2024'!D171+'07-2024'!D171+'08-2024'!D171+'09-2024'!D171+'10-2024'!D171+'11-2024'!D171+'12-2024'!D171</f>
        <v>232866.59999999998</v>
      </c>
      <c r="E171" s="22">
        <f>+'01-2024'!E171+'02-2024'!E171+'03-2024'!E171+'04-2024'!E171+'05-2024'!E171+'06-2024'!E171+'07-2024'!E171+'08-2024'!E171+'09-2024'!E171+'10-2024'!E171+'11-2024'!E171+'12-2024'!E171</f>
        <v>44339.74</v>
      </c>
      <c r="F171" s="22">
        <f>+'01-2024'!F171+'02-2024'!F171+'03-2024'!F171+'04-2024'!F171+'05-2024'!F171+'06-2024'!F171+'07-2024'!F171+'08-2024'!F171+'09-2024'!F171+'10-2024'!F171+'11-2024'!F171+'12-2024'!F171</f>
        <v>188526.86000000002</v>
      </c>
      <c r="G171" s="22">
        <f>+'01-2024'!G171+'02-2024'!G171+'03-2024'!G171+'04-2024'!G171+'05-2024'!G171+'06-2024'!G171+'07-2024'!G171+'08-2024'!G171+'09-2024'!G171+'10-2024'!G171+'11-2024'!G171+'12-2024'!G171</f>
        <v>28361.920000000002</v>
      </c>
      <c r="H171" s="22">
        <f>+'01-2024'!H171+'02-2024'!H171+'03-2024'!H171+'04-2024'!H171+'05-2024'!H171+'06-2024'!H171+'07-2024'!H171+'08-2024'!H171+'09-2024'!H171+'10-2024'!H171+'11-2024'!H171+'12-2024'!H171</f>
        <v>5672.39</v>
      </c>
      <c r="I171" s="22">
        <f>+'01-2024'!I171+'02-2024'!I171+'03-2024'!I171+'04-2024'!I171+'05-2024'!I171+'06-2024'!I171+'07-2024'!I171+'08-2024'!I171+'09-2024'!I171+'10-2024'!I171+'11-2024'!I171+'12-2024'!I171</f>
        <v>226.87999999999997</v>
      </c>
      <c r="J171" s="22">
        <f>+'01-2024'!J171+'02-2024'!J171+'03-2024'!J171+'04-2024'!J171+'05-2024'!J171+'06-2024'!J171+'07-2024'!J171+'08-2024'!J171+'09-2024'!J171+'10-2024'!J171+'11-2024'!J171+'12-2024'!J171</f>
        <v>22462.65</v>
      </c>
      <c r="K171" s="22">
        <f>+'01-2024'!K171+'02-2024'!K171+'03-2024'!K171+'04-2024'!K171+'05-2024'!K171+'06-2024'!K171+'07-2024'!K171+'08-2024'!K171+'09-2024'!K171+'10-2024'!K171+'11-2024'!K171+'12-2024'!K171</f>
        <v>4370968.3878636174</v>
      </c>
      <c r="L171" s="22">
        <f>+'01-2024'!L171+'02-2024'!L171+'03-2024'!L171+'04-2024'!L171+'05-2024'!L171+'06-2024'!L171+'07-2024'!L171+'08-2024'!L171+'09-2024'!L171+'10-2024'!L171+'11-2024'!L171+'12-2024'!L171</f>
        <v>874193.58599418029</v>
      </c>
      <c r="M171" s="22">
        <f>+'01-2024'!M171+'02-2024'!M171+'03-2024'!M171+'04-2024'!M171+'05-2024'!M171+'06-2024'!M171+'07-2024'!M171+'08-2024'!M171+'09-2024'!M171+'10-2024'!M171+'11-2024'!M171+'12-2024'!M171</f>
        <v>3496774.8018694376</v>
      </c>
      <c r="N171" s="71">
        <f t="shared" si="2"/>
        <v>3707764.3118694378</v>
      </c>
    </row>
    <row r="172" spans="1:14" ht="13" x14ac:dyDescent="0.3">
      <c r="A172" s="70">
        <f>+'01-2024'!A172</f>
        <v>161</v>
      </c>
      <c r="B172" s="21" t="str">
        <f>+'01-2024'!B172</f>
        <v>NOVA CRIXAS</v>
      </c>
      <c r="C172" s="25">
        <f>+IF(ISERROR(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,"",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</f>
        <v>0.39959552388115699</v>
      </c>
      <c r="D172" s="22">
        <f>+'01-2024'!D172+'02-2024'!D172+'03-2024'!D172+'04-2024'!D172+'05-2024'!D172+'06-2024'!D172+'07-2024'!D172+'08-2024'!D172+'09-2024'!D172+'10-2024'!D172+'11-2024'!D172+'12-2024'!D172</f>
        <v>1210359.3800000001</v>
      </c>
      <c r="E172" s="22">
        <f>+'01-2024'!E172+'02-2024'!E172+'03-2024'!E172+'04-2024'!E172+'05-2024'!E172+'06-2024'!E172+'07-2024'!E172+'08-2024'!E172+'09-2024'!E172+'10-2024'!E172+'11-2024'!E172+'12-2024'!E172</f>
        <v>234192.67</v>
      </c>
      <c r="F172" s="22">
        <f>+'01-2024'!F172+'02-2024'!F172+'03-2024'!F172+'04-2024'!F172+'05-2024'!F172+'06-2024'!F172+'07-2024'!F172+'08-2024'!F172+'09-2024'!F172+'10-2024'!F172+'11-2024'!F172+'12-2024'!F172</f>
        <v>976166.71</v>
      </c>
      <c r="G172" s="22">
        <f>+'01-2024'!G172+'02-2024'!G172+'03-2024'!G172+'04-2024'!G172+'05-2024'!G172+'06-2024'!G172+'07-2024'!G172+'08-2024'!G172+'09-2024'!G172+'10-2024'!G172+'11-2024'!G172+'12-2024'!G172</f>
        <v>134138.54999999999</v>
      </c>
      <c r="H172" s="22">
        <f>+'01-2024'!H172+'02-2024'!H172+'03-2024'!H172+'04-2024'!H172+'05-2024'!H172+'06-2024'!H172+'07-2024'!H172+'08-2024'!H172+'09-2024'!H172+'10-2024'!H172+'11-2024'!H172+'12-2024'!H172</f>
        <v>26827.719999999998</v>
      </c>
      <c r="I172" s="22">
        <f>+'01-2024'!I172+'02-2024'!I172+'03-2024'!I172+'04-2024'!I172+'05-2024'!I172+'06-2024'!I172+'07-2024'!I172+'08-2024'!I172+'09-2024'!I172+'10-2024'!I172+'11-2024'!I172+'12-2024'!I172</f>
        <v>1073.0999999999999</v>
      </c>
      <c r="J172" s="22">
        <f>+'01-2024'!J172+'02-2024'!J172+'03-2024'!J172+'04-2024'!J172+'05-2024'!J172+'06-2024'!J172+'07-2024'!J172+'08-2024'!J172+'09-2024'!J172+'10-2024'!J172+'11-2024'!J172+'12-2024'!J172</f>
        <v>106237.73</v>
      </c>
      <c r="K172" s="22">
        <f>+'01-2024'!K172+'02-2024'!K172+'03-2024'!K172+'04-2024'!K172+'05-2024'!K172+'06-2024'!K172+'07-2024'!K172+'08-2024'!K172+'09-2024'!K172+'10-2024'!K172+'11-2024'!K172+'12-2024'!K172</f>
        <v>20481917.578425508</v>
      </c>
      <c r="L172" s="22">
        <f>+'01-2024'!L172+'02-2024'!L172+'03-2024'!L172+'04-2024'!L172+'05-2024'!L172+'06-2024'!L172+'07-2024'!L172+'08-2024'!L172+'09-2024'!L172+'10-2024'!L172+'11-2024'!L172+'12-2024'!L172</f>
        <v>4096383.443314929</v>
      </c>
      <c r="M172" s="22">
        <f>+'01-2024'!M172+'02-2024'!M172+'03-2024'!M172+'04-2024'!M172+'05-2024'!M172+'06-2024'!M172+'07-2024'!M172+'08-2024'!M172+'09-2024'!M172+'10-2024'!M172+'11-2024'!M172+'12-2024'!M172</f>
        <v>16385534.135110578</v>
      </c>
      <c r="N172" s="71">
        <f t="shared" si="2"/>
        <v>17467938.575110577</v>
      </c>
    </row>
    <row r="173" spans="1:14" ht="13" x14ac:dyDescent="0.3">
      <c r="A173" s="70">
        <f>+'01-2024'!A173</f>
        <v>162</v>
      </c>
      <c r="B173" s="21" t="str">
        <f>+'01-2024'!B173</f>
        <v>NOVA GLORIA</v>
      </c>
      <c r="C173" s="25">
        <f>+IF(ISERROR(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,"",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</f>
        <v>9.0022833040253325E-2</v>
      </c>
      <c r="D173" s="22">
        <f>+'01-2024'!D173+'02-2024'!D173+'03-2024'!D173+'04-2024'!D173+'05-2024'!D173+'06-2024'!D173+'07-2024'!D173+'08-2024'!D173+'09-2024'!D173+'10-2024'!D173+'11-2024'!D173+'12-2024'!D173</f>
        <v>610234.88</v>
      </c>
      <c r="E173" s="22">
        <f>+'01-2024'!E173+'02-2024'!E173+'03-2024'!E173+'04-2024'!E173+'05-2024'!E173+'06-2024'!E173+'07-2024'!E173+'08-2024'!E173+'09-2024'!E173+'10-2024'!E173+'11-2024'!E173+'12-2024'!E173</f>
        <v>119252.23</v>
      </c>
      <c r="F173" s="22">
        <f>+'01-2024'!F173+'02-2024'!F173+'03-2024'!F173+'04-2024'!F173+'05-2024'!F173+'06-2024'!F173+'07-2024'!F173+'08-2024'!F173+'09-2024'!F173+'10-2024'!F173+'11-2024'!F173+'12-2024'!F173</f>
        <v>490982.65</v>
      </c>
      <c r="G173" s="22">
        <f>+'01-2024'!G173+'02-2024'!G173+'03-2024'!G173+'04-2024'!G173+'05-2024'!G173+'06-2024'!G173+'07-2024'!G173+'08-2024'!G173+'09-2024'!G173+'10-2024'!G173+'11-2024'!G173+'12-2024'!G173</f>
        <v>30229.329999999998</v>
      </c>
      <c r="H173" s="22">
        <f>+'01-2024'!H173+'02-2024'!H173+'03-2024'!H173+'04-2024'!H173+'05-2024'!H173+'06-2024'!H173+'07-2024'!H173+'08-2024'!H173+'09-2024'!H173+'10-2024'!H173+'11-2024'!H173+'12-2024'!H173</f>
        <v>6045.88</v>
      </c>
      <c r="I173" s="22">
        <f>+'01-2024'!I173+'02-2024'!I173+'03-2024'!I173+'04-2024'!I173+'05-2024'!I173+'06-2024'!I173+'07-2024'!I173+'08-2024'!I173+'09-2024'!I173+'10-2024'!I173+'11-2024'!I173+'12-2024'!I173</f>
        <v>241.82</v>
      </c>
      <c r="J173" s="22">
        <f>+'01-2024'!J173+'02-2024'!J173+'03-2024'!J173+'04-2024'!J173+'05-2024'!J173+'06-2024'!J173+'07-2024'!J173+'08-2024'!J173+'09-2024'!J173+'10-2024'!J173+'11-2024'!J173+'12-2024'!J173</f>
        <v>23941.63</v>
      </c>
      <c r="K173" s="22">
        <f>+'01-2024'!K173+'02-2024'!K173+'03-2024'!K173+'04-2024'!K173+'05-2024'!K173+'06-2024'!K173+'07-2024'!K173+'08-2024'!K173+'09-2024'!K173+'10-2024'!K173+'11-2024'!K173+'12-2024'!K173</f>
        <v>4684927.5188550921</v>
      </c>
      <c r="L173" s="22">
        <f>+'01-2024'!L173+'02-2024'!L173+'03-2024'!L173+'04-2024'!L173+'05-2024'!L173+'06-2024'!L173+'07-2024'!L173+'08-2024'!L173+'09-2024'!L173+'10-2024'!L173+'11-2024'!L173+'12-2024'!L173</f>
        <v>936985.35576924728</v>
      </c>
      <c r="M173" s="22">
        <f>+'01-2024'!M173+'02-2024'!M173+'03-2024'!M173+'04-2024'!M173+'05-2024'!M173+'06-2024'!M173+'07-2024'!M173+'08-2024'!M173+'09-2024'!M173+'10-2024'!M173+'11-2024'!M173+'12-2024'!M173</f>
        <v>3747942.1630858439</v>
      </c>
      <c r="N173" s="71">
        <f t="shared" si="2"/>
        <v>4262866.4430858437</v>
      </c>
    </row>
    <row r="174" spans="1:14" ht="13" x14ac:dyDescent="0.3">
      <c r="A174" s="70">
        <f>+'01-2024'!A174</f>
        <v>163</v>
      </c>
      <c r="B174" s="21" t="str">
        <f>+'01-2024'!B174</f>
        <v>NOVA IGUACU DE GOIAS</v>
      </c>
      <c r="C174" s="25">
        <f>+IF(ISERROR(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,"",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</f>
        <v>5.8024695122940888E-2</v>
      </c>
      <c r="D174" s="22">
        <f>+'01-2024'!D174+'02-2024'!D174+'03-2024'!D174+'04-2024'!D174+'05-2024'!D174+'06-2024'!D174+'07-2024'!D174+'08-2024'!D174+'09-2024'!D174+'10-2024'!D174+'11-2024'!D174+'12-2024'!D174</f>
        <v>209413.53000000003</v>
      </c>
      <c r="E174" s="22">
        <f>+'01-2024'!E174+'02-2024'!E174+'03-2024'!E174+'04-2024'!E174+'05-2024'!E174+'06-2024'!E174+'07-2024'!E174+'08-2024'!E174+'09-2024'!E174+'10-2024'!E174+'11-2024'!E174+'12-2024'!E174</f>
        <v>40801.730000000003</v>
      </c>
      <c r="F174" s="22">
        <f>+'01-2024'!F174+'02-2024'!F174+'03-2024'!F174+'04-2024'!F174+'05-2024'!F174+'06-2024'!F174+'07-2024'!F174+'08-2024'!F174+'09-2024'!F174+'10-2024'!F174+'11-2024'!F174+'12-2024'!F174</f>
        <v>168611.80000000005</v>
      </c>
      <c r="G174" s="22">
        <f>+'01-2024'!G174+'02-2024'!G174+'03-2024'!G174+'04-2024'!G174+'05-2024'!G174+'06-2024'!G174+'07-2024'!G174+'08-2024'!G174+'09-2024'!G174+'10-2024'!G174+'11-2024'!G174+'12-2024'!G174</f>
        <v>19484.309999999998</v>
      </c>
      <c r="H174" s="22">
        <f>+'01-2024'!H174+'02-2024'!H174+'03-2024'!H174+'04-2024'!H174+'05-2024'!H174+'06-2024'!H174+'07-2024'!H174+'08-2024'!H174+'09-2024'!H174+'10-2024'!H174+'11-2024'!H174+'12-2024'!H174</f>
        <v>3896.87</v>
      </c>
      <c r="I174" s="22">
        <f>+'01-2024'!I174+'02-2024'!I174+'03-2024'!I174+'04-2024'!I174+'05-2024'!I174+'06-2024'!I174+'07-2024'!I174+'08-2024'!I174+'09-2024'!I174+'10-2024'!I174+'11-2024'!I174+'12-2024'!I174</f>
        <v>155.88999999999999</v>
      </c>
      <c r="J174" s="22">
        <f>+'01-2024'!J174+'02-2024'!J174+'03-2024'!J174+'04-2024'!J174+'05-2024'!J174+'06-2024'!J174+'07-2024'!J174+'08-2024'!J174+'09-2024'!J174+'10-2024'!J174+'11-2024'!J174+'12-2024'!J174</f>
        <v>15431.550000000001</v>
      </c>
      <c r="K174" s="22">
        <f>+'01-2024'!K174+'02-2024'!K174+'03-2024'!K174+'04-2024'!K174+'05-2024'!K174+'06-2024'!K174+'07-2024'!K174+'08-2024'!K174+'09-2024'!K174+'10-2024'!K174+'11-2024'!K174+'12-2024'!K174</f>
        <v>3024405.1526728328</v>
      </c>
      <c r="L174" s="22">
        <f>+'01-2024'!L174+'02-2024'!L174+'03-2024'!L174+'04-2024'!L174+'05-2024'!L174+'06-2024'!L174+'07-2024'!L174+'08-2024'!L174+'09-2024'!L174+'10-2024'!L174+'11-2024'!L174+'12-2024'!L174</f>
        <v>604881.23053456645</v>
      </c>
      <c r="M174" s="22">
        <f>+'01-2024'!M174+'02-2024'!M174+'03-2024'!M174+'04-2024'!M174+'05-2024'!M174+'06-2024'!M174+'07-2024'!M174+'08-2024'!M174+'09-2024'!M174+'10-2024'!M174+'11-2024'!M174+'12-2024'!M174</f>
        <v>2419523.9221382663</v>
      </c>
      <c r="N174" s="71">
        <f t="shared" si="2"/>
        <v>2603567.2721382664</v>
      </c>
    </row>
    <row r="175" spans="1:14" ht="13" x14ac:dyDescent="0.3">
      <c r="A175" s="70">
        <f>+'01-2024'!A175</f>
        <v>164</v>
      </c>
      <c r="B175" s="21" t="str">
        <f>+'01-2024'!B175</f>
        <v>NOVA ROMA</v>
      </c>
      <c r="C175" s="25">
        <f>+IF(ISERROR(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,"",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</f>
        <v>9.1906585626340895E-2</v>
      </c>
      <c r="D175" s="22">
        <f>+'01-2024'!D175+'02-2024'!D175+'03-2024'!D175+'04-2024'!D175+'05-2024'!D175+'06-2024'!D175+'07-2024'!D175+'08-2024'!D175+'09-2024'!D175+'10-2024'!D175+'11-2024'!D175+'12-2024'!D175</f>
        <v>144832.20000000001</v>
      </c>
      <c r="E175" s="22">
        <f>+'01-2024'!E175+'02-2024'!E175+'03-2024'!E175+'04-2024'!E175+'05-2024'!E175+'06-2024'!E175+'07-2024'!E175+'08-2024'!E175+'09-2024'!E175+'10-2024'!E175+'11-2024'!E175+'12-2024'!E175</f>
        <v>28629.089999999997</v>
      </c>
      <c r="F175" s="22">
        <f>+'01-2024'!F175+'02-2024'!F175+'03-2024'!F175+'04-2024'!F175+'05-2024'!F175+'06-2024'!F175+'07-2024'!F175+'08-2024'!F175+'09-2024'!F175+'10-2024'!F175+'11-2024'!F175+'12-2024'!F175</f>
        <v>116203.11000000002</v>
      </c>
      <c r="G175" s="22">
        <f>+'01-2024'!G175+'02-2024'!G175+'03-2024'!G175+'04-2024'!G175+'05-2024'!G175+'06-2024'!G175+'07-2024'!G175+'08-2024'!G175+'09-2024'!G175+'10-2024'!G175+'11-2024'!G175+'12-2024'!G175</f>
        <v>30861.120000000003</v>
      </c>
      <c r="H175" s="22">
        <f>+'01-2024'!H175+'02-2024'!H175+'03-2024'!H175+'04-2024'!H175+'05-2024'!H175+'06-2024'!H175+'07-2024'!H175+'08-2024'!H175+'09-2024'!H175+'10-2024'!H175+'11-2024'!H175+'12-2024'!H175</f>
        <v>6172.23</v>
      </c>
      <c r="I175" s="22">
        <f>+'01-2024'!I175+'02-2024'!I175+'03-2024'!I175+'04-2024'!I175+'05-2024'!I175+'06-2024'!I175+'07-2024'!I175+'08-2024'!I175+'09-2024'!I175+'10-2024'!I175+'11-2024'!I175+'12-2024'!I175</f>
        <v>246.89</v>
      </c>
      <c r="J175" s="22">
        <f>+'01-2024'!J175+'02-2024'!J175+'03-2024'!J175+'04-2024'!J175+'05-2024'!J175+'06-2024'!J175+'07-2024'!J175+'08-2024'!J175+'09-2024'!J175+'10-2024'!J175+'11-2024'!J175+'12-2024'!J175</f>
        <v>24442</v>
      </c>
      <c r="K175" s="22">
        <f>+'01-2024'!K175+'02-2024'!K175+'03-2024'!K175+'04-2024'!K175+'05-2024'!K175+'06-2024'!K175+'07-2024'!K175+'08-2024'!K175+'09-2024'!K175+'10-2024'!K175+'11-2024'!K175+'12-2024'!K175</f>
        <v>4526800.1853033658</v>
      </c>
      <c r="L175" s="22">
        <f>+'01-2024'!L175+'02-2024'!L175+'03-2024'!L175+'04-2024'!L175+'05-2024'!L175+'06-2024'!L175+'07-2024'!L175+'08-2024'!L175+'09-2024'!L175+'10-2024'!L175+'11-2024'!L175+'12-2024'!L175</f>
        <v>905360.03070182272</v>
      </c>
      <c r="M175" s="22">
        <f>+'01-2024'!M175+'02-2024'!M175+'03-2024'!M175+'04-2024'!M175+'05-2024'!M175+'06-2024'!M175+'07-2024'!M175+'08-2024'!M175+'09-2024'!M175+'10-2024'!M175+'11-2024'!M175+'12-2024'!M175</f>
        <v>3621440.1546015427</v>
      </c>
      <c r="N175" s="71">
        <f t="shared" si="2"/>
        <v>3762085.2646015426</v>
      </c>
    </row>
    <row r="176" spans="1:14" ht="13" x14ac:dyDescent="0.3">
      <c r="A176" s="70">
        <f>+'01-2024'!A176</f>
        <v>165</v>
      </c>
      <c r="B176" s="21" t="str">
        <f>+'01-2024'!B176</f>
        <v>NOVA VENEZA</v>
      </c>
      <c r="C176" s="25">
        <f>+IF(ISERROR(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,"",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</f>
        <v>0.11276919867894668</v>
      </c>
      <c r="D176" s="22">
        <f>+'01-2024'!D176+'02-2024'!D176+'03-2024'!D176+'04-2024'!D176+'05-2024'!D176+'06-2024'!D176+'07-2024'!D176+'08-2024'!D176+'09-2024'!D176+'10-2024'!D176+'11-2024'!D176+'12-2024'!D176</f>
        <v>955323.34</v>
      </c>
      <c r="E176" s="22">
        <f>+'01-2024'!E176+'02-2024'!E176+'03-2024'!E176+'04-2024'!E176+'05-2024'!E176+'06-2024'!E176+'07-2024'!E176+'08-2024'!E176+'09-2024'!E176+'10-2024'!E176+'11-2024'!E176+'12-2024'!E176</f>
        <v>189724.74999999997</v>
      </c>
      <c r="F176" s="22">
        <f>+'01-2024'!F176+'02-2024'!F176+'03-2024'!F176+'04-2024'!F176+'05-2024'!F176+'06-2024'!F176+'07-2024'!F176+'08-2024'!F176+'09-2024'!F176+'10-2024'!F176+'11-2024'!F176+'12-2024'!F176</f>
        <v>765598.59000000008</v>
      </c>
      <c r="G176" s="22">
        <f>+'01-2024'!G176+'02-2024'!G176+'03-2024'!G176+'04-2024'!G176+'05-2024'!G176+'06-2024'!G176+'07-2024'!G176+'08-2024'!G176+'09-2024'!G176+'10-2024'!G176+'11-2024'!G176+'12-2024'!G176</f>
        <v>37863.4</v>
      </c>
      <c r="H176" s="22">
        <f>+'01-2024'!H176+'02-2024'!H176+'03-2024'!H176+'04-2024'!H176+'05-2024'!H176+'06-2024'!H176+'07-2024'!H176+'08-2024'!H176+'09-2024'!H176+'10-2024'!H176+'11-2024'!H176+'12-2024'!H176</f>
        <v>7572.69</v>
      </c>
      <c r="I176" s="22">
        <f>+'01-2024'!I176+'02-2024'!I176+'03-2024'!I176+'04-2024'!I176+'05-2024'!I176+'06-2024'!I176+'07-2024'!I176+'08-2024'!I176+'09-2024'!I176+'10-2024'!I176+'11-2024'!I176+'12-2024'!I176</f>
        <v>302.91000000000003</v>
      </c>
      <c r="J176" s="22">
        <f>+'01-2024'!J176+'02-2024'!J176+'03-2024'!J176+'04-2024'!J176+'05-2024'!J176+'06-2024'!J176+'07-2024'!J176+'08-2024'!J176+'09-2024'!J176+'10-2024'!J176+'11-2024'!J176+'12-2024'!J176</f>
        <v>29987.8</v>
      </c>
      <c r="K176" s="22">
        <f>+'01-2024'!K176+'02-2024'!K176+'03-2024'!K176+'04-2024'!K176+'05-2024'!K176+'06-2024'!K176+'07-2024'!K176+'08-2024'!K176+'09-2024'!K176+'10-2024'!K176+'11-2024'!K176+'12-2024'!K176</f>
        <v>5854196.6463478627</v>
      </c>
      <c r="L176" s="22">
        <f>+'01-2024'!L176+'02-2024'!L176+'03-2024'!L176+'04-2024'!L176+'05-2024'!L176+'06-2024'!L176+'07-2024'!L176+'08-2024'!L176+'09-2024'!L176+'10-2024'!L176+'11-2024'!L176+'12-2024'!L176</f>
        <v>1170839.406825278</v>
      </c>
      <c r="M176" s="22">
        <f>+'01-2024'!M176+'02-2024'!M176+'03-2024'!M176+'04-2024'!M176+'05-2024'!M176+'06-2024'!M176+'07-2024'!M176+'08-2024'!M176+'09-2024'!M176+'10-2024'!M176+'11-2024'!M176+'12-2024'!M176</f>
        <v>4683357.2395225838</v>
      </c>
      <c r="N176" s="71">
        <f t="shared" si="2"/>
        <v>5478943.6295225844</v>
      </c>
    </row>
    <row r="177" spans="1:14" ht="13" x14ac:dyDescent="0.3">
      <c r="A177" s="70">
        <f>+'01-2024'!A177</f>
        <v>166</v>
      </c>
      <c r="B177" s="21" t="str">
        <f>+'01-2024'!B177</f>
        <v>NOVO BRASIL</v>
      </c>
      <c r="C177" s="25">
        <f>+IF(ISERROR(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,"",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</f>
        <v>0.10151051419113775</v>
      </c>
      <c r="D177" s="22">
        <f>+'01-2024'!D177+'02-2024'!D177+'03-2024'!D177+'04-2024'!D177+'05-2024'!D177+'06-2024'!D177+'07-2024'!D177+'08-2024'!D177+'09-2024'!D177+'10-2024'!D177+'11-2024'!D177+'12-2024'!D177</f>
        <v>307837.24</v>
      </c>
      <c r="E177" s="22">
        <f>+'01-2024'!E177+'02-2024'!E177+'03-2024'!E177+'04-2024'!E177+'05-2024'!E177+'06-2024'!E177+'07-2024'!E177+'08-2024'!E177+'09-2024'!E177+'10-2024'!E177+'11-2024'!E177+'12-2024'!E177</f>
        <v>58439.380000000005</v>
      </c>
      <c r="F177" s="22">
        <f>+'01-2024'!F177+'02-2024'!F177+'03-2024'!F177+'04-2024'!F177+'05-2024'!F177+'06-2024'!F177+'07-2024'!F177+'08-2024'!F177+'09-2024'!F177+'10-2024'!F177+'11-2024'!F177+'12-2024'!F177</f>
        <v>249397.86</v>
      </c>
      <c r="G177" s="22">
        <f>+'01-2024'!G177+'02-2024'!G177+'03-2024'!G177+'04-2024'!G177+'05-2024'!G177+'06-2024'!G177+'07-2024'!G177+'08-2024'!G177+'09-2024'!G177+'10-2024'!G177+'11-2024'!G177+'12-2024'!G177</f>
        <v>34084.730000000003</v>
      </c>
      <c r="H177" s="22">
        <f>+'01-2024'!H177+'02-2024'!H177+'03-2024'!H177+'04-2024'!H177+'05-2024'!H177+'06-2024'!H177+'07-2024'!H177+'08-2024'!H177+'09-2024'!H177+'10-2024'!H177+'11-2024'!H177+'12-2024'!H177</f>
        <v>6816.96</v>
      </c>
      <c r="I177" s="22">
        <f>+'01-2024'!I177+'02-2024'!I177+'03-2024'!I177+'04-2024'!I177+'05-2024'!I177+'06-2024'!I177+'07-2024'!I177+'08-2024'!I177+'09-2024'!I177+'10-2024'!I177+'11-2024'!I177+'12-2024'!I177</f>
        <v>272.67</v>
      </c>
      <c r="J177" s="22">
        <f>+'01-2024'!J177+'02-2024'!J177+'03-2024'!J177+'04-2024'!J177+'05-2024'!J177+'06-2024'!J177+'07-2024'!J177+'08-2024'!J177+'09-2024'!J177+'10-2024'!J177+'11-2024'!J177+'12-2024'!J177</f>
        <v>26995.100000000002</v>
      </c>
      <c r="K177" s="22">
        <f>+'01-2024'!K177+'02-2024'!K177+'03-2024'!K177+'04-2024'!K177+'05-2024'!K177+'06-2024'!K177+'07-2024'!K177+'08-2024'!K177+'09-2024'!K177+'10-2024'!K177+'11-2024'!K177+'12-2024'!K177</f>
        <v>5292268.456380561</v>
      </c>
      <c r="L177" s="22">
        <f>+'01-2024'!L177+'02-2024'!L177+'03-2024'!L177+'04-2024'!L177+'05-2024'!L177+'06-2024'!L177+'07-2024'!L177+'08-2024'!L177+'09-2024'!L177+'10-2024'!L177+'11-2024'!L177+'12-2024'!L177</f>
        <v>1058453.5012761122</v>
      </c>
      <c r="M177" s="22">
        <f>+'01-2024'!M177+'02-2024'!M177+'03-2024'!M177+'04-2024'!M177+'05-2024'!M177+'06-2024'!M177+'07-2024'!M177+'08-2024'!M177+'09-2024'!M177+'10-2024'!M177+'11-2024'!M177+'12-2024'!M177</f>
        <v>4233814.9551044479</v>
      </c>
      <c r="N177" s="71">
        <f t="shared" si="2"/>
        <v>4510207.9151044479</v>
      </c>
    </row>
    <row r="178" spans="1:14" ht="13" x14ac:dyDescent="0.3">
      <c r="A178" s="70">
        <f>+'01-2024'!A178</f>
        <v>167</v>
      </c>
      <c r="B178" s="21" t="str">
        <f>+'01-2024'!B178</f>
        <v>NOVO GAMA</v>
      </c>
      <c r="C178" s="25">
        <f>+IF(ISERROR(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,"",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</f>
        <v>0.15507900312110712</v>
      </c>
      <c r="D178" s="22">
        <f>+'01-2024'!D178+'02-2024'!D178+'03-2024'!D178+'04-2024'!D178+'05-2024'!D178+'06-2024'!D178+'07-2024'!D178+'08-2024'!D178+'09-2024'!D178+'10-2024'!D178+'11-2024'!D178+'12-2024'!D178</f>
        <v>2120808.4900000002</v>
      </c>
      <c r="E178" s="22">
        <f>+'01-2024'!E178+'02-2024'!E178+'03-2024'!E178+'04-2024'!E178+'05-2024'!E178+'06-2024'!E178+'07-2024'!E178+'08-2024'!E178+'09-2024'!E178+'10-2024'!E178+'11-2024'!E178+'12-2024'!E178</f>
        <v>418526.03</v>
      </c>
      <c r="F178" s="22">
        <f>+'01-2024'!F178+'02-2024'!F178+'03-2024'!F178+'04-2024'!F178+'05-2024'!F178+'06-2024'!F178+'07-2024'!F178+'08-2024'!F178+'09-2024'!F178+'10-2024'!F178+'11-2024'!F178+'12-2024'!F178</f>
        <v>1702282.46</v>
      </c>
      <c r="G178" s="22">
        <f>+'01-2024'!G178+'02-2024'!G178+'03-2024'!G178+'04-2024'!G178+'05-2024'!G178+'06-2024'!G178+'07-2024'!G178+'08-2024'!G178+'09-2024'!G178+'10-2024'!G178+'11-2024'!G178+'12-2024'!G178</f>
        <v>52060.840000000004</v>
      </c>
      <c r="H178" s="22">
        <f>+'01-2024'!H178+'02-2024'!H178+'03-2024'!H178+'04-2024'!H178+'05-2024'!H178+'06-2024'!H178+'07-2024'!H178+'08-2024'!H178+'09-2024'!H178+'10-2024'!H178+'11-2024'!H178+'12-2024'!H178</f>
        <v>10412.189999999999</v>
      </c>
      <c r="I178" s="22">
        <f>+'01-2024'!I178+'02-2024'!I178+'03-2024'!I178+'04-2024'!I178+'05-2024'!I178+'06-2024'!I178+'07-2024'!I178+'08-2024'!I178+'09-2024'!I178+'10-2024'!I178+'11-2024'!I178+'12-2024'!I178</f>
        <v>416.5</v>
      </c>
      <c r="J178" s="22">
        <f>+'01-2024'!J178+'02-2024'!J178+'03-2024'!J178+'04-2024'!J178+'05-2024'!J178+'06-2024'!J178+'07-2024'!J178+'08-2024'!J178+'09-2024'!J178+'10-2024'!J178+'11-2024'!J178+'12-2024'!J178</f>
        <v>41232.15</v>
      </c>
      <c r="K178" s="22">
        <f>+'01-2024'!K178+'02-2024'!K178+'03-2024'!K178+'04-2024'!K178+'05-2024'!K178+'06-2024'!K178+'07-2024'!K178+'08-2024'!K178+'09-2024'!K178+'10-2024'!K178+'11-2024'!K178+'12-2024'!K178</f>
        <v>8079540.7649759715</v>
      </c>
      <c r="L178" s="22">
        <f>+'01-2024'!L178+'02-2024'!L178+'03-2024'!L178+'04-2024'!L178+'05-2024'!L178+'06-2024'!L178+'07-2024'!L178+'08-2024'!L178+'09-2024'!L178+'10-2024'!L178+'11-2024'!L178+'12-2024'!L178</f>
        <v>1615908.1289951941</v>
      </c>
      <c r="M178" s="22">
        <f>+'01-2024'!M178+'02-2024'!M178+'03-2024'!M178+'04-2024'!M178+'05-2024'!M178+'06-2024'!M178+'07-2024'!M178+'08-2024'!M178+'09-2024'!M178+'10-2024'!M178+'11-2024'!M178+'12-2024'!M178</f>
        <v>6463632.6359807765</v>
      </c>
      <c r="N178" s="71">
        <f t="shared" si="2"/>
        <v>8207147.2459807768</v>
      </c>
    </row>
    <row r="179" spans="1:14" ht="13" x14ac:dyDescent="0.3">
      <c r="A179" s="70">
        <f>+'01-2024'!A179</f>
        <v>168</v>
      </c>
      <c r="B179" s="21" t="str">
        <f>+'01-2024'!B179</f>
        <v>NOVO PLANALTO</v>
      </c>
      <c r="C179" s="25">
        <f>+IF(ISERROR(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,"",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</f>
        <v>0.12596940252781333</v>
      </c>
      <c r="D179" s="22">
        <f>+'01-2024'!D179+'02-2024'!D179+'03-2024'!D179+'04-2024'!D179+'05-2024'!D179+'06-2024'!D179+'07-2024'!D179+'08-2024'!D179+'09-2024'!D179+'10-2024'!D179+'11-2024'!D179+'12-2024'!D179</f>
        <v>305807.28000000003</v>
      </c>
      <c r="E179" s="22">
        <f>+'01-2024'!E179+'02-2024'!E179+'03-2024'!E179+'04-2024'!E179+'05-2024'!E179+'06-2024'!E179+'07-2024'!E179+'08-2024'!E179+'09-2024'!E179+'10-2024'!E179+'11-2024'!E179+'12-2024'!E179</f>
        <v>60884.99</v>
      </c>
      <c r="F179" s="22">
        <f>+'01-2024'!F179+'02-2024'!F179+'03-2024'!F179+'04-2024'!F179+'05-2024'!F179+'06-2024'!F179+'07-2024'!F179+'08-2024'!F179+'09-2024'!F179+'10-2024'!F179+'11-2024'!F179+'12-2024'!F179</f>
        <v>244922.29</v>
      </c>
      <c r="G179" s="22">
        <f>+'01-2024'!G179+'02-2024'!G179+'03-2024'!G179+'04-2024'!G179+'05-2024'!G179+'06-2024'!G179+'07-2024'!G179+'08-2024'!G179+'09-2024'!G179+'10-2024'!G179+'11-2024'!G179+'12-2024'!G179</f>
        <v>42293.689999999995</v>
      </c>
      <c r="H179" s="22">
        <f>+'01-2024'!H179+'02-2024'!H179+'03-2024'!H179+'04-2024'!H179+'05-2024'!H179+'06-2024'!H179+'07-2024'!H179+'08-2024'!H179+'09-2024'!H179+'10-2024'!H179+'11-2024'!H179+'12-2024'!H179</f>
        <v>8458.75</v>
      </c>
      <c r="I179" s="22">
        <f>+'01-2024'!I179+'02-2024'!I179+'03-2024'!I179+'04-2024'!I179+'05-2024'!I179+'06-2024'!I179+'07-2024'!I179+'08-2024'!I179+'09-2024'!I179+'10-2024'!I179+'11-2024'!I179+'12-2024'!I179</f>
        <v>338.34999999999997</v>
      </c>
      <c r="J179" s="22">
        <f>+'01-2024'!J179+'02-2024'!J179+'03-2024'!J179+'04-2024'!J179+'05-2024'!J179+'06-2024'!J179+'07-2024'!J179+'08-2024'!J179+'09-2024'!J179+'10-2024'!J179+'11-2024'!J179+'12-2024'!J179</f>
        <v>33496.589999999997</v>
      </c>
      <c r="K179" s="22">
        <f>+'01-2024'!K179+'02-2024'!K179+'03-2024'!K179+'04-2024'!K179+'05-2024'!K179+'06-2024'!K179+'07-2024'!K179+'08-2024'!K179+'09-2024'!K179+'10-2024'!K179+'11-2024'!K179+'12-2024'!K179</f>
        <v>6562832.708577469</v>
      </c>
      <c r="L179" s="22">
        <f>+'01-2024'!L179+'02-2024'!L179+'03-2024'!L179+'04-2024'!L179+'05-2024'!L179+'06-2024'!L179+'07-2024'!L179+'08-2024'!L179+'09-2024'!L179+'10-2024'!L179+'11-2024'!L179+'12-2024'!L179</f>
        <v>1312566.4117154938</v>
      </c>
      <c r="M179" s="22">
        <f>+'01-2024'!M179+'02-2024'!M179+'03-2024'!M179+'04-2024'!M179+'05-2024'!M179+'06-2024'!M179+'07-2024'!M179+'08-2024'!M179+'09-2024'!M179+'10-2024'!M179+'11-2024'!M179+'12-2024'!M179</f>
        <v>5250266.2968619745</v>
      </c>
      <c r="N179" s="71">
        <f t="shared" si="2"/>
        <v>5528685.1768619744</v>
      </c>
    </row>
    <row r="180" spans="1:14" ht="13" x14ac:dyDescent="0.3">
      <c r="A180" s="70">
        <f>+'01-2024'!A180</f>
        <v>169</v>
      </c>
      <c r="B180" s="21" t="str">
        <f>+'01-2024'!B180</f>
        <v>ORIZONA</v>
      </c>
      <c r="C180" s="25">
        <f>+IF(ISERROR(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,"",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</f>
        <v>0.33298101146805192</v>
      </c>
      <c r="D180" s="22">
        <f>+'01-2024'!D180+'02-2024'!D180+'03-2024'!D180+'04-2024'!D180+'05-2024'!D180+'06-2024'!D180+'07-2024'!D180+'08-2024'!D180+'09-2024'!D180+'10-2024'!D180+'11-2024'!D180+'12-2024'!D180</f>
        <v>2147657.04</v>
      </c>
      <c r="E180" s="22">
        <f>+'01-2024'!E180+'02-2024'!E180+'03-2024'!E180+'04-2024'!E180+'05-2024'!E180+'06-2024'!E180+'07-2024'!E180+'08-2024'!E180+'09-2024'!E180+'10-2024'!E180+'11-2024'!E180+'12-2024'!E180</f>
        <v>413432.01</v>
      </c>
      <c r="F180" s="22">
        <f>+'01-2024'!F180+'02-2024'!F180+'03-2024'!F180+'04-2024'!F180+'05-2024'!F180+'06-2024'!F180+'07-2024'!F180+'08-2024'!F180+'09-2024'!F180+'10-2024'!F180+'11-2024'!F180+'12-2024'!F180</f>
        <v>1734225.0299999998</v>
      </c>
      <c r="G180" s="22">
        <f>+'01-2024'!G180+'02-2024'!G180+'03-2024'!G180+'04-2024'!G180+'05-2024'!G180+'06-2024'!G180+'07-2024'!G180+'08-2024'!G180+'09-2024'!G180+'10-2024'!G180+'11-2024'!G180+'12-2024'!G180</f>
        <v>111778.51999999999</v>
      </c>
      <c r="H180" s="22">
        <f>+'01-2024'!H180+'02-2024'!H180+'03-2024'!H180+'04-2024'!H180+'05-2024'!H180+'06-2024'!H180+'07-2024'!H180+'08-2024'!H180+'09-2024'!H180+'10-2024'!H180+'11-2024'!H180+'12-2024'!H180</f>
        <v>22355.710000000003</v>
      </c>
      <c r="I180" s="22">
        <f>+'01-2024'!I180+'02-2024'!I180+'03-2024'!I180+'04-2024'!I180+'05-2024'!I180+'06-2024'!I180+'07-2024'!I180+'08-2024'!I180+'09-2024'!I180+'10-2024'!I180+'11-2024'!I180+'12-2024'!I180</f>
        <v>894.2299999999999</v>
      </c>
      <c r="J180" s="22">
        <f>+'01-2024'!J180+'02-2024'!J180+'03-2024'!J180+'04-2024'!J180+'05-2024'!J180+'06-2024'!J180+'07-2024'!J180+'08-2024'!J180+'09-2024'!J180+'10-2024'!J180+'11-2024'!J180+'12-2024'!J180</f>
        <v>88528.58</v>
      </c>
      <c r="K180" s="22">
        <f>+'01-2024'!K180+'02-2024'!K180+'03-2024'!K180+'04-2024'!K180+'05-2024'!K180+'06-2024'!K180+'07-2024'!K180+'08-2024'!K180+'09-2024'!K180+'10-2024'!K180+'11-2024'!K180+'12-2024'!K180</f>
        <v>17329611.094298806</v>
      </c>
      <c r="L180" s="22">
        <f>+'01-2024'!L180+'02-2024'!L180+'03-2024'!L180+'04-2024'!L180+'05-2024'!L180+'06-2024'!L180+'07-2024'!L180+'08-2024'!L180+'09-2024'!L180+'10-2024'!L180+'11-2024'!L180+'12-2024'!L180</f>
        <v>3465922.260960815</v>
      </c>
      <c r="M180" s="22">
        <f>+'01-2024'!M180+'02-2024'!M180+'03-2024'!M180+'04-2024'!M180+'05-2024'!M180+'06-2024'!M180+'07-2024'!M180+'08-2024'!M180+'09-2024'!M180+'10-2024'!M180+'11-2024'!M180+'12-2024'!M180</f>
        <v>13863688.833337991</v>
      </c>
      <c r="N180" s="71">
        <f t="shared" si="2"/>
        <v>15686442.44333799</v>
      </c>
    </row>
    <row r="181" spans="1:14" ht="13" x14ac:dyDescent="0.3">
      <c r="A181" s="70">
        <f>+'01-2024'!A181</f>
        <v>170</v>
      </c>
      <c r="B181" s="21" t="str">
        <f>+'01-2024'!B181</f>
        <v>OURO VERDE DE GOIAS</v>
      </c>
      <c r="C181" s="25">
        <f>+IF(ISERROR(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,"",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</f>
        <v>9.649452742147642E-2</v>
      </c>
      <c r="D181" s="22">
        <f>+'01-2024'!D181+'02-2024'!D181+'03-2024'!D181+'04-2024'!D181+'05-2024'!D181+'06-2024'!D181+'07-2024'!D181+'08-2024'!D181+'09-2024'!D181+'10-2024'!D181+'11-2024'!D181+'12-2024'!D181</f>
        <v>262295.46000000002</v>
      </c>
      <c r="E181" s="22">
        <f>+'01-2024'!E181+'02-2024'!E181+'03-2024'!E181+'04-2024'!E181+'05-2024'!E181+'06-2024'!E181+'07-2024'!E181+'08-2024'!E181+'09-2024'!E181+'10-2024'!E181+'11-2024'!E181+'12-2024'!E181</f>
        <v>50622.31</v>
      </c>
      <c r="F181" s="22">
        <f>+'01-2024'!F181+'02-2024'!F181+'03-2024'!F181+'04-2024'!F181+'05-2024'!F181+'06-2024'!F181+'07-2024'!F181+'08-2024'!F181+'09-2024'!F181+'10-2024'!F181+'11-2024'!F181+'12-2024'!F181</f>
        <v>211673.15</v>
      </c>
      <c r="G181" s="22">
        <f>+'01-2024'!G181+'02-2024'!G181+'03-2024'!G181+'04-2024'!G181+'05-2024'!G181+'06-2024'!G181+'07-2024'!G181+'08-2024'!G181+'09-2024'!G181+'10-2024'!G181+'11-2024'!G181+'12-2024'!G181</f>
        <v>32401.08</v>
      </c>
      <c r="H181" s="22">
        <f>+'01-2024'!H181+'02-2024'!H181+'03-2024'!H181+'04-2024'!H181+'05-2024'!H181+'06-2024'!H181+'07-2024'!H181+'08-2024'!H181+'09-2024'!H181+'10-2024'!H181+'11-2024'!H181+'12-2024'!H181</f>
        <v>6480.2199999999993</v>
      </c>
      <c r="I181" s="22">
        <f>+'01-2024'!I181+'02-2024'!I181+'03-2024'!I181+'04-2024'!I181+'05-2024'!I181+'06-2024'!I181+'07-2024'!I181+'08-2024'!I181+'09-2024'!I181+'10-2024'!I181+'11-2024'!I181+'12-2024'!I181</f>
        <v>259.2</v>
      </c>
      <c r="J181" s="22">
        <f>+'01-2024'!J181+'02-2024'!J181+'03-2024'!J181+'04-2024'!J181+'05-2024'!J181+'06-2024'!J181+'07-2024'!J181+'08-2024'!J181+'09-2024'!J181+'10-2024'!J181+'11-2024'!J181+'12-2024'!J181</f>
        <v>25661.660000000003</v>
      </c>
      <c r="K181" s="22">
        <f>+'01-2024'!K181+'02-2024'!K181+'03-2024'!K181+'04-2024'!K181+'05-2024'!K181+'06-2024'!K181+'07-2024'!K181+'08-2024'!K181+'09-2024'!K181+'10-2024'!K181+'11-2024'!K181+'12-2024'!K181</f>
        <v>4762589.7053323193</v>
      </c>
      <c r="L181" s="22">
        <f>+'01-2024'!L181+'02-2024'!L181+'03-2024'!L181+'04-2024'!L181+'05-2024'!L181+'06-2024'!L181+'07-2024'!L181+'08-2024'!L181+'09-2024'!L181+'10-2024'!L181+'11-2024'!L181+'12-2024'!L181</f>
        <v>952518.12080273591</v>
      </c>
      <c r="M181" s="22">
        <f>+'01-2024'!M181+'02-2024'!M181+'03-2024'!M181+'04-2024'!M181+'05-2024'!M181+'06-2024'!M181+'07-2024'!M181+'08-2024'!M181+'09-2024'!M181+'10-2024'!M181+'11-2024'!M181+'12-2024'!M181</f>
        <v>3810071.5845295838</v>
      </c>
      <c r="N181" s="71">
        <f t="shared" si="2"/>
        <v>4047406.3945295839</v>
      </c>
    </row>
    <row r="182" spans="1:14" ht="13" x14ac:dyDescent="0.3">
      <c r="A182" s="70">
        <f>+'01-2024'!A182</f>
        <v>171</v>
      </c>
      <c r="B182" s="21" t="str">
        <f>+'01-2024'!B182</f>
        <v>OUVIDOR</v>
      </c>
      <c r="C182" s="25">
        <f>+IF(ISERROR(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,"",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</f>
        <v>0.4959628067504338</v>
      </c>
      <c r="D182" s="22">
        <f>+'01-2024'!D182+'02-2024'!D182+'03-2024'!D182+'04-2024'!D182+'05-2024'!D182+'06-2024'!D182+'07-2024'!D182+'08-2024'!D182+'09-2024'!D182+'10-2024'!D182+'11-2024'!D182+'12-2024'!D182</f>
        <v>623231.37</v>
      </c>
      <c r="E182" s="22">
        <f>+'01-2024'!E182+'02-2024'!E182+'03-2024'!E182+'04-2024'!E182+'05-2024'!E182+'06-2024'!E182+'07-2024'!E182+'08-2024'!E182+'09-2024'!E182+'10-2024'!E182+'11-2024'!E182+'12-2024'!E182</f>
        <v>120916.40000000001</v>
      </c>
      <c r="F182" s="22">
        <f>+'01-2024'!F182+'02-2024'!F182+'03-2024'!F182+'04-2024'!F182+'05-2024'!F182+'06-2024'!F182+'07-2024'!F182+'08-2024'!F182+'09-2024'!F182+'10-2024'!F182+'11-2024'!F182+'12-2024'!F182</f>
        <v>502314.97000000003</v>
      </c>
      <c r="G182" s="22">
        <f>+'01-2024'!G182+'02-2024'!G182+'03-2024'!G182+'04-2024'!G182+'05-2024'!G182+'06-2024'!G182+'07-2024'!G182+'08-2024'!G182+'09-2024'!G182+'10-2024'!G182+'11-2024'!G182+'12-2024'!G182</f>
        <v>166478.09</v>
      </c>
      <c r="H182" s="22">
        <f>+'01-2024'!H182+'02-2024'!H182+'03-2024'!H182+'04-2024'!H182+'05-2024'!H182+'06-2024'!H182+'07-2024'!H182+'08-2024'!H182+'09-2024'!H182+'10-2024'!H182+'11-2024'!H182+'12-2024'!H182</f>
        <v>33295.61</v>
      </c>
      <c r="I182" s="22">
        <f>+'01-2024'!I182+'02-2024'!I182+'03-2024'!I182+'04-2024'!I182+'05-2024'!I182+'06-2024'!I182+'07-2024'!I182+'08-2024'!I182+'09-2024'!I182+'10-2024'!I182+'11-2024'!I182+'12-2024'!I182</f>
        <v>1331.82</v>
      </c>
      <c r="J182" s="22">
        <f>+'01-2024'!J182+'02-2024'!J182+'03-2024'!J182+'04-2024'!J182+'05-2024'!J182+'06-2024'!J182+'07-2024'!J182+'08-2024'!J182+'09-2024'!J182+'10-2024'!J182+'11-2024'!J182+'12-2024'!J182</f>
        <v>131850.66</v>
      </c>
      <c r="K182" s="22">
        <f>+'01-2024'!K182+'02-2024'!K182+'03-2024'!K182+'04-2024'!K182+'05-2024'!K182+'06-2024'!K182+'07-2024'!K182+'08-2024'!K182+'09-2024'!K182+'10-2024'!K182+'11-2024'!K182+'12-2024'!K182</f>
        <v>25931197.6721288</v>
      </c>
      <c r="L182" s="22">
        <f>+'01-2024'!L182+'02-2024'!L182+'03-2024'!L182+'04-2024'!L182+'05-2024'!L182+'06-2024'!L182+'07-2024'!L182+'08-2024'!L182+'09-2024'!L182+'10-2024'!L182+'11-2024'!L182+'12-2024'!L182</f>
        <v>5186239.6004486978</v>
      </c>
      <c r="M182" s="22">
        <f>+'01-2024'!M182+'02-2024'!M182+'03-2024'!M182+'04-2024'!M182+'05-2024'!M182+'06-2024'!M182+'07-2024'!M182+'08-2024'!M182+'09-2024'!M182+'10-2024'!M182+'11-2024'!M182+'12-2024'!M182</f>
        <v>20744958.071680106</v>
      </c>
      <c r="N182" s="71">
        <f t="shared" si="2"/>
        <v>21379123.701680105</v>
      </c>
    </row>
    <row r="183" spans="1:14" ht="13" x14ac:dyDescent="0.3">
      <c r="A183" s="70">
        <f>+'01-2024'!A183</f>
        <v>172</v>
      </c>
      <c r="B183" s="21" t="str">
        <f>+'01-2024'!B183</f>
        <v>PADRE BERNARDO</v>
      </c>
      <c r="C183" s="25">
        <f>+IF(ISERROR(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,"",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</f>
        <v>0.31502376883724093</v>
      </c>
      <c r="D183" s="22">
        <f>+'01-2024'!D183+'02-2024'!D183+'03-2024'!D183+'04-2024'!D183+'05-2024'!D183+'06-2024'!D183+'07-2024'!D183+'08-2024'!D183+'09-2024'!D183+'10-2024'!D183+'11-2024'!D183+'12-2024'!D183</f>
        <v>883343.62000000011</v>
      </c>
      <c r="E183" s="22">
        <f>+'01-2024'!E183+'02-2024'!E183+'03-2024'!E183+'04-2024'!E183+'05-2024'!E183+'06-2024'!E183+'07-2024'!E183+'08-2024'!E183+'09-2024'!E183+'10-2024'!E183+'11-2024'!E183+'12-2024'!E183</f>
        <v>175009.9</v>
      </c>
      <c r="F183" s="22">
        <f>+'01-2024'!F183+'02-2024'!F183+'03-2024'!F183+'04-2024'!F183+'05-2024'!F183+'06-2024'!F183+'07-2024'!F183+'08-2024'!F183+'09-2024'!F183+'10-2024'!F183+'11-2024'!F183+'12-2024'!F183</f>
        <v>708333.72</v>
      </c>
      <c r="G183" s="22">
        <f>+'01-2024'!G183+'02-2024'!G183+'03-2024'!G183+'04-2024'!G183+'05-2024'!G183+'06-2024'!G183+'07-2024'!G183+'08-2024'!G183+'09-2024'!G183+'10-2024'!G183+'11-2024'!G183+'12-2024'!G183</f>
        <v>105749.89</v>
      </c>
      <c r="H183" s="22">
        <f>+'01-2024'!H183+'02-2024'!H183+'03-2024'!H183+'04-2024'!H183+'05-2024'!H183+'06-2024'!H183+'07-2024'!H183+'08-2024'!H183+'09-2024'!H183+'10-2024'!H183+'11-2024'!H183+'12-2024'!H183</f>
        <v>21150.000000000004</v>
      </c>
      <c r="I183" s="22">
        <f>+'01-2024'!I183+'02-2024'!I183+'03-2024'!I183+'04-2024'!I183+'05-2024'!I183+'06-2024'!I183+'07-2024'!I183+'08-2024'!I183+'09-2024'!I183+'10-2024'!I183+'11-2024'!I183+'12-2024'!I183</f>
        <v>846</v>
      </c>
      <c r="J183" s="22">
        <f>+'01-2024'!J183+'02-2024'!J183+'03-2024'!J183+'04-2024'!J183+'05-2024'!J183+'06-2024'!J183+'07-2024'!J183+'08-2024'!J183+'09-2024'!J183+'10-2024'!J183+'11-2024'!J183+'12-2024'!J183</f>
        <v>83753.889999999985</v>
      </c>
      <c r="K183" s="22">
        <f>+'01-2024'!K183+'02-2024'!K183+'03-2024'!K183+'04-2024'!K183+'05-2024'!K183+'06-2024'!K183+'07-2024'!K183+'08-2024'!K183+'09-2024'!K183+'10-2024'!K183+'11-2024'!K183+'12-2024'!K183</f>
        <v>16046473.770962816</v>
      </c>
      <c r="L183" s="22">
        <f>+'01-2024'!L183+'02-2024'!L183+'03-2024'!L183+'04-2024'!L183+'05-2024'!L183+'06-2024'!L183+'07-2024'!L183+'08-2024'!L183+'09-2024'!L183+'10-2024'!L183+'11-2024'!L183+'12-2024'!L183</f>
        <v>3209294.6846964075</v>
      </c>
      <c r="M183" s="22">
        <f>+'01-2024'!M183+'02-2024'!M183+'03-2024'!M183+'04-2024'!M183+'05-2024'!M183+'06-2024'!M183+'07-2024'!M183+'08-2024'!M183+'09-2024'!M183+'10-2024'!M183+'11-2024'!M183+'12-2024'!M183</f>
        <v>12837179.086266413</v>
      </c>
      <c r="N183" s="71">
        <f t="shared" si="2"/>
        <v>13629266.696266413</v>
      </c>
    </row>
    <row r="184" spans="1:14" ht="13" x14ac:dyDescent="0.3">
      <c r="A184" s="70">
        <f>+'01-2024'!A184</f>
        <v>173</v>
      </c>
      <c r="B184" s="21" t="str">
        <f>+'01-2024'!B184</f>
        <v>PALESTINA DE GOIAS</v>
      </c>
      <c r="C184" s="25">
        <f>+IF(ISERROR(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,"",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</f>
        <v>0.13516167445732666</v>
      </c>
      <c r="D184" s="22">
        <f>+'01-2024'!D184+'02-2024'!D184+'03-2024'!D184+'04-2024'!D184+'05-2024'!D184+'06-2024'!D184+'07-2024'!D184+'08-2024'!D184+'09-2024'!D184+'10-2024'!D184+'11-2024'!D184+'12-2024'!D184</f>
        <v>199997.91999999998</v>
      </c>
      <c r="E184" s="22">
        <f>+'01-2024'!E184+'02-2024'!E184+'03-2024'!E184+'04-2024'!E184+'05-2024'!E184+'06-2024'!E184+'07-2024'!E184+'08-2024'!E184+'09-2024'!E184+'10-2024'!E184+'11-2024'!E184+'12-2024'!E184</f>
        <v>39797.439999999995</v>
      </c>
      <c r="F184" s="22">
        <f>+'01-2024'!F184+'02-2024'!F184+'03-2024'!F184+'04-2024'!F184+'05-2024'!F184+'06-2024'!F184+'07-2024'!F184+'08-2024'!F184+'09-2024'!F184+'10-2024'!F184+'11-2024'!F184+'12-2024'!F184</f>
        <v>160200.48000000001</v>
      </c>
      <c r="G184" s="22">
        <f>+'01-2024'!G184+'02-2024'!G184+'03-2024'!G184+'04-2024'!G184+'05-2024'!G184+'06-2024'!G184+'07-2024'!G184+'08-2024'!G184+'09-2024'!G184+'10-2024'!G184+'11-2024'!G184+'12-2024'!G184</f>
        <v>45380.28</v>
      </c>
      <c r="H184" s="22">
        <f>+'01-2024'!H184+'02-2024'!H184+'03-2024'!H184+'04-2024'!H184+'05-2024'!H184+'06-2024'!H184+'07-2024'!H184+'08-2024'!H184+'09-2024'!H184+'10-2024'!H184+'11-2024'!H184+'12-2024'!H184</f>
        <v>9076.0600000000013</v>
      </c>
      <c r="I184" s="22">
        <f>+'01-2024'!I184+'02-2024'!I184+'03-2024'!I184+'04-2024'!I184+'05-2024'!I184+'06-2024'!I184+'07-2024'!I184+'08-2024'!I184+'09-2024'!I184+'10-2024'!I184+'11-2024'!I184+'12-2024'!I184</f>
        <v>363.05</v>
      </c>
      <c r="J184" s="22">
        <f>+'01-2024'!J184+'02-2024'!J184+'03-2024'!J184+'04-2024'!J184+'05-2024'!J184+'06-2024'!J184+'07-2024'!J184+'08-2024'!J184+'09-2024'!J184+'10-2024'!J184+'11-2024'!J184+'12-2024'!J184</f>
        <v>35941.170000000006</v>
      </c>
      <c r="K184" s="22">
        <f>+'01-2024'!K184+'02-2024'!K184+'03-2024'!K184+'04-2024'!K184+'05-2024'!K184+'06-2024'!K184+'07-2024'!K184+'08-2024'!K184+'09-2024'!K184+'10-2024'!K184+'11-2024'!K184+'12-2024'!K184</f>
        <v>7036118.9538222607</v>
      </c>
      <c r="L184" s="22">
        <f>+'01-2024'!L184+'02-2024'!L184+'03-2024'!L184+'04-2024'!L184+'05-2024'!L184+'06-2024'!L184+'07-2024'!L184+'08-2024'!L184+'09-2024'!L184+'10-2024'!L184+'11-2024'!L184+'12-2024'!L184</f>
        <v>1407223.7007644526</v>
      </c>
      <c r="M184" s="22">
        <f>+'01-2024'!M184+'02-2024'!M184+'03-2024'!M184+'04-2024'!M184+'05-2024'!M184+'06-2024'!M184+'07-2024'!M184+'08-2024'!M184+'09-2024'!M184+'10-2024'!M184+'11-2024'!M184+'12-2024'!M184</f>
        <v>5628895.2530578086</v>
      </c>
      <c r="N184" s="71">
        <f t="shared" si="2"/>
        <v>5825036.903057809</v>
      </c>
    </row>
    <row r="185" spans="1:14" ht="13" x14ac:dyDescent="0.3">
      <c r="A185" s="70">
        <f>+'01-2024'!A185</f>
        <v>174</v>
      </c>
      <c r="B185" s="21" t="str">
        <f>+'01-2024'!B185</f>
        <v>PALMEIRAS DE GOIAS</v>
      </c>
      <c r="C185" s="25">
        <f>+IF(ISERROR(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,"",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</f>
        <v>0.8102807586027192</v>
      </c>
      <c r="D185" s="22">
        <f>+'01-2024'!D185+'02-2024'!D185+'03-2024'!D185+'04-2024'!D185+'05-2024'!D185+'06-2024'!D185+'07-2024'!D185+'08-2024'!D185+'09-2024'!D185+'10-2024'!D185+'11-2024'!D185+'12-2024'!D185</f>
        <v>3436286.76</v>
      </c>
      <c r="E185" s="22">
        <f>+'01-2024'!E185+'02-2024'!E185+'03-2024'!E185+'04-2024'!E185+'05-2024'!E185+'06-2024'!E185+'07-2024'!E185+'08-2024'!E185+'09-2024'!E185+'10-2024'!E185+'11-2024'!E185+'12-2024'!E185</f>
        <v>672468.1</v>
      </c>
      <c r="F185" s="22">
        <f>+'01-2024'!F185+'02-2024'!F185+'03-2024'!F185+'04-2024'!F185+'05-2024'!F185+'06-2024'!F185+'07-2024'!F185+'08-2024'!F185+'09-2024'!F185+'10-2024'!F185+'11-2024'!F185+'12-2024'!F185</f>
        <v>2763818.66</v>
      </c>
      <c r="G185" s="22">
        <f>+'01-2024'!G185+'02-2024'!G185+'03-2024'!G185+'04-2024'!G185+'05-2024'!G185+'06-2024'!G185+'07-2024'!G185+'08-2024'!G185+'09-2024'!G185+'10-2024'!G185+'11-2024'!G185+'12-2024'!G185</f>
        <v>271987.21000000002</v>
      </c>
      <c r="H185" s="22">
        <f>+'01-2024'!H185+'02-2024'!H185+'03-2024'!H185+'04-2024'!H185+'05-2024'!H185+'06-2024'!H185+'07-2024'!H185+'08-2024'!H185+'09-2024'!H185+'10-2024'!H185+'11-2024'!H185+'12-2024'!H185</f>
        <v>54397.45</v>
      </c>
      <c r="I185" s="22">
        <f>+'01-2024'!I185+'02-2024'!I185+'03-2024'!I185+'04-2024'!I185+'05-2024'!I185+'06-2024'!I185+'07-2024'!I185+'08-2024'!I185+'09-2024'!I185+'10-2024'!I185+'11-2024'!I185+'12-2024'!I185</f>
        <v>2175.8900000000003</v>
      </c>
      <c r="J185" s="22">
        <f>+'01-2024'!J185+'02-2024'!J185+'03-2024'!J185+'04-2024'!J185+'05-2024'!J185+'06-2024'!J185+'07-2024'!J185+'08-2024'!J185+'09-2024'!J185+'10-2024'!J185+'11-2024'!J185+'12-2024'!J185</f>
        <v>215413.87</v>
      </c>
      <c r="K185" s="22">
        <f>+'01-2024'!K185+'02-2024'!K185+'03-2024'!K185+'04-2024'!K185+'05-2024'!K185+'06-2024'!K185+'07-2024'!K185+'08-2024'!K185+'09-2024'!K185+'10-2024'!K185+'11-2024'!K185+'12-2024'!K185</f>
        <v>42129223.374106653</v>
      </c>
      <c r="L185" s="22">
        <f>+'01-2024'!L185+'02-2024'!L185+'03-2024'!L185+'04-2024'!L185+'05-2024'!L185+'06-2024'!L185+'07-2024'!L185+'08-2024'!L185+'09-2024'!L185+'10-2024'!L185+'11-2024'!L185+'12-2024'!L185</f>
        <v>8425844.4021216035</v>
      </c>
      <c r="M185" s="22">
        <f>+'01-2024'!M185+'02-2024'!M185+'03-2024'!M185+'04-2024'!M185+'05-2024'!M185+'06-2024'!M185+'07-2024'!M185+'08-2024'!M185+'09-2024'!M185+'10-2024'!M185+'11-2024'!M185+'12-2024'!M185</f>
        <v>33703378.97198505</v>
      </c>
      <c r="N185" s="71">
        <f t="shared" si="2"/>
        <v>36682611.501985051</v>
      </c>
    </row>
    <row r="186" spans="1:14" ht="13" x14ac:dyDescent="0.3">
      <c r="A186" s="70">
        <f>+'01-2024'!A186</f>
        <v>175</v>
      </c>
      <c r="B186" s="21" t="str">
        <f>+'01-2024'!B186</f>
        <v>PALMELO</v>
      </c>
      <c r="C186" s="25">
        <f>+IF(ISERROR(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,"",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</f>
        <v>6.9119886955127108E-2</v>
      </c>
      <c r="D186" s="22">
        <f>+'01-2024'!D186+'02-2024'!D186+'03-2024'!D186+'04-2024'!D186+'05-2024'!D186+'06-2024'!D186+'07-2024'!D186+'08-2024'!D186+'09-2024'!D186+'10-2024'!D186+'11-2024'!D186+'12-2024'!D186</f>
        <v>159362.22999999998</v>
      </c>
      <c r="E186" s="22">
        <f>+'01-2024'!E186+'02-2024'!E186+'03-2024'!E186+'04-2024'!E186+'05-2024'!E186+'06-2024'!E186+'07-2024'!E186+'08-2024'!E186+'09-2024'!E186+'10-2024'!E186+'11-2024'!E186+'12-2024'!E186</f>
        <v>31611.95</v>
      </c>
      <c r="F186" s="22">
        <f>+'01-2024'!F186+'02-2024'!F186+'03-2024'!F186+'04-2024'!F186+'05-2024'!F186+'06-2024'!F186+'07-2024'!F186+'08-2024'!F186+'09-2024'!F186+'10-2024'!F186+'11-2024'!F186+'12-2024'!F186</f>
        <v>127750.28</v>
      </c>
      <c r="G186" s="22">
        <f>+'01-2024'!G186+'02-2024'!G186+'03-2024'!G186+'04-2024'!G186+'05-2024'!G186+'06-2024'!G186+'07-2024'!G186+'08-2024'!G186+'09-2024'!G186+'10-2024'!G186+'11-2024'!G186+'12-2024'!G186</f>
        <v>23213.120000000003</v>
      </c>
      <c r="H186" s="22">
        <f>+'01-2024'!H186+'02-2024'!H186+'03-2024'!H186+'04-2024'!H186+'05-2024'!H186+'06-2024'!H186+'07-2024'!H186+'08-2024'!H186+'09-2024'!H186+'10-2024'!H186+'11-2024'!H186+'12-2024'!H186</f>
        <v>4642.63</v>
      </c>
      <c r="I186" s="22">
        <f>+'01-2024'!I186+'02-2024'!I186+'03-2024'!I186+'04-2024'!I186+'05-2024'!I186+'06-2024'!I186+'07-2024'!I186+'08-2024'!I186+'09-2024'!I186+'10-2024'!I186+'11-2024'!I186+'12-2024'!I186</f>
        <v>185.70999999999998</v>
      </c>
      <c r="J186" s="22">
        <f>+'01-2024'!J186+'02-2024'!J186+'03-2024'!J186+'04-2024'!J186+'05-2024'!J186+'06-2024'!J186+'07-2024'!J186+'08-2024'!J186+'09-2024'!J186+'10-2024'!J186+'11-2024'!J186+'12-2024'!J186</f>
        <v>18384.78</v>
      </c>
      <c r="K186" s="22">
        <f>+'01-2024'!K186+'02-2024'!K186+'03-2024'!K186+'04-2024'!K186+'05-2024'!K186+'06-2024'!K186+'07-2024'!K186+'08-2024'!K186+'09-2024'!K186+'10-2024'!K186+'11-2024'!K186+'12-2024'!K186</f>
        <v>3589615.4931511837</v>
      </c>
      <c r="L186" s="22">
        <f>+'01-2024'!L186+'02-2024'!L186+'03-2024'!L186+'04-2024'!L186+'05-2024'!L186+'06-2024'!L186+'07-2024'!L186+'08-2024'!L186+'09-2024'!L186+'10-2024'!L186+'11-2024'!L186+'12-2024'!L186</f>
        <v>717922.86447813304</v>
      </c>
      <c r="M186" s="22">
        <f>+'01-2024'!M186+'02-2024'!M186+'03-2024'!M186+'04-2024'!M186+'05-2024'!M186+'06-2024'!M186+'07-2024'!M186+'08-2024'!M186+'09-2024'!M186+'10-2024'!M186+'11-2024'!M186+'12-2024'!M186</f>
        <v>2871692.6286730515</v>
      </c>
      <c r="N186" s="71">
        <f t="shared" si="2"/>
        <v>3017827.6886730515</v>
      </c>
    </row>
    <row r="187" spans="1:14" ht="13" x14ac:dyDescent="0.3">
      <c r="A187" s="70">
        <f>+'01-2024'!A187</f>
        <v>176</v>
      </c>
      <c r="B187" s="21" t="str">
        <f>+'01-2024'!B187</f>
        <v>PALMINOPOLIS</v>
      </c>
      <c r="C187" s="25">
        <f>+IF(ISERROR(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,"",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</f>
        <v>0.13295520982560755</v>
      </c>
      <c r="D187" s="22">
        <f>+'01-2024'!D187+'02-2024'!D187+'03-2024'!D187+'04-2024'!D187+'05-2024'!D187+'06-2024'!D187+'07-2024'!D187+'08-2024'!D187+'09-2024'!D187+'10-2024'!D187+'11-2024'!D187+'12-2024'!D187</f>
        <v>414482.39999999997</v>
      </c>
      <c r="E187" s="22">
        <f>+'01-2024'!E187+'02-2024'!E187+'03-2024'!E187+'04-2024'!E187+'05-2024'!E187+'06-2024'!E187+'07-2024'!E187+'08-2024'!E187+'09-2024'!E187+'10-2024'!E187+'11-2024'!E187+'12-2024'!E187</f>
        <v>79102.64</v>
      </c>
      <c r="F187" s="22">
        <f>+'01-2024'!F187+'02-2024'!F187+'03-2024'!F187+'04-2024'!F187+'05-2024'!F187+'06-2024'!F187+'07-2024'!F187+'08-2024'!F187+'09-2024'!F187+'10-2024'!F187+'11-2024'!F187+'12-2024'!F187</f>
        <v>335379.76</v>
      </c>
      <c r="G187" s="22">
        <f>+'01-2024'!G187+'02-2024'!G187+'03-2024'!G187+'04-2024'!G187+'05-2024'!G187+'06-2024'!G187+'07-2024'!G187+'08-2024'!G187+'09-2024'!G187+'10-2024'!G187+'11-2024'!G187+'12-2024'!G187</f>
        <v>44639.420000000006</v>
      </c>
      <c r="H187" s="22">
        <f>+'01-2024'!H187+'02-2024'!H187+'03-2024'!H187+'04-2024'!H187+'05-2024'!H187+'06-2024'!H187+'07-2024'!H187+'08-2024'!H187+'09-2024'!H187+'10-2024'!H187+'11-2024'!H187+'12-2024'!H187</f>
        <v>8927.8799999999992</v>
      </c>
      <c r="I187" s="22">
        <f>+'01-2024'!I187+'02-2024'!I187+'03-2024'!I187+'04-2024'!I187+'05-2024'!I187+'06-2024'!I187+'07-2024'!I187+'08-2024'!I187+'09-2024'!I187+'10-2024'!I187+'11-2024'!I187+'12-2024'!I187</f>
        <v>357.10999999999996</v>
      </c>
      <c r="J187" s="22">
        <f>+'01-2024'!J187+'02-2024'!J187+'03-2024'!J187+'04-2024'!J187+'05-2024'!J187+'06-2024'!J187+'07-2024'!J187+'08-2024'!J187+'09-2024'!J187+'10-2024'!J187+'11-2024'!J187+'12-2024'!J187</f>
        <v>35354.429999999993</v>
      </c>
      <c r="K187" s="22">
        <f>+'01-2024'!K187+'02-2024'!K187+'03-2024'!K187+'04-2024'!K187+'05-2024'!K187+'06-2024'!K187+'07-2024'!K187+'08-2024'!K187+'09-2024'!K187+'10-2024'!K187+'11-2024'!K187+'12-2024'!K187</f>
        <v>6655543.4182378966</v>
      </c>
      <c r="L187" s="22">
        <f>+'01-2024'!L187+'02-2024'!L187+'03-2024'!L187+'04-2024'!L187+'05-2024'!L187+'06-2024'!L187+'07-2024'!L187+'08-2024'!L187+'09-2024'!L187+'10-2024'!L187+'11-2024'!L187+'12-2024'!L187</f>
        <v>1331108.8405659578</v>
      </c>
      <c r="M187" s="22">
        <f>+'01-2024'!M187+'02-2024'!M187+'03-2024'!M187+'04-2024'!M187+'05-2024'!M187+'06-2024'!M187+'07-2024'!M187+'08-2024'!M187+'09-2024'!M187+'10-2024'!M187+'11-2024'!M187+'12-2024'!M187</f>
        <v>5324434.5776719395</v>
      </c>
      <c r="N187" s="71">
        <f t="shared" si="2"/>
        <v>5695168.7676719399</v>
      </c>
    </row>
    <row r="188" spans="1:14" ht="13" x14ac:dyDescent="0.3">
      <c r="A188" s="70">
        <f>+'01-2024'!A188</f>
        <v>177</v>
      </c>
      <c r="B188" s="21" t="str">
        <f>+'01-2024'!B188</f>
        <v>PANAMA</v>
      </c>
      <c r="C188" s="25">
        <f>+IF(ISERROR(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,"",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</f>
        <v>0.11848831413125777</v>
      </c>
      <c r="D188" s="22">
        <f>+'01-2024'!D188+'02-2024'!D188+'03-2024'!D188+'04-2024'!D188+'05-2024'!D188+'06-2024'!D188+'07-2024'!D188+'08-2024'!D188+'09-2024'!D188+'10-2024'!D188+'11-2024'!D188+'12-2024'!D188</f>
        <v>212406.5</v>
      </c>
      <c r="E188" s="22">
        <f>+'01-2024'!E188+'02-2024'!E188+'03-2024'!E188+'04-2024'!E188+'05-2024'!E188+'06-2024'!E188+'07-2024'!E188+'08-2024'!E188+'09-2024'!E188+'10-2024'!E188+'11-2024'!E188+'12-2024'!E188</f>
        <v>42063.450000000004</v>
      </c>
      <c r="F188" s="22">
        <f>+'01-2024'!F188+'02-2024'!F188+'03-2024'!F188+'04-2024'!F188+'05-2024'!F188+'06-2024'!F188+'07-2024'!F188+'08-2024'!F188+'09-2024'!F188+'10-2024'!F188+'11-2024'!F188+'12-2024'!F188</f>
        <v>170343.05</v>
      </c>
      <c r="G188" s="22">
        <f>+'01-2024'!G188+'02-2024'!G188+'03-2024'!G188+'04-2024'!G188+'05-2024'!G188+'06-2024'!G188+'07-2024'!G188+'08-2024'!G188+'09-2024'!G188+'10-2024'!G188+'11-2024'!G188+'12-2024'!G188</f>
        <v>39783.620000000003</v>
      </c>
      <c r="H188" s="22">
        <f>+'01-2024'!H188+'02-2024'!H188+'03-2024'!H188+'04-2024'!H188+'05-2024'!H188+'06-2024'!H188+'07-2024'!H188+'08-2024'!H188+'09-2024'!H188+'10-2024'!H188+'11-2024'!H188+'12-2024'!H188</f>
        <v>7956.74</v>
      </c>
      <c r="I188" s="22">
        <f>+'01-2024'!I188+'02-2024'!I188+'03-2024'!I188+'04-2024'!I188+'05-2024'!I188+'06-2024'!I188+'07-2024'!I188+'08-2024'!I188+'09-2024'!I188+'10-2024'!I188+'11-2024'!I188+'12-2024'!I188</f>
        <v>318.27</v>
      </c>
      <c r="J188" s="22">
        <f>+'01-2024'!J188+'02-2024'!J188+'03-2024'!J188+'04-2024'!J188+'05-2024'!J188+'06-2024'!J188+'07-2024'!J188+'08-2024'!J188+'09-2024'!J188+'10-2024'!J188+'11-2024'!J188+'12-2024'!J188</f>
        <v>31508.609999999997</v>
      </c>
      <c r="K188" s="22">
        <f>+'01-2024'!K188+'02-2024'!K188+'03-2024'!K188+'04-2024'!K188+'05-2024'!K188+'06-2024'!K188+'07-2024'!K188+'08-2024'!K188+'09-2024'!K188+'10-2024'!K188+'11-2024'!K188+'12-2024'!K188</f>
        <v>6163701.0170430802</v>
      </c>
      <c r="L188" s="22">
        <f>+'01-2024'!L188+'02-2024'!L188+'03-2024'!L188+'04-2024'!L188+'05-2024'!L188+'06-2024'!L188+'07-2024'!L188+'08-2024'!L188+'09-2024'!L188+'10-2024'!L188+'11-2024'!L188+'12-2024'!L188</f>
        <v>1232740.3024051432</v>
      </c>
      <c r="M188" s="22">
        <f>+'01-2024'!M188+'02-2024'!M188+'03-2024'!M188+'04-2024'!M188+'05-2024'!M188+'06-2024'!M188+'07-2024'!M188+'08-2024'!M188+'09-2024'!M188+'10-2024'!M188+'11-2024'!M188+'12-2024'!M188</f>
        <v>4930960.714637938</v>
      </c>
      <c r="N188" s="71">
        <f t="shared" si="2"/>
        <v>5132812.3746379381</v>
      </c>
    </row>
    <row r="189" spans="1:14" ht="13" x14ac:dyDescent="0.3">
      <c r="A189" s="70">
        <f>+'01-2024'!A189</f>
        <v>178</v>
      </c>
      <c r="B189" s="21" t="str">
        <f>+'01-2024'!B189</f>
        <v>PARANAIGUARA</v>
      </c>
      <c r="C189" s="25">
        <f>+IF(ISERROR(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,"",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</f>
        <v>0.1714815039202093</v>
      </c>
      <c r="D189" s="22">
        <f>+'01-2024'!D189+'02-2024'!D189+'03-2024'!D189+'04-2024'!D189+'05-2024'!D189+'06-2024'!D189+'07-2024'!D189+'08-2024'!D189+'09-2024'!D189+'10-2024'!D189+'11-2024'!D189+'12-2024'!D189</f>
        <v>987824.11</v>
      </c>
      <c r="E189" s="22">
        <f>+'01-2024'!E189+'02-2024'!E189+'03-2024'!E189+'04-2024'!E189+'05-2024'!E189+'06-2024'!E189+'07-2024'!E189+'08-2024'!E189+'09-2024'!E189+'10-2024'!E189+'11-2024'!E189+'12-2024'!E189</f>
        <v>192281.08000000002</v>
      </c>
      <c r="F189" s="22">
        <f>+'01-2024'!F189+'02-2024'!F189+'03-2024'!F189+'04-2024'!F189+'05-2024'!F189+'06-2024'!F189+'07-2024'!F189+'08-2024'!F189+'09-2024'!F189+'10-2024'!F189+'11-2024'!F189+'12-2024'!F189</f>
        <v>795543.03</v>
      </c>
      <c r="G189" s="22">
        <f>+'01-2024'!G189+'02-2024'!G189+'03-2024'!G189+'04-2024'!G189+'05-2024'!G189+'06-2024'!G189+'07-2024'!G189+'08-2024'!G189+'09-2024'!G189+'10-2024'!G189+'11-2024'!G189+'12-2024'!G189</f>
        <v>57570.44000000001</v>
      </c>
      <c r="H189" s="22">
        <f>+'01-2024'!H189+'02-2024'!H189+'03-2024'!H189+'04-2024'!H189+'05-2024'!H189+'06-2024'!H189+'07-2024'!H189+'08-2024'!H189+'09-2024'!H189+'10-2024'!H189+'11-2024'!H189+'12-2024'!H189</f>
        <v>11514.089999999998</v>
      </c>
      <c r="I189" s="22">
        <f>+'01-2024'!I189+'02-2024'!I189+'03-2024'!I189+'04-2024'!I189+'05-2024'!I189+'06-2024'!I189+'07-2024'!I189+'08-2024'!I189+'09-2024'!I189+'10-2024'!I189+'11-2024'!I189+'12-2024'!I189</f>
        <v>460.56</v>
      </c>
      <c r="J189" s="22">
        <f>+'01-2024'!J189+'02-2024'!J189+'03-2024'!J189+'04-2024'!J189+'05-2024'!J189+'06-2024'!J189+'07-2024'!J189+'08-2024'!J189+'09-2024'!J189+'10-2024'!J189+'11-2024'!J189+'12-2024'!J189</f>
        <v>45595.789999999994</v>
      </c>
      <c r="K189" s="22">
        <f>+'01-2024'!K189+'02-2024'!K189+'03-2024'!K189+'04-2024'!K189+'05-2024'!K189+'06-2024'!K189+'07-2024'!K189+'08-2024'!K189+'09-2024'!K189+'10-2024'!K189+'11-2024'!K189+'12-2024'!K189</f>
        <v>8584672.3025908582</v>
      </c>
      <c r="L189" s="22">
        <f>+'01-2024'!L189+'02-2024'!L189+'03-2024'!L189+'04-2024'!L189+'05-2024'!L189+'06-2024'!L189+'07-2024'!L189+'08-2024'!L189+'09-2024'!L189+'10-2024'!L189+'11-2024'!L189+'12-2024'!L189</f>
        <v>1716934.4576657035</v>
      </c>
      <c r="M189" s="22">
        <f>+'01-2024'!M189+'02-2024'!M189+'03-2024'!M189+'04-2024'!M189+'05-2024'!M189+'06-2024'!M189+'07-2024'!M189+'08-2024'!M189+'09-2024'!M189+'10-2024'!M189+'11-2024'!M189+'12-2024'!M189</f>
        <v>6867737.844925154</v>
      </c>
      <c r="N189" s="71">
        <f t="shared" si="2"/>
        <v>7708876.6649251543</v>
      </c>
    </row>
    <row r="190" spans="1:14" ht="13" x14ac:dyDescent="0.3">
      <c r="A190" s="70">
        <f>+'01-2024'!A190</f>
        <v>179</v>
      </c>
      <c r="B190" s="21" t="str">
        <f>+'01-2024'!B190</f>
        <v>PARAUNA</v>
      </c>
      <c r="C190" s="25">
        <f>+IF(ISERROR(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,"",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</f>
        <v>0.75802949687944143</v>
      </c>
      <c r="D190" s="22">
        <f>+'01-2024'!D190+'02-2024'!D190+'03-2024'!D190+'04-2024'!D190+'05-2024'!D190+'06-2024'!D190+'07-2024'!D190+'08-2024'!D190+'09-2024'!D190+'10-2024'!D190+'11-2024'!D190+'12-2024'!D190</f>
        <v>1857169.7400000002</v>
      </c>
      <c r="E190" s="22">
        <f>+'01-2024'!E190+'02-2024'!E190+'03-2024'!E190+'04-2024'!E190+'05-2024'!E190+'06-2024'!E190+'07-2024'!E190+'08-2024'!E190+'09-2024'!E190+'10-2024'!E190+'11-2024'!E190+'12-2024'!E190</f>
        <v>365745.91000000003</v>
      </c>
      <c r="F190" s="22">
        <f>+'01-2024'!F190+'02-2024'!F190+'03-2024'!F190+'04-2024'!F190+'05-2024'!F190+'06-2024'!F190+'07-2024'!F190+'08-2024'!F190+'09-2024'!F190+'10-2024'!F190+'11-2024'!F190+'12-2024'!F190</f>
        <v>1491423.8299999998</v>
      </c>
      <c r="G190" s="22">
        <f>+'01-2024'!G190+'02-2024'!G190+'03-2024'!G190+'04-2024'!G190+'05-2024'!G190+'06-2024'!G190+'07-2024'!G190+'08-2024'!G190+'09-2024'!G190+'10-2024'!G190+'11-2024'!G190+'12-2024'!G190</f>
        <v>254444.34000000003</v>
      </c>
      <c r="H190" s="22">
        <f>+'01-2024'!H190+'02-2024'!H190+'03-2024'!H190+'04-2024'!H190+'05-2024'!H190+'06-2024'!H190+'07-2024'!H190+'08-2024'!H190+'09-2024'!H190+'10-2024'!H190+'11-2024'!H190+'12-2024'!H190</f>
        <v>50888.88</v>
      </c>
      <c r="I190" s="22">
        <f>+'01-2024'!I190+'02-2024'!I190+'03-2024'!I190+'04-2024'!I190+'05-2024'!I190+'06-2024'!I190+'07-2024'!I190+'08-2024'!I190+'09-2024'!I190+'10-2024'!I190+'11-2024'!I190+'12-2024'!I190</f>
        <v>2035.55</v>
      </c>
      <c r="J190" s="22">
        <f>+'01-2024'!J190+'02-2024'!J190+'03-2024'!J190+'04-2024'!J190+'05-2024'!J190+'06-2024'!J190+'07-2024'!J190+'08-2024'!J190+'09-2024'!J190+'10-2024'!J190+'11-2024'!J190+'12-2024'!J190</f>
        <v>201519.90999999997</v>
      </c>
      <c r="K190" s="22">
        <f>+'01-2024'!K190+'02-2024'!K190+'03-2024'!K190+'04-2024'!K190+'05-2024'!K190+'06-2024'!K190+'07-2024'!K190+'08-2024'!K190+'09-2024'!K190+'10-2024'!K190+'11-2024'!K190+'12-2024'!K190</f>
        <v>39422633.089172766</v>
      </c>
      <c r="L190" s="22">
        <f>+'01-2024'!L190+'02-2024'!L190+'03-2024'!L190+'04-2024'!L190+'05-2024'!L190+'06-2024'!L190+'07-2024'!L190+'08-2024'!L190+'09-2024'!L190+'10-2024'!L190+'11-2024'!L190+'12-2024'!L190</f>
        <v>7884526.8413686883</v>
      </c>
      <c r="M190" s="22">
        <f>+'01-2024'!M190+'02-2024'!M190+'03-2024'!M190+'04-2024'!M190+'05-2024'!M190+'06-2024'!M190+'07-2024'!M190+'08-2024'!M190+'09-2024'!M190+'10-2024'!M190+'11-2024'!M190+'12-2024'!M190</f>
        <v>31538106.247804072</v>
      </c>
      <c r="N190" s="71">
        <f t="shared" si="2"/>
        <v>33231049.98780407</v>
      </c>
    </row>
    <row r="191" spans="1:14" ht="13" x14ac:dyDescent="0.3">
      <c r="A191" s="70">
        <f>+'01-2024'!A191</f>
        <v>180</v>
      </c>
      <c r="B191" s="21" t="str">
        <f>+'01-2024'!B191</f>
        <v>PEROLANDIA</v>
      </c>
      <c r="C191" s="25">
        <f>+IF(ISERROR(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,"",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</f>
        <v>0.4467872599038098</v>
      </c>
      <c r="D191" s="22">
        <f>+'01-2024'!D191+'02-2024'!D191+'03-2024'!D191+'04-2024'!D191+'05-2024'!D191+'06-2024'!D191+'07-2024'!D191+'08-2024'!D191+'09-2024'!D191+'10-2024'!D191+'11-2024'!D191+'12-2024'!D191</f>
        <v>353870.89</v>
      </c>
      <c r="E191" s="22">
        <f>+'01-2024'!E191+'02-2024'!E191+'03-2024'!E191+'04-2024'!E191+'05-2024'!E191+'06-2024'!E191+'07-2024'!E191+'08-2024'!E191+'09-2024'!E191+'10-2024'!E191+'11-2024'!E191+'12-2024'!E191</f>
        <v>65743.820000000007</v>
      </c>
      <c r="F191" s="22">
        <f>+'01-2024'!F191+'02-2024'!F191+'03-2024'!F191+'04-2024'!F191+'05-2024'!F191+'06-2024'!F191+'07-2024'!F191+'08-2024'!F191+'09-2024'!F191+'10-2024'!F191+'11-2024'!F191+'12-2024'!F191</f>
        <v>288127.07</v>
      </c>
      <c r="G191" s="22">
        <f>+'01-2024'!G191+'02-2024'!G191+'03-2024'!G191+'04-2024'!G191+'05-2024'!G191+'06-2024'!G191+'07-2024'!G191+'08-2024'!G191+'09-2024'!G191+'10-2024'!G191+'11-2024'!G191+'12-2024'!G191</f>
        <v>149972.07</v>
      </c>
      <c r="H191" s="22">
        <f>+'01-2024'!H191+'02-2024'!H191+'03-2024'!H191+'04-2024'!H191+'05-2024'!H191+'06-2024'!H191+'07-2024'!H191+'08-2024'!H191+'09-2024'!H191+'10-2024'!H191+'11-2024'!H191+'12-2024'!H191</f>
        <v>29994.42</v>
      </c>
      <c r="I191" s="22">
        <f>+'01-2024'!I191+'02-2024'!I191+'03-2024'!I191+'04-2024'!I191+'05-2024'!I191+'06-2024'!I191+'07-2024'!I191+'08-2024'!I191+'09-2024'!I191+'10-2024'!I191+'11-2024'!I191+'12-2024'!I191</f>
        <v>1199.77</v>
      </c>
      <c r="J191" s="22">
        <f>+'01-2024'!J191+'02-2024'!J191+'03-2024'!J191+'04-2024'!J191+'05-2024'!J191+'06-2024'!J191+'07-2024'!J191+'08-2024'!J191+'09-2024'!J191+'10-2024'!J191+'11-2024'!J191+'12-2024'!J191</f>
        <v>118777.87999999999</v>
      </c>
      <c r="K191" s="22">
        <f>+'01-2024'!K191+'02-2024'!K191+'03-2024'!K191+'04-2024'!K191+'05-2024'!K191+'06-2024'!K191+'07-2024'!K191+'08-2024'!K191+'09-2024'!K191+'10-2024'!K191+'11-2024'!K191+'12-2024'!K191</f>
        <v>23255588.066131607</v>
      </c>
      <c r="L191" s="22">
        <f>+'01-2024'!L191+'02-2024'!L191+'03-2024'!L191+'04-2024'!L191+'05-2024'!L191+'06-2024'!L191+'07-2024'!L191+'08-2024'!L191+'09-2024'!L191+'10-2024'!L191+'11-2024'!L191+'12-2024'!L191</f>
        <v>4651117.6417299947</v>
      </c>
      <c r="M191" s="22">
        <f>+'01-2024'!M191+'02-2024'!M191+'03-2024'!M191+'04-2024'!M191+'05-2024'!M191+'06-2024'!M191+'07-2024'!M191+'08-2024'!M191+'09-2024'!M191+'10-2024'!M191+'11-2024'!M191+'12-2024'!M191</f>
        <v>18604470.424401611</v>
      </c>
      <c r="N191" s="71">
        <f t="shared" si="2"/>
        <v>19011375.37440161</v>
      </c>
    </row>
    <row r="192" spans="1:14" ht="13" x14ac:dyDescent="0.3">
      <c r="A192" s="70">
        <f>+'01-2024'!A192</f>
        <v>181</v>
      </c>
      <c r="B192" s="21" t="str">
        <f>+'01-2024'!B192</f>
        <v>PETROLINA DE GOIAS</v>
      </c>
      <c r="C192" s="25">
        <f>+IF(ISERROR(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,"",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</f>
        <v>0.12440952659524888</v>
      </c>
      <c r="D192" s="22">
        <f>+'01-2024'!D192+'02-2024'!D192+'03-2024'!D192+'04-2024'!D192+'05-2024'!D192+'06-2024'!D192+'07-2024'!D192+'08-2024'!D192+'09-2024'!D192+'10-2024'!D192+'11-2024'!D192+'12-2024'!D192</f>
        <v>723371.92</v>
      </c>
      <c r="E192" s="22">
        <f>+'01-2024'!E192+'02-2024'!E192+'03-2024'!E192+'04-2024'!E192+'05-2024'!E192+'06-2024'!E192+'07-2024'!E192+'08-2024'!E192+'09-2024'!E192+'10-2024'!E192+'11-2024'!E192+'12-2024'!E192</f>
        <v>142966.59999999998</v>
      </c>
      <c r="F192" s="22">
        <f>+'01-2024'!F192+'02-2024'!F192+'03-2024'!F192+'04-2024'!F192+'05-2024'!F192+'06-2024'!F192+'07-2024'!F192+'08-2024'!F192+'09-2024'!F192+'10-2024'!F192+'11-2024'!F192+'12-2024'!F192</f>
        <v>580405.32000000007</v>
      </c>
      <c r="G192" s="22">
        <f>+'01-2024'!G192+'02-2024'!G192+'03-2024'!G192+'04-2024'!G192+'05-2024'!G192+'06-2024'!G192+'07-2024'!G192+'08-2024'!G192+'09-2024'!G192+'10-2024'!G192+'11-2024'!G192+'12-2024'!G192</f>
        <v>41770.31</v>
      </c>
      <c r="H192" s="22">
        <f>+'01-2024'!H192+'02-2024'!H192+'03-2024'!H192+'04-2024'!H192+'05-2024'!H192+'06-2024'!H192+'07-2024'!H192+'08-2024'!H192+'09-2024'!H192+'10-2024'!H192+'11-2024'!H192+'12-2024'!H192</f>
        <v>8354.0700000000015</v>
      </c>
      <c r="I192" s="22">
        <f>+'01-2024'!I192+'02-2024'!I192+'03-2024'!I192+'04-2024'!I192+'05-2024'!I192+'06-2024'!I192+'07-2024'!I192+'08-2024'!I192+'09-2024'!I192+'10-2024'!I192+'11-2024'!I192+'12-2024'!I192</f>
        <v>334.15</v>
      </c>
      <c r="J192" s="22">
        <f>+'01-2024'!J192+'02-2024'!J192+'03-2024'!J192+'04-2024'!J192+'05-2024'!J192+'06-2024'!J192+'07-2024'!J192+'08-2024'!J192+'09-2024'!J192+'10-2024'!J192+'11-2024'!J192+'12-2024'!J192</f>
        <v>33082.090000000004</v>
      </c>
      <c r="K192" s="22">
        <f>+'01-2024'!K192+'02-2024'!K192+'03-2024'!K192+'04-2024'!K192+'05-2024'!K192+'06-2024'!K192+'07-2024'!K192+'08-2024'!K192+'09-2024'!K192+'10-2024'!K192+'11-2024'!K192+'12-2024'!K192</f>
        <v>6488510.3194379034</v>
      </c>
      <c r="L192" s="22">
        <f>+'01-2024'!L192+'02-2024'!L192+'03-2024'!L192+'04-2024'!L192+'05-2024'!L192+'06-2024'!L192+'07-2024'!L192+'08-2024'!L192+'09-2024'!L192+'10-2024'!L192+'11-2024'!L192+'12-2024'!L192</f>
        <v>1297702.1838875809</v>
      </c>
      <c r="M192" s="22">
        <f>+'01-2024'!M192+'02-2024'!M192+'03-2024'!M192+'04-2024'!M192+'05-2024'!M192+'06-2024'!M192+'07-2024'!M192+'08-2024'!M192+'09-2024'!M192+'10-2024'!M192+'11-2024'!M192+'12-2024'!M192</f>
        <v>5190808.1355503239</v>
      </c>
      <c r="N192" s="71">
        <f t="shared" si="2"/>
        <v>5804295.545550324</v>
      </c>
    </row>
    <row r="193" spans="1:14" ht="13" x14ac:dyDescent="0.3">
      <c r="A193" s="70">
        <f>+'01-2024'!A193</f>
        <v>182</v>
      </c>
      <c r="B193" s="21" t="str">
        <f>+'01-2024'!B193</f>
        <v>PILAR DE GOIAS</v>
      </c>
      <c r="C193" s="25">
        <f>+IF(ISERROR(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,"",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</f>
        <v>0.14038697063021421</v>
      </c>
      <c r="D193" s="22">
        <f>+'01-2024'!D193+'02-2024'!D193+'03-2024'!D193+'04-2024'!D193+'05-2024'!D193+'06-2024'!D193+'07-2024'!D193+'08-2024'!D193+'09-2024'!D193+'10-2024'!D193+'11-2024'!D193+'12-2024'!D193</f>
        <v>188294.13999999998</v>
      </c>
      <c r="E193" s="22">
        <f>+'01-2024'!E193+'02-2024'!E193+'03-2024'!E193+'04-2024'!E193+'05-2024'!E193+'06-2024'!E193+'07-2024'!E193+'08-2024'!E193+'09-2024'!E193+'10-2024'!E193+'11-2024'!E193+'12-2024'!E193</f>
        <v>36227.269999999997</v>
      </c>
      <c r="F193" s="22">
        <f>+'01-2024'!F193+'02-2024'!F193+'03-2024'!F193+'04-2024'!F193+'05-2024'!F193+'06-2024'!F193+'07-2024'!F193+'08-2024'!F193+'09-2024'!F193+'10-2024'!F193+'11-2024'!F193+'12-2024'!F193</f>
        <v>152066.87</v>
      </c>
      <c r="G193" s="22">
        <f>+'01-2024'!G193+'02-2024'!G193+'03-2024'!G193+'04-2024'!G193+'05-2024'!G193+'06-2024'!G193+'07-2024'!G193+'08-2024'!G193+'09-2024'!G193+'10-2024'!G193+'11-2024'!G193+'12-2024'!G193</f>
        <v>47128.5</v>
      </c>
      <c r="H193" s="22">
        <f>+'01-2024'!H193+'02-2024'!H193+'03-2024'!H193+'04-2024'!H193+'05-2024'!H193+'06-2024'!H193+'07-2024'!H193+'08-2024'!H193+'09-2024'!H193+'10-2024'!H193+'11-2024'!H193+'12-2024'!H193</f>
        <v>9425.7099999999991</v>
      </c>
      <c r="I193" s="22">
        <f>+'01-2024'!I193+'02-2024'!I193+'03-2024'!I193+'04-2024'!I193+'05-2024'!I193+'06-2024'!I193+'07-2024'!I193+'08-2024'!I193+'09-2024'!I193+'10-2024'!I193+'11-2024'!I193+'12-2024'!I193</f>
        <v>377.03000000000003</v>
      </c>
      <c r="J193" s="22">
        <f>+'01-2024'!J193+'02-2024'!J193+'03-2024'!J193+'04-2024'!J193+'05-2024'!J193+'06-2024'!J193+'07-2024'!J193+'08-2024'!J193+'09-2024'!J193+'10-2024'!J193+'11-2024'!J193+'12-2024'!J193</f>
        <v>37325.760000000002</v>
      </c>
      <c r="K193" s="22">
        <f>+'01-2024'!K193+'02-2024'!K193+'03-2024'!K193+'04-2024'!K193+'05-2024'!K193+'06-2024'!K193+'07-2024'!K193+'08-2024'!K193+'09-2024'!K193+'10-2024'!K193+'11-2024'!K193+'12-2024'!K193</f>
        <v>7342459.5616168613</v>
      </c>
      <c r="L193" s="22">
        <f>+'01-2024'!L193+'02-2024'!L193+'03-2024'!L193+'04-2024'!L193+'05-2024'!L193+'06-2024'!L193+'07-2024'!L193+'08-2024'!L193+'09-2024'!L193+'10-2024'!L193+'11-2024'!L193+'12-2024'!L193</f>
        <v>1468491.918323372</v>
      </c>
      <c r="M193" s="22">
        <f>+'01-2024'!M193+'02-2024'!M193+'03-2024'!M193+'04-2024'!M193+'05-2024'!M193+'06-2024'!M193+'07-2024'!M193+'08-2024'!M193+'09-2024'!M193+'10-2024'!M193+'11-2024'!M193+'12-2024'!M193</f>
        <v>5873967.6432934897</v>
      </c>
      <c r="N193" s="71">
        <f t="shared" si="2"/>
        <v>6063360.2732934896</v>
      </c>
    </row>
    <row r="194" spans="1:14" ht="13" x14ac:dyDescent="0.3">
      <c r="A194" s="70">
        <f>+'01-2024'!A194</f>
        <v>183</v>
      </c>
      <c r="B194" s="21" t="str">
        <f>+'01-2024'!B194</f>
        <v>PIRACANJUBA</v>
      </c>
      <c r="C194" s="25">
        <f>+IF(ISERROR(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,"",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</f>
        <v>0.41442296504171872</v>
      </c>
      <c r="D194" s="22">
        <f>+'01-2024'!D194+'02-2024'!D194+'03-2024'!D194+'04-2024'!D194+'05-2024'!D194+'06-2024'!D194+'07-2024'!D194+'08-2024'!D194+'09-2024'!D194+'10-2024'!D194+'11-2024'!D194+'12-2024'!D194</f>
        <v>3298328.37</v>
      </c>
      <c r="E194" s="22">
        <f>+'01-2024'!E194+'02-2024'!E194+'03-2024'!E194+'04-2024'!E194+'05-2024'!E194+'06-2024'!E194+'07-2024'!E194+'08-2024'!E194+'09-2024'!E194+'10-2024'!E194+'11-2024'!E194+'12-2024'!E194</f>
        <v>644700.18000000005</v>
      </c>
      <c r="F194" s="22">
        <f>+'01-2024'!F194+'02-2024'!F194+'03-2024'!F194+'04-2024'!F194+'05-2024'!F194+'06-2024'!F194+'07-2024'!F194+'08-2024'!F194+'09-2024'!F194+'10-2024'!F194+'11-2024'!F194+'12-2024'!F194</f>
        <v>2653628.1900000004</v>
      </c>
      <c r="G194" s="22">
        <f>+'01-2024'!G194+'02-2024'!G194+'03-2024'!G194+'04-2024'!G194+'05-2024'!G194+'06-2024'!G194+'07-2024'!G194+'08-2024'!G194+'09-2024'!G194+'10-2024'!G194+'11-2024'!G194+'12-2024'!G194</f>
        <v>139113.91</v>
      </c>
      <c r="H194" s="22">
        <f>+'01-2024'!H194+'02-2024'!H194+'03-2024'!H194+'04-2024'!H194+'05-2024'!H194+'06-2024'!H194+'07-2024'!H194+'08-2024'!H194+'09-2024'!H194+'10-2024'!H194+'11-2024'!H194+'12-2024'!H194</f>
        <v>27822.78</v>
      </c>
      <c r="I194" s="22">
        <f>+'01-2024'!I194+'02-2024'!I194+'03-2024'!I194+'04-2024'!I194+'05-2024'!I194+'06-2024'!I194+'07-2024'!I194+'08-2024'!I194+'09-2024'!I194+'10-2024'!I194+'11-2024'!I194+'12-2024'!I194</f>
        <v>1112.92</v>
      </c>
      <c r="J194" s="22">
        <f>+'01-2024'!J194+'02-2024'!J194+'03-2024'!J194+'04-2024'!J194+'05-2024'!J194+'06-2024'!J194+'07-2024'!J194+'08-2024'!J194+'09-2024'!J194+'10-2024'!J194+'11-2024'!J194+'12-2024'!J194</f>
        <v>110178.21</v>
      </c>
      <c r="K194" s="22">
        <f>+'01-2024'!K194+'02-2024'!K194+'03-2024'!K194+'04-2024'!K194+'05-2024'!K194+'06-2024'!K194+'07-2024'!K194+'08-2024'!K194+'09-2024'!K194+'10-2024'!K194+'11-2024'!K194+'12-2024'!K194</f>
        <v>21524193.559575614</v>
      </c>
      <c r="L194" s="22">
        <f>+'01-2024'!L194+'02-2024'!L194+'03-2024'!L194+'04-2024'!L194+'05-2024'!L194+'06-2024'!L194+'07-2024'!L194+'08-2024'!L194+'09-2024'!L194+'10-2024'!L194+'11-2024'!L194+'12-2024'!L194</f>
        <v>4304838.6857790751</v>
      </c>
      <c r="M194" s="22">
        <f>+'01-2024'!M194+'02-2024'!M194+'03-2024'!M194+'04-2024'!M194+'05-2024'!M194+'06-2024'!M194+'07-2024'!M194+'08-2024'!M194+'09-2024'!M194+'10-2024'!M194+'11-2024'!M194+'12-2024'!M194</f>
        <v>17219354.873796541</v>
      </c>
      <c r="N194" s="71">
        <f t="shared" si="2"/>
        <v>19983161.273796543</v>
      </c>
    </row>
    <row r="195" spans="1:14" ht="13" x14ac:dyDescent="0.3">
      <c r="A195" s="70">
        <f>+'01-2024'!A195</f>
        <v>184</v>
      </c>
      <c r="B195" s="21" t="str">
        <f>+'01-2024'!B195</f>
        <v>PIRANHAS</v>
      </c>
      <c r="C195" s="25">
        <f>+IF(ISERROR(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,"",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</f>
        <v>0.23680195496588802</v>
      </c>
      <c r="D195" s="22">
        <f>+'01-2024'!D195+'02-2024'!D195+'03-2024'!D195+'04-2024'!D195+'05-2024'!D195+'06-2024'!D195+'07-2024'!D195+'08-2024'!D195+'09-2024'!D195+'10-2024'!D195+'11-2024'!D195+'12-2024'!D195</f>
        <v>1487212.4799999997</v>
      </c>
      <c r="E195" s="22">
        <f>+'01-2024'!E195+'02-2024'!E195+'03-2024'!E195+'04-2024'!E195+'05-2024'!E195+'06-2024'!E195+'07-2024'!E195+'08-2024'!E195+'09-2024'!E195+'10-2024'!E195+'11-2024'!E195+'12-2024'!E195</f>
        <v>290829.06</v>
      </c>
      <c r="F195" s="22">
        <f>+'01-2024'!F195+'02-2024'!F195+'03-2024'!F195+'04-2024'!F195+'05-2024'!F195+'06-2024'!F195+'07-2024'!F195+'08-2024'!F195+'09-2024'!F195+'10-2024'!F195+'11-2024'!F195+'12-2024'!F195</f>
        <v>1196383.42</v>
      </c>
      <c r="G195" s="22">
        <f>+'01-2024'!G195+'02-2024'!G195+'03-2024'!G195+'04-2024'!G195+'05-2024'!G195+'06-2024'!G195+'07-2024'!G195+'08-2024'!G195+'09-2024'!G195+'10-2024'!G195+'11-2024'!G195+'12-2024'!G195</f>
        <v>79495.560000000012</v>
      </c>
      <c r="H195" s="22">
        <f>+'01-2024'!H195+'02-2024'!H195+'03-2024'!H195+'04-2024'!H195+'05-2024'!H195+'06-2024'!H195+'07-2024'!H195+'08-2024'!H195+'09-2024'!H195+'10-2024'!H195+'11-2024'!H195+'12-2024'!H195</f>
        <v>15899.110000000002</v>
      </c>
      <c r="I195" s="22">
        <f>+'01-2024'!I195+'02-2024'!I195+'03-2024'!I195+'04-2024'!I195+'05-2024'!I195+'06-2024'!I195+'07-2024'!I195+'08-2024'!I195+'09-2024'!I195+'10-2024'!I195+'11-2024'!I195+'12-2024'!I195</f>
        <v>635.97</v>
      </c>
      <c r="J195" s="22">
        <f>+'01-2024'!J195+'02-2024'!J195+'03-2024'!J195+'04-2024'!J195+'05-2024'!J195+'06-2024'!J195+'07-2024'!J195+'08-2024'!J195+'09-2024'!J195+'10-2024'!J195+'11-2024'!J195+'12-2024'!J195</f>
        <v>62960.480000000003</v>
      </c>
      <c r="K195" s="22">
        <f>+'01-2024'!K195+'02-2024'!K195+'03-2024'!K195+'04-2024'!K195+'05-2024'!K195+'06-2024'!K195+'07-2024'!K195+'08-2024'!K195+'09-2024'!K195+'10-2024'!K195+'11-2024'!K195+'12-2024'!K195</f>
        <v>12204133.641747696</v>
      </c>
      <c r="L195" s="22">
        <f>+'01-2024'!L195+'02-2024'!L195+'03-2024'!L195+'04-2024'!L195+'05-2024'!L195+'06-2024'!L195+'07-2024'!L195+'08-2024'!L195+'09-2024'!L195+'10-2024'!L195+'11-2024'!L195+'12-2024'!L195</f>
        <v>2440826.766030801</v>
      </c>
      <c r="M195" s="22">
        <f>+'01-2024'!M195+'02-2024'!M195+'03-2024'!M195+'04-2024'!M195+'05-2024'!M195+'06-2024'!M195+'07-2024'!M195+'08-2024'!M195+'09-2024'!M195+'10-2024'!M195+'11-2024'!M195+'12-2024'!M195</f>
        <v>9763306.8757168986</v>
      </c>
      <c r="N195" s="71">
        <f t="shared" si="2"/>
        <v>11022650.775716899</v>
      </c>
    </row>
    <row r="196" spans="1:14" ht="13" x14ac:dyDescent="0.3">
      <c r="A196" s="70">
        <f>+'01-2024'!A196</f>
        <v>185</v>
      </c>
      <c r="B196" s="21" t="str">
        <f>+'01-2024'!B196</f>
        <v>PIRENOPOLIS</v>
      </c>
      <c r="C196" s="25">
        <f>+IF(ISERROR(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,"",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</f>
        <v>0.1572439989597493</v>
      </c>
      <c r="D196" s="22">
        <f>+'01-2024'!D196+'02-2024'!D196+'03-2024'!D196+'04-2024'!D196+'05-2024'!D196+'06-2024'!D196+'07-2024'!D196+'08-2024'!D196+'09-2024'!D196+'10-2024'!D196+'11-2024'!D196+'12-2024'!D196</f>
        <v>2418404.61</v>
      </c>
      <c r="E196" s="22">
        <f>+'01-2024'!E196+'02-2024'!E196+'03-2024'!E196+'04-2024'!E196+'05-2024'!E196+'06-2024'!E196+'07-2024'!E196+'08-2024'!E196+'09-2024'!E196+'10-2024'!E196+'11-2024'!E196+'12-2024'!E196</f>
        <v>474606.44999999995</v>
      </c>
      <c r="F196" s="22">
        <f>+'01-2024'!F196+'02-2024'!F196+'03-2024'!F196+'04-2024'!F196+'05-2024'!F196+'06-2024'!F196+'07-2024'!F196+'08-2024'!F196+'09-2024'!F196+'10-2024'!F196+'11-2024'!F196+'12-2024'!F196</f>
        <v>1943798.1600000001</v>
      </c>
      <c r="G196" s="22">
        <f>+'01-2024'!G196+'02-2024'!G196+'03-2024'!G196+'04-2024'!G196+'05-2024'!G196+'06-2024'!G196+'07-2024'!G196+'08-2024'!G196+'09-2024'!G196+'10-2024'!G196+'11-2024'!G196+'12-2024'!G196</f>
        <v>52791.31</v>
      </c>
      <c r="H196" s="22">
        <f>+'01-2024'!H196+'02-2024'!H196+'03-2024'!H196+'04-2024'!H196+'05-2024'!H196+'06-2024'!H196+'07-2024'!H196+'08-2024'!H196+'09-2024'!H196+'10-2024'!H196+'11-2024'!H196+'12-2024'!H196</f>
        <v>10558.260000000002</v>
      </c>
      <c r="I196" s="22">
        <f>+'01-2024'!I196+'02-2024'!I196+'03-2024'!I196+'04-2024'!I196+'05-2024'!I196+'06-2024'!I196+'07-2024'!I196+'08-2024'!I196+'09-2024'!I196+'10-2024'!I196+'11-2024'!I196+'12-2024'!I196</f>
        <v>422.33</v>
      </c>
      <c r="J196" s="22">
        <f>+'01-2024'!J196+'02-2024'!J196+'03-2024'!J196+'04-2024'!J196+'05-2024'!J196+'06-2024'!J196+'07-2024'!J196+'08-2024'!J196+'09-2024'!J196+'10-2024'!J196+'11-2024'!J196+'12-2024'!J196</f>
        <v>41810.720000000001</v>
      </c>
      <c r="K196" s="22">
        <f>+'01-2024'!K196+'02-2024'!K196+'03-2024'!K196+'04-2024'!K196+'05-2024'!K196+'06-2024'!K196+'07-2024'!K196+'08-2024'!K196+'09-2024'!K196+'10-2024'!K196+'11-2024'!K196+'12-2024'!K196</f>
        <v>7945121.6266330127</v>
      </c>
      <c r="L196" s="22">
        <f>+'01-2024'!L196+'02-2024'!L196+'03-2024'!L196+'04-2024'!L196+'05-2024'!L196+'06-2024'!L196+'07-2024'!L196+'08-2024'!L196+'09-2024'!L196+'10-2024'!L196+'11-2024'!L196+'12-2024'!L196</f>
        <v>1589024.3392767885</v>
      </c>
      <c r="M196" s="22">
        <f>+'01-2024'!M196+'02-2024'!M196+'03-2024'!M196+'04-2024'!M196+'05-2024'!M196+'06-2024'!M196+'07-2024'!M196+'08-2024'!M196+'09-2024'!M196+'10-2024'!M196+'11-2024'!M196+'12-2024'!M196</f>
        <v>6356097.287356223</v>
      </c>
      <c r="N196" s="71">
        <f t="shared" si="2"/>
        <v>8341706.1673562229</v>
      </c>
    </row>
    <row r="197" spans="1:14" ht="13" x14ac:dyDescent="0.3">
      <c r="A197" s="70">
        <f>+'01-2024'!A197</f>
        <v>186</v>
      </c>
      <c r="B197" s="21" t="str">
        <f>+'01-2024'!B197</f>
        <v>PIRES DO RIO</v>
      </c>
      <c r="C197" s="25">
        <f>+IF(ISERROR(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,"",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</f>
        <v>0.6159170255276657</v>
      </c>
      <c r="D197" s="22">
        <f>+'01-2024'!D197+'02-2024'!D197+'03-2024'!D197+'04-2024'!D197+'05-2024'!D197+'06-2024'!D197+'07-2024'!D197+'08-2024'!D197+'09-2024'!D197+'10-2024'!D197+'11-2024'!D197+'12-2024'!D197</f>
        <v>5134812.32</v>
      </c>
      <c r="E197" s="22">
        <f>+'01-2024'!E197+'02-2024'!E197+'03-2024'!E197+'04-2024'!E197+'05-2024'!E197+'06-2024'!E197+'07-2024'!E197+'08-2024'!E197+'09-2024'!E197+'10-2024'!E197+'11-2024'!E197+'12-2024'!E197</f>
        <v>995108.47</v>
      </c>
      <c r="F197" s="22">
        <f>+'01-2024'!F197+'02-2024'!F197+'03-2024'!F197+'04-2024'!F197+'05-2024'!F197+'06-2024'!F197+'07-2024'!F197+'08-2024'!F197+'09-2024'!F197+'10-2024'!F197+'11-2024'!F197+'12-2024'!F197</f>
        <v>4139703.8500000006</v>
      </c>
      <c r="G197" s="22">
        <f>+'01-2024'!G197+'02-2024'!G197+'03-2024'!G197+'04-2024'!G197+'05-2024'!G197+'06-2024'!G197+'07-2024'!G197+'08-2024'!G197+'09-2024'!G197+'10-2024'!G197+'11-2024'!G197+'12-2024'!G197</f>
        <v>206736.91999999998</v>
      </c>
      <c r="H197" s="22">
        <f>+'01-2024'!H197+'02-2024'!H197+'03-2024'!H197+'04-2024'!H197+'05-2024'!H197+'06-2024'!H197+'07-2024'!H197+'08-2024'!H197+'09-2024'!H197+'10-2024'!H197+'11-2024'!H197+'12-2024'!H197</f>
        <v>41347.39</v>
      </c>
      <c r="I197" s="22">
        <f>+'01-2024'!I197+'02-2024'!I197+'03-2024'!I197+'04-2024'!I197+'05-2024'!I197+'06-2024'!I197+'07-2024'!I197+'08-2024'!I197+'09-2024'!I197+'10-2024'!I197+'11-2024'!I197+'12-2024'!I197</f>
        <v>1653.9</v>
      </c>
      <c r="J197" s="22">
        <f>+'01-2024'!J197+'02-2024'!J197+'03-2024'!J197+'04-2024'!J197+'05-2024'!J197+'06-2024'!J197+'07-2024'!J197+'08-2024'!J197+'09-2024'!J197+'10-2024'!J197+'11-2024'!J197+'12-2024'!J197</f>
        <v>163735.63</v>
      </c>
      <c r="K197" s="22">
        <f>+'01-2024'!K197+'02-2024'!K197+'03-2024'!K197+'04-2024'!K197+'05-2024'!K197+'06-2024'!K197+'07-2024'!K197+'08-2024'!K197+'09-2024'!K197+'10-2024'!K197+'11-2024'!K197+'12-2024'!K197</f>
        <v>32023401.661803685</v>
      </c>
      <c r="L197" s="22">
        <f>+'01-2024'!L197+'02-2024'!L197+'03-2024'!L197+'04-2024'!L197+'05-2024'!L197+'06-2024'!L197+'07-2024'!L197+'08-2024'!L197+'09-2024'!L197+'10-2024'!L197+'11-2024'!L197+'12-2024'!L197</f>
        <v>6404680.1600334188</v>
      </c>
      <c r="M197" s="22">
        <f>+'01-2024'!M197+'02-2024'!M197+'03-2024'!M197+'04-2024'!M197+'05-2024'!M197+'06-2024'!M197+'07-2024'!M197+'08-2024'!M197+'09-2024'!M197+'10-2024'!M197+'11-2024'!M197+'12-2024'!M197</f>
        <v>25618721.501770273</v>
      </c>
      <c r="N197" s="71">
        <f t="shared" si="2"/>
        <v>29922160.981770273</v>
      </c>
    </row>
    <row r="198" spans="1:14" ht="13" x14ac:dyDescent="0.3">
      <c r="A198" s="70">
        <f>+'01-2024'!A198</f>
        <v>187</v>
      </c>
      <c r="B198" s="21" t="str">
        <f>+'01-2024'!B198</f>
        <v>PLANALTINA</v>
      </c>
      <c r="C198" s="25">
        <f>+IF(ISERROR(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,"",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</f>
        <v>0.35103633107489729</v>
      </c>
      <c r="D198" s="22">
        <f>+'01-2024'!D198+'02-2024'!D198+'03-2024'!D198+'04-2024'!D198+'05-2024'!D198+'06-2024'!D198+'07-2024'!D198+'08-2024'!D198+'09-2024'!D198+'10-2024'!D198+'11-2024'!D198+'12-2024'!D198</f>
        <v>1507229.61</v>
      </c>
      <c r="E198" s="22">
        <f>+'01-2024'!E198+'02-2024'!E198+'03-2024'!E198+'04-2024'!E198+'05-2024'!E198+'06-2024'!E198+'07-2024'!E198+'08-2024'!E198+'09-2024'!E198+'10-2024'!E198+'11-2024'!E198+'12-2024'!E198</f>
        <v>298188.44</v>
      </c>
      <c r="F198" s="22">
        <f>+'01-2024'!F198+'02-2024'!F198+'03-2024'!F198+'04-2024'!F198+'05-2024'!F198+'06-2024'!F198+'07-2024'!F198+'08-2024'!F198+'09-2024'!F198+'10-2024'!F198+'11-2024'!F198+'12-2024'!F198</f>
        <v>1209041.17</v>
      </c>
      <c r="G198" s="22">
        <f>+'01-2024'!G198+'02-2024'!G198+'03-2024'!G198+'04-2024'!G198+'05-2024'!G198+'06-2024'!G198+'07-2024'!G198+'08-2024'!G198+'09-2024'!G198+'10-2024'!G198+'11-2024'!G198+'12-2024'!G198</f>
        <v>117832.18</v>
      </c>
      <c r="H198" s="22">
        <f>+'01-2024'!H198+'02-2024'!H198+'03-2024'!H198+'04-2024'!H198+'05-2024'!H198+'06-2024'!H198+'07-2024'!H198+'08-2024'!H198+'09-2024'!H198+'10-2024'!H198+'11-2024'!H198+'12-2024'!H198</f>
        <v>23566.45</v>
      </c>
      <c r="I198" s="22">
        <f>+'01-2024'!I198+'02-2024'!I198+'03-2024'!I198+'04-2024'!I198+'05-2024'!I198+'06-2024'!I198+'07-2024'!I198+'08-2024'!I198+'09-2024'!I198+'10-2024'!I198+'11-2024'!I198+'12-2024'!I198</f>
        <v>942.65</v>
      </c>
      <c r="J198" s="22">
        <f>+'01-2024'!J198+'02-2024'!J198+'03-2024'!J198+'04-2024'!J198+'05-2024'!J198+'06-2024'!J198+'07-2024'!J198+'08-2024'!J198+'09-2024'!J198+'10-2024'!J198+'11-2024'!J198+'12-2024'!J198</f>
        <v>93323.08</v>
      </c>
      <c r="K198" s="22">
        <f>+'01-2024'!K198+'02-2024'!K198+'03-2024'!K198+'04-2024'!K198+'05-2024'!K198+'06-2024'!K198+'07-2024'!K198+'08-2024'!K198+'09-2024'!K198+'10-2024'!K198+'11-2024'!K198+'12-2024'!K198</f>
        <v>18173268.652907111</v>
      </c>
      <c r="L198" s="22">
        <f>+'01-2024'!L198+'02-2024'!L198+'03-2024'!L198+'04-2024'!L198+'05-2024'!L198+'06-2024'!L198+'07-2024'!L198+'08-2024'!L198+'09-2024'!L198+'10-2024'!L198+'11-2024'!L198+'12-2024'!L198</f>
        <v>3634653.7006663308</v>
      </c>
      <c r="M198" s="22">
        <f>+'01-2024'!M198+'02-2024'!M198+'03-2024'!M198+'04-2024'!M198+'05-2024'!M198+'06-2024'!M198+'07-2024'!M198+'08-2024'!M198+'09-2024'!M198+'10-2024'!M198+'11-2024'!M198+'12-2024'!M198</f>
        <v>14538614.95224078</v>
      </c>
      <c r="N198" s="71">
        <f t="shared" si="2"/>
        <v>15840979.20224078</v>
      </c>
    </row>
    <row r="199" spans="1:14" ht="13" x14ac:dyDescent="0.3">
      <c r="A199" s="70">
        <f>+'01-2024'!A199</f>
        <v>188</v>
      </c>
      <c r="B199" s="21" t="str">
        <f>+'01-2024'!B199</f>
        <v>PONTALINA</v>
      </c>
      <c r="C199" s="25">
        <f>+IF(ISERROR(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,"",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</f>
        <v>0.26698013368201512</v>
      </c>
      <c r="D199" s="22">
        <f>+'01-2024'!D199+'02-2024'!D199+'03-2024'!D199+'04-2024'!D199+'05-2024'!D199+'06-2024'!D199+'07-2024'!D199+'08-2024'!D199+'09-2024'!D199+'10-2024'!D199+'11-2024'!D199+'12-2024'!D199</f>
        <v>2218529.7199999997</v>
      </c>
      <c r="E199" s="22">
        <f>+'01-2024'!E199+'02-2024'!E199+'03-2024'!E199+'04-2024'!E199+'05-2024'!E199+'06-2024'!E199+'07-2024'!E199+'08-2024'!E199+'09-2024'!E199+'10-2024'!E199+'11-2024'!E199+'12-2024'!E199</f>
        <v>422601.87</v>
      </c>
      <c r="F199" s="22">
        <f>+'01-2024'!F199+'02-2024'!F199+'03-2024'!F199+'04-2024'!F199+'05-2024'!F199+'06-2024'!F199+'07-2024'!F199+'08-2024'!F199+'09-2024'!F199+'10-2024'!F199+'11-2024'!F199+'12-2024'!F199</f>
        <v>1795927.85</v>
      </c>
      <c r="G199" s="22">
        <f>+'01-2024'!G199+'02-2024'!G199+'03-2024'!G199+'04-2024'!G199+'05-2024'!G199+'06-2024'!G199+'07-2024'!G199+'08-2024'!G199+'09-2024'!G199+'10-2024'!G199+'11-2024'!G199+'12-2024'!G199</f>
        <v>89624.5</v>
      </c>
      <c r="H199" s="22">
        <f>+'01-2024'!H199+'02-2024'!H199+'03-2024'!H199+'04-2024'!H199+'05-2024'!H199+'06-2024'!H199+'07-2024'!H199+'08-2024'!H199+'09-2024'!H199+'10-2024'!H199+'11-2024'!H199+'12-2024'!H199</f>
        <v>17924.919999999998</v>
      </c>
      <c r="I199" s="22">
        <f>+'01-2024'!I199+'02-2024'!I199+'03-2024'!I199+'04-2024'!I199+'05-2024'!I199+'06-2024'!I199+'07-2024'!I199+'08-2024'!I199+'09-2024'!I199+'10-2024'!I199+'11-2024'!I199+'12-2024'!I199</f>
        <v>716.99999999999989</v>
      </c>
      <c r="J199" s="22">
        <f>+'01-2024'!J199+'02-2024'!J199+'03-2024'!J199+'04-2024'!J199+'05-2024'!J199+'06-2024'!J199+'07-2024'!J199+'08-2024'!J199+'09-2024'!J199+'10-2024'!J199+'11-2024'!J199+'12-2024'!J199</f>
        <v>70982.580000000016</v>
      </c>
      <c r="K199" s="22">
        <f>+'01-2024'!K199+'02-2024'!K199+'03-2024'!K199+'04-2024'!K199+'05-2024'!K199+'06-2024'!K199+'07-2024'!K199+'08-2024'!K199+'09-2024'!K199+'10-2024'!K199+'11-2024'!K199+'12-2024'!K199</f>
        <v>13583653.38235548</v>
      </c>
      <c r="L199" s="22">
        <f>+'01-2024'!L199+'02-2024'!L199+'03-2024'!L199+'04-2024'!L199+'05-2024'!L199+'06-2024'!L199+'07-2024'!L199+'08-2024'!L199+'09-2024'!L199+'10-2024'!L199+'11-2024'!L199+'12-2024'!L199</f>
        <v>2716730.6354765482</v>
      </c>
      <c r="M199" s="22">
        <f>+'01-2024'!M199+'02-2024'!M199+'03-2024'!M199+'04-2024'!M199+'05-2024'!M199+'06-2024'!M199+'07-2024'!M199+'08-2024'!M199+'09-2024'!M199+'10-2024'!M199+'11-2024'!M199+'12-2024'!M199</f>
        <v>10866922.746878929</v>
      </c>
      <c r="N199" s="71">
        <f t="shared" si="2"/>
        <v>12733833.176878929</v>
      </c>
    </row>
    <row r="200" spans="1:14" ht="13" x14ac:dyDescent="0.3">
      <c r="A200" s="70">
        <f>+'01-2024'!A200</f>
        <v>189</v>
      </c>
      <c r="B200" s="21" t="str">
        <f>+'01-2024'!B200</f>
        <v>PORANGATU</v>
      </c>
      <c r="C200" s="25">
        <f>+IF(ISERROR(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,"",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</f>
        <v>0.41296358838198122</v>
      </c>
      <c r="D200" s="22">
        <f>+'01-2024'!D200+'02-2024'!D200+'03-2024'!D200+'04-2024'!D200+'05-2024'!D200+'06-2024'!D200+'07-2024'!D200+'08-2024'!D200+'09-2024'!D200+'10-2024'!D200+'11-2024'!D200+'12-2024'!D200</f>
        <v>6573715.46</v>
      </c>
      <c r="E200" s="22">
        <f>+'01-2024'!E200+'02-2024'!E200+'03-2024'!E200+'04-2024'!E200+'05-2024'!E200+'06-2024'!E200+'07-2024'!E200+'08-2024'!E200+'09-2024'!E200+'10-2024'!E200+'11-2024'!E200+'12-2024'!E200</f>
        <v>1293276.73</v>
      </c>
      <c r="F200" s="22">
        <f>+'01-2024'!F200+'02-2024'!F200+'03-2024'!F200+'04-2024'!F200+'05-2024'!F200+'06-2024'!F200+'07-2024'!F200+'08-2024'!F200+'09-2024'!F200+'10-2024'!F200+'11-2024'!F200+'12-2024'!F200</f>
        <v>5280438.7300000004</v>
      </c>
      <c r="G200" s="22">
        <f>+'01-2024'!G200+'02-2024'!G200+'03-2024'!G200+'04-2024'!G200+'05-2024'!G200+'06-2024'!G200+'07-2024'!G200+'08-2024'!G200+'09-2024'!G200+'10-2024'!G200+'11-2024'!G200+'12-2024'!G200</f>
        <v>138625.96000000002</v>
      </c>
      <c r="H200" s="22">
        <f>+'01-2024'!H200+'02-2024'!H200+'03-2024'!H200+'04-2024'!H200+'05-2024'!H200+'06-2024'!H200+'07-2024'!H200+'08-2024'!H200+'09-2024'!H200+'10-2024'!H200+'11-2024'!H200+'12-2024'!H200</f>
        <v>27725.200000000004</v>
      </c>
      <c r="I200" s="22">
        <f>+'01-2024'!I200+'02-2024'!I200+'03-2024'!I200+'04-2024'!I200+'05-2024'!I200+'06-2024'!I200+'07-2024'!I200+'08-2024'!I200+'09-2024'!I200+'10-2024'!I200+'11-2024'!I200+'12-2024'!I200</f>
        <v>1109.01</v>
      </c>
      <c r="J200" s="22">
        <f>+'01-2024'!J200+'02-2024'!J200+'03-2024'!J200+'04-2024'!J200+'05-2024'!J200+'06-2024'!J200+'07-2024'!J200+'08-2024'!J200+'09-2024'!J200+'10-2024'!J200+'11-2024'!J200+'12-2024'!J200</f>
        <v>109791.75000000001</v>
      </c>
      <c r="K200" s="22">
        <f>+'01-2024'!K200+'02-2024'!K200+'03-2024'!K200+'04-2024'!K200+'05-2024'!K200+'06-2024'!K200+'07-2024'!K200+'08-2024'!K200+'09-2024'!K200+'10-2024'!K200+'11-2024'!K200+'12-2024'!K200</f>
        <v>21154703.037714448</v>
      </c>
      <c r="L200" s="22">
        <f>+'01-2024'!L200+'02-2024'!L200+'03-2024'!L200+'04-2024'!L200+'05-2024'!L200+'06-2024'!L200+'07-2024'!L200+'08-2024'!L200+'09-2024'!L200+'10-2024'!L200+'11-2024'!L200+'12-2024'!L200</f>
        <v>4230940.6623424869</v>
      </c>
      <c r="M200" s="22">
        <f>+'01-2024'!M200+'02-2024'!M200+'03-2024'!M200+'04-2024'!M200+'05-2024'!M200+'06-2024'!M200+'07-2024'!M200+'08-2024'!M200+'09-2024'!M200+'10-2024'!M200+'11-2024'!M200+'12-2024'!M200</f>
        <v>16923762.375371963</v>
      </c>
      <c r="N200" s="71">
        <f t="shared" si="2"/>
        <v>22313992.855371963</v>
      </c>
    </row>
    <row r="201" spans="1:14" ht="13" x14ac:dyDescent="0.3">
      <c r="A201" s="70">
        <f>+'01-2024'!A201</f>
        <v>190</v>
      </c>
      <c r="B201" s="21" t="str">
        <f>+'01-2024'!B201</f>
        <v>PORTEIRAO</v>
      </c>
      <c r="C201" s="25">
        <f>+IF(ISERROR(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,"",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</f>
        <v>0.17302377692621373</v>
      </c>
      <c r="D201" s="22">
        <f>+'01-2024'!D201+'02-2024'!D201+'03-2024'!D201+'04-2024'!D201+'05-2024'!D201+'06-2024'!D201+'07-2024'!D201+'08-2024'!D201+'09-2024'!D201+'10-2024'!D201+'11-2024'!D201+'12-2024'!D201</f>
        <v>390952.70000000007</v>
      </c>
      <c r="E201" s="22">
        <f>+'01-2024'!E201+'02-2024'!E201+'03-2024'!E201+'04-2024'!E201+'05-2024'!E201+'06-2024'!E201+'07-2024'!E201+'08-2024'!E201+'09-2024'!E201+'10-2024'!E201+'11-2024'!E201+'12-2024'!E201</f>
        <v>75769.149999999994</v>
      </c>
      <c r="F201" s="22">
        <f>+'01-2024'!F201+'02-2024'!F201+'03-2024'!F201+'04-2024'!F201+'05-2024'!F201+'06-2024'!F201+'07-2024'!F201+'08-2024'!F201+'09-2024'!F201+'10-2024'!F201+'11-2024'!F201+'12-2024'!F201</f>
        <v>315183.55000000005</v>
      </c>
      <c r="G201" s="22">
        <f>+'01-2024'!G201+'02-2024'!G201+'03-2024'!G201+'04-2024'!G201+'05-2024'!G201+'06-2024'!G201+'07-2024'!G201+'08-2024'!G201+'09-2024'!G201+'10-2024'!G201+'11-2024'!G201+'12-2024'!G201</f>
        <v>58084.020000000004</v>
      </c>
      <c r="H201" s="22">
        <f>+'01-2024'!H201+'02-2024'!H201+'03-2024'!H201+'04-2024'!H201+'05-2024'!H201+'06-2024'!H201+'07-2024'!H201+'08-2024'!H201+'09-2024'!H201+'10-2024'!H201+'11-2024'!H201+'12-2024'!H201</f>
        <v>11616.82</v>
      </c>
      <c r="I201" s="22">
        <f>+'01-2024'!I201+'02-2024'!I201+'03-2024'!I201+'04-2024'!I201+'05-2024'!I201+'06-2024'!I201+'07-2024'!I201+'08-2024'!I201+'09-2024'!I201+'10-2024'!I201+'11-2024'!I201+'12-2024'!I201</f>
        <v>464.66999999999996</v>
      </c>
      <c r="J201" s="22">
        <f>+'01-2024'!J201+'02-2024'!J201+'03-2024'!J201+'04-2024'!J201+'05-2024'!J201+'06-2024'!J201+'07-2024'!J201+'08-2024'!J201+'09-2024'!J201+'10-2024'!J201+'11-2024'!J201+'12-2024'!J201</f>
        <v>46002.53</v>
      </c>
      <c r="K201" s="22">
        <f>+'01-2024'!K201+'02-2024'!K201+'03-2024'!K201+'04-2024'!K201+'05-2024'!K201+'06-2024'!K201+'07-2024'!K201+'08-2024'!K201+'09-2024'!K201+'10-2024'!K201+'11-2024'!K201+'12-2024'!K201</f>
        <v>8696487.9412875734</v>
      </c>
      <c r="L201" s="22">
        <f>+'01-2024'!L201+'02-2024'!L201+'03-2024'!L201+'04-2024'!L201+'05-2024'!L201+'06-2024'!L201+'07-2024'!L201+'08-2024'!L201+'09-2024'!L201+'10-2024'!L201+'11-2024'!L201+'12-2024'!L201</f>
        <v>1739297.6694019747</v>
      </c>
      <c r="M201" s="22">
        <f>+'01-2024'!M201+'02-2024'!M201+'03-2024'!M201+'04-2024'!M201+'05-2024'!M201+'06-2024'!M201+'07-2024'!M201+'08-2024'!M201+'09-2024'!M201+'10-2024'!M201+'11-2024'!M201+'12-2024'!M201</f>
        <v>6957190.2718855999</v>
      </c>
      <c r="N201" s="71">
        <f t="shared" si="2"/>
        <v>7318376.3518856</v>
      </c>
    </row>
    <row r="202" spans="1:14" ht="13" x14ac:dyDescent="0.3">
      <c r="A202" s="70">
        <f>+'01-2024'!A202</f>
        <v>191</v>
      </c>
      <c r="B202" s="21" t="str">
        <f>+'01-2024'!B202</f>
        <v>PORTELANDIA</v>
      </c>
      <c r="C202" s="25">
        <f>+IF(ISERROR(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,"",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</f>
        <v>0.18797989005060883</v>
      </c>
      <c r="D202" s="22">
        <f>+'01-2024'!D202+'02-2024'!D202+'03-2024'!D202+'04-2024'!D202+'05-2024'!D202+'06-2024'!D202+'07-2024'!D202+'08-2024'!D202+'09-2024'!D202+'10-2024'!D202+'11-2024'!D202+'12-2024'!D202</f>
        <v>344340.95000000007</v>
      </c>
      <c r="E202" s="22">
        <f>+'01-2024'!E202+'02-2024'!E202+'03-2024'!E202+'04-2024'!E202+'05-2024'!E202+'06-2024'!E202+'07-2024'!E202+'08-2024'!E202+'09-2024'!E202+'10-2024'!E202+'11-2024'!E202+'12-2024'!E202</f>
        <v>66617.76999999999</v>
      </c>
      <c r="F202" s="22">
        <f>+'01-2024'!F202+'02-2024'!F202+'03-2024'!F202+'04-2024'!F202+'05-2024'!F202+'06-2024'!F202+'07-2024'!F202+'08-2024'!F202+'09-2024'!F202+'10-2024'!F202+'11-2024'!F202+'12-2024'!F202</f>
        <v>277723.18000000005</v>
      </c>
      <c r="G202" s="22">
        <f>+'01-2024'!G202+'02-2024'!G202+'03-2024'!G202+'04-2024'!G202+'05-2024'!G202+'06-2024'!G202+'07-2024'!G202+'08-2024'!G202+'09-2024'!G202+'10-2024'!G202+'11-2024'!G202+'12-2024'!G202</f>
        <v>63109.520000000011</v>
      </c>
      <c r="H202" s="22">
        <f>+'01-2024'!H202+'02-2024'!H202+'03-2024'!H202+'04-2024'!H202+'05-2024'!H202+'06-2024'!H202+'07-2024'!H202+'08-2024'!H202+'09-2024'!H202+'10-2024'!H202+'11-2024'!H202+'12-2024'!H202</f>
        <v>12621.91</v>
      </c>
      <c r="I202" s="22">
        <f>+'01-2024'!I202+'02-2024'!I202+'03-2024'!I202+'04-2024'!I202+'05-2024'!I202+'06-2024'!I202+'07-2024'!I202+'08-2024'!I202+'09-2024'!I202+'10-2024'!I202+'11-2024'!I202+'12-2024'!I202</f>
        <v>504.87</v>
      </c>
      <c r="J202" s="22">
        <f>+'01-2024'!J202+'02-2024'!J202+'03-2024'!J202+'04-2024'!J202+'05-2024'!J202+'06-2024'!J202+'07-2024'!J202+'08-2024'!J202+'09-2024'!J202+'10-2024'!J202+'11-2024'!J202+'12-2024'!J202</f>
        <v>49982.74</v>
      </c>
      <c r="K202" s="22">
        <f>+'01-2024'!K202+'02-2024'!K202+'03-2024'!K202+'04-2024'!K202+'05-2024'!K202+'06-2024'!K202+'07-2024'!K202+'08-2024'!K202+'09-2024'!K202+'10-2024'!K202+'11-2024'!K202+'12-2024'!K202</f>
        <v>9660813.0639480632</v>
      </c>
      <c r="L202" s="22">
        <f>+'01-2024'!L202+'02-2024'!L202+'03-2024'!L202+'04-2024'!L202+'05-2024'!L202+'06-2024'!L202+'07-2024'!L202+'08-2024'!L202+'09-2024'!L202+'10-2024'!L202+'11-2024'!L202+'12-2024'!L202</f>
        <v>1932162.5241992595</v>
      </c>
      <c r="M202" s="22">
        <f>+'01-2024'!M202+'02-2024'!M202+'03-2024'!M202+'04-2024'!M202+'05-2024'!M202+'06-2024'!M202+'07-2024'!M202+'08-2024'!M202+'09-2024'!M202+'10-2024'!M202+'11-2024'!M202+'12-2024'!M202</f>
        <v>7728650.5397488037</v>
      </c>
      <c r="N202" s="71">
        <f t="shared" si="2"/>
        <v>8056356.4597488036</v>
      </c>
    </row>
    <row r="203" spans="1:14" ht="13" x14ac:dyDescent="0.3">
      <c r="A203" s="70">
        <f>+'01-2024'!A203</f>
        <v>192</v>
      </c>
      <c r="B203" s="21" t="str">
        <f>+'01-2024'!B203</f>
        <v>POSSE</v>
      </c>
      <c r="C203" s="25">
        <f>+IF(ISERROR(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,"",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</f>
        <v>0.18757179702628132</v>
      </c>
      <c r="D203" s="22">
        <f>+'01-2024'!D203+'02-2024'!D203+'03-2024'!D203+'04-2024'!D203+'05-2024'!D203+'06-2024'!D203+'07-2024'!D203+'08-2024'!D203+'09-2024'!D203+'10-2024'!D203+'11-2024'!D203+'12-2024'!D203</f>
        <v>4492942.92</v>
      </c>
      <c r="E203" s="22">
        <f>+'01-2024'!E203+'02-2024'!E203+'03-2024'!E203+'04-2024'!E203+'05-2024'!E203+'06-2024'!E203+'07-2024'!E203+'08-2024'!E203+'09-2024'!E203+'10-2024'!E203+'11-2024'!E203+'12-2024'!E203</f>
        <v>887827.43000000017</v>
      </c>
      <c r="F203" s="22">
        <f>+'01-2024'!F203+'02-2024'!F203+'03-2024'!F203+'04-2024'!F203+'05-2024'!F203+'06-2024'!F203+'07-2024'!F203+'08-2024'!F203+'09-2024'!F203+'10-2024'!F203+'11-2024'!F203+'12-2024'!F203</f>
        <v>3605115.49</v>
      </c>
      <c r="G203" s="22">
        <f>+'01-2024'!G203+'02-2024'!G203+'03-2024'!G203+'04-2024'!G203+'05-2024'!G203+'06-2024'!G203+'07-2024'!G203+'08-2024'!G203+'09-2024'!G203+'10-2024'!G203+'11-2024'!G203+'12-2024'!G203</f>
        <v>62971.67</v>
      </c>
      <c r="H203" s="22">
        <f>+'01-2024'!H203+'02-2024'!H203+'03-2024'!H203+'04-2024'!H203+'05-2024'!H203+'06-2024'!H203+'07-2024'!H203+'08-2024'!H203+'09-2024'!H203+'10-2024'!H203+'11-2024'!H203+'12-2024'!H203</f>
        <v>12594.349999999999</v>
      </c>
      <c r="I203" s="22">
        <f>+'01-2024'!I203+'02-2024'!I203+'03-2024'!I203+'04-2024'!I203+'05-2024'!I203+'06-2024'!I203+'07-2024'!I203+'08-2024'!I203+'09-2024'!I203+'10-2024'!I203+'11-2024'!I203+'12-2024'!I203</f>
        <v>503.77000000000004</v>
      </c>
      <c r="J203" s="22">
        <f>+'01-2024'!J203+'02-2024'!J203+'03-2024'!J203+'04-2024'!J203+'05-2024'!J203+'06-2024'!J203+'07-2024'!J203+'08-2024'!J203+'09-2024'!J203+'10-2024'!J203+'11-2024'!J203+'12-2024'!J203</f>
        <v>49873.549999999988</v>
      </c>
      <c r="K203" s="22">
        <f>+'01-2024'!K203+'02-2024'!K203+'03-2024'!K203+'04-2024'!K203+'05-2024'!K203+'06-2024'!K203+'07-2024'!K203+'08-2024'!K203+'09-2024'!K203+'10-2024'!K203+'11-2024'!K203+'12-2024'!K203</f>
        <v>9705103.5206074193</v>
      </c>
      <c r="L203" s="22">
        <f>+'01-2024'!L203+'02-2024'!L203+'03-2024'!L203+'04-2024'!L203+'05-2024'!L203+'06-2024'!L203+'07-2024'!L203+'08-2024'!L203+'09-2024'!L203+'10-2024'!L203+'11-2024'!L203+'12-2024'!L203</f>
        <v>1941020.5932493731</v>
      </c>
      <c r="M203" s="22">
        <f>+'01-2024'!M203+'02-2024'!M203+'03-2024'!M203+'04-2024'!M203+'05-2024'!M203+'06-2024'!M203+'07-2024'!M203+'08-2024'!M203+'09-2024'!M203+'10-2024'!M203+'11-2024'!M203+'12-2024'!M203</f>
        <v>7764082.9273580452</v>
      </c>
      <c r="N203" s="71">
        <f t="shared" si="2"/>
        <v>11419071.967358045</v>
      </c>
    </row>
    <row r="204" spans="1:14" ht="13" x14ac:dyDescent="0.3">
      <c r="A204" s="70">
        <f>+'01-2024'!A204</f>
        <v>193</v>
      </c>
      <c r="B204" s="21" t="str">
        <f>+'01-2024'!B204</f>
        <v>PROFESSOR JAMIL</v>
      </c>
      <c r="C204" s="25">
        <f>+IF(ISERROR(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,"",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</f>
        <v>6.166317998686624E-2</v>
      </c>
      <c r="D204" s="22">
        <f>+'01-2024'!D204+'02-2024'!D204+'03-2024'!D204+'04-2024'!D204+'05-2024'!D204+'06-2024'!D204+'07-2024'!D204+'08-2024'!D204+'09-2024'!D204+'10-2024'!D204+'11-2024'!D204+'12-2024'!D204</f>
        <v>225325.46</v>
      </c>
      <c r="E204" s="22">
        <f>+'01-2024'!E204+'02-2024'!E204+'03-2024'!E204+'04-2024'!E204+'05-2024'!E204+'06-2024'!E204+'07-2024'!E204+'08-2024'!E204+'09-2024'!E204+'10-2024'!E204+'11-2024'!E204+'12-2024'!E204</f>
        <v>43626.200000000004</v>
      </c>
      <c r="F204" s="22">
        <f>+'01-2024'!F204+'02-2024'!F204+'03-2024'!F204+'04-2024'!F204+'05-2024'!F204+'06-2024'!F204+'07-2024'!F204+'08-2024'!F204+'09-2024'!F204+'10-2024'!F204+'11-2024'!F204+'12-2024'!F204</f>
        <v>181699.25999999998</v>
      </c>
      <c r="G204" s="22">
        <f>+'01-2024'!G204+'02-2024'!G204+'03-2024'!G204+'04-2024'!G204+'05-2024'!G204+'06-2024'!G204+'07-2024'!G204+'08-2024'!G204+'09-2024'!G204+'10-2024'!G204+'11-2024'!G204+'12-2024'!G204</f>
        <v>20705.7</v>
      </c>
      <c r="H204" s="22">
        <f>+'01-2024'!H204+'02-2024'!H204+'03-2024'!H204+'04-2024'!H204+'05-2024'!H204+'06-2024'!H204+'07-2024'!H204+'08-2024'!H204+'09-2024'!H204+'10-2024'!H204+'11-2024'!H204+'12-2024'!H204</f>
        <v>4141.1400000000003</v>
      </c>
      <c r="I204" s="22">
        <f>+'01-2024'!I204+'02-2024'!I204+'03-2024'!I204+'04-2024'!I204+'05-2024'!I204+'06-2024'!I204+'07-2024'!I204+'08-2024'!I204+'09-2024'!I204+'10-2024'!I204+'11-2024'!I204+'12-2024'!I204</f>
        <v>165.63000000000002</v>
      </c>
      <c r="J204" s="22">
        <f>+'01-2024'!J204+'02-2024'!J204+'03-2024'!J204+'04-2024'!J204+'05-2024'!J204+'06-2024'!J204+'07-2024'!J204+'08-2024'!J204+'09-2024'!J204+'10-2024'!J204+'11-2024'!J204+'12-2024'!J204</f>
        <v>16398.93</v>
      </c>
      <c r="K204" s="22">
        <f>+'01-2024'!K204+'02-2024'!K204+'03-2024'!K204+'04-2024'!K204+'05-2024'!K204+'06-2024'!K204+'07-2024'!K204+'08-2024'!K204+'09-2024'!K204+'10-2024'!K204+'11-2024'!K204+'12-2024'!K204</f>
        <v>3211073.6352715343</v>
      </c>
      <c r="L204" s="22">
        <f>+'01-2024'!L204+'02-2024'!L204+'03-2024'!L204+'04-2024'!L204+'05-2024'!L204+'06-2024'!L204+'07-2024'!L204+'08-2024'!L204+'09-2024'!L204+'10-2024'!L204+'11-2024'!L204+'12-2024'!L204</f>
        <v>642214.88305430685</v>
      </c>
      <c r="M204" s="22">
        <f>+'01-2024'!M204+'02-2024'!M204+'03-2024'!M204+'04-2024'!M204+'05-2024'!M204+'06-2024'!M204+'07-2024'!M204+'08-2024'!M204+'09-2024'!M204+'10-2024'!M204+'11-2024'!M204+'12-2024'!M204</f>
        <v>2568858.7522172276</v>
      </c>
      <c r="N204" s="71">
        <f t="shared" si="2"/>
        <v>2766956.9422172275</v>
      </c>
    </row>
    <row r="205" spans="1:14" ht="13" x14ac:dyDescent="0.3">
      <c r="A205" s="70">
        <f>+'01-2024'!A205</f>
        <v>194</v>
      </c>
      <c r="B205" s="21" t="str">
        <f>+'01-2024'!B205</f>
        <v>QUIRINOPOLIS</v>
      </c>
      <c r="C205" s="25">
        <f>+IF(ISERROR(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,"",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</f>
        <v>0.86261126706409896</v>
      </c>
      <c r="D205" s="22">
        <f>+'01-2024'!D205+'02-2024'!D205+'03-2024'!D205+'04-2024'!D205+'05-2024'!D205+'06-2024'!D205+'07-2024'!D205+'08-2024'!D205+'09-2024'!D205+'10-2024'!D205+'11-2024'!D205+'12-2024'!D205</f>
        <v>8473441.5299999993</v>
      </c>
      <c r="E205" s="22">
        <f>+'01-2024'!E205+'02-2024'!E205+'03-2024'!E205+'04-2024'!E205+'05-2024'!E205+'06-2024'!E205+'07-2024'!E205+'08-2024'!E205+'09-2024'!E205+'10-2024'!E205+'11-2024'!E205+'12-2024'!E205</f>
        <v>1665410.8699999999</v>
      </c>
      <c r="F205" s="22">
        <f>+'01-2024'!F205+'02-2024'!F205+'03-2024'!F205+'04-2024'!F205+'05-2024'!F205+'06-2024'!F205+'07-2024'!F205+'08-2024'!F205+'09-2024'!F205+'10-2024'!F205+'11-2024'!F205+'12-2024'!F205</f>
        <v>6808030.6600000011</v>
      </c>
      <c r="G205" s="22">
        <f>+'01-2024'!G205+'02-2024'!G205+'03-2024'!G205+'04-2024'!G205+'05-2024'!G205+'06-2024'!G205+'07-2024'!G205+'08-2024'!G205+'09-2024'!G205+'10-2024'!G205+'11-2024'!G205+'12-2024'!G205</f>
        <v>289531.36000000004</v>
      </c>
      <c r="H205" s="22">
        <f>+'01-2024'!H205+'02-2024'!H205+'03-2024'!H205+'04-2024'!H205+'05-2024'!H205+'06-2024'!H205+'07-2024'!H205+'08-2024'!H205+'09-2024'!H205+'10-2024'!H205+'11-2024'!H205+'12-2024'!H205</f>
        <v>57906.279999999992</v>
      </c>
      <c r="I205" s="22">
        <f>+'01-2024'!I205+'02-2024'!I205+'03-2024'!I205+'04-2024'!I205+'05-2024'!I205+'06-2024'!I205+'07-2024'!I205+'08-2024'!I205+'09-2024'!I205+'10-2024'!I205+'11-2024'!I205+'12-2024'!I205</f>
        <v>2316.25</v>
      </c>
      <c r="J205" s="22">
        <f>+'01-2024'!J205+'02-2024'!J205+'03-2024'!J205+'04-2024'!J205+'05-2024'!J205+'06-2024'!J205+'07-2024'!J205+'08-2024'!J205+'09-2024'!J205+'10-2024'!J205+'11-2024'!J205+'12-2024'!J205</f>
        <v>229308.82999999996</v>
      </c>
      <c r="K205" s="22">
        <f>+'01-2024'!K205+'02-2024'!K205+'03-2024'!K205+'04-2024'!K205+'05-2024'!K205+'06-2024'!K205+'07-2024'!K205+'08-2024'!K205+'09-2024'!K205+'10-2024'!K205+'11-2024'!K205+'12-2024'!K205</f>
        <v>45055859.496997431</v>
      </c>
      <c r="L205" s="22">
        <f>+'01-2024'!L205+'02-2024'!L205+'03-2024'!L205+'04-2024'!L205+'05-2024'!L205+'06-2024'!L205+'07-2024'!L205+'08-2024'!L205+'09-2024'!L205+'10-2024'!L205+'11-2024'!L205+'12-2024'!L205</f>
        <v>9011171.94729577</v>
      </c>
      <c r="M205" s="22">
        <f>+'01-2024'!M205+'02-2024'!M205+'03-2024'!M205+'04-2024'!M205+'05-2024'!M205+'06-2024'!M205+'07-2024'!M205+'08-2024'!M205+'09-2024'!M205+'10-2024'!M205+'11-2024'!M205+'12-2024'!M205</f>
        <v>36044687.549701661</v>
      </c>
      <c r="N205" s="71">
        <f t="shared" ref="N205:N257" si="3">+F205+J205+M205</f>
        <v>43082027.039701663</v>
      </c>
    </row>
    <row r="206" spans="1:14" ht="13" x14ac:dyDescent="0.3">
      <c r="A206" s="70">
        <f>+'01-2024'!A206</f>
        <v>195</v>
      </c>
      <c r="B206" s="21" t="str">
        <f>+'01-2024'!B206</f>
        <v>RIALMA</v>
      </c>
      <c r="C206" s="25">
        <f>+IF(ISERROR(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,"",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</f>
        <v>0.17000742372109023</v>
      </c>
      <c r="D206" s="22">
        <f>+'01-2024'!D206+'02-2024'!D206+'03-2024'!D206+'04-2024'!D206+'05-2024'!D206+'06-2024'!D206+'07-2024'!D206+'08-2024'!D206+'09-2024'!D206+'10-2024'!D206+'11-2024'!D206+'12-2024'!D206</f>
        <v>1525643.49</v>
      </c>
      <c r="E206" s="22">
        <f>+'01-2024'!E206+'02-2024'!E206+'03-2024'!E206+'04-2024'!E206+'05-2024'!E206+'06-2024'!E206+'07-2024'!E206+'08-2024'!E206+'09-2024'!E206+'10-2024'!E206+'11-2024'!E206+'12-2024'!E206</f>
        <v>296884.05000000005</v>
      </c>
      <c r="F206" s="22">
        <f>+'01-2024'!F206+'02-2024'!F206+'03-2024'!F206+'04-2024'!F206+'05-2024'!F206+'06-2024'!F206+'07-2024'!F206+'08-2024'!F206+'09-2024'!F206+'10-2024'!F206+'11-2024'!F206+'12-2024'!F206</f>
        <v>1228759.44</v>
      </c>
      <c r="G206" s="22">
        <f>+'01-2024'!G206+'02-2024'!G206+'03-2024'!G206+'04-2024'!G206+'05-2024'!G206+'06-2024'!G206+'07-2024'!G206+'08-2024'!G206+'09-2024'!G206+'10-2024'!G206+'11-2024'!G206+'12-2024'!G206</f>
        <v>57075.57</v>
      </c>
      <c r="H206" s="22">
        <f>+'01-2024'!H206+'02-2024'!H206+'03-2024'!H206+'04-2024'!H206+'05-2024'!H206+'06-2024'!H206+'07-2024'!H206+'08-2024'!H206+'09-2024'!H206+'10-2024'!H206+'11-2024'!H206+'12-2024'!H206</f>
        <v>11415.12</v>
      </c>
      <c r="I206" s="22">
        <f>+'01-2024'!I206+'02-2024'!I206+'03-2024'!I206+'04-2024'!I206+'05-2024'!I206+'06-2024'!I206+'07-2024'!I206+'08-2024'!I206+'09-2024'!I206+'10-2024'!I206+'11-2024'!I206+'12-2024'!I206</f>
        <v>456.61</v>
      </c>
      <c r="J206" s="22">
        <f>+'01-2024'!J206+'02-2024'!J206+'03-2024'!J206+'04-2024'!J206+'05-2024'!J206+'06-2024'!J206+'07-2024'!J206+'08-2024'!J206+'09-2024'!J206+'10-2024'!J206+'11-2024'!J206+'12-2024'!J206</f>
        <v>45203.839999999997</v>
      </c>
      <c r="K206" s="22">
        <f>+'01-2024'!K206+'02-2024'!K206+'03-2024'!K206+'04-2024'!K206+'05-2024'!K206+'06-2024'!K206+'07-2024'!K206+'08-2024'!K206+'09-2024'!K206+'10-2024'!K206+'11-2024'!K206+'12-2024'!K206</f>
        <v>8829323.4525332078</v>
      </c>
      <c r="L206" s="22">
        <f>+'01-2024'!L206+'02-2024'!L206+'03-2024'!L206+'04-2024'!L206+'05-2024'!L206+'06-2024'!L206+'07-2024'!L206+'08-2024'!L206+'09-2024'!L206+'10-2024'!L206+'11-2024'!L206+'12-2024'!L206</f>
        <v>1765864.6343956408</v>
      </c>
      <c r="M206" s="22">
        <f>+'01-2024'!M206+'02-2024'!M206+'03-2024'!M206+'04-2024'!M206+'05-2024'!M206+'06-2024'!M206+'07-2024'!M206+'08-2024'!M206+'09-2024'!M206+'10-2024'!M206+'11-2024'!M206+'12-2024'!M206</f>
        <v>7063458.8181375666</v>
      </c>
      <c r="N206" s="71">
        <f t="shared" si="3"/>
        <v>8337422.0981375668</v>
      </c>
    </row>
    <row r="207" spans="1:14" ht="13" x14ac:dyDescent="0.3">
      <c r="A207" s="70">
        <f>+'01-2024'!A207</f>
        <v>196</v>
      </c>
      <c r="B207" s="21" t="str">
        <f>+'01-2024'!B207</f>
        <v>RIANAPOLIS</v>
      </c>
      <c r="C207" s="25">
        <f>+IF(ISERROR(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,"",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</f>
        <v>7.8796061470355561E-2</v>
      </c>
      <c r="D207" s="22">
        <f>+'01-2024'!D207+'02-2024'!D207+'03-2024'!D207+'04-2024'!D207+'05-2024'!D207+'06-2024'!D207+'07-2024'!D207+'08-2024'!D207+'09-2024'!D207+'10-2024'!D207+'11-2024'!D207+'12-2024'!D207</f>
        <v>427934.62</v>
      </c>
      <c r="E207" s="22">
        <f>+'01-2024'!E207+'02-2024'!E207+'03-2024'!E207+'04-2024'!E207+'05-2024'!E207+'06-2024'!E207+'07-2024'!E207+'08-2024'!E207+'09-2024'!E207+'10-2024'!E207+'11-2024'!E207+'12-2024'!E207</f>
        <v>82894.48000000001</v>
      </c>
      <c r="F207" s="22">
        <f>+'01-2024'!F207+'02-2024'!F207+'03-2024'!F207+'04-2024'!F207+'05-2024'!F207+'06-2024'!F207+'07-2024'!F207+'08-2024'!F207+'09-2024'!F207+'10-2024'!F207+'11-2024'!F207+'12-2024'!F207</f>
        <v>345040.14</v>
      </c>
      <c r="G207" s="22">
        <f>+'01-2024'!G207+'02-2024'!G207+'03-2024'!G207+'04-2024'!G207+'05-2024'!G207+'06-2024'!G207+'07-2024'!G207+'08-2024'!G207+'09-2024'!G207+'10-2024'!G207+'11-2024'!G207+'12-2024'!G207</f>
        <v>26460.75</v>
      </c>
      <c r="H207" s="22">
        <f>+'01-2024'!H207+'02-2024'!H207+'03-2024'!H207+'04-2024'!H207+'05-2024'!H207+'06-2024'!H207+'07-2024'!H207+'08-2024'!H207+'09-2024'!H207+'10-2024'!H207+'11-2024'!H207+'12-2024'!H207</f>
        <v>5292.17</v>
      </c>
      <c r="I207" s="22">
        <f>+'01-2024'!I207+'02-2024'!I207+'03-2024'!I207+'04-2024'!I207+'05-2024'!I207+'06-2024'!I207+'07-2024'!I207+'08-2024'!I207+'09-2024'!I207+'10-2024'!I207+'11-2024'!I207+'12-2024'!I207</f>
        <v>211.68000000000004</v>
      </c>
      <c r="J207" s="22">
        <f>+'01-2024'!J207+'02-2024'!J207+'03-2024'!J207+'04-2024'!J207+'05-2024'!J207+'06-2024'!J207+'07-2024'!J207+'08-2024'!J207+'09-2024'!J207+'10-2024'!J207+'11-2024'!J207+'12-2024'!J207</f>
        <v>20956.900000000001</v>
      </c>
      <c r="K207" s="22">
        <f>+'01-2024'!K207+'02-2024'!K207+'03-2024'!K207+'04-2024'!K207+'05-2024'!K207+'06-2024'!K207+'07-2024'!K207+'08-2024'!K207+'09-2024'!K207+'10-2024'!K207+'11-2024'!K207+'12-2024'!K207</f>
        <v>3970477.0861066682</v>
      </c>
      <c r="L207" s="22">
        <f>+'01-2024'!L207+'02-2024'!L207+'03-2024'!L207+'04-2024'!L207+'05-2024'!L207+'06-2024'!L207+'07-2024'!L207+'08-2024'!L207+'09-2024'!L207+'10-2024'!L207+'11-2024'!L207+'12-2024'!L207</f>
        <v>794095.27461693948</v>
      </c>
      <c r="M207" s="22">
        <f>+'01-2024'!M207+'02-2024'!M207+'03-2024'!M207+'04-2024'!M207+'05-2024'!M207+'06-2024'!M207+'07-2024'!M207+'08-2024'!M207+'09-2024'!M207+'10-2024'!M207+'11-2024'!M207+'12-2024'!M207</f>
        <v>3176381.8114897292</v>
      </c>
      <c r="N207" s="71">
        <f t="shared" si="3"/>
        <v>3542378.8514897292</v>
      </c>
    </row>
    <row r="208" spans="1:14" ht="13" x14ac:dyDescent="0.3">
      <c r="A208" s="70">
        <f>+'01-2024'!A208</f>
        <v>197</v>
      </c>
      <c r="B208" s="21" t="str">
        <f>+'01-2024'!B208</f>
        <v>RIO QUENTE</v>
      </c>
      <c r="C208" s="25">
        <f>+IF(ISERROR(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,"",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</f>
        <v>9.479567348020447E-2</v>
      </c>
      <c r="D208" s="22">
        <f>+'01-2024'!D208+'02-2024'!D208+'03-2024'!D208+'04-2024'!D208+'05-2024'!D208+'06-2024'!D208+'07-2024'!D208+'08-2024'!D208+'09-2024'!D208+'10-2024'!D208+'11-2024'!D208+'12-2024'!D208</f>
        <v>567592.94000000006</v>
      </c>
      <c r="E208" s="22">
        <f>+'01-2024'!E208+'02-2024'!E208+'03-2024'!E208+'04-2024'!E208+'05-2024'!E208+'06-2024'!E208+'07-2024'!E208+'08-2024'!E208+'09-2024'!E208+'10-2024'!E208+'11-2024'!E208+'12-2024'!E208</f>
        <v>110890.01000000001</v>
      </c>
      <c r="F208" s="22">
        <f>+'01-2024'!F208+'02-2024'!F208+'03-2024'!F208+'04-2024'!F208+'05-2024'!F208+'06-2024'!F208+'07-2024'!F208+'08-2024'!F208+'09-2024'!F208+'10-2024'!F208+'11-2024'!F208+'12-2024'!F208</f>
        <v>456702.92999999993</v>
      </c>
      <c r="G208" s="22">
        <f>+'01-2024'!G208+'02-2024'!G208+'03-2024'!G208+'04-2024'!G208+'05-2024'!G208+'06-2024'!G208+'07-2024'!G208+'08-2024'!G208+'09-2024'!G208+'10-2024'!G208+'11-2024'!G208+'12-2024'!G208</f>
        <v>31831.15</v>
      </c>
      <c r="H208" s="22">
        <f>+'01-2024'!H208+'02-2024'!H208+'03-2024'!H208+'04-2024'!H208+'05-2024'!H208+'06-2024'!H208+'07-2024'!H208+'08-2024'!H208+'09-2024'!H208+'10-2024'!H208+'11-2024'!H208+'12-2024'!H208</f>
        <v>6366.24</v>
      </c>
      <c r="I208" s="22">
        <f>+'01-2024'!I208+'02-2024'!I208+'03-2024'!I208+'04-2024'!I208+'05-2024'!I208+'06-2024'!I208+'07-2024'!I208+'08-2024'!I208+'09-2024'!I208+'10-2024'!I208+'11-2024'!I208+'12-2024'!I208</f>
        <v>254.65000000000003</v>
      </c>
      <c r="J208" s="22">
        <f>+'01-2024'!J208+'02-2024'!J208+'03-2024'!J208+'04-2024'!J208+'05-2024'!J208+'06-2024'!J208+'07-2024'!J208+'08-2024'!J208+'09-2024'!J208+'10-2024'!J208+'11-2024'!J208+'12-2024'!J208</f>
        <v>25210.260000000002</v>
      </c>
      <c r="K208" s="22">
        <f>+'01-2024'!K208+'02-2024'!K208+'03-2024'!K208+'04-2024'!K208+'05-2024'!K208+'06-2024'!K208+'07-2024'!K208+'08-2024'!K208+'09-2024'!K208+'10-2024'!K208+'11-2024'!K208+'12-2024'!K208</f>
        <v>4891228.7366050733</v>
      </c>
      <c r="L208" s="22">
        <f>+'01-2024'!L208+'02-2024'!L208+'03-2024'!L208+'04-2024'!L208+'05-2024'!L208+'06-2024'!L208+'07-2024'!L208+'08-2024'!L208+'09-2024'!L208+'10-2024'!L208+'11-2024'!L208+'12-2024'!L208</f>
        <v>978245.81602570403</v>
      </c>
      <c r="M208" s="22">
        <f>+'01-2024'!M208+'02-2024'!M208+'03-2024'!M208+'04-2024'!M208+'05-2024'!M208+'06-2024'!M208+'07-2024'!M208+'08-2024'!M208+'09-2024'!M208+'10-2024'!M208+'11-2024'!M208+'12-2024'!M208</f>
        <v>3912982.9205793692</v>
      </c>
      <c r="N208" s="71">
        <f t="shared" si="3"/>
        <v>4394896.1105793696</v>
      </c>
    </row>
    <row r="209" spans="1:14" ht="13" x14ac:dyDescent="0.3">
      <c r="A209" s="70">
        <f>+'01-2024'!A209</f>
        <v>198</v>
      </c>
      <c r="B209" s="21" t="str">
        <f>+'01-2024'!B209</f>
        <v>RIO VERDE</v>
      </c>
      <c r="C209" s="25">
        <f>+IF(ISERROR(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,"",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</f>
        <v>6.1977764166142748</v>
      </c>
      <c r="D209" s="22">
        <f>+'01-2024'!D209+'02-2024'!D209+'03-2024'!D209+'04-2024'!D209+'05-2024'!D209+'06-2024'!D209+'07-2024'!D209+'08-2024'!D209+'09-2024'!D209+'10-2024'!D209+'11-2024'!D209+'12-2024'!D209</f>
        <v>52263460.079999998</v>
      </c>
      <c r="E209" s="22">
        <f>+'01-2024'!E209+'02-2024'!E209+'03-2024'!E209+'04-2024'!E209+'05-2024'!E209+'06-2024'!E209+'07-2024'!E209+'08-2024'!E209+'09-2024'!E209+'10-2024'!E209+'11-2024'!E209+'12-2024'!E209</f>
        <v>10063753.039999999</v>
      </c>
      <c r="F209" s="22">
        <f>+'01-2024'!F209+'02-2024'!F209+'03-2024'!F209+'04-2024'!F209+'05-2024'!F209+'06-2024'!F209+'07-2024'!F209+'08-2024'!F209+'09-2024'!F209+'10-2024'!F209+'11-2024'!F209+'12-2024'!F209</f>
        <v>42199707.039999999</v>
      </c>
      <c r="G209" s="22">
        <f>+'01-2024'!G209+'02-2024'!G209+'03-2024'!G209+'04-2024'!G209+'05-2024'!G209+'06-2024'!G209+'07-2024'!G209+'08-2024'!G209+'09-2024'!G209+'10-2024'!G209+'11-2024'!G209+'12-2024'!G209</f>
        <v>2080279.54</v>
      </c>
      <c r="H209" s="22">
        <f>+'01-2024'!H209+'02-2024'!H209+'03-2024'!H209+'04-2024'!H209+'05-2024'!H209+'06-2024'!H209+'07-2024'!H209+'08-2024'!H209+'09-2024'!H209+'10-2024'!H209+'11-2024'!H209+'12-2024'!H209</f>
        <v>416055.92</v>
      </c>
      <c r="I209" s="22">
        <f>+'01-2024'!I209+'02-2024'!I209+'03-2024'!I209+'04-2024'!I209+'05-2024'!I209+'06-2024'!I209+'07-2024'!I209+'08-2024'!I209+'09-2024'!I209+'10-2024'!I209+'11-2024'!I209+'12-2024'!I209</f>
        <v>16642.240000000002</v>
      </c>
      <c r="J209" s="22">
        <f>+'01-2024'!J209+'02-2024'!J209+'03-2024'!J209+'04-2024'!J209+'05-2024'!J209+'06-2024'!J209+'07-2024'!J209+'08-2024'!J209+'09-2024'!J209+'10-2024'!J209+'11-2024'!J209+'12-2024'!J209</f>
        <v>1647581.38</v>
      </c>
      <c r="K209" s="22">
        <f>+'01-2024'!K209+'02-2024'!K209+'03-2024'!K209+'04-2024'!K209+'05-2024'!K209+'06-2024'!K209+'07-2024'!K209+'08-2024'!K209+'09-2024'!K209+'10-2024'!K209+'11-2024'!K209+'12-2024'!K209</f>
        <v>322848339.89206213</v>
      </c>
      <c r="L209" s="22">
        <f>+'01-2024'!L209+'02-2024'!L209+'03-2024'!L209+'04-2024'!L209+'05-2024'!L209+'06-2024'!L209+'07-2024'!L209+'08-2024'!L209+'09-2024'!L209+'10-2024'!L209+'11-2024'!L209+'12-2024'!L209</f>
        <v>64569668.195686132</v>
      </c>
      <c r="M209" s="22">
        <f>+'01-2024'!M209+'02-2024'!M209+'03-2024'!M209+'04-2024'!M209+'05-2024'!M209+'06-2024'!M209+'07-2024'!M209+'08-2024'!M209+'09-2024'!M209+'10-2024'!M209+'11-2024'!M209+'12-2024'!M209</f>
        <v>258278671.69637597</v>
      </c>
      <c r="N209" s="71">
        <f t="shared" si="3"/>
        <v>302125960.11637598</v>
      </c>
    </row>
    <row r="210" spans="1:14" ht="13" x14ac:dyDescent="0.3">
      <c r="A210" s="70">
        <f>+'01-2024'!A210</f>
        <v>199</v>
      </c>
      <c r="B210" s="21" t="str">
        <f>+'01-2024'!B210</f>
        <v>RUBIATABA</v>
      </c>
      <c r="C210" s="25">
        <f>+IF(ISERROR(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,"",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</f>
        <v>0.24348356256600001</v>
      </c>
      <c r="D210" s="22">
        <f>+'01-2024'!D210+'02-2024'!D210+'03-2024'!D210+'04-2024'!D210+'05-2024'!D210+'06-2024'!D210+'07-2024'!D210+'08-2024'!D210+'09-2024'!D210+'10-2024'!D210+'11-2024'!D210+'12-2024'!D210</f>
        <v>2265794.23</v>
      </c>
      <c r="E210" s="22">
        <f>+'01-2024'!E210+'02-2024'!E210+'03-2024'!E210+'04-2024'!E210+'05-2024'!E210+'06-2024'!E210+'07-2024'!E210+'08-2024'!E210+'09-2024'!E210+'10-2024'!E210+'11-2024'!E210+'12-2024'!E210</f>
        <v>446365.36</v>
      </c>
      <c r="F210" s="22">
        <f>+'01-2024'!F210+'02-2024'!F210+'03-2024'!F210+'04-2024'!F210+'05-2024'!F210+'06-2024'!F210+'07-2024'!F210+'08-2024'!F210+'09-2024'!F210+'10-2024'!F210+'11-2024'!F210+'12-2024'!F210</f>
        <v>1819428.87</v>
      </c>
      <c r="G210" s="22">
        <f>+'01-2024'!G210+'02-2024'!G210+'03-2024'!G210+'04-2024'!G210+'05-2024'!G210+'06-2024'!G210+'07-2024'!G210+'08-2024'!G210+'09-2024'!G210+'10-2024'!G210+'11-2024'!G210+'12-2024'!G210</f>
        <v>81735.89</v>
      </c>
      <c r="H210" s="22">
        <f>+'01-2024'!H210+'02-2024'!H210+'03-2024'!H210+'04-2024'!H210+'05-2024'!H210+'06-2024'!H210+'07-2024'!H210+'08-2024'!H210+'09-2024'!H210+'10-2024'!H210+'11-2024'!H210+'12-2024'!H210</f>
        <v>16347.19</v>
      </c>
      <c r="I210" s="22">
        <f>+'01-2024'!I210+'02-2024'!I210+'03-2024'!I210+'04-2024'!I210+'05-2024'!I210+'06-2024'!I210+'07-2024'!I210+'08-2024'!I210+'09-2024'!I210+'10-2024'!I210+'11-2024'!I210+'12-2024'!I210</f>
        <v>653.8900000000001</v>
      </c>
      <c r="J210" s="22">
        <f>+'01-2024'!J210+'02-2024'!J210+'03-2024'!J210+'04-2024'!J210+'05-2024'!J210+'06-2024'!J210+'07-2024'!J210+'08-2024'!J210+'09-2024'!J210+'10-2024'!J210+'11-2024'!J210+'12-2024'!J210</f>
        <v>64734.810000000005</v>
      </c>
      <c r="K210" s="22">
        <f>+'01-2024'!K210+'02-2024'!K210+'03-2024'!K210+'04-2024'!K210+'05-2024'!K210+'06-2024'!K210+'07-2024'!K210+'08-2024'!K210+'09-2024'!K210+'10-2024'!K210+'11-2024'!K210+'12-2024'!K210</f>
        <v>12679611.416891744</v>
      </c>
      <c r="L210" s="22">
        <f>+'01-2024'!L210+'02-2024'!L210+'03-2024'!L210+'04-2024'!L210+'05-2024'!L210+'06-2024'!L210+'07-2024'!L210+'08-2024'!L210+'09-2024'!L210+'10-2024'!L210+'11-2024'!L210+'12-2024'!L210</f>
        <v>2535922.2830772209</v>
      </c>
      <c r="M210" s="22">
        <f>+'01-2024'!M210+'02-2024'!M210+'03-2024'!M210+'04-2024'!M210+'05-2024'!M210+'06-2024'!M210+'07-2024'!M210+'08-2024'!M210+'09-2024'!M210+'10-2024'!M210+'11-2024'!M210+'12-2024'!M210</f>
        <v>10143689.133814525</v>
      </c>
      <c r="N210" s="71">
        <f t="shared" si="3"/>
        <v>12027852.813814525</v>
      </c>
    </row>
    <row r="211" spans="1:14" ht="13" x14ac:dyDescent="0.3">
      <c r="A211" s="70">
        <f>+'01-2024'!A211</f>
        <v>200</v>
      </c>
      <c r="B211" s="21" t="str">
        <f>+'01-2024'!B211</f>
        <v>SANCLERLANDIA</v>
      </c>
      <c r="C211" s="25">
        <f>+IF(ISERROR(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,"",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</f>
        <v>9.9329158257438668E-2</v>
      </c>
      <c r="D211" s="22">
        <f>+'01-2024'!D211+'02-2024'!D211+'03-2024'!D211+'04-2024'!D211+'05-2024'!D211+'06-2024'!D211+'07-2024'!D211+'08-2024'!D211+'09-2024'!D211+'10-2024'!D211+'11-2024'!D211+'12-2024'!D211</f>
        <v>943067.59000000008</v>
      </c>
      <c r="E211" s="22">
        <f>+'01-2024'!E211+'02-2024'!E211+'03-2024'!E211+'04-2024'!E211+'05-2024'!E211+'06-2024'!E211+'07-2024'!E211+'08-2024'!E211+'09-2024'!E211+'10-2024'!E211+'11-2024'!E211+'12-2024'!E211</f>
        <v>179999.76</v>
      </c>
      <c r="F211" s="22">
        <f>+'01-2024'!F211+'02-2024'!F211+'03-2024'!F211+'04-2024'!F211+'05-2024'!F211+'06-2024'!F211+'07-2024'!F211+'08-2024'!F211+'09-2024'!F211+'10-2024'!F211+'11-2024'!F211+'12-2024'!F211</f>
        <v>763067.83000000007</v>
      </c>
      <c r="G211" s="22">
        <f>+'01-2024'!G211+'02-2024'!G211+'03-2024'!G211+'04-2024'!G211+'05-2024'!G211+'06-2024'!G211+'07-2024'!G211+'08-2024'!G211+'09-2024'!G211+'10-2024'!G211+'11-2024'!G211+'12-2024'!G211</f>
        <v>33349.67</v>
      </c>
      <c r="H211" s="22">
        <f>+'01-2024'!H211+'02-2024'!H211+'03-2024'!H211+'04-2024'!H211+'05-2024'!H211+'06-2024'!H211+'07-2024'!H211+'08-2024'!H211+'09-2024'!H211+'10-2024'!H211+'11-2024'!H211+'12-2024'!H211</f>
        <v>6669.9299999999994</v>
      </c>
      <c r="I211" s="22">
        <f>+'01-2024'!I211+'02-2024'!I211+'03-2024'!I211+'04-2024'!I211+'05-2024'!I211+'06-2024'!I211+'07-2024'!I211+'08-2024'!I211+'09-2024'!I211+'10-2024'!I211+'11-2024'!I211+'12-2024'!I211</f>
        <v>266.79999999999995</v>
      </c>
      <c r="J211" s="22">
        <f>+'01-2024'!J211+'02-2024'!J211+'03-2024'!J211+'04-2024'!J211+'05-2024'!J211+'06-2024'!J211+'07-2024'!J211+'08-2024'!J211+'09-2024'!J211+'10-2024'!J211+'11-2024'!J211+'12-2024'!J211</f>
        <v>26412.939999999995</v>
      </c>
      <c r="K211" s="22">
        <f>+'01-2024'!K211+'02-2024'!K211+'03-2024'!K211+'04-2024'!K211+'05-2024'!K211+'06-2024'!K211+'07-2024'!K211+'08-2024'!K211+'09-2024'!K211+'10-2024'!K211+'11-2024'!K211+'12-2024'!K211</f>
        <v>4845233.7299174899</v>
      </c>
      <c r="L211" s="22">
        <f>+'01-2024'!L211+'02-2024'!L211+'03-2024'!L211+'04-2024'!L211+'05-2024'!L211+'06-2024'!L211+'07-2024'!L211+'08-2024'!L211+'09-2024'!L211+'10-2024'!L211+'11-2024'!L211+'12-2024'!L211</f>
        <v>969046.78329981607</v>
      </c>
      <c r="M211" s="22">
        <f>+'01-2024'!M211+'02-2024'!M211+'03-2024'!M211+'04-2024'!M211+'05-2024'!M211+'06-2024'!M211+'07-2024'!M211+'08-2024'!M211+'09-2024'!M211+'10-2024'!M211+'11-2024'!M211+'12-2024'!M211</f>
        <v>3876186.9466176736</v>
      </c>
      <c r="N211" s="71">
        <f t="shared" si="3"/>
        <v>4665667.7166176736</v>
      </c>
    </row>
    <row r="212" spans="1:14" ht="13" x14ac:dyDescent="0.3">
      <c r="A212" s="70">
        <f>+'01-2024'!A212</f>
        <v>201</v>
      </c>
      <c r="B212" s="21" t="str">
        <f>+'01-2024'!B212</f>
        <v>SANTA BARBARA DE GOIAS</v>
      </c>
      <c r="C212" s="25">
        <f>+IF(ISERROR(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,"",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</f>
        <v>9.9283202780964419E-2</v>
      </c>
      <c r="D212" s="22">
        <f>+'01-2024'!D212+'02-2024'!D212+'03-2024'!D212+'04-2024'!D212+'05-2024'!D212+'06-2024'!D212+'07-2024'!D212+'08-2024'!D212+'09-2024'!D212+'10-2024'!D212+'11-2024'!D212+'12-2024'!D212</f>
        <v>485443.04000000004</v>
      </c>
      <c r="E212" s="22">
        <f>+'01-2024'!E212+'02-2024'!E212+'03-2024'!E212+'04-2024'!E212+'05-2024'!E212+'06-2024'!E212+'07-2024'!E212+'08-2024'!E212+'09-2024'!E212+'10-2024'!E212+'11-2024'!E212+'12-2024'!E212</f>
        <v>94859.520000000019</v>
      </c>
      <c r="F212" s="22">
        <f>+'01-2024'!F212+'02-2024'!F212+'03-2024'!F212+'04-2024'!F212+'05-2024'!F212+'06-2024'!F212+'07-2024'!F212+'08-2024'!F212+'09-2024'!F212+'10-2024'!F212+'11-2024'!F212+'12-2024'!F212</f>
        <v>390583.52</v>
      </c>
      <c r="G212" s="22">
        <f>+'01-2024'!G212+'02-2024'!G212+'03-2024'!G212+'04-2024'!G212+'05-2024'!G212+'06-2024'!G212+'07-2024'!G212+'08-2024'!G212+'09-2024'!G212+'10-2024'!G212+'11-2024'!G212+'12-2024'!G212</f>
        <v>33337.650000000009</v>
      </c>
      <c r="H212" s="22">
        <f>+'01-2024'!H212+'02-2024'!H212+'03-2024'!H212+'04-2024'!H212+'05-2024'!H212+'06-2024'!H212+'07-2024'!H212+'08-2024'!H212+'09-2024'!H212+'10-2024'!H212+'11-2024'!H212+'12-2024'!H212</f>
        <v>6667.5400000000009</v>
      </c>
      <c r="I212" s="22">
        <f>+'01-2024'!I212+'02-2024'!I212+'03-2024'!I212+'04-2024'!I212+'05-2024'!I212+'06-2024'!I212+'07-2024'!I212+'08-2024'!I212+'09-2024'!I212+'10-2024'!I212+'11-2024'!I212+'12-2024'!I212</f>
        <v>266.7</v>
      </c>
      <c r="J212" s="22">
        <f>+'01-2024'!J212+'02-2024'!J212+'03-2024'!J212+'04-2024'!J212+'05-2024'!J212+'06-2024'!J212+'07-2024'!J212+'08-2024'!J212+'09-2024'!J212+'10-2024'!J212+'11-2024'!J212+'12-2024'!J212</f>
        <v>26403.41</v>
      </c>
      <c r="K212" s="22">
        <f>+'01-2024'!K212+'02-2024'!K212+'03-2024'!K212+'04-2024'!K212+'05-2024'!K212+'06-2024'!K212+'07-2024'!K212+'08-2024'!K212+'09-2024'!K212+'10-2024'!K212+'11-2024'!K212+'12-2024'!K212</f>
        <v>5160130.893435671</v>
      </c>
      <c r="L212" s="22">
        <f>+'01-2024'!L212+'02-2024'!L212+'03-2024'!L212+'04-2024'!L212+'05-2024'!L212+'06-2024'!L212+'07-2024'!L212+'08-2024'!L212+'09-2024'!L212+'10-2024'!L212+'11-2024'!L212+'12-2024'!L212</f>
        <v>1032026.1375008349</v>
      </c>
      <c r="M212" s="22">
        <f>+'01-2024'!M212+'02-2024'!M212+'03-2024'!M212+'04-2024'!M212+'05-2024'!M212+'06-2024'!M212+'07-2024'!M212+'08-2024'!M212+'09-2024'!M212+'10-2024'!M212+'11-2024'!M212+'12-2024'!M212</f>
        <v>4128104.7559348363</v>
      </c>
      <c r="N212" s="71">
        <f t="shared" si="3"/>
        <v>4545091.685934836</v>
      </c>
    </row>
    <row r="213" spans="1:14" ht="13" x14ac:dyDescent="0.3">
      <c r="A213" s="70">
        <f>+'01-2024'!A213</f>
        <v>202</v>
      </c>
      <c r="B213" s="21" t="str">
        <f>+'01-2024'!B213</f>
        <v>SANTA CRUZ DE GOIAS</v>
      </c>
      <c r="C213" s="25">
        <f>+IF(ISERROR(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,"",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</f>
        <v>0.15454867028959909</v>
      </c>
      <c r="D213" s="22">
        <f>+'01-2024'!D213+'02-2024'!D213+'03-2024'!D213+'04-2024'!D213+'05-2024'!D213+'06-2024'!D213+'07-2024'!D213+'08-2024'!D213+'09-2024'!D213+'10-2024'!D213+'11-2024'!D213+'12-2024'!D213</f>
        <v>167529.70999999996</v>
      </c>
      <c r="E213" s="22">
        <f>+'01-2024'!E213+'02-2024'!E213+'03-2024'!E213+'04-2024'!E213+'05-2024'!E213+'06-2024'!E213+'07-2024'!E213+'08-2024'!E213+'09-2024'!E213+'10-2024'!E213+'11-2024'!E213+'12-2024'!E213</f>
        <v>32502.68</v>
      </c>
      <c r="F213" s="22">
        <f>+'01-2024'!F213+'02-2024'!F213+'03-2024'!F213+'04-2024'!F213+'05-2024'!F213+'06-2024'!F213+'07-2024'!F213+'08-2024'!F213+'09-2024'!F213+'10-2024'!F213+'11-2024'!F213+'12-2024'!F213</f>
        <v>135027.03</v>
      </c>
      <c r="G213" s="22">
        <f>+'01-2024'!G213+'02-2024'!G213+'03-2024'!G213+'04-2024'!G213+'05-2024'!G213+'06-2024'!G213+'07-2024'!G213+'08-2024'!G213+'09-2024'!G213+'10-2024'!G213+'11-2024'!G213+'12-2024'!G213</f>
        <v>51886.89</v>
      </c>
      <c r="H213" s="22">
        <f>+'01-2024'!H213+'02-2024'!H213+'03-2024'!H213+'04-2024'!H213+'05-2024'!H213+'06-2024'!H213+'07-2024'!H213+'08-2024'!H213+'09-2024'!H213+'10-2024'!H213+'11-2024'!H213+'12-2024'!H213</f>
        <v>10377.390000000001</v>
      </c>
      <c r="I213" s="22">
        <f>+'01-2024'!I213+'02-2024'!I213+'03-2024'!I213+'04-2024'!I213+'05-2024'!I213+'06-2024'!I213+'07-2024'!I213+'08-2024'!I213+'09-2024'!I213+'10-2024'!I213+'11-2024'!I213+'12-2024'!I213</f>
        <v>415.1</v>
      </c>
      <c r="J213" s="22">
        <f>+'01-2024'!J213+'02-2024'!J213+'03-2024'!J213+'04-2024'!J213+'05-2024'!J213+'06-2024'!J213+'07-2024'!J213+'08-2024'!J213+'09-2024'!J213+'10-2024'!J213+'11-2024'!J213+'12-2024'!J213</f>
        <v>41094.400000000001</v>
      </c>
      <c r="K213" s="22">
        <f>+'01-2024'!K213+'02-2024'!K213+'03-2024'!K213+'04-2024'!K213+'05-2024'!K213+'06-2024'!K213+'07-2024'!K213+'08-2024'!K213+'09-2024'!K213+'10-2024'!K213+'11-2024'!K213+'12-2024'!K213</f>
        <v>8050068.3823278146</v>
      </c>
      <c r="L213" s="22">
        <f>+'01-2024'!L213+'02-2024'!L213+'03-2024'!L213+'04-2024'!L213+'05-2024'!L213+'06-2024'!L213+'07-2024'!L213+'08-2024'!L213+'09-2024'!L213+'10-2024'!L213+'11-2024'!L213+'12-2024'!L213</f>
        <v>1610013.6325926739</v>
      </c>
      <c r="M213" s="22">
        <f>+'01-2024'!M213+'02-2024'!M213+'03-2024'!M213+'04-2024'!M213+'05-2024'!M213+'06-2024'!M213+'07-2024'!M213+'08-2024'!M213+'09-2024'!M213+'10-2024'!M213+'11-2024'!M213+'12-2024'!M213</f>
        <v>6440054.7497351412</v>
      </c>
      <c r="N213" s="71">
        <f t="shared" si="3"/>
        <v>6616176.1797351409</v>
      </c>
    </row>
    <row r="214" spans="1:14" ht="13" x14ac:dyDescent="0.3">
      <c r="A214" s="70">
        <f>+'01-2024'!A214</f>
        <v>203</v>
      </c>
      <c r="B214" s="21" t="str">
        <f>+'01-2024'!B214</f>
        <v>SANTA FE DE GOIAS</v>
      </c>
      <c r="C214" s="25">
        <f>+IF(ISERROR(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,"",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</f>
        <v>0.12789890250080002</v>
      </c>
      <c r="D214" s="22">
        <f>+'01-2024'!D214+'02-2024'!D214+'03-2024'!D214+'04-2024'!D214+'05-2024'!D214+'06-2024'!D214+'07-2024'!D214+'08-2024'!D214+'09-2024'!D214+'10-2024'!D214+'11-2024'!D214+'12-2024'!D214</f>
        <v>477408.97999999992</v>
      </c>
      <c r="E214" s="22">
        <f>+'01-2024'!E214+'02-2024'!E214+'03-2024'!E214+'04-2024'!E214+'05-2024'!E214+'06-2024'!E214+'07-2024'!E214+'08-2024'!E214+'09-2024'!E214+'10-2024'!E214+'11-2024'!E214+'12-2024'!E214</f>
        <v>90228.19</v>
      </c>
      <c r="F214" s="22">
        <f>+'01-2024'!F214+'02-2024'!F214+'03-2024'!F214+'04-2024'!F214+'05-2024'!F214+'06-2024'!F214+'07-2024'!F214+'08-2024'!F214+'09-2024'!F214+'10-2024'!F214+'11-2024'!F214+'12-2024'!F214</f>
        <v>387180.79000000004</v>
      </c>
      <c r="G214" s="22">
        <f>+'01-2024'!G214+'02-2024'!G214+'03-2024'!G214+'04-2024'!G214+'05-2024'!G214+'06-2024'!G214+'07-2024'!G214+'08-2024'!G214+'09-2024'!G214+'10-2024'!G214+'11-2024'!G214+'12-2024'!G214</f>
        <v>42937.53</v>
      </c>
      <c r="H214" s="22">
        <f>+'01-2024'!H214+'02-2024'!H214+'03-2024'!H214+'04-2024'!H214+'05-2024'!H214+'06-2024'!H214+'07-2024'!H214+'08-2024'!H214+'09-2024'!H214+'10-2024'!H214+'11-2024'!H214+'12-2024'!H214</f>
        <v>8587.51</v>
      </c>
      <c r="I214" s="22">
        <f>+'01-2024'!I214+'02-2024'!I214+'03-2024'!I214+'04-2024'!I214+'05-2024'!I214+'06-2024'!I214+'07-2024'!I214+'08-2024'!I214+'09-2024'!I214+'10-2024'!I214+'11-2024'!I214+'12-2024'!I214</f>
        <v>343.5</v>
      </c>
      <c r="J214" s="22">
        <f>+'01-2024'!J214+'02-2024'!J214+'03-2024'!J214+'04-2024'!J214+'05-2024'!J214+'06-2024'!J214+'07-2024'!J214+'08-2024'!J214+'09-2024'!J214+'10-2024'!J214+'11-2024'!J214+'12-2024'!J214</f>
        <v>34006.519999999997</v>
      </c>
      <c r="K214" s="22">
        <f>+'01-2024'!K214+'02-2024'!K214+'03-2024'!K214+'04-2024'!K214+'05-2024'!K214+'06-2024'!K214+'07-2024'!K214+'08-2024'!K214+'09-2024'!K214+'10-2024'!K214+'11-2024'!K214+'12-2024'!K214</f>
        <v>6681999.1677803025</v>
      </c>
      <c r="L214" s="22">
        <f>+'01-2024'!L214+'02-2024'!L214+'03-2024'!L214+'04-2024'!L214+'05-2024'!L214+'06-2024'!L214+'07-2024'!L214+'08-2024'!L214+'09-2024'!L214+'10-2024'!L214+'11-2024'!L214+'12-2024'!L214</f>
        <v>1336399.8435560607</v>
      </c>
      <c r="M214" s="22">
        <f>+'01-2024'!M214+'02-2024'!M214+'03-2024'!M214+'04-2024'!M214+'05-2024'!M214+'06-2024'!M214+'07-2024'!M214+'08-2024'!M214+'09-2024'!M214+'10-2024'!M214+'11-2024'!M214+'12-2024'!M214</f>
        <v>5345599.3242242429</v>
      </c>
      <c r="N214" s="71">
        <f t="shared" si="3"/>
        <v>5766786.6342242435</v>
      </c>
    </row>
    <row r="215" spans="1:14" ht="13" x14ac:dyDescent="0.3">
      <c r="A215" s="70">
        <f>+'01-2024'!A215</f>
        <v>204</v>
      </c>
      <c r="B215" s="21" t="str">
        <f>+'01-2024'!B215</f>
        <v>SANTA HELENA DE GOIAS</v>
      </c>
      <c r="C215" s="25">
        <f>+IF(ISERROR(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,"",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</f>
        <v>0.67301270430015636</v>
      </c>
      <c r="D215" s="22">
        <f>+'01-2024'!D215+'02-2024'!D215+'03-2024'!D215+'04-2024'!D215+'05-2024'!D215+'06-2024'!D215+'07-2024'!D215+'08-2024'!D215+'09-2024'!D215+'10-2024'!D215+'11-2024'!D215+'12-2024'!D215</f>
        <v>6180782.7799999993</v>
      </c>
      <c r="E215" s="22">
        <f>+'01-2024'!E215+'02-2024'!E215+'03-2024'!E215+'04-2024'!E215+'05-2024'!E215+'06-2024'!E215+'07-2024'!E215+'08-2024'!E215+'09-2024'!E215+'10-2024'!E215+'11-2024'!E215+'12-2024'!E215</f>
        <v>1210464.74</v>
      </c>
      <c r="F215" s="22">
        <f>+'01-2024'!F215+'02-2024'!F215+'03-2024'!F215+'04-2024'!F215+'05-2024'!F215+'06-2024'!F215+'07-2024'!F215+'08-2024'!F215+'09-2024'!F215+'10-2024'!F215+'11-2024'!F215+'12-2024'!F215</f>
        <v>4970318.040000001</v>
      </c>
      <c r="G215" s="22">
        <f>+'01-2024'!G215+'02-2024'!G215+'03-2024'!G215+'04-2024'!G215+'05-2024'!G215+'06-2024'!G215+'07-2024'!G215+'08-2024'!G215+'09-2024'!G215+'10-2024'!G215+'11-2024'!G215+'12-2024'!G215</f>
        <v>225906.78999999998</v>
      </c>
      <c r="H215" s="22">
        <f>+'01-2024'!H215+'02-2024'!H215+'03-2024'!H215+'04-2024'!H215+'05-2024'!H215+'06-2024'!H215+'07-2024'!H215+'08-2024'!H215+'09-2024'!H215+'10-2024'!H215+'11-2024'!H215+'12-2024'!H215</f>
        <v>45181.37</v>
      </c>
      <c r="I215" s="22">
        <f>+'01-2024'!I215+'02-2024'!I215+'03-2024'!I215+'04-2024'!I215+'05-2024'!I215+'06-2024'!I215+'07-2024'!I215+'08-2024'!I215+'09-2024'!I215+'10-2024'!I215+'11-2024'!I215+'12-2024'!I215</f>
        <v>1807.25</v>
      </c>
      <c r="J215" s="22">
        <f>+'01-2024'!J215+'02-2024'!J215+'03-2024'!J215+'04-2024'!J215+'05-2024'!J215+'06-2024'!J215+'07-2024'!J215+'08-2024'!J215+'09-2024'!J215+'10-2024'!J215+'11-2024'!J215+'12-2024'!J215</f>
        <v>178918.16999999998</v>
      </c>
      <c r="K215" s="22">
        <f>+'01-2024'!K215+'02-2024'!K215+'03-2024'!K215+'04-2024'!K215+'05-2024'!K215+'06-2024'!K215+'07-2024'!K215+'08-2024'!K215+'09-2024'!K215+'10-2024'!K215+'11-2024'!K215+'12-2024'!K215</f>
        <v>35122475.940852687</v>
      </c>
      <c r="L215" s="22">
        <f>+'01-2024'!L215+'02-2024'!L215+'03-2024'!L215+'04-2024'!L215+'05-2024'!L215+'06-2024'!L215+'07-2024'!L215+'08-2024'!L215+'09-2024'!L215+'10-2024'!L215+'11-2024'!L215+'12-2024'!L215</f>
        <v>7024495.0701705366</v>
      </c>
      <c r="M215" s="22">
        <f>+'01-2024'!M215+'02-2024'!M215+'03-2024'!M215+'04-2024'!M215+'05-2024'!M215+'06-2024'!M215+'07-2024'!M215+'08-2024'!M215+'09-2024'!M215+'10-2024'!M215+'11-2024'!M215+'12-2024'!M215</f>
        <v>28097980.87068215</v>
      </c>
      <c r="N215" s="71">
        <f t="shared" si="3"/>
        <v>33247217.080682151</v>
      </c>
    </row>
    <row r="216" spans="1:14" ht="13" x14ac:dyDescent="0.3">
      <c r="A216" s="70">
        <f>+'01-2024'!A216</f>
        <v>205</v>
      </c>
      <c r="B216" s="21" t="str">
        <f>+'01-2024'!B216</f>
        <v>SANTA ISABEL</v>
      </c>
      <c r="C216" s="25">
        <f>+IF(ISERROR(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,"",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</f>
        <v>0.10170517194034046</v>
      </c>
      <c r="D216" s="22">
        <f>+'01-2024'!D216+'02-2024'!D216+'03-2024'!D216+'04-2024'!D216+'05-2024'!D216+'06-2024'!D216+'07-2024'!D216+'08-2024'!D216+'09-2024'!D216+'10-2024'!D216+'11-2024'!D216+'12-2024'!D216</f>
        <v>212982.53999999998</v>
      </c>
      <c r="E216" s="22">
        <f>+'01-2024'!E216+'02-2024'!E216+'03-2024'!E216+'04-2024'!E216+'05-2024'!E216+'06-2024'!E216+'07-2024'!E216+'08-2024'!E216+'09-2024'!E216+'10-2024'!E216+'11-2024'!E216+'12-2024'!E216</f>
        <v>40452.74</v>
      </c>
      <c r="F216" s="22">
        <f>+'01-2024'!F216+'02-2024'!F216+'03-2024'!F216+'04-2024'!F216+'05-2024'!F216+'06-2024'!F216+'07-2024'!F216+'08-2024'!F216+'09-2024'!F216+'10-2024'!F216+'11-2024'!F216+'12-2024'!F216</f>
        <v>172529.8</v>
      </c>
      <c r="G216" s="22">
        <f>+'01-2024'!G216+'02-2024'!G216+'03-2024'!G216+'04-2024'!G216+'05-2024'!G216+'06-2024'!G216+'07-2024'!G216+'08-2024'!G216+'09-2024'!G216+'10-2024'!G216+'11-2024'!G216+'12-2024'!G216</f>
        <v>34147.1</v>
      </c>
      <c r="H216" s="22">
        <f>+'01-2024'!H216+'02-2024'!H216+'03-2024'!H216+'04-2024'!H216+'05-2024'!H216+'06-2024'!H216+'07-2024'!H216+'08-2024'!H216+'09-2024'!H216+'10-2024'!H216+'11-2024'!H216+'12-2024'!H216</f>
        <v>6829.43</v>
      </c>
      <c r="I216" s="22">
        <f>+'01-2024'!I216+'02-2024'!I216+'03-2024'!I216+'04-2024'!I216+'05-2024'!I216+'06-2024'!I216+'07-2024'!I216+'08-2024'!I216+'09-2024'!I216+'10-2024'!I216+'11-2024'!I216+'12-2024'!I216</f>
        <v>273.18</v>
      </c>
      <c r="J216" s="22">
        <f>+'01-2024'!J216+'02-2024'!J216+'03-2024'!J216+'04-2024'!J216+'05-2024'!J216+'06-2024'!J216+'07-2024'!J216+'08-2024'!J216+'09-2024'!J216+'10-2024'!J216+'11-2024'!J216+'12-2024'!J216</f>
        <v>27044.489999999998</v>
      </c>
      <c r="K216" s="22">
        <f>+'01-2024'!K216+'02-2024'!K216+'03-2024'!K216+'04-2024'!K216+'05-2024'!K216+'06-2024'!K216+'07-2024'!K216+'08-2024'!K216+'09-2024'!K216+'10-2024'!K216+'11-2024'!K216+'12-2024'!K216</f>
        <v>5315317.7954461416</v>
      </c>
      <c r="L216" s="22">
        <f>+'01-2024'!L216+'02-2024'!L216+'03-2024'!L216+'04-2024'!L216+'05-2024'!L216+'06-2024'!L216+'07-2024'!L216+'08-2024'!L216+'09-2024'!L216+'10-2024'!L216+'11-2024'!L216+'12-2024'!L216</f>
        <v>1063063.6970892283</v>
      </c>
      <c r="M216" s="22">
        <f>+'01-2024'!M216+'02-2024'!M216+'03-2024'!M216+'04-2024'!M216+'05-2024'!M216+'06-2024'!M216+'07-2024'!M216+'08-2024'!M216+'09-2024'!M216+'10-2024'!M216+'11-2024'!M216+'12-2024'!M216</f>
        <v>4252254.0983569138</v>
      </c>
      <c r="N216" s="71">
        <f t="shared" si="3"/>
        <v>4451828.3883569138</v>
      </c>
    </row>
    <row r="217" spans="1:14" ht="13" x14ac:dyDescent="0.3">
      <c r="A217" s="70">
        <f>+'01-2024'!A217</f>
        <v>206</v>
      </c>
      <c r="B217" s="21" t="str">
        <f>+'01-2024'!B217</f>
        <v>SANTA RITA DO ARAGUAIA</v>
      </c>
      <c r="C217" s="25">
        <f>+IF(ISERROR(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,"",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</f>
        <v>0.12015766328538133</v>
      </c>
      <c r="D217" s="22">
        <f>+'01-2024'!D217+'02-2024'!D217+'03-2024'!D217+'04-2024'!D217+'05-2024'!D217+'06-2024'!D217+'07-2024'!D217+'08-2024'!D217+'09-2024'!D217+'10-2024'!D217+'11-2024'!D217+'12-2024'!D217</f>
        <v>798065.51</v>
      </c>
      <c r="E217" s="22">
        <f>+'01-2024'!E217+'02-2024'!E217+'03-2024'!E217+'04-2024'!E217+'05-2024'!E217+'06-2024'!E217+'07-2024'!E217+'08-2024'!E217+'09-2024'!E217+'10-2024'!E217+'11-2024'!E217+'12-2024'!E217</f>
        <v>155587.99</v>
      </c>
      <c r="F217" s="22">
        <f>+'01-2024'!F217+'02-2024'!F217+'03-2024'!F217+'04-2024'!F217+'05-2024'!F217+'06-2024'!F217+'07-2024'!F217+'08-2024'!F217+'09-2024'!F217+'10-2024'!F217+'11-2024'!F217+'12-2024'!F217</f>
        <v>642477.5199999999</v>
      </c>
      <c r="G217" s="22">
        <f>+'01-2024'!G217+'02-2024'!G217+'03-2024'!G217+'04-2024'!G217+'05-2024'!G217+'06-2024'!G217+'07-2024'!G217+'08-2024'!G217+'09-2024'!G217+'10-2024'!G217+'11-2024'!G217+'12-2024'!G217</f>
        <v>40344.359999999993</v>
      </c>
      <c r="H217" s="22">
        <f>+'01-2024'!H217+'02-2024'!H217+'03-2024'!H217+'04-2024'!H217+'05-2024'!H217+'06-2024'!H217+'07-2024'!H217+'08-2024'!H217+'09-2024'!H217+'10-2024'!H217+'11-2024'!H217+'12-2024'!H217</f>
        <v>8068.88</v>
      </c>
      <c r="I217" s="22">
        <f>+'01-2024'!I217+'02-2024'!I217+'03-2024'!I217+'04-2024'!I217+'05-2024'!I217+'06-2024'!I217+'07-2024'!I217+'08-2024'!I217+'09-2024'!I217+'10-2024'!I217+'11-2024'!I217+'12-2024'!I217</f>
        <v>322.75999999999993</v>
      </c>
      <c r="J217" s="22">
        <f>+'01-2024'!J217+'02-2024'!J217+'03-2024'!J217+'04-2024'!J217+'05-2024'!J217+'06-2024'!J217+'07-2024'!J217+'08-2024'!J217+'09-2024'!J217+'10-2024'!J217+'11-2024'!J217+'12-2024'!J217</f>
        <v>31952.720000000005</v>
      </c>
      <c r="K217" s="22">
        <f>+'01-2024'!K217+'02-2024'!K217+'03-2024'!K217+'04-2024'!K217+'05-2024'!K217+'06-2024'!K217+'07-2024'!K217+'08-2024'!K217+'09-2024'!K217+'10-2024'!K217+'11-2024'!K217+'12-2024'!K217</f>
        <v>5906103.9877258148</v>
      </c>
      <c r="L217" s="22">
        <f>+'01-2024'!L217+'02-2024'!L217+'03-2024'!L217+'04-2024'!L217+'05-2024'!L217+'06-2024'!L217+'07-2024'!L217+'08-2024'!L217+'09-2024'!L217+'10-2024'!L217+'11-2024'!L217+'12-2024'!L217</f>
        <v>1181220.6965497015</v>
      </c>
      <c r="M217" s="22">
        <f>+'01-2024'!M217+'02-2024'!M217+'03-2024'!M217+'04-2024'!M217+'05-2024'!M217+'06-2024'!M217+'07-2024'!M217+'08-2024'!M217+'09-2024'!M217+'10-2024'!M217+'11-2024'!M217+'12-2024'!M217</f>
        <v>4724883.2911761142</v>
      </c>
      <c r="N217" s="71">
        <f t="shared" si="3"/>
        <v>5399313.5311761145</v>
      </c>
    </row>
    <row r="218" spans="1:14" ht="13" x14ac:dyDescent="0.3">
      <c r="A218" s="70">
        <f>+'01-2024'!A218</f>
        <v>207</v>
      </c>
      <c r="B218" s="21" t="str">
        <f>+'01-2024'!B218</f>
        <v>SANTA RITA DO NOVO DESTINO</v>
      </c>
      <c r="C218" s="25">
        <f>+IF(ISERROR(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,"",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</f>
        <v>8.6773567877334215E-2</v>
      </c>
      <c r="D218" s="22">
        <f>+'01-2024'!D218+'02-2024'!D218+'03-2024'!D218+'04-2024'!D218+'05-2024'!D218+'06-2024'!D218+'07-2024'!D218+'08-2024'!D218+'09-2024'!D218+'10-2024'!D218+'11-2024'!D218+'12-2024'!D218</f>
        <v>122646.97</v>
      </c>
      <c r="E218" s="22">
        <f>+'01-2024'!E218+'02-2024'!E218+'03-2024'!E218+'04-2024'!E218+'05-2024'!E218+'06-2024'!E218+'07-2024'!E218+'08-2024'!E218+'09-2024'!E218+'10-2024'!E218+'11-2024'!E218+'12-2024'!E218</f>
        <v>24957.81</v>
      </c>
      <c r="F218" s="22">
        <f>+'01-2024'!F218+'02-2024'!F218+'03-2024'!F218+'04-2024'!F218+'05-2024'!F218+'06-2024'!F218+'07-2024'!F218+'08-2024'!F218+'09-2024'!F218+'10-2024'!F218+'11-2024'!F218+'12-2024'!F218</f>
        <v>97689.16</v>
      </c>
      <c r="G218" s="22">
        <f>+'01-2024'!G218+'02-2024'!G218+'03-2024'!G218+'04-2024'!G218+'05-2024'!G218+'06-2024'!G218+'07-2024'!G218+'08-2024'!G218+'09-2024'!G218+'10-2024'!G218+'11-2024'!G218+'12-2024'!G218</f>
        <v>29133.679999999997</v>
      </c>
      <c r="H218" s="22">
        <f>+'01-2024'!H218+'02-2024'!H218+'03-2024'!H218+'04-2024'!H218+'05-2024'!H218+'06-2024'!H218+'07-2024'!H218+'08-2024'!H218+'09-2024'!H218+'10-2024'!H218+'11-2024'!H218+'12-2024'!H218</f>
        <v>5826.7400000000016</v>
      </c>
      <c r="I218" s="22">
        <f>+'01-2024'!I218+'02-2024'!I218+'03-2024'!I218+'04-2024'!I218+'05-2024'!I218+'06-2024'!I218+'07-2024'!I218+'08-2024'!I218+'09-2024'!I218+'10-2024'!I218+'11-2024'!I218+'12-2024'!I218</f>
        <v>233.06999999999996</v>
      </c>
      <c r="J218" s="22">
        <f>+'01-2024'!J218+'02-2024'!J218+'03-2024'!J218+'04-2024'!J218+'05-2024'!J218+'06-2024'!J218+'07-2024'!J218+'08-2024'!J218+'09-2024'!J218+'10-2024'!J218+'11-2024'!J218+'12-2024'!J218</f>
        <v>23073.87</v>
      </c>
      <c r="K218" s="22">
        <f>+'01-2024'!K218+'02-2024'!K218+'03-2024'!K218+'04-2024'!K218+'05-2024'!K218+'06-2024'!K218+'07-2024'!K218+'08-2024'!K218+'09-2024'!K218+'10-2024'!K218+'11-2024'!K218+'12-2024'!K218</f>
        <v>4519288.1827678075</v>
      </c>
      <c r="L218" s="22">
        <f>+'01-2024'!L218+'02-2024'!L218+'03-2024'!L218+'04-2024'!L218+'05-2024'!L218+'06-2024'!L218+'07-2024'!L218+'08-2024'!L218+'09-2024'!L218+'10-2024'!L218+'11-2024'!L218+'12-2024'!L218</f>
        <v>903857.88855356164</v>
      </c>
      <c r="M218" s="22">
        <f>+'01-2024'!M218+'02-2024'!M218+'03-2024'!M218+'04-2024'!M218+'05-2024'!M218+'06-2024'!M218+'07-2024'!M218+'08-2024'!M218+'09-2024'!M218+'10-2024'!M218+'11-2024'!M218+'12-2024'!M218</f>
        <v>3615430.2942142463</v>
      </c>
      <c r="N218" s="71">
        <f t="shared" si="3"/>
        <v>3736193.3242142461</v>
      </c>
    </row>
    <row r="219" spans="1:14" ht="13" x14ac:dyDescent="0.3">
      <c r="A219" s="70">
        <f>+'01-2024'!A219</f>
        <v>208</v>
      </c>
      <c r="B219" s="21" t="str">
        <f>+'01-2024'!B219</f>
        <v>SANTA ROSA DE GOIAS</v>
      </c>
      <c r="C219" s="25">
        <f>+IF(ISERROR(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,"",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</f>
        <v>8.2950345981199117E-2</v>
      </c>
      <c r="D219" s="22">
        <f>+'01-2024'!D219+'02-2024'!D219+'03-2024'!D219+'04-2024'!D219+'05-2024'!D219+'06-2024'!D219+'07-2024'!D219+'08-2024'!D219+'09-2024'!D219+'10-2024'!D219+'11-2024'!D219+'12-2024'!D219</f>
        <v>218439.35</v>
      </c>
      <c r="E219" s="22">
        <f>+'01-2024'!E219+'02-2024'!E219+'03-2024'!E219+'04-2024'!E219+'05-2024'!E219+'06-2024'!E219+'07-2024'!E219+'08-2024'!E219+'09-2024'!E219+'10-2024'!E219+'11-2024'!E219+'12-2024'!E219</f>
        <v>40050.51</v>
      </c>
      <c r="F219" s="22">
        <f>+'01-2024'!F219+'02-2024'!F219+'03-2024'!F219+'04-2024'!F219+'05-2024'!F219+'06-2024'!F219+'07-2024'!F219+'08-2024'!F219+'09-2024'!F219+'10-2024'!F219+'11-2024'!F219+'12-2024'!F219</f>
        <v>178388.84</v>
      </c>
      <c r="G219" s="22">
        <f>+'01-2024'!G219+'02-2024'!G219+'03-2024'!G219+'04-2024'!G219+'05-2024'!G219+'06-2024'!G219+'07-2024'!G219+'08-2024'!G219+'09-2024'!G219+'10-2024'!G219+'11-2024'!G219+'12-2024'!G219</f>
        <v>27855.25</v>
      </c>
      <c r="H219" s="22">
        <f>+'01-2024'!H219+'02-2024'!H219+'03-2024'!H219+'04-2024'!H219+'05-2024'!H219+'06-2024'!H219+'07-2024'!H219+'08-2024'!H219+'09-2024'!H219+'10-2024'!H219+'11-2024'!H219+'12-2024'!H219</f>
        <v>5571.07</v>
      </c>
      <c r="I219" s="22">
        <f>+'01-2024'!I219+'02-2024'!I219+'03-2024'!I219+'04-2024'!I219+'05-2024'!I219+'06-2024'!I219+'07-2024'!I219+'08-2024'!I219+'09-2024'!I219+'10-2024'!I219+'11-2024'!I219+'12-2024'!I219</f>
        <v>222.84</v>
      </c>
      <c r="J219" s="22">
        <f>+'01-2024'!J219+'02-2024'!J219+'03-2024'!J219+'04-2024'!J219+'05-2024'!J219+'06-2024'!J219+'07-2024'!J219+'08-2024'!J219+'09-2024'!J219+'10-2024'!J219+'11-2024'!J219+'12-2024'!J219</f>
        <v>22061.34</v>
      </c>
      <c r="K219" s="22">
        <f>+'01-2024'!K219+'02-2024'!K219+'03-2024'!K219+'04-2024'!K219+'05-2024'!K219+'06-2024'!K219+'07-2024'!K219+'08-2024'!K219+'09-2024'!K219+'10-2024'!K219+'11-2024'!K219+'12-2024'!K219</f>
        <v>4266263.2888099197</v>
      </c>
      <c r="L219" s="22">
        <f>+'01-2024'!L219+'02-2024'!L219+'03-2024'!L219+'04-2024'!L219+'05-2024'!L219+'06-2024'!L219+'07-2024'!L219+'08-2024'!L219+'09-2024'!L219+'10-2024'!L219+'11-2024'!L219+'12-2024'!L219</f>
        <v>853252.67713406926</v>
      </c>
      <c r="M219" s="22">
        <f>+'01-2024'!M219+'02-2024'!M219+'03-2024'!M219+'04-2024'!M219+'05-2024'!M219+'06-2024'!M219+'07-2024'!M219+'08-2024'!M219+'09-2024'!M219+'10-2024'!M219+'11-2024'!M219+'12-2024'!M219</f>
        <v>3413010.611675851</v>
      </c>
      <c r="N219" s="71">
        <f t="shared" si="3"/>
        <v>3613460.7916758512</v>
      </c>
    </row>
    <row r="220" spans="1:14" ht="13" x14ac:dyDescent="0.3">
      <c r="A220" s="70">
        <f>+'01-2024'!A220</f>
        <v>209</v>
      </c>
      <c r="B220" s="21" t="str">
        <f>+'01-2024'!B220</f>
        <v>SANTA TEREZA DE GOIAS</v>
      </c>
      <c r="C220" s="25">
        <f>+IF(ISERROR(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,"",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</f>
        <v>9.3611783212390234E-2</v>
      </c>
      <c r="D220" s="22">
        <f>+'01-2024'!D220+'02-2024'!D220+'03-2024'!D220+'04-2024'!D220+'05-2024'!D220+'06-2024'!D220+'07-2024'!D220+'08-2024'!D220+'09-2024'!D220+'10-2024'!D220+'11-2024'!D220+'12-2024'!D220</f>
        <v>243250.04</v>
      </c>
      <c r="E220" s="22">
        <f>+'01-2024'!E220+'02-2024'!E220+'03-2024'!E220+'04-2024'!E220+'05-2024'!E220+'06-2024'!E220+'07-2024'!E220+'08-2024'!E220+'09-2024'!E220+'10-2024'!E220+'11-2024'!E220+'12-2024'!E220</f>
        <v>47660.73</v>
      </c>
      <c r="F220" s="22">
        <f>+'01-2024'!F220+'02-2024'!F220+'03-2024'!F220+'04-2024'!F220+'05-2024'!F220+'06-2024'!F220+'07-2024'!F220+'08-2024'!F220+'09-2024'!F220+'10-2024'!F220+'11-2024'!F220+'12-2024'!F220</f>
        <v>195589.31</v>
      </c>
      <c r="G220" s="22">
        <f>+'01-2024'!G220+'02-2024'!G220+'03-2024'!G220+'04-2024'!G220+'05-2024'!G220+'06-2024'!G220+'07-2024'!G220+'08-2024'!G220+'09-2024'!G220+'10-2024'!G220+'11-2024'!G220+'12-2024'!G220</f>
        <v>31433.67</v>
      </c>
      <c r="H220" s="22">
        <f>+'01-2024'!H220+'02-2024'!H220+'03-2024'!H220+'04-2024'!H220+'05-2024'!H220+'06-2024'!H220+'07-2024'!H220+'08-2024'!H220+'09-2024'!H220+'10-2024'!H220+'11-2024'!H220+'12-2024'!H220</f>
        <v>6286.7400000000007</v>
      </c>
      <c r="I220" s="22">
        <f>+'01-2024'!I220+'02-2024'!I220+'03-2024'!I220+'04-2024'!I220+'05-2024'!I220+'06-2024'!I220+'07-2024'!I220+'08-2024'!I220+'09-2024'!I220+'10-2024'!I220+'11-2024'!I220+'12-2024'!I220</f>
        <v>251.48000000000002</v>
      </c>
      <c r="J220" s="22">
        <f>+'01-2024'!J220+'02-2024'!J220+'03-2024'!J220+'04-2024'!J220+'05-2024'!J220+'06-2024'!J220+'07-2024'!J220+'08-2024'!J220+'09-2024'!J220+'10-2024'!J220+'11-2024'!J220+'12-2024'!J220</f>
        <v>24895.45</v>
      </c>
      <c r="K220" s="22">
        <f>+'01-2024'!K220+'02-2024'!K220+'03-2024'!K220+'04-2024'!K220+'05-2024'!K220+'06-2024'!K220+'07-2024'!K220+'08-2024'!K220+'09-2024'!K220+'10-2024'!K220+'11-2024'!K220+'12-2024'!K220</f>
        <v>4821630.1718749013</v>
      </c>
      <c r="L220" s="22">
        <f>+'01-2024'!L220+'02-2024'!L220+'03-2024'!L220+'04-2024'!L220+'05-2024'!L220+'06-2024'!L220+'07-2024'!L220+'08-2024'!L220+'09-2024'!L220+'10-2024'!L220+'11-2024'!L220+'12-2024'!L220</f>
        <v>964325.87781498022</v>
      </c>
      <c r="M220" s="22">
        <f>+'01-2024'!M220+'02-2024'!M220+'03-2024'!M220+'04-2024'!M220+'05-2024'!M220+'06-2024'!M220+'07-2024'!M220+'08-2024'!M220+'09-2024'!M220+'10-2024'!M220+'11-2024'!M220+'12-2024'!M220</f>
        <v>3857304.2940599206</v>
      </c>
      <c r="N220" s="71">
        <f t="shared" si="3"/>
        <v>4077789.0540599208</v>
      </c>
    </row>
    <row r="221" spans="1:14" ht="13" x14ac:dyDescent="0.3">
      <c r="A221" s="70">
        <f>+'01-2024'!A221</f>
        <v>210</v>
      </c>
      <c r="B221" s="21" t="str">
        <f>+'01-2024'!B221</f>
        <v>SANTA TEREZINHA DE GOIAS</v>
      </c>
      <c r="C221" s="25">
        <f>+IF(ISERROR(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,"",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</f>
        <v>0.10842180760127423</v>
      </c>
      <c r="D221" s="22">
        <f>+'01-2024'!D221+'02-2024'!D221+'03-2024'!D221+'04-2024'!D221+'05-2024'!D221+'06-2024'!D221+'07-2024'!D221+'08-2024'!D221+'09-2024'!D221+'10-2024'!D221+'11-2024'!D221+'12-2024'!D221</f>
        <v>974244.5</v>
      </c>
      <c r="E221" s="22">
        <f>+'01-2024'!E221+'02-2024'!E221+'03-2024'!E221+'04-2024'!E221+'05-2024'!E221+'06-2024'!E221+'07-2024'!E221+'08-2024'!E221+'09-2024'!E221+'10-2024'!E221+'11-2024'!E221+'12-2024'!E221</f>
        <v>192765.14</v>
      </c>
      <c r="F221" s="22">
        <f>+'01-2024'!F221+'02-2024'!F221+'03-2024'!F221+'04-2024'!F221+'05-2024'!F221+'06-2024'!F221+'07-2024'!F221+'08-2024'!F221+'09-2024'!F221+'10-2024'!F221+'11-2024'!F221+'12-2024'!F221</f>
        <v>781479.3600000001</v>
      </c>
      <c r="G221" s="22">
        <f>+'01-2024'!G221+'02-2024'!G221+'03-2024'!G221+'04-2024'!G221+'05-2024'!G221+'06-2024'!G221+'07-2024'!G221+'08-2024'!G221+'09-2024'!G221+'10-2024'!G221+'11-2024'!G221+'12-2024'!G221</f>
        <v>36404.6</v>
      </c>
      <c r="H221" s="22">
        <f>+'01-2024'!H221+'02-2024'!H221+'03-2024'!H221+'04-2024'!H221+'05-2024'!H221+'06-2024'!H221+'07-2024'!H221+'08-2024'!H221+'09-2024'!H221+'10-2024'!H221+'11-2024'!H221+'12-2024'!H221</f>
        <v>7280.92</v>
      </c>
      <c r="I221" s="22">
        <f>+'01-2024'!I221+'02-2024'!I221+'03-2024'!I221+'04-2024'!I221+'05-2024'!I221+'06-2024'!I221+'07-2024'!I221+'08-2024'!I221+'09-2024'!I221+'10-2024'!I221+'11-2024'!I221+'12-2024'!I221</f>
        <v>291.24</v>
      </c>
      <c r="J221" s="22">
        <f>+'01-2024'!J221+'02-2024'!J221+'03-2024'!J221+'04-2024'!J221+'05-2024'!J221+'06-2024'!J221+'07-2024'!J221+'08-2024'!J221+'09-2024'!J221+'10-2024'!J221+'11-2024'!J221+'12-2024'!J221</f>
        <v>28832.440000000002</v>
      </c>
      <c r="K221" s="22">
        <f>+'01-2024'!K221+'02-2024'!K221+'03-2024'!K221+'04-2024'!K221+'05-2024'!K221+'06-2024'!K221+'07-2024'!K221+'08-2024'!K221+'09-2024'!K221+'10-2024'!K221+'11-2024'!K221+'12-2024'!K221</f>
        <v>5644246.8945910614</v>
      </c>
      <c r="L221" s="22">
        <f>+'01-2024'!L221+'02-2024'!L221+'03-2024'!L221+'04-2024'!L221+'05-2024'!L221+'06-2024'!L221+'07-2024'!L221+'08-2024'!L221+'09-2024'!L221+'10-2024'!L221+'11-2024'!L221+'12-2024'!L221</f>
        <v>1128849.2414051038</v>
      </c>
      <c r="M221" s="22">
        <f>+'01-2024'!M221+'02-2024'!M221+'03-2024'!M221+'04-2024'!M221+'05-2024'!M221+'06-2024'!M221+'07-2024'!M221+'08-2024'!M221+'09-2024'!M221+'10-2024'!M221+'11-2024'!M221+'12-2024'!M221</f>
        <v>4515397.653185958</v>
      </c>
      <c r="N221" s="71">
        <f t="shared" si="3"/>
        <v>5325709.4531859579</v>
      </c>
    </row>
    <row r="222" spans="1:14" ht="13" x14ac:dyDescent="0.3">
      <c r="A222" s="70">
        <f>+'01-2024'!A222</f>
        <v>211</v>
      </c>
      <c r="B222" s="21" t="str">
        <f>+'01-2024'!B222</f>
        <v>SANTO ANTONIO DA BARRA</v>
      </c>
      <c r="C222" s="25">
        <f>+IF(ISERROR(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,"",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</f>
        <v>0.18928471505738753</v>
      </c>
      <c r="D222" s="22">
        <f>+'01-2024'!D222+'02-2024'!D222+'03-2024'!D222+'04-2024'!D222+'05-2024'!D222+'06-2024'!D222+'07-2024'!D222+'08-2024'!D222+'09-2024'!D222+'10-2024'!D222+'11-2024'!D222+'12-2024'!D222</f>
        <v>298184.7</v>
      </c>
      <c r="E222" s="22">
        <f>+'01-2024'!E222+'02-2024'!E222+'03-2024'!E222+'04-2024'!E222+'05-2024'!E222+'06-2024'!E222+'07-2024'!E222+'08-2024'!E222+'09-2024'!E222+'10-2024'!E222+'11-2024'!E222+'12-2024'!E222</f>
        <v>58806.46</v>
      </c>
      <c r="F222" s="22">
        <f>+'01-2024'!F222+'02-2024'!F222+'03-2024'!F222+'04-2024'!F222+'05-2024'!F222+'06-2024'!F222+'07-2024'!F222+'08-2024'!F222+'09-2024'!F222+'10-2024'!F222+'11-2024'!F222+'12-2024'!F222</f>
        <v>239378.24</v>
      </c>
      <c r="G222" s="22">
        <f>+'01-2024'!G222+'02-2024'!G222+'03-2024'!G222+'04-2024'!G222+'05-2024'!G222+'06-2024'!G222+'07-2024'!G222+'08-2024'!G222+'09-2024'!G222+'10-2024'!G222+'11-2024'!G222+'12-2024'!G222</f>
        <v>63543.81</v>
      </c>
      <c r="H222" s="22">
        <f>+'01-2024'!H222+'02-2024'!H222+'03-2024'!H222+'04-2024'!H222+'05-2024'!H222+'06-2024'!H222+'07-2024'!H222+'08-2024'!H222+'09-2024'!H222+'10-2024'!H222+'11-2024'!H222+'12-2024'!H222</f>
        <v>12708.77</v>
      </c>
      <c r="I222" s="22">
        <f>+'01-2024'!I222+'02-2024'!I222+'03-2024'!I222+'04-2024'!I222+'05-2024'!I222+'06-2024'!I222+'07-2024'!I222+'08-2024'!I222+'09-2024'!I222+'10-2024'!I222+'11-2024'!I222+'12-2024'!I222</f>
        <v>508.34</v>
      </c>
      <c r="J222" s="22">
        <f>+'01-2024'!J222+'02-2024'!J222+'03-2024'!J222+'04-2024'!J222+'05-2024'!J222+'06-2024'!J222+'07-2024'!J222+'08-2024'!J222+'09-2024'!J222+'10-2024'!J222+'11-2024'!J222+'12-2024'!J222</f>
        <v>50326.7</v>
      </c>
      <c r="K222" s="22">
        <f>+'01-2024'!K222+'02-2024'!K222+'03-2024'!K222+'04-2024'!K222+'05-2024'!K222+'06-2024'!K222+'07-2024'!K222+'08-2024'!K222+'09-2024'!K222+'10-2024'!K222+'11-2024'!K222+'12-2024'!K222</f>
        <v>9865395.1408572048</v>
      </c>
      <c r="L222" s="22">
        <f>+'01-2024'!L222+'02-2024'!L222+'03-2024'!L222+'04-2024'!L222+'05-2024'!L222+'06-2024'!L222+'07-2024'!L222+'08-2024'!L222+'09-2024'!L222+'10-2024'!L222+'11-2024'!L222+'12-2024'!L222</f>
        <v>1973079.1015336777</v>
      </c>
      <c r="M222" s="22">
        <f>+'01-2024'!M222+'02-2024'!M222+'03-2024'!M222+'04-2024'!M222+'05-2024'!M222+'06-2024'!M222+'07-2024'!M222+'08-2024'!M222+'09-2024'!M222+'10-2024'!M222+'11-2024'!M222+'12-2024'!M222</f>
        <v>7892316.0393235274</v>
      </c>
      <c r="N222" s="71">
        <f t="shared" si="3"/>
        <v>8182020.9793235278</v>
      </c>
    </row>
    <row r="223" spans="1:14" ht="13" x14ac:dyDescent="0.3">
      <c r="A223" s="70">
        <f>+'01-2024'!A223</f>
        <v>212</v>
      </c>
      <c r="B223" s="21" t="str">
        <f>+'01-2024'!B223</f>
        <v>SANTO ANTONIO DE GOIAS</v>
      </c>
      <c r="C223" s="25">
        <f>+IF(ISERROR(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,"",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</f>
        <v>9.0608624585988895E-2</v>
      </c>
      <c r="D223" s="22">
        <f>+'01-2024'!D223+'02-2024'!D223+'03-2024'!D223+'04-2024'!D223+'05-2024'!D223+'06-2024'!D223+'07-2024'!D223+'08-2024'!D223+'09-2024'!D223+'10-2024'!D223+'11-2024'!D223+'12-2024'!D223</f>
        <v>749050.44</v>
      </c>
      <c r="E223" s="22">
        <f>+'01-2024'!E223+'02-2024'!E223+'03-2024'!E223+'04-2024'!E223+'05-2024'!E223+'06-2024'!E223+'07-2024'!E223+'08-2024'!E223+'09-2024'!E223+'10-2024'!E223+'11-2024'!E223+'12-2024'!E223</f>
        <v>147024.38999999998</v>
      </c>
      <c r="F223" s="22">
        <f>+'01-2024'!F223+'02-2024'!F223+'03-2024'!F223+'04-2024'!F223+'05-2024'!F223+'06-2024'!F223+'07-2024'!F223+'08-2024'!F223+'09-2024'!F223+'10-2024'!F223+'11-2024'!F223+'12-2024'!F223</f>
        <v>602026.05000000005</v>
      </c>
      <c r="G223" s="22">
        <f>+'01-2024'!G223+'02-2024'!G223+'03-2024'!G223+'04-2024'!G223+'05-2024'!G223+'06-2024'!G223+'07-2024'!G223+'08-2024'!G223+'09-2024'!G223+'10-2024'!G223+'11-2024'!G223+'12-2024'!G223</f>
        <v>30425.380000000005</v>
      </c>
      <c r="H223" s="22">
        <f>+'01-2024'!H223+'02-2024'!H223+'03-2024'!H223+'04-2024'!H223+'05-2024'!H223+'06-2024'!H223+'07-2024'!H223+'08-2024'!H223+'09-2024'!H223+'10-2024'!H223+'11-2024'!H223+'12-2024'!H223</f>
        <v>6085.08</v>
      </c>
      <c r="I223" s="22">
        <f>+'01-2024'!I223+'02-2024'!I223+'03-2024'!I223+'04-2024'!I223+'05-2024'!I223+'06-2024'!I223+'07-2024'!I223+'08-2024'!I223+'09-2024'!I223+'10-2024'!I223+'11-2024'!I223+'12-2024'!I223</f>
        <v>243.39999999999998</v>
      </c>
      <c r="J223" s="22">
        <f>+'01-2024'!J223+'02-2024'!J223+'03-2024'!J223+'04-2024'!J223+'05-2024'!J223+'06-2024'!J223+'07-2024'!J223+'08-2024'!J223+'09-2024'!J223+'10-2024'!J223+'11-2024'!J223+'12-2024'!J223</f>
        <v>24096.9</v>
      </c>
      <c r="K223" s="22">
        <f>+'01-2024'!K223+'02-2024'!K223+'03-2024'!K223+'04-2024'!K223+'05-2024'!K223+'06-2024'!K223+'07-2024'!K223+'08-2024'!K223+'09-2024'!K223+'10-2024'!K223+'11-2024'!K223+'12-2024'!K223</f>
        <v>4689485.3015930811</v>
      </c>
      <c r="L223" s="22">
        <f>+'01-2024'!L223+'02-2024'!L223+'03-2024'!L223+'04-2024'!L223+'05-2024'!L223+'06-2024'!L223+'07-2024'!L223+'08-2024'!L223+'09-2024'!L223+'10-2024'!L223+'11-2024'!L223+'12-2024'!L223</f>
        <v>937897.07759884268</v>
      </c>
      <c r="M223" s="22">
        <f>+'01-2024'!M223+'02-2024'!M223+'03-2024'!M223+'04-2024'!M223+'05-2024'!M223+'06-2024'!M223+'07-2024'!M223+'08-2024'!M223+'09-2024'!M223+'10-2024'!M223+'11-2024'!M223+'12-2024'!M223</f>
        <v>3751588.2239942383</v>
      </c>
      <c r="N223" s="71">
        <f t="shared" si="3"/>
        <v>4377711.1739942385</v>
      </c>
    </row>
    <row r="224" spans="1:14" ht="13" x14ac:dyDescent="0.3">
      <c r="A224" s="70">
        <f>+'01-2024'!A224</f>
        <v>213</v>
      </c>
      <c r="B224" s="21" t="str">
        <f>+'01-2024'!B224</f>
        <v>SANTO ANTONIO DO DESCOBERTO</v>
      </c>
      <c r="C224" s="25">
        <f>+IF(ISERROR(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,"",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</f>
        <v>0.12706617786873819</v>
      </c>
      <c r="D224" s="22">
        <f>+'01-2024'!D224+'02-2024'!D224+'03-2024'!D224+'04-2024'!D224+'05-2024'!D224+'06-2024'!D224+'07-2024'!D224+'08-2024'!D224+'09-2024'!D224+'10-2024'!D224+'11-2024'!D224+'12-2024'!D224</f>
        <v>860104.49999999988</v>
      </c>
      <c r="E224" s="22">
        <f>+'01-2024'!E224+'02-2024'!E224+'03-2024'!E224+'04-2024'!E224+'05-2024'!E224+'06-2024'!E224+'07-2024'!E224+'08-2024'!E224+'09-2024'!E224+'10-2024'!E224+'11-2024'!E224+'12-2024'!E224</f>
        <v>171160.53</v>
      </c>
      <c r="F224" s="22">
        <f>+'01-2024'!F224+'02-2024'!F224+'03-2024'!F224+'04-2024'!F224+'05-2024'!F224+'06-2024'!F224+'07-2024'!F224+'08-2024'!F224+'09-2024'!F224+'10-2024'!F224+'11-2024'!F224+'12-2024'!F224</f>
        <v>688943.97</v>
      </c>
      <c r="G224" s="22">
        <f>+'01-2024'!G224+'02-2024'!G224+'03-2024'!G224+'04-2024'!G224+'05-2024'!G224+'06-2024'!G224+'07-2024'!G224+'08-2024'!G224+'09-2024'!G224+'10-2024'!G224+'11-2024'!G224+'12-2024'!G224</f>
        <v>42657.489999999991</v>
      </c>
      <c r="H224" s="22">
        <f>+'01-2024'!H224+'02-2024'!H224+'03-2024'!H224+'04-2024'!H224+'05-2024'!H224+'06-2024'!H224+'07-2024'!H224+'08-2024'!H224+'09-2024'!H224+'10-2024'!H224+'11-2024'!H224+'12-2024'!H224</f>
        <v>8531.51</v>
      </c>
      <c r="I224" s="22">
        <f>+'01-2024'!I224+'02-2024'!I224+'03-2024'!I224+'04-2024'!I224+'05-2024'!I224+'06-2024'!I224+'07-2024'!I224+'08-2024'!I224+'09-2024'!I224+'10-2024'!I224+'11-2024'!I224+'12-2024'!I224</f>
        <v>341.27</v>
      </c>
      <c r="J224" s="22">
        <f>+'01-2024'!J224+'02-2024'!J224+'03-2024'!J224+'04-2024'!J224+'05-2024'!J224+'06-2024'!J224+'07-2024'!J224+'08-2024'!J224+'09-2024'!J224+'10-2024'!J224+'11-2024'!J224+'12-2024'!J224</f>
        <v>33784.71</v>
      </c>
      <c r="K224" s="22">
        <f>+'01-2024'!K224+'02-2024'!K224+'03-2024'!K224+'04-2024'!K224+'05-2024'!K224+'06-2024'!K224+'07-2024'!K224+'08-2024'!K224+'09-2024'!K224+'10-2024'!K224+'11-2024'!K224+'12-2024'!K224</f>
        <v>6606948.097282296</v>
      </c>
      <c r="L224" s="22">
        <f>+'01-2024'!L224+'02-2024'!L224+'03-2024'!L224+'04-2024'!L224+'05-2024'!L224+'06-2024'!L224+'07-2024'!L224+'08-2024'!L224+'09-2024'!L224+'10-2024'!L224+'11-2024'!L224+'12-2024'!L224</f>
        <v>1321389.6529223844</v>
      </c>
      <c r="M224" s="22">
        <f>+'01-2024'!M224+'02-2024'!M224+'03-2024'!M224+'04-2024'!M224+'05-2024'!M224+'06-2024'!M224+'07-2024'!M224+'08-2024'!M224+'09-2024'!M224+'10-2024'!M224+'11-2024'!M224+'12-2024'!M224</f>
        <v>5285558.4443599125</v>
      </c>
      <c r="N224" s="71">
        <f t="shared" si="3"/>
        <v>6008287.1243599122</v>
      </c>
    </row>
    <row r="225" spans="1:14" ht="13" x14ac:dyDescent="0.3">
      <c r="A225" s="70">
        <f>+'01-2024'!A225</f>
        <v>214</v>
      </c>
      <c r="B225" s="21" t="str">
        <f>+'01-2024'!B225</f>
        <v>SAO DOMINGOS</v>
      </c>
      <c r="C225" s="25">
        <f>+IF(ISERROR(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,"",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</f>
        <v>0.13802728206644399</v>
      </c>
      <c r="D225" s="22">
        <f>+'01-2024'!D225+'02-2024'!D225+'03-2024'!D225+'04-2024'!D225+'05-2024'!D225+'06-2024'!D225+'07-2024'!D225+'08-2024'!D225+'09-2024'!D225+'10-2024'!D225+'11-2024'!D225+'12-2024'!D225</f>
        <v>348494.41</v>
      </c>
      <c r="E225" s="22">
        <f>+'01-2024'!E225+'02-2024'!E225+'03-2024'!E225+'04-2024'!E225+'05-2024'!E225+'06-2024'!E225+'07-2024'!E225+'08-2024'!E225+'09-2024'!E225+'10-2024'!E225+'11-2024'!E225+'12-2024'!E225</f>
        <v>69401.03</v>
      </c>
      <c r="F225" s="22">
        <f>+'01-2024'!F225+'02-2024'!F225+'03-2024'!F225+'04-2024'!F225+'05-2024'!F225+'06-2024'!F225+'07-2024'!F225+'08-2024'!F225+'09-2024'!F225+'10-2024'!F225+'11-2024'!F225+'12-2024'!F225</f>
        <v>279093.37999999995</v>
      </c>
      <c r="G225" s="22">
        <f>+'01-2024'!G225+'02-2024'!G225+'03-2024'!G225+'04-2024'!G225+'05-2024'!G225+'06-2024'!G225+'07-2024'!G225+'08-2024'!G225+'09-2024'!G225+'10-2024'!G225+'11-2024'!G225+'12-2024'!G225</f>
        <v>46341.380000000005</v>
      </c>
      <c r="H225" s="22">
        <f>+'01-2024'!H225+'02-2024'!H225+'03-2024'!H225+'04-2024'!H225+'05-2024'!H225+'06-2024'!H225+'07-2024'!H225+'08-2024'!H225+'09-2024'!H225+'10-2024'!H225+'11-2024'!H225+'12-2024'!H225</f>
        <v>9268.2999999999993</v>
      </c>
      <c r="I225" s="22">
        <f>+'01-2024'!I225+'02-2024'!I225+'03-2024'!I225+'04-2024'!I225+'05-2024'!I225+'06-2024'!I225+'07-2024'!I225+'08-2024'!I225+'09-2024'!I225+'10-2024'!I225+'11-2024'!I225+'12-2024'!I225</f>
        <v>370.71999999999997</v>
      </c>
      <c r="J225" s="22">
        <f>+'01-2024'!J225+'02-2024'!J225+'03-2024'!J225+'04-2024'!J225+'05-2024'!J225+'06-2024'!J225+'07-2024'!J225+'08-2024'!J225+'09-2024'!J225+'10-2024'!J225+'11-2024'!J225+'12-2024'!J225</f>
        <v>36702.36</v>
      </c>
      <c r="K225" s="22">
        <f>+'01-2024'!K225+'02-2024'!K225+'03-2024'!K225+'04-2024'!K225+'05-2024'!K225+'06-2024'!K225+'07-2024'!K225+'08-2024'!K225+'09-2024'!K225+'10-2024'!K225+'11-2024'!K225+'12-2024'!K225</f>
        <v>6854741.1278434256</v>
      </c>
      <c r="L225" s="22">
        <f>+'01-2024'!L225+'02-2024'!L225+'03-2024'!L225+'04-2024'!L225+'05-2024'!L225+'06-2024'!L225+'07-2024'!L225+'08-2024'!L225+'09-2024'!L225+'10-2024'!L225+'11-2024'!L225+'12-2024'!L225</f>
        <v>1370948.3557144105</v>
      </c>
      <c r="M225" s="22">
        <f>+'01-2024'!M225+'02-2024'!M225+'03-2024'!M225+'04-2024'!M225+'05-2024'!M225+'06-2024'!M225+'07-2024'!M225+'08-2024'!M225+'09-2024'!M225+'10-2024'!M225+'11-2024'!M225+'12-2024'!M225</f>
        <v>5483792.7721290151</v>
      </c>
      <c r="N225" s="71">
        <f t="shared" si="3"/>
        <v>5799588.5121290153</v>
      </c>
    </row>
    <row r="226" spans="1:14" ht="13" x14ac:dyDescent="0.3">
      <c r="A226" s="70">
        <f>+'01-2024'!A226</f>
        <v>215</v>
      </c>
      <c r="B226" s="21" t="str">
        <f>+'01-2024'!B226</f>
        <v>SAO FRANCISCO DE GOIAS</v>
      </c>
      <c r="C226" s="25">
        <f>+IF(ISERROR(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,"",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</f>
        <v>0.10264714136397958</v>
      </c>
      <c r="D226" s="22">
        <f>+'01-2024'!D226+'02-2024'!D226+'03-2024'!D226+'04-2024'!D226+'05-2024'!D226+'06-2024'!D226+'07-2024'!D226+'08-2024'!D226+'09-2024'!D226+'10-2024'!D226+'11-2024'!D226+'12-2024'!D226</f>
        <v>376760.93999999994</v>
      </c>
      <c r="E226" s="22">
        <f>+'01-2024'!E226+'02-2024'!E226+'03-2024'!E226+'04-2024'!E226+'05-2024'!E226+'06-2024'!E226+'07-2024'!E226+'08-2024'!E226+'09-2024'!E226+'10-2024'!E226+'11-2024'!E226+'12-2024'!E226</f>
        <v>72230.299999999988</v>
      </c>
      <c r="F226" s="22">
        <f>+'01-2024'!F226+'02-2024'!F226+'03-2024'!F226+'04-2024'!F226+'05-2024'!F226+'06-2024'!F226+'07-2024'!F226+'08-2024'!F226+'09-2024'!F226+'10-2024'!F226+'11-2024'!F226+'12-2024'!F226</f>
        <v>304530.64</v>
      </c>
      <c r="G226" s="22">
        <f>+'01-2024'!G226+'02-2024'!G226+'03-2024'!G226+'04-2024'!G226+'05-2024'!G226+'06-2024'!G226+'07-2024'!G226+'08-2024'!G226+'09-2024'!G226+'10-2024'!G226+'11-2024'!G226+'12-2024'!G226</f>
        <v>34466.49</v>
      </c>
      <c r="H226" s="22">
        <f>+'01-2024'!H226+'02-2024'!H226+'03-2024'!H226+'04-2024'!H226+'05-2024'!H226+'06-2024'!H226+'07-2024'!H226+'08-2024'!H226+'09-2024'!H226+'10-2024'!H226+'11-2024'!H226+'12-2024'!H226</f>
        <v>6893.3099999999995</v>
      </c>
      <c r="I226" s="22">
        <f>+'01-2024'!I226+'02-2024'!I226+'03-2024'!I226+'04-2024'!I226+'05-2024'!I226+'06-2024'!I226+'07-2024'!I226+'08-2024'!I226+'09-2024'!I226+'10-2024'!I226+'11-2024'!I226+'12-2024'!I226</f>
        <v>275.75</v>
      </c>
      <c r="J226" s="22">
        <f>+'01-2024'!J226+'02-2024'!J226+'03-2024'!J226+'04-2024'!J226+'05-2024'!J226+'06-2024'!J226+'07-2024'!J226+'08-2024'!J226+'09-2024'!J226+'10-2024'!J226+'11-2024'!J226+'12-2024'!J226</f>
        <v>27297.43</v>
      </c>
      <c r="K226" s="22">
        <f>+'01-2024'!K226+'02-2024'!K226+'03-2024'!K226+'04-2024'!K226+'05-2024'!K226+'06-2024'!K226+'07-2024'!K226+'08-2024'!K226+'09-2024'!K226+'10-2024'!K226+'11-2024'!K226+'12-2024'!K226</f>
        <v>5214427.6625655945</v>
      </c>
      <c r="L226" s="22">
        <f>+'01-2024'!L226+'02-2024'!L226+'03-2024'!L226+'04-2024'!L226+'05-2024'!L226+'06-2024'!L226+'07-2024'!L226+'08-2024'!L226+'09-2024'!L226+'10-2024'!L226+'11-2024'!L226+'12-2024'!L226</f>
        <v>1042885.3617833346</v>
      </c>
      <c r="M226" s="22">
        <f>+'01-2024'!M226+'02-2024'!M226+'03-2024'!M226+'04-2024'!M226+'05-2024'!M226+'06-2024'!M226+'07-2024'!M226+'08-2024'!M226+'09-2024'!M226+'10-2024'!M226+'11-2024'!M226+'12-2024'!M226</f>
        <v>4171542.30078226</v>
      </c>
      <c r="N226" s="71">
        <f t="shared" si="3"/>
        <v>4503370.3707822599</v>
      </c>
    </row>
    <row r="227" spans="1:14" ht="13" x14ac:dyDescent="0.3">
      <c r="A227" s="70">
        <f>+'01-2024'!A227</f>
        <v>216</v>
      </c>
      <c r="B227" s="21" t="str">
        <f>+'01-2024'!B227</f>
        <v>SAO JOAO D'ALIANCA</v>
      </c>
      <c r="C227" s="25">
        <f>+IF(ISERROR(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,"",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</f>
        <v>0.25034528038419557</v>
      </c>
      <c r="D227" s="22">
        <f>+'01-2024'!D227+'02-2024'!D227+'03-2024'!D227+'04-2024'!D227+'05-2024'!D227+'06-2024'!D227+'07-2024'!D227+'08-2024'!D227+'09-2024'!D227+'10-2024'!D227+'11-2024'!D227+'12-2024'!D227</f>
        <v>590228.28</v>
      </c>
      <c r="E227" s="22">
        <f>+'01-2024'!E227+'02-2024'!E227+'03-2024'!E227+'04-2024'!E227+'05-2024'!E227+'06-2024'!E227+'07-2024'!E227+'08-2024'!E227+'09-2024'!E227+'10-2024'!E227+'11-2024'!E227+'12-2024'!E227</f>
        <v>117225.39</v>
      </c>
      <c r="F227" s="22">
        <f>+'01-2024'!F227+'02-2024'!F227+'03-2024'!F227+'04-2024'!F227+'05-2024'!F227+'06-2024'!F227+'07-2024'!F227+'08-2024'!F227+'09-2024'!F227+'10-2024'!F227+'11-2024'!F227+'12-2024'!F227</f>
        <v>473002.89</v>
      </c>
      <c r="G227" s="22">
        <f>+'01-2024'!G227+'02-2024'!G227+'03-2024'!G227+'04-2024'!G227+'05-2024'!G227+'06-2024'!G227+'07-2024'!G227+'08-2024'!G227+'09-2024'!G227+'10-2024'!G227+'11-2024'!G227+'12-2024'!G227</f>
        <v>84040.62</v>
      </c>
      <c r="H227" s="22">
        <f>+'01-2024'!H227+'02-2024'!H227+'03-2024'!H227+'04-2024'!H227+'05-2024'!H227+'06-2024'!H227+'07-2024'!H227+'08-2024'!H227+'09-2024'!H227+'10-2024'!H227+'11-2024'!H227+'12-2024'!H227</f>
        <v>16808.14</v>
      </c>
      <c r="I227" s="22">
        <f>+'01-2024'!I227+'02-2024'!I227+'03-2024'!I227+'04-2024'!I227+'05-2024'!I227+'06-2024'!I227+'07-2024'!I227+'08-2024'!I227+'09-2024'!I227+'10-2024'!I227+'11-2024'!I227+'12-2024'!I227</f>
        <v>672.33999999999992</v>
      </c>
      <c r="J227" s="22">
        <f>+'01-2024'!J227+'02-2024'!J227+'03-2024'!J227+'04-2024'!J227+'05-2024'!J227+'06-2024'!J227+'07-2024'!J227+'08-2024'!J227+'09-2024'!J227+'10-2024'!J227+'11-2024'!J227+'12-2024'!J227</f>
        <v>66560.14</v>
      </c>
      <c r="K227" s="22">
        <f>+'01-2024'!K227+'02-2024'!K227+'03-2024'!K227+'04-2024'!K227+'05-2024'!K227+'06-2024'!K227+'07-2024'!K227+'08-2024'!K227+'09-2024'!K227+'10-2024'!K227+'11-2024'!K227+'12-2024'!K227</f>
        <v>12890753.434385777</v>
      </c>
      <c r="L227" s="22">
        <f>+'01-2024'!L227+'02-2024'!L227+'03-2024'!L227+'04-2024'!L227+'05-2024'!L227+'06-2024'!L227+'07-2024'!L227+'08-2024'!L227+'09-2024'!L227+'10-2024'!L227+'11-2024'!L227+'12-2024'!L227</f>
        <v>2578150.5618485385</v>
      </c>
      <c r="M227" s="22">
        <f>+'01-2024'!M227+'02-2024'!M227+'03-2024'!M227+'04-2024'!M227+'05-2024'!M227+'06-2024'!M227+'07-2024'!M227+'08-2024'!M227+'09-2024'!M227+'10-2024'!M227+'11-2024'!M227+'12-2024'!M227</f>
        <v>10312602.872537239</v>
      </c>
      <c r="N227" s="71">
        <f t="shared" si="3"/>
        <v>10852165.902537238</v>
      </c>
    </row>
    <row r="228" spans="1:14" ht="13" x14ac:dyDescent="0.3">
      <c r="A228" s="70">
        <f>+'01-2024'!A228</f>
        <v>217</v>
      </c>
      <c r="B228" s="21" t="str">
        <f>+'01-2024'!B228</f>
        <v>SAO JOAO DA PARAUNA</v>
      </c>
      <c r="C228" s="25">
        <f>+IF(ISERROR(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,"",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</f>
        <v>0.10944819727383732</v>
      </c>
      <c r="D228" s="22">
        <f>+'01-2024'!D228+'02-2024'!D228+'03-2024'!D228+'04-2024'!D228+'05-2024'!D228+'06-2024'!D228+'07-2024'!D228+'08-2024'!D228+'09-2024'!D228+'10-2024'!D228+'11-2024'!D228+'12-2024'!D228</f>
        <v>244015.54000000004</v>
      </c>
      <c r="E228" s="22">
        <f>+'01-2024'!E228+'02-2024'!E228+'03-2024'!E228+'04-2024'!E228+'05-2024'!E228+'06-2024'!E228+'07-2024'!E228+'08-2024'!E228+'09-2024'!E228+'10-2024'!E228+'11-2024'!E228+'12-2024'!E228</f>
        <v>48415.28</v>
      </c>
      <c r="F228" s="22">
        <f>+'01-2024'!F228+'02-2024'!F228+'03-2024'!F228+'04-2024'!F228+'05-2024'!F228+'06-2024'!F228+'07-2024'!F228+'08-2024'!F228+'09-2024'!F228+'10-2024'!F228+'11-2024'!F228+'12-2024'!F228</f>
        <v>195600.25999999998</v>
      </c>
      <c r="G228" s="22">
        <f>+'01-2024'!G228+'02-2024'!G228+'03-2024'!G228+'04-2024'!G228+'05-2024'!G228+'06-2024'!G228+'07-2024'!G228+'08-2024'!G228+'09-2024'!G228+'10-2024'!G228+'11-2024'!G228+'12-2024'!G228</f>
        <v>36749.74</v>
      </c>
      <c r="H228" s="22">
        <f>+'01-2024'!H228+'02-2024'!H228+'03-2024'!H228+'04-2024'!H228+'05-2024'!H228+'06-2024'!H228+'07-2024'!H228+'08-2024'!H228+'09-2024'!H228+'10-2024'!H228+'11-2024'!H228+'12-2024'!H228</f>
        <v>7349.9600000000009</v>
      </c>
      <c r="I228" s="22">
        <f>+'01-2024'!I228+'02-2024'!I228+'03-2024'!I228+'04-2024'!I228+'05-2024'!I228+'06-2024'!I228+'07-2024'!I228+'08-2024'!I228+'09-2024'!I228+'10-2024'!I228+'11-2024'!I228+'12-2024'!I228</f>
        <v>293.99</v>
      </c>
      <c r="J228" s="22">
        <f>+'01-2024'!J228+'02-2024'!J228+'03-2024'!J228+'04-2024'!J228+'05-2024'!J228+'06-2024'!J228+'07-2024'!J228+'08-2024'!J228+'09-2024'!J228+'10-2024'!J228+'11-2024'!J228+'12-2024'!J228</f>
        <v>29105.79</v>
      </c>
      <c r="K228" s="22">
        <f>+'01-2024'!K228+'02-2024'!K228+'03-2024'!K228+'04-2024'!K228+'05-2024'!K228+'06-2024'!K228+'07-2024'!K228+'08-2024'!K228+'09-2024'!K228+'10-2024'!K228+'11-2024'!K228+'12-2024'!K228</f>
        <v>5543789.8432415416</v>
      </c>
      <c r="L228" s="22">
        <f>+'01-2024'!L228+'02-2024'!L228+'03-2024'!L228+'04-2024'!L228+'05-2024'!L228+'06-2024'!L228+'07-2024'!L228+'08-2024'!L228+'09-2024'!L228+'10-2024'!L228+'11-2024'!L228+'12-2024'!L228</f>
        <v>1108757.9403566471</v>
      </c>
      <c r="M228" s="22">
        <f>+'01-2024'!M228+'02-2024'!M228+'03-2024'!M228+'04-2024'!M228+'05-2024'!M228+'06-2024'!M228+'07-2024'!M228+'08-2024'!M228+'09-2024'!M228+'10-2024'!M228+'11-2024'!M228+'12-2024'!M228</f>
        <v>4435031.9028848959</v>
      </c>
      <c r="N228" s="71">
        <f t="shared" si="3"/>
        <v>4659737.9528848957</v>
      </c>
    </row>
    <row r="229" spans="1:14" ht="13" x14ac:dyDescent="0.3">
      <c r="A229" s="70">
        <f>+'01-2024'!A229</f>
        <v>218</v>
      </c>
      <c r="B229" s="21" t="str">
        <f>+'01-2024'!B229</f>
        <v>SAO LUIS DE MONTES BELOS</v>
      </c>
      <c r="C229" s="25">
        <f>+IF(ISERROR(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,"",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</f>
        <v>0.53265429135517994</v>
      </c>
      <c r="D229" s="22">
        <f>+'01-2024'!D229+'02-2024'!D229+'03-2024'!D229+'04-2024'!D229+'05-2024'!D229+'06-2024'!D229+'07-2024'!D229+'08-2024'!D229+'09-2024'!D229+'10-2024'!D229+'11-2024'!D229+'12-2024'!D229</f>
        <v>5494354.6200000001</v>
      </c>
      <c r="E229" s="22">
        <f>+'01-2024'!E229+'02-2024'!E229+'03-2024'!E229+'04-2024'!E229+'05-2024'!E229+'06-2024'!E229+'07-2024'!E229+'08-2024'!E229+'09-2024'!E229+'10-2024'!E229+'11-2024'!E229+'12-2024'!E229</f>
        <v>1067079.3800000001</v>
      </c>
      <c r="F229" s="22">
        <f>+'01-2024'!F229+'02-2024'!F229+'03-2024'!F229+'04-2024'!F229+'05-2024'!F229+'06-2024'!F229+'07-2024'!F229+'08-2024'!F229+'09-2024'!F229+'10-2024'!F229+'11-2024'!F229+'12-2024'!F229</f>
        <v>4427275.24</v>
      </c>
      <c r="G229" s="22">
        <f>+'01-2024'!G229+'02-2024'!G229+'03-2024'!G229+'04-2024'!G229+'05-2024'!G229+'06-2024'!G229+'07-2024'!G229+'08-2024'!G229+'09-2024'!G229+'10-2024'!G229+'11-2024'!G229+'12-2024'!G229</f>
        <v>178796.31</v>
      </c>
      <c r="H229" s="22">
        <f>+'01-2024'!H229+'02-2024'!H229+'03-2024'!H229+'04-2024'!H229+'05-2024'!H229+'06-2024'!H229+'07-2024'!H229+'08-2024'!H229+'09-2024'!H229+'10-2024'!H229+'11-2024'!H229+'12-2024'!H229</f>
        <v>35759.269999999997</v>
      </c>
      <c r="I229" s="22">
        <f>+'01-2024'!I229+'02-2024'!I229+'03-2024'!I229+'04-2024'!I229+'05-2024'!I229+'06-2024'!I229+'07-2024'!I229+'08-2024'!I229+'09-2024'!I229+'10-2024'!I229+'11-2024'!I229+'12-2024'!I229</f>
        <v>1430.37</v>
      </c>
      <c r="J229" s="22">
        <f>+'01-2024'!J229+'02-2024'!J229+'03-2024'!J229+'04-2024'!J229+'05-2024'!J229+'06-2024'!J229+'07-2024'!J229+'08-2024'!J229+'09-2024'!J229+'10-2024'!J229+'11-2024'!J229+'12-2024'!J229</f>
        <v>141606.66999999998</v>
      </c>
      <c r="K229" s="22">
        <f>+'01-2024'!K229+'02-2024'!K229+'03-2024'!K229+'04-2024'!K229+'05-2024'!K229+'06-2024'!K229+'07-2024'!K229+'08-2024'!K229+'09-2024'!K229+'10-2024'!K229+'11-2024'!K229+'12-2024'!K229</f>
        <v>27411869.131554116</v>
      </c>
      <c r="L229" s="22">
        <f>+'01-2024'!L229+'02-2024'!L229+'03-2024'!L229+'04-2024'!L229+'05-2024'!L229+'06-2024'!L229+'07-2024'!L229+'08-2024'!L229+'09-2024'!L229+'10-2024'!L229+'11-2024'!L229+'12-2024'!L229</f>
        <v>5482374.2005416285</v>
      </c>
      <c r="M229" s="22">
        <f>+'01-2024'!M229+'02-2024'!M229+'03-2024'!M229+'04-2024'!M229+'05-2024'!M229+'06-2024'!M229+'07-2024'!M229+'08-2024'!M229+'09-2024'!M229+'10-2024'!M229+'11-2024'!M229+'12-2024'!M229</f>
        <v>21929494.931012485</v>
      </c>
      <c r="N229" s="71">
        <f t="shared" si="3"/>
        <v>26498376.841012485</v>
      </c>
    </row>
    <row r="230" spans="1:14" ht="13" x14ac:dyDescent="0.3">
      <c r="A230" s="70">
        <f>+'01-2024'!A230</f>
        <v>219</v>
      </c>
      <c r="B230" s="21" t="str">
        <f>+'01-2024'!B230</f>
        <v>SAO LUIZ DO NORTE</v>
      </c>
      <c r="C230" s="25">
        <f>+IF(ISERROR(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,"",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</f>
        <v>0.13976961846299463</v>
      </c>
      <c r="D230" s="22">
        <f>+'01-2024'!D230+'02-2024'!D230+'03-2024'!D230+'04-2024'!D230+'05-2024'!D230+'06-2024'!D230+'07-2024'!D230+'08-2024'!D230+'09-2024'!D230+'10-2024'!D230+'11-2024'!D230+'12-2024'!D230</f>
        <v>273221.54000000004</v>
      </c>
      <c r="E230" s="22">
        <f>+'01-2024'!E230+'02-2024'!E230+'03-2024'!E230+'04-2024'!E230+'05-2024'!E230+'06-2024'!E230+'07-2024'!E230+'08-2024'!E230+'09-2024'!E230+'10-2024'!E230+'11-2024'!E230+'12-2024'!E230</f>
        <v>53155.66</v>
      </c>
      <c r="F230" s="22">
        <f>+'01-2024'!F230+'02-2024'!F230+'03-2024'!F230+'04-2024'!F230+'05-2024'!F230+'06-2024'!F230+'07-2024'!F230+'08-2024'!F230+'09-2024'!F230+'10-2024'!F230+'11-2024'!F230+'12-2024'!F230</f>
        <v>220065.88</v>
      </c>
      <c r="G230" s="22">
        <f>+'01-2024'!G230+'02-2024'!G230+'03-2024'!G230+'04-2024'!G230+'05-2024'!G230+'06-2024'!G230+'07-2024'!G230+'08-2024'!G230+'09-2024'!G230+'10-2024'!G230+'11-2024'!G230+'12-2024'!G230</f>
        <v>46925.490000000005</v>
      </c>
      <c r="H230" s="22">
        <f>+'01-2024'!H230+'02-2024'!H230+'03-2024'!H230+'04-2024'!H230+'05-2024'!H230+'06-2024'!H230+'07-2024'!H230+'08-2024'!H230+'09-2024'!H230+'10-2024'!H230+'11-2024'!H230+'12-2024'!H230</f>
        <v>9385.1099999999988</v>
      </c>
      <c r="I230" s="22">
        <f>+'01-2024'!I230+'02-2024'!I230+'03-2024'!I230+'04-2024'!I230+'05-2024'!I230+'06-2024'!I230+'07-2024'!I230+'08-2024'!I230+'09-2024'!I230+'10-2024'!I230+'11-2024'!I230+'12-2024'!I230</f>
        <v>375.4</v>
      </c>
      <c r="J230" s="22">
        <f>+'01-2024'!J230+'02-2024'!J230+'03-2024'!J230+'04-2024'!J230+'05-2024'!J230+'06-2024'!J230+'07-2024'!J230+'08-2024'!J230+'09-2024'!J230+'10-2024'!J230+'11-2024'!J230+'12-2024'!J230</f>
        <v>37164.980000000003</v>
      </c>
      <c r="K230" s="22">
        <f>+'01-2024'!K230+'02-2024'!K230+'03-2024'!K230+'04-2024'!K230+'05-2024'!K230+'06-2024'!K230+'07-2024'!K230+'08-2024'!K230+'09-2024'!K230+'10-2024'!K230+'11-2024'!K230+'12-2024'!K230</f>
        <v>7030988.2101204442</v>
      </c>
      <c r="L230" s="22">
        <f>+'01-2024'!L230+'02-2024'!L230+'03-2024'!L230+'04-2024'!L230+'05-2024'!L230+'06-2024'!L230+'07-2024'!L230+'08-2024'!L230+'09-2024'!L230+'10-2024'!L230+'11-2024'!L230+'12-2024'!L230</f>
        <v>1406197.6773350907</v>
      </c>
      <c r="M230" s="22">
        <f>+'01-2024'!M230+'02-2024'!M230+'03-2024'!M230+'04-2024'!M230+'05-2024'!M230+'06-2024'!M230+'07-2024'!M230+'08-2024'!M230+'09-2024'!M230+'10-2024'!M230+'11-2024'!M230+'12-2024'!M230</f>
        <v>5624790.5327853533</v>
      </c>
      <c r="N230" s="71">
        <f t="shared" si="3"/>
        <v>5882021.3927853536</v>
      </c>
    </row>
    <row r="231" spans="1:14" ht="13" x14ac:dyDescent="0.3">
      <c r="A231" s="70">
        <f>+'01-2024'!A231</f>
        <v>220</v>
      </c>
      <c r="B231" s="21" t="str">
        <f>+'01-2024'!B231</f>
        <v>SAO MIGUEL DO ARAGUAIA</v>
      </c>
      <c r="C231" s="25">
        <f>+IF(ISERROR(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,"",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</f>
        <v>0.33119181289337374</v>
      </c>
      <c r="D231" s="22">
        <f>+'01-2024'!D231+'02-2024'!D231+'03-2024'!D231+'04-2024'!D231+'05-2024'!D231+'06-2024'!D231+'07-2024'!D231+'08-2024'!D231+'09-2024'!D231+'10-2024'!D231+'11-2024'!D231+'12-2024'!D231</f>
        <v>2930888.63</v>
      </c>
      <c r="E231" s="22">
        <f>+'01-2024'!E231+'02-2024'!E231+'03-2024'!E231+'04-2024'!E231+'05-2024'!E231+'06-2024'!E231+'07-2024'!E231+'08-2024'!E231+'09-2024'!E231+'10-2024'!E231+'11-2024'!E231+'12-2024'!E231</f>
        <v>580817.73</v>
      </c>
      <c r="F231" s="22">
        <f>+'01-2024'!F231+'02-2024'!F231+'03-2024'!F231+'04-2024'!F231+'05-2024'!F231+'06-2024'!F231+'07-2024'!F231+'08-2024'!F231+'09-2024'!F231+'10-2024'!F231+'11-2024'!F231+'12-2024'!F231</f>
        <v>2350070.9000000004</v>
      </c>
      <c r="G231" s="22">
        <f>+'01-2024'!G231+'02-2024'!G231+'03-2024'!G231+'04-2024'!G231+'05-2024'!G231+'06-2024'!G231+'07-2024'!G231+'08-2024'!G231+'09-2024'!G231+'10-2024'!G231+'11-2024'!G231+'12-2024'!G231</f>
        <v>111174.26000000001</v>
      </c>
      <c r="H231" s="22">
        <f>+'01-2024'!H231+'02-2024'!H231+'03-2024'!H231+'04-2024'!H231+'05-2024'!H231+'06-2024'!H231+'07-2024'!H231+'08-2024'!H231+'09-2024'!H231+'10-2024'!H231+'11-2024'!H231+'12-2024'!H231</f>
        <v>22234.85</v>
      </c>
      <c r="I231" s="22">
        <f>+'01-2024'!I231+'02-2024'!I231+'03-2024'!I231+'04-2024'!I231+'05-2024'!I231+'06-2024'!I231+'07-2024'!I231+'08-2024'!I231+'09-2024'!I231+'10-2024'!I231+'11-2024'!I231+'12-2024'!I231</f>
        <v>889.39</v>
      </c>
      <c r="J231" s="22">
        <f>+'01-2024'!J231+'02-2024'!J231+'03-2024'!J231+'04-2024'!J231+'05-2024'!J231+'06-2024'!J231+'07-2024'!J231+'08-2024'!J231+'09-2024'!J231+'10-2024'!J231+'11-2024'!J231+'12-2024'!J231</f>
        <v>88050.02</v>
      </c>
      <c r="K231" s="22">
        <f>+'01-2024'!K231+'02-2024'!K231+'03-2024'!K231+'04-2024'!K231+'05-2024'!K231+'06-2024'!K231+'07-2024'!K231+'08-2024'!K231+'09-2024'!K231+'10-2024'!K231+'11-2024'!K231+'12-2024'!K231</f>
        <v>17215268.131159253</v>
      </c>
      <c r="L231" s="22">
        <f>+'01-2024'!L231+'02-2024'!L231+'03-2024'!L231+'04-2024'!L231+'05-2024'!L231+'06-2024'!L231+'07-2024'!L231+'08-2024'!L231+'09-2024'!L231+'10-2024'!L231+'11-2024'!L231+'12-2024'!L231</f>
        <v>3443053.6426921734</v>
      </c>
      <c r="M231" s="22">
        <f>+'01-2024'!M231+'02-2024'!M231+'03-2024'!M231+'04-2024'!M231+'05-2024'!M231+'06-2024'!M231+'07-2024'!M231+'08-2024'!M231+'09-2024'!M231+'10-2024'!M231+'11-2024'!M231+'12-2024'!M231</f>
        <v>13772214.488467079</v>
      </c>
      <c r="N231" s="71">
        <f t="shared" si="3"/>
        <v>16210335.408467079</v>
      </c>
    </row>
    <row r="232" spans="1:14" ht="13" x14ac:dyDescent="0.3">
      <c r="A232" s="70">
        <f>+'01-2024'!A232</f>
        <v>221</v>
      </c>
      <c r="B232" s="21" t="str">
        <f>+'01-2024'!B232</f>
        <v>SAO MIGUEL DO PASSA QUATRO</v>
      </c>
      <c r="C232" s="25">
        <f>+IF(ISERROR(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,"",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</f>
        <v>0.13370765828734488</v>
      </c>
      <c r="D232" s="22">
        <f>+'01-2024'!D232+'02-2024'!D232+'03-2024'!D232+'04-2024'!D232+'05-2024'!D232+'06-2024'!D232+'07-2024'!D232+'08-2024'!D232+'09-2024'!D232+'10-2024'!D232+'11-2024'!D232+'12-2024'!D232</f>
        <v>308072.23</v>
      </c>
      <c r="E232" s="22">
        <f>+'01-2024'!E232+'02-2024'!E232+'03-2024'!E232+'04-2024'!E232+'05-2024'!E232+'06-2024'!E232+'07-2024'!E232+'08-2024'!E232+'09-2024'!E232+'10-2024'!E232+'11-2024'!E232+'12-2024'!E232</f>
        <v>60518.510000000009</v>
      </c>
      <c r="F232" s="22">
        <f>+'01-2024'!F232+'02-2024'!F232+'03-2024'!F232+'04-2024'!F232+'05-2024'!F232+'06-2024'!F232+'07-2024'!F232+'08-2024'!F232+'09-2024'!F232+'10-2024'!F232+'11-2024'!F232+'12-2024'!F232</f>
        <v>247553.72</v>
      </c>
      <c r="G232" s="22">
        <f>+'01-2024'!G232+'02-2024'!G232+'03-2024'!G232+'04-2024'!G232+'05-2024'!G232+'06-2024'!G232+'07-2024'!G232+'08-2024'!G232+'09-2024'!G232+'10-2024'!G232+'11-2024'!G232+'12-2024'!G232</f>
        <v>44892.619999999995</v>
      </c>
      <c r="H232" s="22">
        <f>+'01-2024'!H232+'02-2024'!H232+'03-2024'!H232+'04-2024'!H232+'05-2024'!H232+'06-2024'!H232+'07-2024'!H232+'08-2024'!H232+'09-2024'!H232+'10-2024'!H232+'11-2024'!H232+'12-2024'!H232</f>
        <v>8978.5399999999991</v>
      </c>
      <c r="I232" s="22">
        <f>+'01-2024'!I232+'02-2024'!I232+'03-2024'!I232+'04-2024'!I232+'05-2024'!I232+'06-2024'!I232+'07-2024'!I232+'08-2024'!I232+'09-2024'!I232+'10-2024'!I232+'11-2024'!I232+'12-2024'!I232</f>
        <v>359.14</v>
      </c>
      <c r="J232" s="22">
        <f>+'01-2024'!J232+'02-2024'!J232+'03-2024'!J232+'04-2024'!J232+'05-2024'!J232+'06-2024'!J232+'07-2024'!J232+'08-2024'!J232+'09-2024'!J232+'10-2024'!J232+'11-2024'!J232+'12-2024'!J232</f>
        <v>35554.94</v>
      </c>
      <c r="K232" s="22">
        <f>+'01-2024'!K232+'02-2024'!K232+'03-2024'!K232+'04-2024'!K232+'05-2024'!K232+'06-2024'!K232+'07-2024'!K232+'08-2024'!K232+'09-2024'!K232+'10-2024'!K232+'11-2024'!K232+'12-2024'!K232</f>
        <v>6950092.2818816528</v>
      </c>
      <c r="L232" s="22">
        <f>+'01-2024'!L232+'02-2024'!L232+'03-2024'!L232+'04-2024'!L232+'05-2024'!L232+'06-2024'!L232+'07-2024'!L232+'08-2024'!L232+'09-2024'!L232+'10-2024'!L232+'11-2024'!L232+'12-2024'!L232</f>
        <v>1390018.5647220325</v>
      </c>
      <c r="M232" s="22">
        <f>+'01-2024'!M232+'02-2024'!M232+'03-2024'!M232+'04-2024'!M232+'05-2024'!M232+'06-2024'!M232+'07-2024'!M232+'08-2024'!M232+'09-2024'!M232+'10-2024'!M232+'11-2024'!M232+'12-2024'!M232</f>
        <v>5560073.7171596214</v>
      </c>
      <c r="N232" s="71">
        <f t="shared" si="3"/>
        <v>5843182.3771596216</v>
      </c>
    </row>
    <row r="233" spans="1:14" ht="13" x14ac:dyDescent="0.3">
      <c r="A233" s="70">
        <f>+'01-2024'!A233</f>
        <v>222</v>
      </c>
      <c r="B233" s="21" t="str">
        <f>+'01-2024'!B233</f>
        <v>SAO PATRICIO</v>
      </c>
      <c r="C233" s="25">
        <f>+IF(ISERROR(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,"",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</f>
        <v>0.11492024193345866</v>
      </c>
      <c r="D233" s="22">
        <f>+'01-2024'!D233+'02-2024'!D233+'03-2024'!D233+'04-2024'!D233+'05-2024'!D233+'06-2024'!D233+'07-2024'!D233+'08-2024'!D233+'09-2024'!D233+'10-2024'!D233+'11-2024'!D233+'12-2024'!D233</f>
        <v>155255.45000000001</v>
      </c>
      <c r="E233" s="22">
        <f>+'01-2024'!E233+'02-2024'!E233+'03-2024'!E233+'04-2024'!E233+'05-2024'!E233+'06-2024'!E233+'07-2024'!E233+'08-2024'!E233+'09-2024'!E233+'10-2024'!E233+'11-2024'!E233+'12-2024'!E233</f>
        <v>29503.199999999997</v>
      </c>
      <c r="F233" s="22">
        <f>+'01-2024'!F233+'02-2024'!F233+'03-2024'!F233+'04-2024'!F233+'05-2024'!F233+'06-2024'!F233+'07-2024'!F233+'08-2024'!F233+'09-2024'!F233+'10-2024'!F233+'11-2024'!F233+'12-2024'!F233</f>
        <v>125752.25</v>
      </c>
      <c r="G233" s="22">
        <f>+'01-2024'!G233+'02-2024'!G233+'03-2024'!G233+'04-2024'!G233+'05-2024'!G233+'06-2024'!G233+'07-2024'!G233+'08-2024'!G233+'09-2024'!G233+'10-2024'!G233+'11-2024'!G233+'12-2024'!G233</f>
        <v>38583.650000000009</v>
      </c>
      <c r="H233" s="22">
        <f>+'01-2024'!H233+'02-2024'!H233+'03-2024'!H233+'04-2024'!H233+'05-2024'!H233+'06-2024'!H233+'07-2024'!H233+'08-2024'!H233+'09-2024'!H233+'10-2024'!H233+'11-2024'!H233+'12-2024'!H233</f>
        <v>7716.7400000000007</v>
      </c>
      <c r="I233" s="22">
        <f>+'01-2024'!I233+'02-2024'!I233+'03-2024'!I233+'04-2024'!I233+'05-2024'!I233+'06-2024'!I233+'07-2024'!I233+'08-2024'!I233+'09-2024'!I233+'10-2024'!I233+'11-2024'!I233+'12-2024'!I233</f>
        <v>308.66000000000003</v>
      </c>
      <c r="J233" s="22">
        <f>+'01-2024'!J233+'02-2024'!J233+'03-2024'!J233+'04-2024'!J233+'05-2024'!J233+'06-2024'!J233+'07-2024'!J233+'08-2024'!J233+'09-2024'!J233+'10-2024'!J233+'11-2024'!J233+'12-2024'!J233</f>
        <v>30558.25</v>
      </c>
      <c r="K233" s="22">
        <f>+'01-2024'!K233+'02-2024'!K233+'03-2024'!K233+'04-2024'!K233+'05-2024'!K233+'06-2024'!K233+'07-2024'!K233+'08-2024'!K233+'09-2024'!K233+'10-2024'!K233+'11-2024'!K233+'12-2024'!K233</f>
        <v>5994800.1700951084</v>
      </c>
      <c r="L233" s="22">
        <f>+'01-2024'!L233+'02-2024'!L233+'03-2024'!L233+'04-2024'!L233+'05-2024'!L233+'06-2024'!L233+'07-2024'!L233+'08-2024'!L233+'09-2024'!L233+'10-2024'!L233+'11-2024'!L233+'12-2024'!L233</f>
        <v>1198959.9102139883</v>
      </c>
      <c r="M233" s="22">
        <f>+'01-2024'!M233+'02-2024'!M233+'03-2024'!M233+'04-2024'!M233+'05-2024'!M233+'06-2024'!M233+'07-2024'!M233+'08-2024'!M233+'09-2024'!M233+'10-2024'!M233+'11-2024'!M233+'12-2024'!M233</f>
        <v>4795840.2598811202</v>
      </c>
      <c r="N233" s="71">
        <f t="shared" si="3"/>
        <v>4952150.7598811202</v>
      </c>
    </row>
    <row r="234" spans="1:14" ht="13" x14ac:dyDescent="0.3">
      <c r="A234" s="70">
        <f>+'01-2024'!A234</f>
        <v>223</v>
      </c>
      <c r="B234" s="21" t="str">
        <f>+'01-2024'!B234</f>
        <v>SAO SIMAO</v>
      </c>
      <c r="C234" s="25">
        <f>+IF(ISERROR(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,"",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</f>
        <v>1.0163693525521111</v>
      </c>
      <c r="D234" s="22">
        <f>+'01-2024'!D234+'02-2024'!D234+'03-2024'!D234+'04-2024'!D234+'05-2024'!D234+'06-2024'!D234+'07-2024'!D234+'08-2024'!D234+'09-2024'!D234+'10-2024'!D234+'11-2024'!D234+'12-2024'!D234</f>
        <v>1903182.65</v>
      </c>
      <c r="E234" s="22">
        <f>+'01-2024'!E234+'02-2024'!E234+'03-2024'!E234+'04-2024'!E234+'05-2024'!E234+'06-2024'!E234+'07-2024'!E234+'08-2024'!E234+'09-2024'!E234+'10-2024'!E234+'11-2024'!E234+'12-2024'!E234</f>
        <v>374584.36000000004</v>
      </c>
      <c r="F234" s="22">
        <f>+'01-2024'!F234+'02-2024'!F234+'03-2024'!F234+'04-2024'!F234+'05-2024'!F234+'06-2024'!F234+'07-2024'!F234+'08-2024'!F234+'09-2024'!F234+'10-2024'!F234+'11-2024'!F234+'12-2024'!F234</f>
        <v>1528598.29</v>
      </c>
      <c r="G234" s="22">
        <f>+'01-2024'!G234+'02-2024'!G234+'03-2024'!G234+'04-2024'!G234+'05-2024'!G234+'06-2024'!G234+'07-2024'!G234+'08-2024'!G234+'09-2024'!G234+'10-2024'!G234+'11-2024'!G234+'12-2024'!G234</f>
        <v>358670.94</v>
      </c>
      <c r="H234" s="22">
        <f>+'01-2024'!H234+'02-2024'!H234+'03-2024'!H234+'04-2024'!H234+'05-2024'!H234+'06-2024'!H234+'07-2024'!H234+'08-2024'!H234+'09-2024'!H234+'10-2024'!H234+'11-2024'!H234+'12-2024'!H234</f>
        <v>71734.189999999988</v>
      </c>
      <c r="I234" s="22">
        <f>+'01-2024'!I234+'02-2024'!I234+'03-2024'!I234+'04-2024'!I234+'05-2024'!I234+'06-2024'!I234+'07-2024'!I234+'08-2024'!I234+'09-2024'!I234+'10-2024'!I234+'11-2024'!I234+'12-2024'!I234</f>
        <v>2869.3700000000003</v>
      </c>
      <c r="J234" s="22">
        <f>+'01-2024'!J234+'02-2024'!J234+'03-2024'!J234+'04-2024'!J234+'05-2024'!J234+'06-2024'!J234+'07-2024'!J234+'08-2024'!J234+'09-2024'!J234+'10-2024'!J234+'11-2024'!J234+'12-2024'!J234</f>
        <v>284067.38000000006</v>
      </c>
      <c r="K234" s="22">
        <f>+'01-2024'!K234+'02-2024'!K234+'03-2024'!K234+'04-2024'!K234+'05-2024'!K234+'06-2024'!K234+'07-2024'!K234+'08-2024'!K234+'09-2024'!K234+'10-2024'!K234+'11-2024'!K234+'12-2024'!K234</f>
        <v>54731267.487563282</v>
      </c>
      <c r="L234" s="22">
        <f>+'01-2024'!L234+'02-2024'!L234+'03-2024'!L234+'04-2024'!L234+'05-2024'!L234+'06-2024'!L234+'07-2024'!L234+'08-2024'!L234+'09-2024'!L234+'10-2024'!L234+'11-2024'!L234+'12-2024'!L234</f>
        <v>10946253.459512658</v>
      </c>
      <c r="M234" s="22">
        <f>+'01-2024'!M234+'02-2024'!M234+'03-2024'!M234+'04-2024'!M234+'05-2024'!M234+'06-2024'!M234+'07-2024'!M234+'08-2024'!M234+'09-2024'!M234+'10-2024'!M234+'11-2024'!M234+'12-2024'!M234</f>
        <v>43785014.028050631</v>
      </c>
      <c r="N234" s="71">
        <f t="shared" si="3"/>
        <v>45597679.698050633</v>
      </c>
    </row>
    <row r="235" spans="1:14" ht="13" x14ac:dyDescent="0.3">
      <c r="A235" s="70">
        <f>+'01-2024'!A235</f>
        <v>224</v>
      </c>
      <c r="B235" s="21" t="str">
        <f>+'01-2024'!B235</f>
        <v>SENADOR CANEDO</v>
      </c>
      <c r="C235" s="25">
        <f>+IF(ISERROR(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,"",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</f>
        <v>4.3014717816695951</v>
      </c>
      <c r="D235" s="22">
        <f>+'01-2024'!D235+'02-2024'!D235+'03-2024'!D235+'04-2024'!D235+'05-2024'!D235+'06-2024'!D235+'07-2024'!D235+'08-2024'!D235+'09-2024'!D235+'10-2024'!D235+'11-2024'!D235+'12-2024'!D235</f>
        <v>12688406.870000001</v>
      </c>
      <c r="E235" s="22">
        <f>+'01-2024'!E235+'02-2024'!E235+'03-2024'!E235+'04-2024'!E235+'05-2024'!E235+'06-2024'!E235+'07-2024'!E235+'08-2024'!E235+'09-2024'!E235+'10-2024'!E235+'11-2024'!E235+'12-2024'!E235</f>
        <v>2483098.86</v>
      </c>
      <c r="F235" s="22">
        <f>+'01-2024'!F235+'02-2024'!F235+'03-2024'!F235+'04-2024'!F235+'05-2024'!F235+'06-2024'!F235+'07-2024'!F235+'08-2024'!F235+'09-2024'!F235+'10-2024'!F235+'11-2024'!F235+'12-2024'!F235</f>
        <v>10205308.01</v>
      </c>
      <c r="G235" s="22">
        <f>+'01-2024'!G235+'02-2024'!G235+'03-2024'!G235+'04-2024'!G235+'05-2024'!G235+'06-2024'!G235+'07-2024'!G235+'08-2024'!G235+'09-2024'!G235+'10-2024'!G235+'11-2024'!G235+'12-2024'!G235</f>
        <v>1443839.78</v>
      </c>
      <c r="H235" s="22">
        <f>+'01-2024'!H235+'02-2024'!H235+'03-2024'!H235+'04-2024'!H235+'05-2024'!H235+'06-2024'!H235+'07-2024'!H235+'08-2024'!H235+'09-2024'!H235+'10-2024'!H235+'11-2024'!H235+'12-2024'!H235</f>
        <v>288767.96000000002</v>
      </c>
      <c r="I235" s="22">
        <f>+'01-2024'!I235+'02-2024'!I235+'03-2024'!I235+'04-2024'!I235+'05-2024'!I235+'06-2024'!I235+'07-2024'!I235+'08-2024'!I235+'09-2024'!I235+'10-2024'!I235+'11-2024'!I235+'12-2024'!I235</f>
        <v>11550.72</v>
      </c>
      <c r="J235" s="22">
        <f>+'01-2024'!J235+'02-2024'!J235+'03-2024'!J235+'04-2024'!J235+'05-2024'!J235+'06-2024'!J235+'07-2024'!J235+'08-2024'!J235+'09-2024'!J235+'10-2024'!J235+'11-2024'!J235+'12-2024'!J235</f>
        <v>1143521.0999999999</v>
      </c>
      <c r="K235" s="22">
        <f>+'01-2024'!K235+'02-2024'!K235+'03-2024'!K235+'04-2024'!K235+'05-2024'!K235+'06-2024'!K235+'07-2024'!K235+'08-2024'!K235+'09-2024'!K235+'10-2024'!K235+'11-2024'!K235+'12-2024'!K235</f>
        <v>223197502.73230553</v>
      </c>
      <c r="L235" s="22">
        <f>+'01-2024'!L235+'02-2024'!L235+'03-2024'!L235+'04-2024'!L235+'05-2024'!L235+'06-2024'!L235+'07-2024'!L235+'08-2024'!L235+'09-2024'!L235+'10-2024'!L235+'11-2024'!L235+'12-2024'!L235</f>
        <v>44639500.601790652</v>
      </c>
      <c r="M235" s="22">
        <f>+'01-2024'!M235+'02-2024'!M235+'03-2024'!M235+'04-2024'!M235+'05-2024'!M235+'06-2024'!M235+'07-2024'!M235+'08-2024'!M235+'09-2024'!M235+'10-2024'!M235+'11-2024'!M235+'12-2024'!M235</f>
        <v>178558002.13051489</v>
      </c>
      <c r="N235" s="71">
        <f t="shared" si="3"/>
        <v>189906831.24051487</v>
      </c>
    </row>
    <row r="236" spans="1:14" ht="13" x14ac:dyDescent="0.3">
      <c r="A236" s="70">
        <f>+'01-2024'!A236</f>
        <v>225</v>
      </c>
      <c r="B236" s="21" t="str">
        <f>+'01-2024'!B236</f>
        <v>SERRANOPOLIS</v>
      </c>
      <c r="C236" s="25">
        <f>+IF(ISERROR(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,"",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</f>
        <v>0.41586737316254008</v>
      </c>
      <c r="D236" s="22">
        <f>+'01-2024'!D236+'02-2024'!D236+'03-2024'!D236+'04-2024'!D236+'05-2024'!D236+'06-2024'!D236+'07-2024'!D236+'08-2024'!D236+'09-2024'!D236+'10-2024'!D236+'11-2024'!D236+'12-2024'!D236</f>
        <v>815726.73</v>
      </c>
      <c r="E236" s="22">
        <f>+'01-2024'!E236+'02-2024'!E236+'03-2024'!E236+'04-2024'!E236+'05-2024'!E236+'06-2024'!E236+'07-2024'!E236+'08-2024'!E236+'09-2024'!E236+'10-2024'!E236+'11-2024'!E236+'12-2024'!E236</f>
        <v>160713.39000000001</v>
      </c>
      <c r="F236" s="22">
        <f>+'01-2024'!F236+'02-2024'!F236+'03-2024'!F236+'04-2024'!F236+'05-2024'!F236+'06-2024'!F236+'07-2024'!F236+'08-2024'!F236+'09-2024'!F236+'10-2024'!F236+'11-2024'!F236+'12-2024'!F236</f>
        <v>655013.33999999985</v>
      </c>
      <c r="G236" s="22">
        <f>+'01-2024'!G236+'02-2024'!G236+'03-2024'!G236+'04-2024'!G236+'05-2024'!G236+'06-2024'!G236+'07-2024'!G236+'08-2024'!G236+'09-2024'!G236+'10-2024'!G236+'11-2024'!G236+'12-2024'!G236</f>
        <v>139596.66</v>
      </c>
      <c r="H236" s="22">
        <f>+'01-2024'!H236+'02-2024'!H236+'03-2024'!H236+'04-2024'!H236+'05-2024'!H236+'06-2024'!H236+'07-2024'!H236+'08-2024'!H236+'09-2024'!H236+'10-2024'!H236+'11-2024'!H236+'12-2024'!H236</f>
        <v>27919.340000000004</v>
      </c>
      <c r="I236" s="22">
        <f>+'01-2024'!I236+'02-2024'!I236+'03-2024'!I236+'04-2024'!I236+'05-2024'!I236+'06-2024'!I236+'07-2024'!I236+'08-2024'!I236+'09-2024'!I236+'10-2024'!I236+'11-2024'!I236+'12-2024'!I236</f>
        <v>1116.7699999999998</v>
      </c>
      <c r="J236" s="22">
        <f>+'01-2024'!J236+'02-2024'!J236+'03-2024'!J236+'04-2024'!J236+'05-2024'!J236+'06-2024'!J236+'07-2024'!J236+'08-2024'!J236+'09-2024'!J236+'10-2024'!J236+'11-2024'!J236+'12-2024'!J236</f>
        <v>110560.54999999999</v>
      </c>
      <c r="K236" s="22">
        <f>+'01-2024'!K236+'02-2024'!K236+'03-2024'!K236+'04-2024'!K236+'05-2024'!K236+'06-2024'!K236+'07-2024'!K236+'08-2024'!K236+'09-2024'!K236+'10-2024'!K236+'11-2024'!K236+'12-2024'!K236</f>
        <v>21392801.858021952</v>
      </c>
      <c r="L236" s="22">
        <f>+'01-2024'!L236+'02-2024'!L236+'03-2024'!L236+'04-2024'!L236+'05-2024'!L236+'06-2024'!L236+'07-2024'!L236+'08-2024'!L236+'09-2024'!L236+'10-2024'!L236+'11-2024'!L236+'12-2024'!L236</f>
        <v>4278560.23788804</v>
      </c>
      <c r="M236" s="22">
        <f>+'01-2024'!M236+'02-2024'!M236+'03-2024'!M236+'04-2024'!M236+'05-2024'!M236+'06-2024'!M236+'07-2024'!M236+'08-2024'!M236+'09-2024'!M236+'10-2024'!M236+'11-2024'!M236+'12-2024'!M236</f>
        <v>17114241.620133914</v>
      </c>
      <c r="N236" s="71">
        <f t="shared" si="3"/>
        <v>17879815.510133915</v>
      </c>
    </row>
    <row r="237" spans="1:14" ht="13" x14ac:dyDescent="0.3">
      <c r="A237" s="70">
        <f>+'01-2024'!A237</f>
        <v>226</v>
      </c>
      <c r="B237" s="21" t="str">
        <f>+'01-2024'!B237</f>
        <v>SILVANIA</v>
      </c>
      <c r="C237" s="25">
        <f>+IF(ISERROR(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,"",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</f>
        <v>0.47929069884752135</v>
      </c>
      <c r="D237" s="22">
        <f>+'01-2024'!D237+'02-2024'!D237+'03-2024'!D237+'04-2024'!D237+'05-2024'!D237+'06-2024'!D237+'07-2024'!D237+'08-2024'!D237+'09-2024'!D237+'10-2024'!D237+'11-2024'!D237+'12-2024'!D237</f>
        <v>2950054.94</v>
      </c>
      <c r="E237" s="22">
        <f>+'01-2024'!E237+'02-2024'!E237+'03-2024'!E237+'04-2024'!E237+'05-2024'!E237+'06-2024'!E237+'07-2024'!E237+'08-2024'!E237+'09-2024'!E237+'10-2024'!E237+'11-2024'!E237+'12-2024'!E237</f>
        <v>568634.28</v>
      </c>
      <c r="F237" s="22">
        <f>+'01-2024'!F237+'02-2024'!F237+'03-2024'!F237+'04-2024'!F237+'05-2024'!F237+'06-2024'!F237+'07-2024'!F237+'08-2024'!F237+'09-2024'!F237+'10-2024'!F237+'11-2024'!F237+'12-2024'!F237</f>
        <v>2381420.66</v>
      </c>
      <c r="G237" s="22">
        <f>+'01-2024'!G237+'02-2024'!G237+'03-2024'!G237+'04-2024'!G237+'05-2024'!G237+'06-2024'!G237+'07-2024'!G237+'08-2024'!G237+'09-2024'!G237+'10-2024'!G237+'11-2024'!G237+'12-2024'!G237</f>
        <v>160887.71000000002</v>
      </c>
      <c r="H237" s="22">
        <f>+'01-2024'!H237+'02-2024'!H237+'03-2024'!H237+'04-2024'!H237+'05-2024'!H237+'06-2024'!H237+'07-2024'!H237+'08-2024'!H237+'09-2024'!H237+'10-2024'!H237+'11-2024'!H237+'12-2024'!H237</f>
        <v>32177.56</v>
      </c>
      <c r="I237" s="22">
        <f>+'01-2024'!I237+'02-2024'!I237+'03-2024'!I237+'04-2024'!I237+'05-2024'!I237+'06-2024'!I237+'07-2024'!I237+'08-2024'!I237+'09-2024'!I237+'10-2024'!I237+'11-2024'!I237+'12-2024'!I237</f>
        <v>1287.1100000000001</v>
      </c>
      <c r="J237" s="22">
        <f>+'01-2024'!J237+'02-2024'!J237+'03-2024'!J237+'04-2024'!J237+'05-2024'!J237+'06-2024'!J237+'07-2024'!J237+'08-2024'!J237+'09-2024'!J237+'10-2024'!J237+'11-2024'!J237+'12-2024'!J237</f>
        <v>127423.04000000002</v>
      </c>
      <c r="K237" s="22">
        <f>+'01-2024'!K237+'02-2024'!K237+'03-2024'!K237+'04-2024'!K237+'05-2024'!K237+'06-2024'!K237+'07-2024'!K237+'08-2024'!K237+'09-2024'!K237+'10-2024'!K237+'11-2024'!K237+'12-2024'!K237</f>
        <v>24677045.481730349</v>
      </c>
      <c r="L237" s="22">
        <f>+'01-2024'!L237+'02-2024'!L237+'03-2024'!L237+'04-2024'!L237+'05-2024'!L237+'06-2024'!L237+'07-2024'!L237+'08-2024'!L237+'09-2024'!L237+'10-2024'!L237+'11-2024'!L237+'12-2024'!L237</f>
        <v>4935409.1031516036</v>
      </c>
      <c r="M237" s="22">
        <f>+'01-2024'!M237+'02-2024'!M237+'03-2024'!M237+'04-2024'!M237+'05-2024'!M237+'06-2024'!M237+'07-2024'!M237+'08-2024'!M237+'09-2024'!M237+'10-2024'!M237+'11-2024'!M237+'12-2024'!M237</f>
        <v>19741636.378578741</v>
      </c>
      <c r="N237" s="71">
        <f t="shared" si="3"/>
        <v>22250480.07857874</v>
      </c>
    </row>
    <row r="238" spans="1:14" ht="13" x14ac:dyDescent="0.3">
      <c r="A238" s="70">
        <f>+'01-2024'!A238</f>
        <v>227</v>
      </c>
      <c r="B238" s="21" t="str">
        <f>+'01-2024'!B238</f>
        <v>SIMOLANDIA</v>
      </c>
      <c r="C238" s="25">
        <f>+IF(ISERROR(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,"",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</f>
        <v>9.4558697685575108E-2</v>
      </c>
      <c r="D238" s="22">
        <f>+'01-2024'!D238+'02-2024'!D238+'03-2024'!D238+'04-2024'!D238+'05-2024'!D238+'06-2024'!D238+'07-2024'!D238+'08-2024'!D238+'09-2024'!D238+'10-2024'!D238+'11-2024'!D238+'12-2024'!D238</f>
        <v>385055.50999999995</v>
      </c>
      <c r="E238" s="22">
        <f>+'01-2024'!E238+'02-2024'!E238+'03-2024'!E238+'04-2024'!E238+'05-2024'!E238+'06-2024'!E238+'07-2024'!E238+'08-2024'!E238+'09-2024'!E238+'10-2024'!E238+'11-2024'!E238+'12-2024'!E238</f>
        <v>74151.61</v>
      </c>
      <c r="F238" s="22">
        <f>+'01-2024'!F238+'02-2024'!F238+'03-2024'!F238+'04-2024'!F238+'05-2024'!F238+'06-2024'!F238+'07-2024'!F238+'08-2024'!F238+'09-2024'!F238+'10-2024'!F238+'11-2024'!F238+'12-2024'!F238</f>
        <v>310903.89999999997</v>
      </c>
      <c r="G238" s="22">
        <f>+'01-2024'!G238+'02-2024'!G238+'03-2024'!G238+'04-2024'!G238+'05-2024'!G238+'06-2024'!G238+'07-2024'!G238+'08-2024'!G238+'09-2024'!G238+'10-2024'!G238+'11-2024'!G238+'12-2024'!G238</f>
        <v>31751.669999999995</v>
      </c>
      <c r="H238" s="22">
        <f>+'01-2024'!H238+'02-2024'!H238+'03-2024'!H238+'04-2024'!H238+'05-2024'!H238+'06-2024'!H238+'07-2024'!H238+'08-2024'!H238+'09-2024'!H238+'10-2024'!H238+'11-2024'!H238+'12-2024'!H238</f>
        <v>6350.34</v>
      </c>
      <c r="I238" s="22">
        <f>+'01-2024'!I238+'02-2024'!I238+'03-2024'!I238+'04-2024'!I238+'05-2024'!I238+'06-2024'!I238+'07-2024'!I238+'08-2024'!I238+'09-2024'!I238+'10-2024'!I238+'11-2024'!I238+'12-2024'!I238</f>
        <v>254.01</v>
      </c>
      <c r="J238" s="22">
        <f>+'01-2024'!J238+'02-2024'!J238+'03-2024'!J238+'04-2024'!J238+'05-2024'!J238+'06-2024'!J238+'07-2024'!J238+'08-2024'!J238+'09-2024'!J238+'10-2024'!J238+'11-2024'!J238+'12-2024'!J238</f>
        <v>25147.320000000003</v>
      </c>
      <c r="K238" s="22">
        <f>+'01-2024'!K238+'02-2024'!K238+'03-2024'!K238+'04-2024'!K238+'05-2024'!K238+'06-2024'!K238+'07-2024'!K238+'08-2024'!K238+'09-2024'!K238+'10-2024'!K238+'11-2024'!K238+'12-2024'!K238</f>
        <v>4894977.9086635727</v>
      </c>
      <c r="L238" s="22">
        <f>+'01-2024'!L238+'02-2024'!L238+'03-2024'!L238+'04-2024'!L238+'05-2024'!L238+'06-2024'!L238+'07-2024'!L238+'08-2024'!L238+'09-2024'!L238+'10-2024'!L238+'11-2024'!L238+'12-2024'!L238</f>
        <v>978995.82318086037</v>
      </c>
      <c r="M238" s="22">
        <f>+'01-2024'!M238+'02-2024'!M238+'03-2024'!M238+'04-2024'!M238+'05-2024'!M238+'06-2024'!M238+'07-2024'!M238+'08-2024'!M238+'09-2024'!M238+'10-2024'!M238+'11-2024'!M238+'12-2024'!M238</f>
        <v>3915982.0854827128</v>
      </c>
      <c r="N238" s="71">
        <f t="shared" si="3"/>
        <v>4252033.3054827126</v>
      </c>
    </row>
    <row r="239" spans="1:14" ht="13" x14ac:dyDescent="0.3">
      <c r="A239" s="70">
        <f>+'01-2024'!A239</f>
        <v>228</v>
      </c>
      <c r="B239" s="21" t="str">
        <f>+'01-2024'!B239</f>
        <v>SITIO D'ABADIA</v>
      </c>
      <c r="C239" s="25">
        <f>+IF(ISERROR(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,"",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</f>
        <v>0.10445710063655286</v>
      </c>
      <c r="D239" s="22">
        <f>+'01-2024'!D239+'02-2024'!D239+'03-2024'!D239+'04-2024'!D239+'05-2024'!D239+'06-2024'!D239+'07-2024'!D239+'08-2024'!D239+'09-2024'!D239+'10-2024'!D239+'11-2024'!D239+'12-2024'!D239</f>
        <v>92812.5</v>
      </c>
      <c r="E239" s="22">
        <f>+'01-2024'!E239+'02-2024'!E239+'03-2024'!E239+'04-2024'!E239+'05-2024'!E239+'06-2024'!E239+'07-2024'!E239+'08-2024'!E239+'09-2024'!E239+'10-2024'!E239+'11-2024'!E239+'12-2024'!E239</f>
        <v>18295.23</v>
      </c>
      <c r="F239" s="22">
        <f>+'01-2024'!F239+'02-2024'!F239+'03-2024'!F239+'04-2024'!F239+'05-2024'!F239+'06-2024'!F239+'07-2024'!F239+'08-2024'!F239+'09-2024'!F239+'10-2024'!F239+'11-2024'!F239+'12-2024'!F239</f>
        <v>74517.27</v>
      </c>
      <c r="G239" s="22">
        <f>+'01-2024'!G239+'02-2024'!G239+'03-2024'!G239+'04-2024'!G239+'05-2024'!G239+'06-2024'!G239+'07-2024'!G239+'08-2024'!G239+'09-2024'!G239+'10-2024'!G239+'11-2024'!G239+'12-2024'!G239</f>
        <v>35073.870000000003</v>
      </c>
      <c r="H239" s="22">
        <f>+'01-2024'!H239+'02-2024'!H239+'03-2024'!H239+'04-2024'!H239+'05-2024'!H239+'06-2024'!H239+'07-2024'!H239+'08-2024'!H239+'09-2024'!H239+'10-2024'!H239+'11-2024'!H239+'12-2024'!H239</f>
        <v>7014.78</v>
      </c>
      <c r="I239" s="22">
        <f>+'01-2024'!I239+'02-2024'!I239+'03-2024'!I239+'04-2024'!I239+'05-2024'!I239+'06-2024'!I239+'07-2024'!I239+'08-2024'!I239+'09-2024'!I239+'10-2024'!I239+'11-2024'!I239+'12-2024'!I239</f>
        <v>280.59999999999997</v>
      </c>
      <c r="J239" s="22">
        <f>+'01-2024'!J239+'02-2024'!J239+'03-2024'!J239+'04-2024'!J239+'05-2024'!J239+'06-2024'!J239+'07-2024'!J239+'08-2024'!J239+'09-2024'!J239+'10-2024'!J239+'11-2024'!J239+'12-2024'!J239</f>
        <v>27778.489999999998</v>
      </c>
      <c r="K239" s="22">
        <f>+'01-2024'!K239+'02-2024'!K239+'03-2024'!K239+'04-2024'!K239+'05-2024'!K239+'06-2024'!K239+'07-2024'!K239+'08-2024'!K239+'09-2024'!K239+'10-2024'!K239+'11-2024'!K239+'12-2024'!K239</f>
        <v>5300631.651986992</v>
      </c>
      <c r="L239" s="22">
        <f>+'01-2024'!L239+'02-2024'!L239+'03-2024'!L239+'04-2024'!L239+'05-2024'!L239+'06-2024'!L239+'07-2024'!L239+'08-2024'!L239+'09-2024'!L239+'10-2024'!L239+'11-2024'!L239+'12-2024'!L239</f>
        <v>1060126.113984613</v>
      </c>
      <c r="M239" s="22">
        <f>+'01-2024'!M239+'02-2024'!M239+'03-2024'!M239+'04-2024'!M239+'05-2024'!M239+'06-2024'!M239+'07-2024'!M239+'08-2024'!M239+'09-2024'!M239+'10-2024'!M239+'11-2024'!M239+'12-2024'!M239</f>
        <v>4240505.5380023783</v>
      </c>
      <c r="N239" s="71">
        <f t="shared" si="3"/>
        <v>4342801.2980023781</v>
      </c>
    </row>
    <row r="240" spans="1:14" ht="13" x14ac:dyDescent="0.3">
      <c r="A240" s="70">
        <f>+'01-2024'!A240</f>
        <v>229</v>
      </c>
      <c r="B240" s="21" t="str">
        <f>+'01-2024'!B240</f>
        <v>TAQUARAL DE GOIAS</v>
      </c>
      <c r="C240" s="25">
        <f>+IF(ISERROR(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,"",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</f>
        <v>8.4730485888399557E-2</v>
      </c>
      <c r="D240" s="22">
        <f>+'01-2024'!D240+'02-2024'!D240+'03-2024'!D240+'04-2024'!D240+'05-2024'!D240+'06-2024'!D240+'07-2024'!D240+'08-2024'!D240+'09-2024'!D240+'10-2024'!D240+'11-2024'!D240+'12-2024'!D240</f>
        <v>313252.25</v>
      </c>
      <c r="E240" s="22">
        <f>+'01-2024'!E240+'02-2024'!E240+'03-2024'!E240+'04-2024'!E240+'05-2024'!E240+'06-2024'!E240+'07-2024'!E240+'08-2024'!E240+'09-2024'!E240+'10-2024'!E240+'11-2024'!E240+'12-2024'!E240</f>
        <v>60674.070000000007</v>
      </c>
      <c r="F240" s="22">
        <f>+'01-2024'!F240+'02-2024'!F240+'03-2024'!F240+'04-2024'!F240+'05-2024'!F240+'06-2024'!F240+'07-2024'!F240+'08-2024'!F240+'09-2024'!F240+'10-2024'!F240+'11-2024'!F240+'12-2024'!F240</f>
        <v>252578.18000000002</v>
      </c>
      <c r="G240" s="22">
        <f>+'01-2024'!G240+'02-2024'!G240+'03-2024'!G240+'04-2024'!G240+'05-2024'!G240+'06-2024'!G240+'07-2024'!G240+'08-2024'!G240+'09-2024'!G240+'10-2024'!G240+'11-2024'!G240+'12-2024'!G240</f>
        <v>28452.62</v>
      </c>
      <c r="H240" s="22">
        <f>+'01-2024'!H240+'02-2024'!H240+'03-2024'!H240+'04-2024'!H240+'05-2024'!H240+'06-2024'!H240+'07-2024'!H240+'08-2024'!H240+'09-2024'!H240+'10-2024'!H240+'11-2024'!H240+'12-2024'!H240</f>
        <v>5690.53</v>
      </c>
      <c r="I240" s="22">
        <f>+'01-2024'!I240+'02-2024'!I240+'03-2024'!I240+'04-2024'!I240+'05-2024'!I240+'06-2024'!I240+'07-2024'!I240+'08-2024'!I240+'09-2024'!I240+'10-2024'!I240+'11-2024'!I240+'12-2024'!I240</f>
        <v>227.61999999999998</v>
      </c>
      <c r="J240" s="22">
        <f>+'01-2024'!J240+'02-2024'!J240+'03-2024'!J240+'04-2024'!J240+'05-2024'!J240+'06-2024'!J240+'07-2024'!J240+'08-2024'!J240+'09-2024'!J240+'10-2024'!J240+'11-2024'!J240+'12-2024'!J240</f>
        <v>22534.47</v>
      </c>
      <c r="K240" s="22">
        <f>+'01-2024'!K240+'02-2024'!K240+'03-2024'!K240+'04-2024'!K240+'05-2024'!K240+'06-2024'!K240+'07-2024'!K240+'08-2024'!K240+'09-2024'!K240+'10-2024'!K240+'11-2024'!K240+'12-2024'!K240</f>
        <v>4280655.6019134782</v>
      </c>
      <c r="L240" s="22">
        <f>+'01-2024'!L240+'02-2024'!L240+'03-2024'!L240+'04-2024'!L240+'05-2024'!L240+'06-2024'!L240+'07-2024'!L240+'08-2024'!L240+'09-2024'!L240+'10-2024'!L240+'11-2024'!L240+'12-2024'!L240</f>
        <v>856131.19964682031</v>
      </c>
      <c r="M240" s="22">
        <f>+'01-2024'!M240+'02-2024'!M240+'03-2024'!M240+'04-2024'!M240+'05-2024'!M240+'06-2024'!M240+'07-2024'!M240+'08-2024'!M240+'09-2024'!M240+'10-2024'!M240+'11-2024'!M240+'12-2024'!M240</f>
        <v>3424524.4022666579</v>
      </c>
      <c r="N240" s="71">
        <f t="shared" si="3"/>
        <v>3699637.0522666578</v>
      </c>
    </row>
    <row r="241" spans="1:14" ht="13" x14ac:dyDescent="0.3">
      <c r="A241" s="70">
        <f>+'01-2024'!A241</f>
        <v>230</v>
      </c>
      <c r="B241" s="21" t="str">
        <f>+'01-2024'!B241</f>
        <v>TERESINA DE GOIAS</v>
      </c>
      <c r="C241" s="25">
        <f>+IF(ISERROR(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,"",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</f>
        <v>6.7692702561452905E-2</v>
      </c>
      <c r="D241" s="22">
        <f>+'01-2024'!D241+'02-2024'!D241+'03-2024'!D241+'04-2024'!D241+'05-2024'!D241+'06-2024'!D241+'07-2024'!D241+'08-2024'!D241+'09-2024'!D241+'10-2024'!D241+'11-2024'!D241+'12-2024'!D241</f>
        <v>66171.739999999991</v>
      </c>
      <c r="E241" s="22">
        <f>+'01-2024'!E241+'02-2024'!E241+'03-2024'!E241+'04-2024'!E241+'05-2024'!E241+'06-2024'!E241+'07-2024'!E241+'08-2024'!E241+'09-2024'!E241+'10-2024'!E241+'11-2024'!E241+'12-2024'!E241</f>
        <v>13747.19</v>
      </c>
      <c r="F241" s="22">
        <f>+'01-2024'!F241+'02-2024'!F241+'03-2024'!F241+'04-2024'!F241+'05-2024'!F241+'06-2024'!F241+'07-2024'!F241+'08-2024'!F241+'09-2024'!F241+'10-2024'!F241+'11-2024'!F241+'12-2024'!F241</f>
        <v>52424.549999999988</v>
      </c>
      <c r="G241" s="22">
        <f>+'01-2024'!G241+'02-2024'!G241+'03-2024'!G241+'04-2024'!G241+'05-2024'!G241+'06-2024'!G241+'07-2024'!G241+'08-2024'!G241+'09-2024'!G241+'10-2024'!G241+'11-2024'!G241+'12-2024'!G241</f>
        <v>22734.03</v>
      </c>
      <c r="H241" s="22">
        <f>+'01-2024'!H241+'02-2024'!H241+'03-2024'!H241+'04-2024'!H241+'05-2024'!H241+'06-2024'!H241+'07-2024'!H241+'08-2024'!H241+'09-2024'!H241+'10-2024'!H241+'11-2024'!H241+'12-2024'!H241</f>
        <v>4546.82</v>
      </c>
      <c r="I241" s="22">
        <f>+'01-2024'!I241+'02-2024'!I241+'03-2024'!I241+'04-2024'!I241+'05-2024'!I241+'06-2024'!I241+'07-2024'!I241+'08-2024'!I241+'09-2024'!I241+'10-2024'!I241+'11-2024'!I241+'12-2024'!I241</f>
        <v>181.87000000000003</v>
      </c>
      <c r="J241" s="22">
        <f>+'01-2024'!J241+'02-2024'!J241+'03-2024'!J241+'04-2024'!J241+'05-2024'!J241+'06-2024'!J241+'07-2024'!J241+'08-2024'!J241+'09-2024'!J241+'10-2024'!J241+'11-2024'!J241+'12-2024'!J241</f>
        <v>18005.340000000004</v>
      </c>
      <c r="K241" s="22">
        <f>+'01-2024'!K241+'02-2024'!K241+'03-2024'!K241+'04-2024'!K241+'05-2024'!K241+'06-2024'!K241+'07-2024'!K241+'08-2024'!K241+'09-2024'!K241+'10-2024'!K241+'11-2024'!K241+'12-2024'!K241</f>
        <v>3179475.2714951807</v>
      </c>
      <c r="L241" s="22">
        <f>+'01-2024'!L241+'02-2024'!L241+'03-2024'!L241+'04-2024'!L241+'05-2024'!L241+'06-2024'!L241+'07-2024'!L241+'08-2024'!L241+'09-2024'!L241+'10-2024'!L241+'11-2024'!L241+'12-2024'!L241</f>
        <v>635895.09679185844</v>
      </c>
      <c r="M241" s="22">
        <f>+'01-2024'!M241+'02-2024'!M241+'03-2024'!M241+'04-2024'!M241+'05-2024'!M241+'06-2024'!M241+'07-2024'!M241+'08-2024'!M241+'09-2024'!M241+'10-2024'!M241+'11-2024'!M241+'12-2024'!M241</f>
        <v>2543580.1747033228</v>
      </c>
      <c r="N241" s="71">
        <f t="shared" si="3"/>
        <v>2614010.0647033229</v>
      </c>
    </row>
    <row r="242" spans="1:14" ht="13" x14ac:dyDescent="0.3">
      <c r="A242" s="70">
        <f>+'01-2024'!A242</f>
        <v>231</v>
      </c>
      <c r="B242" s="21" t="str">
        <f>+'01-2024'!B242</f>
        <v>TEREZOPOLIS DE GOIAS</v>
      </c>
      <c r="C242" s="25">
        <f>+IF(ISERROR(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,"",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</f>
        <v>0.10500862788107376</v>
      </c>
      <c r="D242" s="22">
        <f>+'01-2024'!D242+'02-2024'!D242+'03-2024'!D242+'04-2024'!D242+'05-2024'!D242+'06-2024'!D242+'07-2024'!D242+'08-2024'!D242+'09-2024'!D242+'10-2024'!D242+'11-2024'!D242+'12-2024'!D242</f>
        <v>585197.82999999996</v>
      </c>
      <c r="E242" s="22">
        <f>+'01-2024'!E242+'02-2024'!E242+'03-2024'!E242+'04-2024'!E242+'05-2024'!E242+'06-2024'!E242+'07-2024'!E242+'08-2024'!E242+'09-2024'!E242+'10-2024'!E242+'11-2024'!E242+'12-2024'!E242</f>
        <v>115313.48999999999</v>
      </c>
      <c r="F242" s="22">
        <f>+'01-2024'!F242+'02-2024'!F242+'03-2024'!F242+'04-2024'!F242+'05-2024'!F242+'06-2024'!F242+'07-2024'!F242+'08-2024'!F242+'09-2024'!F242+'10-2024'!F242+'11-2024'!F242+'12-2024'!F242</f>
        <v>469884.33999999997</v>
      </c>
      <c r="G242" s="22">
        <f>+'01-2024'!G242+'02-2024'!G242+'03-2024'!G242+'04-2024'!G242+'05-2024'!G242+'06-2024'!G242+'07-2024'!G242+'08-2024'!G242+'09-2024'!G242+'10-2024'!G242+'11-2024'!G242+'12-2024'!G242</f>
        <v>35258.970000000008</v>
      </c>
      <c r="H242" s="22">
        <f>+'01-2024'!H242+'02-2024'!H242+'03-2024'!H242+'04-2024'!H242+'05-2024'!H242+'06-2024'!H242+'07-2024'!H242+'08-2024'!H242+'09-2024'!H242+'10-2024'!H242+'11-2024'!H242+'12-2024'!H242</f>
        <v>7051.8</v>
      </c>
      <c r="I242" s="22">
        <f>+'01-2024'!I242+'02-2024'!I242+'03-2024'!I242+'04-2024'!I242+'05-2024'!I242+'06-2024'!I242+'07-2024'!I242+'08-2024'!I242+'09-2024'!I242+'10-2024'!I242+'11-2024'!I242+'12-2024'!I242</f>
        <v>282.08</v>
      </c>
      <c r="J242" s="22">
        <f>+'01-2024'!J242+'02-2024'!J242+'03-2024'!J242+'04-2024'!J242+'05-2024'!J242+'06-2024'!J242+'07-2024'!J242+'08-2024'!J242+'09-2024'!J242+'10-2024'!J242+'11-2024'!J242+'12-2024'!J242</f>
        <v>27925.089999999997</v>
      </c>
      <c r="K242" s="22">
        <f>+'01-2024'!K242+'02-2024'!K242+'03-2024'!K242+'04-2024'!K242+'05-2024'!K242+'06-2024'!K242+'07-2024'!K242+'08-2024'!K242+'09-2024'!K242+'10-2024'!K242+'11-2024'!K242+'12-2024'!K242</f>
        <v>5154663.2151802341</v>
      </c>
      <c r="L242" s="22">
        <f>+'01-2024'!L242+'02-2024'!L242+'03-2024'!L242+'04-2024'!L242+'05-2024'!L242+'06-2024'!L242+'07-2024'!L242+'08-2024'!L242+'09-2024'!L242+'10-2024'!L242+'11-2024'!L242+'12-2024'!L242</f>
        <v>1030932.6357205234</v>
      </c>
      <c r="M242" s="22">
        <f>+'01-2024'!M242+'02-2024'!M242+'03-2024'!M242+'04-2024'!M242+'05-2024'!M242+'06-2024'!M242+'07-2024'!M242+'08-2024'!M242+'09-2024'!M242+'10-2024'!M242+'11-2024'!M242+'12-2024'!M242</f>
        <v>4123730.5794597105</v>
      </c>
      <c r="N242" s="71">
        <f t="shared" si="3"/>
        <v>4621540.0094597107</v>
      </c>
    </row>
    <row r="243" spans="1:14" ht="13" x14ac:dyDescent="0.3">
      <c r="A243" s="70">
        <f>+'01-2024'!A243</f>
        <v>232</v>
      </c>
      <c r="B243" s="21" t="str">
        <f>+'01-2024'!B243</f>
        <v>TRES RANCHOS</v>
      </c>
      <c r="C243" s="25">
        <f>+IF(ISERROR(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,"",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</f>
        <v>7.5651258066301796E-2</v>
      </c>
      <c r="D243" s="22">
        <f>+'01-2024'!D243+'02-2024'!D243+'03-2024'!D243+'04-2024'!D243+'05-2024'!D243+'06-2024'!D243+'07-2024'!D243+'08-2024'!D243+'09-2024'!D243+'10-2024'!D243+'11-2024'!D243+'12-2024'!D243</f>
        <v>243233.60999999996</v>
      </c>
      <c r="E243" s="22">
        <f>+'01-2024'!E243+'02-2024'!E243+'03-2024'!E243+'04-2024'!E243+'05-2024'!E243+'06-2024'!E243+'07-2024'!E243+'08-2024'!E243+'09-2024'!E243+'10-2024'!E243+'11-2024'!E243+'12-2024'!E243</f>
        <v>48048.070000000007</v>
      </c>
      <c r="F243" s="22">
        <f>+'01-2024'!F243+'02-2024'!F243+'03-2024'!F243+'04-2024'!F243+'05-2024'!F243+'06-2024'!F243+'07-2024'!F243+'08-2024'!F243+'09-2024'!F243+'10-2024'!F243+'11-2024'!F243+'12-2024'!F243</f>
        <v>195185.53999999998</v>
      </c>
      <c r="G243" s="22">
        <f>+'01-2024'!G243+'02-2024'!G243+'03-2024'!G243+'04-2024'!G243+'05-2024'!G243+'06-2024'!G243+'07-2024'!G243+'08-2024'!G243+'09-2024'!G243+'10-2024'!G243+'11-2024'!G243+'12-2024'!G243</f>
        <v>25405.320000000003</v>
      </c>
      <c r="H243" s="22">
        <f>+'01-2024'!H243+'02-2024'!H243+'03-2024'!H243+'04-2024'!H243+'05-2024'!H243+'06-2024'!H243+'07-2024'!H243+'08-2024'!H243+'09-2024'!H243+'10-2024'!H243+'11-2024'!H243+'12-2024'!H243</f>
        <v>5081.08</v>
      </c>
      <c r="I243" s="22">
        <f>+'01-2024'!I243+'02-2024'!I243+'03-2024'!I243+'04-2024'!I243+'05-2024'!I243+'06-2024'!I243+'07-2024'!I243+'08-2024'!I243+'09-2024'!I243+'10-2024'!I243+'11-2024'!I243+'12-2024'!I243</f>
        <v>203.25</v>
      </c>
      <c r="J243" s="22">
        <f>+'01-2024'!J243+'02-2024'!J243+'03-2024'!J243+'04-2024'!J243+'05-2024'!J243+'06-2024'!J243+'07-2024'!J243+'08-2024'!J243+'09-2024'!J243+'10-2024'!J243+'11-2024'!J243+'12-2024'!J243</f>
        <v>20120.989999999998</v>
      </c>
      <c r="K243" s="22">
        <f>+'01-2024'!K243+'02-2024'!K243+'03-2024'!K243+'04-2024'!K243+'05-2024'!K243+'06-2024'!K243+'07-2024'!K243+'08-2024'!K243+'09-2024'!K243+'10-2024'!K243+'11-2024'!K243+'12-2024'!K243</f>
        <v>3938003.6454746127</v>
      </c>
      <c r="L243" s="22">
        <f>+'01-2024'!L243+'02-2024'!L243+'03-2024'!L243+'04-2024'!L243+'05-2024'!L243+'06-2024'!L243+'07-2024'!L243+'08-2024'!L243+'09-2024'!L243+'10-2024'!L243+'11-2024'!L243+'12-2024'!L243</f>
        <v>787600.92232357012</v>
      </c>
      <c r="M243" s="22">
        <f>+'01-2024'!M243+'02-2024'!M243+'03-2024'!M243+'04-2024'!M243+'05-2024'!M243+'06-2024'!M243+'07-2024'!M243+'08-2024'!M243+'09-2024'!M243+'10-2024'!M243+'11-2024'!M243+'12-2024'!M243</f>
        <v>3150402.7231510435</v>
      </c>
      <c r="N243" s="71">
        <f t="shared" si="3"/>
        <v>3365709.2531510433</v>
      </c>
    </row>
    <row r="244" spans="1:14" ht="13" x14ac:dyDescent="0.3">
      <c r="A244" s="70">
        <f>+'01-2024'!A244</f>
        <v>233</v>
      </c>
      <c r="B244" s="21" t="str">
        <f>+'01-2024'!B244</f>
        <v>TRINDADE</v>
      </c>
      <c r="C244" s="25">
        <f>+IF(ISERROR(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,"",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</f>
        <v>0.65492656797678661</v>
      </c>
      <c r="D244" s="22">
        <f>+'01-2024'!D244+'02-2024'!D244+'03-2024'!D244+'04-2024'!D244+'05-2024'!D244+'06-2024'!D244+'07-2024'!D244+'08-2024'!D244+'09-2024'!D244+'10-2024'!D244+'11-2024'!D244+'12-2024'!D244</f>
        <v>12483109.220000001</v>
      </c>
      <c r="E244" s="22">
        <f>+'01-2024'!E244+'02-2024'!E244+'03-2024'!E244+'04-2024'!E244+'05-2024'!E244+'06-2024'!E244+'07-2024'!E244+'08-2024'!E244+'09-2024'!E244+'10-2024'!E244+'11-2024'!E244+'12-2024'!E244</f>
        <v>2450338.04</v>
      </c>
      <c r="F244" s="22">
        <f>+'01-2024'!F244+'02-2024'!F244+'03-2024'!F244+'04-2024'!F244+'05-2024'!F244+'06-2024'!F244+'07-2024'!F244+'08-2024'!F244+'09-2024'!F244+'10-2024'!F244+'11-2024'!F244+'12-2024'!F244</f>
        <v>10032771.18</v>
      </c>
      <c r="G244" s="22">
        <f>+'01-2024'!G244+'02-2024'!G244+'03-2024'!G244+'04-2024'!G244+'05-2024'!G244+'06-2024'!G244+'07-2024'!G244+'08-2024'!G244+'09-2024'!G244+'10-2024'!G244+'11-2024'!G244+'12-2024'!G244</f>
        <v>219836.68000000002</v>
      </c>
      <c r="H244" s="22">
        <f>+'01-2024'!H244+'02-2024'!H244+'03-2024'!H244+'04-2024'!H244+'05-2024'!H244+'06-2024'!H244+'07-2024'!H244+'08-2024'!H244+'09-2024'!H244+'10-2024'!H244+'11-2024'!H244+'12-2024'!H244</f>
        <v>43967.349999999991</v>
      </c>
      <c r="I244" s="22">
        <f>+'01-2024'!I244+'02-2024'!I244+'03-2024'!I244+'04-2024'!I244+'05-2024'!I244+'06-2024'!I244+'07-2024'!I244+'08-2024'!I244+'09-2024'!I244+'10-2024'!I244+'11-2024'!I244+'12-2024'!I244</f>
        <v>1758.7</v>
      </c>
      <c r="J244" s="22">
        <f>+'01-2024'!J244+'02-2024'!J244+'03-2024'!J244+'04-2024'!J244+'05-2024'!J244+'06-2024'!J244+'07-2024'!J244+'08-2024'!J244+'09-2024'!J244+'10-2024'!J244+'11-2024'!J244+'12-2024'!J244</f>
        <v>174110.63</v>
      </c>
      <c r="K244" s="22">
        <f>+'01-2024'!K244+'02-2024'!K244+'03-2024'!K244+'04-2024'!K244+'05-2024'!K244+'06-2024'!K244+'07-2024'!K244+'08-2024'!K244+'09-2024'!K244+'10-2024'!K244+'11-2024'!K244+'12-2024'!K244</f>
        <v>34133325.671360433</v>
      </c>
      <c r="L244" s="22">
        <f>+'01-2024'!L244+'02-2024'!L244+'03-2024'!L244+'04-2024'!L244+'05-2024'!L244+'06-2024'!L244+'07-2024'!L244+'08-2024'!L244+'09-2024'!L244+'10-2024'!L244+'11-2024'!L244+'12-2024'!L244</f>
        <v>6826665.145995209</v>
      </c>
      <c r="M244" s="22">
        <f>+'01-2024'!M244+'02-2024'!M244+'03-2024'!M244+'04-2024'!M244+'05-2024'!M244+'06-2024'!M244+'07-2024'!M244+'08-2024'!M244+'09-2024'!M244+'10-2024'!M244+'11-2024'!M244+'12-2024'!M244</f>
        <v>27306660.52536523</v>
      </c>
      <c r="N244" s="71">
        <f t="shared" si="3"/>
        <v>37513542.335365228</v>
      </c>
    </row>
    <row r="245" spans="1:14" ht="13" x14ac:dyDescent="0.3">
      <c r="A245" s="70">
        <f>+'01-2024'!A245</f>
        <v>234</v>
      </c>
      <c r="B245" s="21" t="str">
        <f>+'01-2024'!B245</f>
        <v>TROMBAS</v>
      </c>
      <c r="C245" s="25">
        <f>+IF(ISERROR(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,"",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</f>
        <v>9.8686044170056886E-2</v>
      </c>
      <c r="D245" s="22">
        <f>+'01-2024'!D245+'02-2024'!D245+'03-2024'!D245+'04-2024'!D245+'05-2024'!D245+'06-2024'!D245+'07-2024'!D245+'08-2024'!D245+'09-2024'!D245+'10-2024'!D245+'11-2024'!D245+'12-2024'!D245</f>
        <v>200266.44</v>
      </c>
      <c r="E245" s="22">
        <f>+'01-2024'!E245+'02-2024'!E245+'03-2024'!E245+'04-2024'!E245+'05-2024'!E245+'06-2024'!E245+'07-2024'!E245+'08-2024'!E245+'09-2024'!E245+'10-2024'!E245+'11-2024'!E245+'12-2024'!E245</f>
        <v>37683.06</v>
      </c>
      <c r="F245" s="22">
        <f>+'01-2024'!F245+'02-2024'!F245+'03-2024'!F245+'04-2024'!F245+'05-2024'!F245+'06-2024'!F245+'07-2024'!F245+'08-2024'!F245+'09-2024'!F245+'10-2024'!F245+'11-2024'!F245+'12-2024'!F245</f>
        <v>162583.38</v>
      </c>
      <c r="G245" s="22">
        <f>+'01-2024'!G245+'02-2024'!G245+'03-2024'!G245+'04-2024'!G245+'05-2024'!G245+'06-2024'!G245+'07-2024'!G245+'08-2024'!G245+'09-2024'!G245+'10-2024'!G245+'11-2024'!G245+'12-2024'!G245</f>
        <v>33136.94</v>
      </c>
      <c r="H245" s="22">
        <f>+'01-2024'!H245+'02-2024'!H245+'03-2024'!H245+'04-2024'!H245+'05-2024'!H245+'06-2024'!H245+'07-2024'!H245+'08-2024'!H245+'09-2024'!H245+'10-2024'!H245+'11-2024'!H245+'12-2024'!H245</f>
        <v>6627.39</v>
      </c>
      <c r="I245" s="22">
        <f>+'01-2024'!I245+'02-2024'!I245+'03-2024'!I245+'04-2024'!I245+'05-2024'!I245+'06-2024'!I245+'07-2024'!I245+'08-2024'!I245+'09-2024'!I245+'10-2024'!I245+'11-2024'!I245+'12-2024'!I245</f>
        <v>265.10000000000002</v>
      </c>
      <c r="J245" s="22">
        <f>+'01-2024'!J245+'02-2024'!J245+'03-2024'!J245+'04-2024'!J245+'05-2024'!J245+'06-2024'!J245+'07-2024'!J245+'08-2024'!J245+'09-2024'!J245+'10-2024'!J245+'11-2024'!J245+'12-2024'!J245</f>
        <v>26244.45</v>
      </c>
      <c r="K245" s="22">
        <f>+'01-2024'!K245+'02-2024'!K245+'03-2024'!K245+'04-2024'!K245+'05-2024'!K245+'06-2024'!K245+'07-2024'!K245+'08-2024'!K245+'09-2024'!K245+'10-2024'!K245+'11-2024'!K245+'12-2024'!K245</f>
        <v>4804745.0141422087</v>
      </c>
      <c r="L245" s="22">
        <f>+'01-2024'!L245+'02-2024'!L245+'03-2024'!L245+'04-2024'!L245+'05-2024'!L245+'06-2024'!L245+'07-2024'!L245+'08-2024'!L245+'09-2024'!L245+'10-2024'!L245+'11-2024'!L245+'12-2024'!L245</f>
        <v>960948.79938316857</v>
      </c>
      <c r="M245" s="22">
        <f>+'01-2024'!M245+'02-2024'!M245+'03-2024'!M245+'04-2024'!M245+'05-2024'!M245+'06-2024'!M245+'07-2024'!M245+'08-2024'!M245+'09-2024'!M245+'10-2024'!M245+'11-2024'!M245+'12-2024'!M245</f>
        <v>3843796.2147590406</v>
      </c>
      <c r="N245" s="71">
        <f t="shared" si="3"/>
        <v>4032624.0447590407</v>
      </c>
    </row>
    <row r="246" spans="1:14" ht="13" x14ac:dyDescent="0.3">
      <c r="A246" s="70">
        <f>+'01-2024'!A246</f>
        <v>235</v>
      </c>
      <c r="B246" s="21" t="str">
        <f>+'01-2024'!B246</f>
        <v>TURVANIA</v>
      </c>
      <c r="C246" s="25">
        <f>+IF(ISERROR(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,"",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</f>
        <v>0.13968971905798933</v>
      </c>
      <c r="D246" s="22">
        <f>+'01-2024'!D246+'02-2024'!D246+'03-2024'!D246+'04-2024'!D246+'05-2024'!D246+'06-2024'!D246+'07-2024'!D246+'08-2024'!D246+'09-2024'!D246+'10-2024'!D246+'11-2024'!D246+'12-2024'!D246</f>
        <v>416898.27</v>
      </c>
      <c r="E246" s="22">
        <f>+'01-2024'!E246+'02-2024'!E246+'03-2024'!E246+'04-2024'!E246+'05-2024'!E246+'06-2024'!E246+'07-2024'!E246+'08-2024'!E246+'09-2024'!E246+'10-2024'!E246+'11-2024'!E246+'12-2024'!E246</f>
        <v>81590.28</v>
      </c>
      <c r="F246" s="22">
        <f>+'01-2024'!F246+'02-2024'!F246+'03-2024'!F246+'04-2024'!F246+'05-2024'!F246+'06-2024'!F246+'07-2024'!F246+'08-2024'!F246+'09-2024'!F246+'10-2024'!F246+'11-2024'!F246+'12-2024'!F246</f>
        <v>335307.99</v>
      </c>
      <c r="G246" s="22">
        <f>+'01-2024'!G246+'02-2024'!G246+'03-2024'!G246+'04-2024'!G246+'05-2024'!G246+'06-2024'!G246+'07-2024'!G246+'08-2024'!G246+'09-2024'!G246+'10-2024'!G246+'11-2024'!G246+'12-2024'!G246</f>
        <v>46901.289999999994</v>
      </c>
      <c r="H246" s="22">
        <f>+'01-2024'!H246+'02-2024'!H246+'03-2024'!H246+'04-2024'!H246+'05-2024'!H246+'06-2024'!H246+'07-2024'!H246+'08-2024'!H246+'09-2024'!H246+'10-2024'!H246+'11-2024'!H246+'12-2024'!H246</f>
        <v>9380.260000000002</v>
      </c>
      <c r="I246" s="22">
        <f>+'01-2024'!I246+'02-2024'!I246+'03-2024'!I246+'04-2024'!I246+'05-2024'!I246+'06-2024'!I246+'07-2024'!I246+'08-2024'!I246+'09-2024'!I246+'10-2024'!I246+'11-2024'!I246+'12-2024'!I246</f>
        <v>375.21000000000004</v>
      </c>
      <c r="J246" s="22">
        <f>+'01-2024'!J246+'02-2024'!J246+'03-2024'!J246+'04-2024'!J246+'05-2024'!J246+'06-2024'!J246+'07-2024'!J246+'08-2024'!J246+'09-2024'!J246+'10-2024'!J246+'11-2024'!J246+'12-2024'!J246</f>
        <v>37145.82</v>
      </c>
      <c r="K246" s="22">
        <f>+'01-2024'!K246+'02-2024'!K246+'03-2024'!K246+'04-2024'!K246+'05-2024'!K246+'06-2024'!K246+'07-2024'!K246+'08-2024'!K246+'09-2024'!K246+'10-2024'!K246+'11-2024'!K246+'12-2024'!K246</f>
        <v>6915973.2991440482</v>
      </c>
      <c r="L246" s="22">
        <f>+'01-2024'!L246+'02-2024'!L246+'03-2024'!L246+'04-2024'!L246+'05-2024'!L246+'06-2024'!L246+'07-2024'!L246+'08-2024'!L246+'09-2024'!L246+'10-2024'!L246+'11-2024'!L246+'12-2024'!L246</f>
        <v>1383194.6465806104</v>
      </c>
      <c r="M246" s="22">
        <f>+'01-2024'!M246+'02-2024'!M246+'03-2024'!M246+'04-2024'!M246+'05-2024'!M246+'06-2024'!M246+'07-2024'!M246+'08-2024'!M246+'09-2024'!M246+'10-2024'!M246+'11-2024'!M246+'12-2024'!M246</f>
        <v>5532778.6525634369</v>
      </c>
      <c r="N246" s="71">
        <f t="shared" si="3"/>
        <v>5905232.4625634365</v>
      </c>
    </row>
    <row r="247" spans="1:14" ht="13" x14ac:dyDescent="0.3">
      <c r="A247" s="70">
        <f>+'01-2024'!A247</f>
        <v>236</v>
      </c>
      <c r="B247" s="21" t="str">
        <f>+'01-2024'!B247</f>
        <v>TURVELANDIA</v>
      </c>
      <c r="C247" s="25">
        <f>+IF(ISERROR(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,"",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</f>
        <v>0.26915680264602976</v>
      </c>
      <c r="D247" s="22">
        <f>+'01-2024'!D247+'02-2024'!D247+'03-2024'!D247+'04-2024'!D247+'05-2024'!D247+'06-2024'!D247+'07-2024'!D247+'08-2024'!D247+'09-2024'!D247+'10-2024'!D247+'11-2024'!D247+'12-2024'!D247</f>
        <v>520599.00999999995</v>
      </c>
      <c r="E247" s="22">
        <f>+'01-2024'!E247+'02-2024'!E247+'03-2024'!E247+'04-2024'!E247+'05-2024'!E247+'06-2024'!E247+'07-2024'!E247+'08-2024'!E247+'09-2024'!E247+'10-2024'!E247+'11-2024'!E247+'12-2024'!E247</f>
        <v>101910.80999999998</v>
      </c>
      <c r="F247" s="22">
        <f>+'01-2024'!F247+'02-2024'!F247+'03-2024'!F247+'04-2024'!F247+'05-2024'!F247+'06-2024'!F247+'07-2024'!F247+'08-2024'!F247+'09-2024'!F247+'10-2024'!F247+'11-2024'!F247+'12-2024'!F247</f>
        <v>418688.20000000007</v>
      </c>
      <c r="G247" s="22">
        <f>+'01-2024'!G247+'02-2024'!G247+'03-2024'!G247+'04-2024'!G247+'05-2024'!G247+'06-2024'!G247+'07-2024'!G247+'08-2024'!G247+'09-2024'!G247+'10-2024'!G247+'11-2024'!G247+'12-2024'!G247</f>
        <v>90352.39</v>
      </c>
      <c r="H247" s="22">
        <f>+'01-2024'!H247+'02-2024'!H247+'03-2024'!H247+'04-2024'!H247+'05-2024'!H247+'06-2024'!H247+'07-2024'!H247+'08-2024'!H247+'09-2024'!H247+'10-2024'!H247+'11-2024'!H247+'12-2024'!H247</f>
        <v>18070.490000000002</v>
      </c>
      <c r="I247" s="22">
        <f>+'01-2024'!I247+'02-2024'!I247+'03-2024'!I247+'04-2024'!I247+'05-2024'!I247+'06-2024'!I247+'07-2024'!I247+'08-2024'!I247+'09-2024'!I247+'10-2024'!I247+'11-2024'!I247+'12-2024'!I247</f>
        <v>722.81</v>
      </c>
      <c r="J247" s="22">
        <f>+'01-2024'!J247+'02-2024'!J247+'03-2024'!J247+'04-2024'!J247+'05-2024'!J247+'06-2024'!J247+'07-2024'!J247+'08-2024'!J247+'09-2024'!J247+'10-2024'!J247+'11-2024'!J247+'12-2024'!J247</f>
        <v>71559.09</v>
      </c>
      <c r="K247" s="22">
        <f>+'01-2024'!K247+'02-2024'!K247+'03-2024'!K247+'04-2024'!K247+'05-2024'!K247+'06-2024'!K247+'07-2024'!K247+'08-2024'!K247+'09-2024'!K247+'10-2024'!K247+'11-2024'!K247+'12-2024'!K247</f>
        <v>13715733.667879779</v>
      </c>
      <c r="L247" s="22">
        <f>+'01-2024'!L247+'02-2024'!L247+'03-2024'!L247+'04-2024'!L247+'05-2024'!L247+'06-2024'!L247+'07-2024'!L247+'08-2024'!L247+'09-2024'!L247+'10-2024'!L247+'11-2024'!L247+'12-2024'!L247</f>
        <v>2743146.8444999964</v>
      </c>
      <c r="M247" s="22">
        <f>+'01-2024'!M247+'02-2024'!M247+'03-2024'!M247+'04-2024'!M247+'05-2024'!M247+'06-2024'!M247+'07-2024'!M247+'08-2024'!M247+'09-2024'!M247+'10-2024'!M247+'11-2024'!M247+'12-2024'!M247</f>
        <v>10972586.823379781</v>
      </c>
      <c r="N247" s="71">
        <f t="shared" si="3"/>
        <v>11462834.11337978</v>
      </c>
    </row>
    <row r="248" spans="1:14" ht="13" x14ac:dyDescent="0.3">
      <c r="A248" s="70">
        <f>+'01-2024'!A248</f>
        <v>237</v>
      </c>
      <c r="B248" s="21" t="str">
        <f>+'01-2024'!B248</f>
        <v>UIRAPURU</v>
      </c>
      <c r="C248" s="25">
        <f>+IF(ISERROR(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,"",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</f>
        <v>7.5825799738560448E-2</v>
      </c>
      <c r="D248" s="22">
        <f>+'01-2024'!D248+'02-2024'!D248+'03-2024'!D248+'04-2024'!D248+'05-2024'!D248+'06-2024'!D248+'07-2024'!D248+'08-2024'!D248+'09-2024'!D248+'10-2024'!D248+'11-2024'!D248+'12-2024'!D248</f>
        <v>128514</v>
      </c>
      <c r="E248" s="22">
        <f>+'01-2024'!E248+'02-2024'!E248+'03-2024'!E248+'04-2024'!E248+'05-2024'!E248+'06-2024'!E248+'07-2024'!E248+'08-2024'!E248+'09-2024'!E248+'10-2024'!E248+'11-2024'!E248+'12-2024'!E248</f>
        <v>24687.620000000003</v>
      </c>
      <c r="F248" s="22">
        <f>+'01-2024'!F248+'02-2024'!F248+'03-2024'!F248+'04-2024'!F248+'05-2024'!F248+'06-2024'!F248+'07-2024'!F248+'08-2024'!F248+'09-2024'!F248+'10-2024'!F248+'11-2024'!F248+'12-2024'!F248</f>
        <v>103826.38</v>
      </c>
      <c r="G248" s="22">
        <f>+'01-2024'!G248+'02-2024'!G248+'03-2024'!G248+'04-2024'!G248+'05-2024'!G248+'06-2024'!G248+'07-2024'!G248+'08-2024'!G248+'09-2024'!G248+'10-2024'!G248+'11-2024'!G248+'12-2024'!G248</f>
        <v>25461.15</v>
      </c>
      <c r="H248" s="22">
        <f>+'01-2024'!H248+'02-2024'!H248+'03-2024'!H248+'04-2024'!H248+'05-2024'!H248+'06-2024'!H248+'07-2024'!H248+'08-2024'!H248+'09-2024'!H248+'10-2024'!H248+'11-2024'!H248+'12-2024'!H248</f>
        <v>5092.2299999999996</v>
      </c>
      <c r="I248" s="22">
        <f>+'01-2024'!I248+'02-2024'!I248+'03-2024'!I248+'04-2024'!I248+'05-2024'!I248+'06-2024'!I248+'07-2024'!I248+'08-2024'!I248+'09-2024'!I248+'10-2024'!I248+'11-2024'!I248+'12-2024'!I248</f>
        <v>203.69000000000003</v>
      </c>
      <c r="J248" s="22">
        <f>+'01-2024'!J248+'02-2024'!J248+'03-2024'!J248+'04-2024'!J248+'05-2024'!J248+'06-2024'!J248+'07-2024'!J248+'08-2024'!J248+'09-2024'!J248+'10-2024'!J248+'11-2024'!J248+'12-2024'!J248</f>
        <v>20165.230000000003</v>
      </c>
      <c r="K248" s="22">
        <f>+'01-2024'!K248+'02-2024'!K248+'03-2024'!K248+'04-2024'!K248+'05-2024'!K248+'06-2024'!K248+'07-2024'!K248+'08-2024'!K248+'09-2024'!K248+'10-2024'!K248+'11-2024'!K248+'12-2024'!K248</f>
        <v>3942567.8282795465</v>
      </c>
      <c r="L248" s="22">
        <f>+'01-2024'!L248+'02-2024'!L248+'03-2024'!L248+'04-2024'!L248+'05-2024'!L248+'06-2024'!L248+'07-2024'!L248+'08-2024'!L248+'09-2024'!L248+'10-2024'!L248+'11-2024'!L248+'12-2024'!L248</f>
        <v>788513.62365590921</v>
      </c>
      <c r="M248" s="22">
        <f>+'01-2024'!M248+'02-2024'!M248+'03-2024'!M248+'04-2024'!M248+'05-2024'!M248+'06-2024'!M248+'07-2024'!M248+'08-2024'!M248+'09-2024'!M248+'10-2024'!M248+'11-2024'!M248+'12-2024'!M248</f>
        <v>3154054.2046236368</v>
      </c>
      <c r="N248" s="71">
        <f t="shared" si="3"/>
        <v>3278045.8146236367</v>
      </c>
    </row>
    <row r="249" spans="1:14" ht="13" x14ac:dyDescent="0.3">
      <c r="A249" s="70">
        <f>+'01-2024'!A249</f>
        <v>238</v>
      </c>
      <c r="B249" s="21" t="str">
        <f>+'01-2024'!B249</f>
        <v>URUACU</v>
      </c>
      <c r="C249" s="25">
        <f>+IF(ISERROR(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,"",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</f>
        <v>0.35791012131967198</v>
      </c>
      <c r="D249" s="22">
        <f>+'01-2024'!D249+'02-2024'!D249+'03-2024'!D249+'04-2024'!D249+'05-2024'!D249+'06-2024'!D249+'07-2024'!D249+'08-2024'!D249+'09-2024'!D249+'10-2024'!D249+'11-2024'!D249+'12-2024'!D249</f>
        <v>5753961.370000001</v>
      </c>
      <c r="E249" s="22">
        <f>+'01-2024'!E249+'02-2024'!E249+'03-2024'!E249+'04-2024'!E249+'05-2024'!E249+'06-2024'!E249+'07-2024'!E249+'08-2024'!E249+'09-2024'!E249+'10-2024'!E249+'11-2024'!E249+'12-2024'!E249</f>
        <v>1121376.83</v>
      </c>
      <c r="F249" s="22">
        <f>+'01-2024'!F249+'02-2024'!F249+'03-2024'!F249+'04-2024'!F249+'05-2024'!F249+'06-2024'!F249+'07-2024'!F249+'08-2024'!F249+'09-2024'!F249+'10-2024'!F249+'11-2024'!F249+'12-2024'!F249</f>
        <v>4632584.54</v>
      </c>
      <c r="G249" s="22">
        <f>+'01-2024'!G249+'02-2024'!G249+'03-2024'!G249+'04-2024'!G249+'05-2024'!G249+'06-2024'!G249+'07-2024'!G249+'08-2024'!G249+'09-2024'!G249+'10-2024'!G249+'11-2024'!G249+'12-2024'!G249</f>
        <v>120145.34000000001</v>
      </c>
      <c r="H249" s="22">
        <f>+'01-2024'!H249+'02-2024'!H249+'03-2024'!H249+'04-2024'!H249+'05-2024'!H249+'06-2024'!H249+'07-2024'!H249+'08-2024'!H249+'09-2024'!H249+'10-2024'!H249+'11-2024'!H249+'12-2024'!H249</f>
        <v>24029.069999999996</v>
      </c>
      <c r="I249" s="22">
        <f>+'01-2024'!I249+'02-2024'!I249+'03-2024'!I249+'04-2024'!I249+'05-2024'!I249+'06-2024'!I249+'07-2024'!I249+'08-2024'!I249+'09-2024'!I249+'10-2024'!I249+'11-2024'!I249+'12-2024'!I249</f>
        <v>961.18</v>
      </c>
      <c r="J249" s="22">
        <f>+'01-2024'!J249+'02-2024'!J249+'03-2024'!J249+'04-2024'!J249+'05-2024'!J249+'06-2024'!J249+'07-2024'!J249+'08-2024'!J249+'09-2024'!J249+'10-2024'!J249+'11-2024'!J249+'12-2024'!J249</f>
        <v>95155.09</v>
      </c>
      <c r="K249" s="22">
        <f>+'01-2024'!K249+'02-2024'!K249+'03-2024'!K249+'04-2024'!K249+'05-2024'!K249+'06-2024'!K249+'07-2024'!K249+'08-2024'!K249+'09-2024'!K249+'10-2024'!K249+'11-2024'!K249+'12-2024'!K249</f>
        <v>18378475.026069235</v>
      </c>
      <c r="L249" s="22">
        <f>+'01-2024'!L249+'02-2024'!L249+'03-2024'!L249+'04-2024'!L249+'05-2024'!L249+'06-2024'!L249+'07-2024'!L249+'08-2024'!L249+'09-2024'!L249+'10-2024'!L249+'11-2024'!L249+'12-2024'!L249</f>
        <v>3675694.9170666998</v>
      </c>
      <c r="M249" s="22">
        <f>+'01-2024'!M249+'02-2024'!M249+'03-2024'!M249+'04-2024'!M249+'05-2024'!M249+'06-2024'!M249+'07-2024'!M249+'08-2024'!M249+'09-2024'!M249+'10-2024'!M249+'11-2024'!M249+'12-2024'!M249</f>
        <v>14702780.109002534</v>
      </c>
      <c r="N249" s="71">
        <f t="shared" si="3"/>
        <v>19430519.739002533</v>
      </c>
    </row>
    <row r="250" spans="1:14" ht="13" x14ac:dyDescent="0.3">
      <c r="A250" s="70">
        <f>+'01-2024'!A250</f>
        <v>239</v>
      </c>
      <c r="B250" s="21" t="str">
        <f>+'01-2024'!B250</f>
        <v>URUANA</v>
      </c>
      <c r="C250" s="25">
        <f>+IF(ISERROR(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,"",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</f>
        <v>0.14935770811197246</v>
      </c>
      <c r="D250" s="22">
        <f>+'01-2024'!D250+'02-2024'!D250+'03-2024'!D250+'04-2024'!D250+'05-2024'!D250+'06-2024'!D250+'07-2024'!D250+'08-2024'!D250+'09-2024'!D250+'10-2024'!D250+'11-2024'!D250+'12-2024'!D250</f>
        <v>1441180.1900000002</v>
      </c>
      <c r="E250" s="22">
        <f>+'01-2024'!E250+'02-2024'!E250+'03-2024'!E250+'04-2024'!E250+'05-2024'!E250+'06-2024'!E250+'07-2024'!E250+'08-2024'!E250+'09-2024'!E250+'10-2024'!E250+'11-2024'!E250+'12-2024'!E250</f>
        <v>272118.16000000003</v>
      </c>
      <c r="F250" s="22">
        <f>+'01-2024'!F250+'02-2024'!F250+'03-2024'!F250+'04-2024'!F250+'05-2024'!F250+'06-2024'!F250+'07-2024'!F250+'08-2024'!F250+'09-2024'!F250+'10-2024'!F250+'11-2024'!F250+'12-2024'!F250</f>
        <v>1169062.03</v>
      </c>
      <c r="G250" s="22">
        <f>+'01-2024'!G250+'02-2024'!G250+'03-2024'!G250+'04-2024'!G250+'05-2024'!G250+'06-2024'!G250+'07-2024'!G250+'08-2024'!G250+'09-2024'!G250+'10-2024'!G250+'11-2024'!G250+'12-2024'!G250</f>
        <v>50144.709999999992</v>
      </c>
      <c r="H250" s="22">
        <f>+'01-2024'!H250+'02-2024'!H250+'03-2024'!H250+'04-2024'!H250+'05-2024'!H250+'06-2024'!H250+'07-2024'!H250+'08-2024'!H250+'09-2024'!H250+'10-2024'!H250+'11-2024'!H250+'12-2024'!H250</f>
        <v>10028.939999999999</v>
      </c>
      <c r="I250" s="22">
        <f>+'01-2024'!I250+'02-2024'!I250+'03-2024'!I250+'04-2024'!I250+'05-2024'!I250+'06-2024'!I250+'07-2024'!I250+'08-2024'!I250+'09-2024'!I250+'10-2024'!I250+'11-2024'!I250+'12-2024'!I250</f>
        <v>401.15</v>
      </c>
      <c r="J250" s="22">
        <f>+'01-2024'!J250+'02-2024'!J250+'03-2024'!J250+'04-2024'!J250+'05-2024'!J250+'06-2024'!J250+'07-2024'!J250+'08-2024'!J250+'09-2024'!J250+'10-2024'!J250+'11-2024'!J250+'12-2024'!J250</f>
        <v>39714.620000000003</v>
      </c>
      <c r="K250" s="22">
        <f>+'01-2024'!K250+'02-2024'!K250+'03-2024'!K250+'04-2024'!K250+'05-2024'!K250+'06-2024'!K250+'07-2024'!K250+'08-2024'!K250+'09-2024'!K250+'10-2024'!K250+'11-2024'!K250+'12-2024'!K250</f>
        <v>7599353.4485383835</v>
      </c>
      <c r="L250" s="22">
        <f>+'01-2024'!L250+'02-2024'!L250+'03-2024'!L250+'04-2024'!L250+'05-2024'!L250+'06-2024'!L250+'07-2024'!L250+'08-2024'!L250+'09-2024'!L250+'10-2024'!L250+'11-2024'!L250+'12-2024'!L250</f>
        <v>1519870.6309536479</v>
      </c>
      <c r="M250" s="22">
        <f>+'01-2024'!M250+'02-2024'!M250+'03-2024'!M250+'04-2024'!M250+'05-2024'!M250+'06-2024'!M250+'07-2024'!M250+'08-2024'!M250+'09-2024'!M250+'10-2024'!M250+'11-2024'!M250+'12-2024'!M250</f>
        <v>6079482.8175847353</v>
      </c>
      <c r="N250" s="71">
        <f t="shared" si="3"/>
        <v>7288259.4675847357</v>
      </c>
    </row>
    <row r="251" spans="1:14" ht="13" x14ac:dyDescent="0.3">
      <c r="A251" s="70">
        <f>+'01-2024'!A251</f>
        <v>240</v>
      </c>
      <c r="B251" s="21" t="str">
        <f>+'01-2024'!B251</f>
        <v>URUTAI</v>
      </c>
      <c r="C251" s="25">
        <f>+IF(ISERROR(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,"",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</f>
        <v>0.11778791108926533</v>
      </c>
      <c r="D251" s="22">
        <f>+'01-2024'!D251+'02-2024'!D251+'03-2024'!D251+'04-2024'!D251+'05-2024'!D251+'06-2024'!D251+'07-2024'!D251+'08-2024'!D251+'09-2024'!D251+'10-2024'!D251+'11-2024'!D251+'12-2024'!D251</f>
        <v>283532.19</v>
      </c>
      <c r="E251" s="22">
        <f>+'01-2024'!E251+'02-2024'!E251+'03-2024'!E251+'04-2024'!E251+'05-2024'!E251+'06-2024'!E251+'07-2024'!E251+'08-2024'!E251+'09-2024'!E251+'10-2024'!E251+'11-2024'!E251+'12-2024'!E251</f>
        <v>54442.62</v>
      </c>
      <c r="F251" s="22">
        <f>+'01-2024'!F251+'02-2024'!F251+'03-2024'!F251+'04-2024'!F251+'05-2024'!F251+'06-2024'!F251+'07-2024'!F251+'08-2024'!F251+'09-2024'!F251+'10-2024'!F251+'11-2024'!F251+'12-2024'!F251</f>
        <v>229089.57</v>
      </c>
      <c r="G251" s="22">
        <f>+'01-2024'!G251+'02-2024'!G251+'03-2024'!G251+'04-2024'!G251+'05-2024'!G251+'06-2024'!G251+'07-2024'!G251+'08-2024'!G251+'09-2024'!G251+'10-2024'!G251+'11-2024'!G251+'12-2024'!G251</f>
        <v>39547.89</v>
      </c>
      <c r="H251" s="22">
        <f>+'01-2024'!H251+'02-2024'!H251+'03-2024'!H251+'04-2024'!H251+'05-2024'!H251+'06-2024'!H251+'07-2024'!H251+'08-2024'!H251+'09-2024'!H251+'10-2024'!H251+'11-2024'!H251+'12-2024'!H251</f>
        <v>7909.579999999999</v>
      </c>
      <c r="I251" s="22">
        <f>+'01-2024'!I251+'02-2024'!I251+'03-2024'!I251+'04-2024'!I251+'05-2024'!I251+'06-2024'!I251+'07-2024'!I251+'08-2024'!I251+'09-2024'!I251+'10-2024'!I251+'11-2024'!I251+'12-2024'!I251</f>
        <v>316.39</v>
      </c>
      <c r="J251" s="22">
        <f>+'01-2024'!J251+'02-2024'!J251+'03-2024'!J251+'04-2024'!J251+'05-2024'!J251+'06-2024'!J251+'07-2024'!J251+'08-2024'!J251+'09-2024'!J251+'10-2024'!J251+'11-2024'!J251+'12-2024'!J251</f>
        <v>31321.920000000002</v>
      </c>
      <c r="K251" s="22">
        <f>+'01-2024'!K251+'02-2024'!K251+'03-2024'!K251+'04-2024'!K251+'05-2024'!K251+'06-2024'!K251+'07-2024'!K251+'08-2024'!K251+'09-2024'!K251+'10-2024'!K251+'11-2024'!K251+'12-2024'!K251</f>
        <v>6008917.1642615339</v>
      </c>
      <c r="L251" s="22">
        <f>+'01-2024'!L251+'02-2024'!L251+'03-2024'!L251+'04-2024'!L251+'05-2024'!L251+'06-2024'!L251+'07-2024'!L251+'08-2024'!L251+'09-2024'!L251+'10-2024'!L251+'11-2024'!L251+'12-2024'!L251</f>
        <v>1201783.2869491011</v>
      </c>
      <c r="M251" s="22">
        <f>+'01-2024'!M251+'02-2024'!M251+'03-2024'!M251+'04-2024'!M251+'05-2024'!M251+'06-2024'!M251+'07-2024'!M251+'08-2024'!M251+'09-2024'!M251+'10-2024'!M251+'11-2024'!M251+'12-2024'!M251</f>
        <v>4807133.877312433</v>
      </c>
      <c r="N251" s="71">
        <f t="shared" si="3"/>
        <v>5067545.3673124332</v>
      </c>
    </row>
    <row r="252" spans="1:14" ht="13" x14ac:dyDescent="0.3">
      <c r="A252" s="70">
        <f>+'01-2024'!A252</f>
        <v>241</v>
      </c>
      <c r="B252" s="21" t="str">
        <f>+'01-2024'!B252</f>
        <v>VALPARAISO DE GOIAS</v>
      </c>
      <c r="C252" s="25">
        <f>+IF(ISERROR(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,"",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</f>
        <v>0.38882646522075909</v>
      </c>
      <c r="D252" s="22">
        <f>+'01-2024'!D252+'02-2024'!D252+'03-2024'!D252+'04-2024'!D252+'05-2024'!D252+'06-2024'!D252+'07-2024'!D252+'08-2024'!D252+'09-2024'!D252+'10-2024'!D252+'11-2024'!D252+'12-2024'!D252</f>
        <v>6919561.4200000018</v>
      </c>
      <c r="E252" s="22">
        <f>+'01-2024'!E252+'02-2024'!E252+'03-2024'!E252+'04-2024'!E252+'05-2024'!E252+'06-2024'!E252+'07-2024'!E252+'08-2024'!E252+'09-2024'!E252+'10-2024'!E252+'11-2024'!E252+'12-2024'!E252</f>
        <v>1381371.76</v>
      </c>
      <c r="F252" s="22">
        <f>+'01-2024'!F252+'02-2024'!F252+'03-2024'!F252+'04-2024'!F252+'05-2024'!F252+'06-2024'!F252+'07-2024'!F252+'08-2024'!F252+'09-2024'!F252+'10-2024'!F252+'11-2024'!F252+'12-2024'!F252</f>
        <v>5538189.6600000001</v>
      </c>
      <c r="G252" s="22">
        <f>+'01-2024'!G252+'02-2024'!G252+'03-2024'!G252+'04-2024'!G252+'05-2024'!G252+'06-2024'!G252+'07-2024'!G252+'08-2024'!G252+'09-2024'!G252+'10-2024'!G252+'11-2024'!G252+'12-2024'!G252</f>
        <v>130518.38</v>
      </c>
      <c r="H252" s="22">
        <f>+'01-2024'!H252+'02-2024'!H252+'03-2024'!H252+'04-2024'!H252+'05-2024'!H252+'06-2024'!H252+'07-2024'!H252+'08-2024'!H252+'09-2024'!H252+'10-2024'!H252+'11-2024'!H252+'12-2024'!H252</f>
        <v>26103.68</v>
      </c>
      <c r="I252" s="22">
        <f>+'01-2024'!I252+'02-2024'!I252+'03-2024'!I252+'04-2024'!I252+'05-2024'!I252+'06-2024'!I252+'07-2024'!I252+'08-2024'!I252+'09-2024'!I252+'10-2024'!I252+'11-2024'!I252+'12-2024'!I252</f>
        <v>1044.1500000000001</v>
      </c>
      <c r="J252" s="22">
        <f>+'01-2024'!J252+'02-2024'!J252+'03-2024'!J252+'04-2024'!J252+'05-2024'!J252+'06-2024'!J252+'07-2024'!J252+'08-2024'!J252+'09-2024'!J252+'10-2024'!J252+'11-2024'!J252+'12-2024'!J252</f>
        <v>103370.55000000002</v>
      </c>
      <c r="K252" s="22">
        <f>+'01-2024'!K252+'02-2024'!K252+'03-2024'!K252+'04-2024'!K252+'05-2024'!K252+'06-2024'!K252+'07-2024'!K252+'08-2024'!K252+'09-2024'!K252+'10-2024'!K252+'11-2024'!K252+'12-2024'!K252</f>
        <v>19964885.66499611</v>
      </c>
      <c r="L252" s="22">
        <f>+'01-2024'!L252+'02-2024'!L252+'03-2024'!L252+'04-2024'!L252+'05-2024'!L252+'06-2024'!L252+'07-2024'!L252+'08-2024'!L252+'09-2024'!L252+'10-2024'!L252+'11-2024'!L252+'12-2024'!L252</f>
        <v>3992977.2411336782</v>
      </c>
      <c r="M252" s="22">
        <f>+'01-2024'!M252+'02-2024'!M252+'03-2024'!M252+'04-2024'!M252+'05-2024'!M252+'06-2024'!M252+'07-2024'!M252+'08-2024'!M252+'09-2024'!M252+'10-2024'!M252+'11-2024'!M252+'12-2024'!M252</f>
        <v>15971908.423862433</v>
      </c>
      <c r="N252" s="71">
        <f t="shared" si="3"/>
        <v>21613468.633862432</v>
      </c>
    </row>
    <row r="253" spans="1:14" ht="13" x14ac:dyDescent="0.3">
      <c r="A253" s="70">
        <f>+'01-2024'!A253</f>
        <v>242</v>
      </c>
      <c r="B253" s="21" t="str">
        <f>+'01-2024'!B253</f>
        <v>VARJAO</v>
      </c>
      <c r="C253" s="25">
        <f>+IF(ISERROR(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,"",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</f>
        <v>9.7066077512651561E-2</v>
      </c>
      <c r="D253" s="22">
        <f>+'01-2024'!D253+'02-2024'!D253+'03-2024'!D253+'04-2024'!D253+'05-2024'!D253+'06-2024'!D253+'07-2024'!D253+'08-2024'!D253+'09-2024'!D253+'10-2024'!D253+'11-2024'!D253+'12-2024'!D253</f>
        <v>355023.68000000005</v>
      </c>
      <c r="E253" s="22">
        <f>+'01-2024'!E253+'02-2024'!E253+'03-2024'!E253+'04-2024'!E253+'05-2024'!E253+'06-2024'!E253+'07-2024'!E253+'08-2024'!E253+'09-2024'!E253+'10-2024'!E253+'11-2024'!E253+'12-2024'!E253</f>
        <v>68419.649999999994</v>
      </c>
      <c r="F253" s="22">
        <f>+'01-2024'!F253+'02-2024'!F253+'03-2024'!F253+'04-2024'!F253+'05-2024'!F253+'06-2024'!F253+'07-2024'!F253+'08-2024'!F253+'09-2024'!F253+'10-2024'!F253+'11-2024'!F253+'12-2024'!F253</f>
        <v>286604.03000000003</v>
      </c>
      <c r="G253" s="22">
        <f>+'01-2024'!G253+'02-2024'!G253+'03-2024'!G253+'04-2024'!G253+'05-2024'!G253+'06-2024'!G253+'07-2024'!G253+'08-2024'!G253+'09-2024'!G253+'10-2024'!G253+'11-2024'!G253+'12-2024'!G253</f>
        <v>32592.73</v>
      </c>
      <c r="H253" s="22">
        <f>+'01-2024'!H253+'02-2024'!H253+'03-2024'!H253+'04-2024'!H253+'05-2024'!H253+'06-2024'!H253+'07-2024'!H253+'08-2024'!H253+'09-2024'!H253+'10-2024'!H253+'11-2024'!H253+'12-2024'!H253</f>
        <v>6518.56</v>
      </c>
      <c r="I253" s="22">
        <f>+'01-2024'!I253+'02-2024'!I253+'03-2024'!I253+'04-2024'!I253+'05-2024'!I253+'06-2024'!I253+'07-2024'!I253+'08-2024'!I253+'09-2024'!I253+'10-2024'!I253+'11-2024'!I253+'12-2024'!I253</f>
        <v>260.73</v>
      </c>
      <c r="J253" s="22">
        <f>+'01-2024'!J253+'02-2024'!J253+'03-2024'!J253+'04-2024'!J253+'05-2024'!J253+'06-2024'!J253+'07-2024'!J253+'08-2024'!J253+'09-2024'!J253+'10-2024'!J253+'11-2024'!J253+'12-2024'!J253</f>
        <v>25813.440000000002</v>
      </c>
      <c r="K253" s="22">
        <f>+'01-2024'!K253+'02-2024'!K253+'03-2024'!K253+'04-2024'!K253+'05-2024'!K253+'06-2024'!K253+'07-2024'!K253+'08-2024'!K253+'09-2024'!K253+'10-2024'!K253+'11-2024'!K253+'12-2024'!K253</f>
        <v>5063299.7058036681</v>
      </c>
      <c r="L253" s="22">
        <f>+'01-2024'!L253+'02-2024'!L253+'03-2024'!L253+'04-2024'!L253+'05-2024'!L253+'06-2024'!L253+'07-2024'!L253+'08-2024'!L253+'09-2024'!L253+'10-2024'!L253+'11-2024'!L253+'12-2024'!L253</f>
        <v>1012659.8031607338</v>
      </c>
      <c r="M253" s="22">
        <f>+'01-2024'!M253+'02-2024'!M253+'03-2024'!M253+'04-2024'!M253+'05-2024'!M253+'06-2024'!M253+'07-2024'!M253+'08-2024'!M253+'09-2024'!M253+'10-2024'!M253+'11-2024'!M253+'12-2024'!M253</f>
        <v>4050639.9026429346</v>
      </c>
      <c r="N253" s="71">
        <f>+F253+J253+M253</f>
        <v>4363057.3726429343</v>
      </c>
    </row>
    <row r="254" spans="1:14" ht="13" x14ac:dyDescent="0.3">
      <c r="A254" s="70">
        <f>+'01-2024'!A254</f>
        <v>243</v>
      </c>
      <c r="B254" s="21" t="str">
        <f>+'01-2024'!B254</f>
        <v>VIANOPOLIS</v>
      </c>
      <c r="C254" s="25">
        <f>+IF(ISERROR(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,"",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</f>
        <v>0.31458393934261419</v>
      </c>
      <c r="D254" s="22">
        <f>+'01-2024'!D254+'02-2024'!D254+'03-2024'!D254+'04-2024'!D254+'05-2024'!D254+'06-2024'!D254+'07-2024'!D254+'08-2024'!D254+'09-2024'!D254+'10-2024'!D254+'11-2024'!D254+'12-2024'!D254</f>
        <v>2134358.0300000003</v>
      </c>
      <c r="E254" s="22">
        <f>+'01-2024'!E254+'02-2024'!E254+'03-2024'!E254+'04-2024'!E254+'05-2024'!E254+'06-2024'!E254+'07-2024'!E254+'08-2024'!E254+'09-2024'!E254+'10-2024'!E254+'11-2024'!E254+'12-2024'!E254</f>
        <v>415124.99000000005</v>
      </c>
      <c r="F254" s="22">
        <f>+'01-2024'!F254+'02-2024'!F254+'03-2024'!F254+'04-2024'!F254+'05-2024'!F254+'06-2024'!F254+'07-2024'!F254+'08-2024'!F254+'09-2024'!F254+'10-2024'!F254+'11-2024'!F254+'12-2024'!F254</f>
        <v>1719233.04</v>
      </c>
      <c r="G254" s="22">
        <f>+'01-2024'!G254+'02-2024'!G254+'03-2024'!G254+'04-2024'!G254+'05-2024'!G254+'06-2024'!G254+'07-2024'!G254+'08-2024'!G254+'09-2024'!G254+'10-2024'!G254+'11-2024'!G254+'12-2024'!G254</f>
        <v>105602.88999999998</v>
      </c>
      <c r="H254" s="22">
        <f>+'01-2024'!H254+'02-2024'!H254+'03-2024'!H254+'04-2024'!H254+'05-2024'!H254+'06-2024'!H254+'07-2024'!H254+'08-2024'!H254+'09-2024'!H254+'10-2024'!H254+'11-2024'!H254+'12-2024'!H254</f>
        <v>21120.58</v>
      </c>
      <c r="I254" s="22">
        <f>+'01-2024'!I254+'02-2024'!I254+'03-2024'!I254+'04-2024'!I254+'05-2024'!I254+'06-2024'!I254+'07-2024'!I254+'08-2024'!I254+'09-2024'!I254+'10-2024'!I254+'11-2024'!I254+'12-2024'!I254</f>
        <v>844.82999999999993</v>
      </c>
      <c r="J254" s="22">
        <f>+'01-2024'!J254+'02-2024'!J254+'03-2024'!J254+'04-2024'!J254+'05-2024'!J254+'06-2024'!J254+'07-2024'!J254+'08-2024'!J254+'09-2024'!J254+'10-2024'!J254+'11-2024'!J254+'12-2024'!J254</f>
        <v>83637.48</v>
      </c>
      <c r="K254" s="22">
        <f>+'01-2024'!K254+'02-2024'!K254+'03-2024'!K254+'04-2024'!K254+'05-2024'!K254+'06-2024'!K254+'07-2024'!K254+'08-2024'!K254+'09-2024'!K254+'10-2024'!K254+'11-2024'!K254+'12-2024'!K254</f>
        <v>16035726.898910353</v>
      </c>
      <c r="L254" s="22">
        <f>+'01-2024'!L254+'02-2024'!L254+'03-2024'!L254+'04-2024'!L254+'05-2024'!L254+'06-2024'!L254+'07-2024'!L254+'08-2024'!L254+'09-2024'!L254+'10-2024'!L254+'11-2024'!L254+'12-2024'!L254</f>
        <v>3207145.3223614502</v>
      </c>
      <c r="M254" s="22">
        <f>+'01-2024'!M254+'02-2024'!M254+'03-2024'!M254+'04-2024'!M254+'05-2024'!M254+'06-2024'!M254+'07-2024'!M254+'08-2024'!M254+'09-2024'!M254+'10-2024'!M254+'11-2024'!M254+'12-2024'!M254</f>
        <v>12828581.576548906</v>
      </c>
      <c r="N254" s="71">
        <f t="shared" si="3"/>
        <v>14631452.096548906</v>
      </c>
    </row>
    <row r="255" spans="1:14" ht="13" x14ac:dyDescent="0.3">
      <c r="A255" s="70">
        <f>+'01-2024'!A255</f>
        <v>244</v>
      </c>
      <c r="B255" s="21" t="str">
        <f>+'01-2024'!B255</f>
        <v>VICENTINOPOLIS</v>
      </c>
      <c r="C255" s="25">
        <f>+IF(ISERROR(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,"",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</f>
        <v>0.33255279968052398</v>
      </c>
      <c r="D255" s="22">
        <f>+'01-2024'!D255+'02-2024'!D255+'03-2024'!D255+'04-2024'!D255+'05-2024'!D255+'06-2024'!D255+'07-2024'!D255+'08-2024'!D255+'09-2024'!D255+'10-2024'!D255+'11-2024'!D255+'12-2024'!D255</f>
        <v>1233898.8900000001</v>
      </c>
      <c r="E255" s="22">
        <f>+'01-2024'!E255+'02-2024'!E255+'03-2024'!E255+'04-2024'!E255+'05-2024'!E255+'06-2024'!E255+'07-2024'!E255+'08-2024'!E255+'09-2024'!E255+'10-2024'!E255+'11-2024'!E255+'12-2024'!E255</f>
        <v>241853.99</v>
      </c>
      <c r="F255" s="22">
        <f>+'01-2024'!F255+'02-2024'!F255+'03-2024'!F255+'04-2024'!F255+'05-2024'!F255+'06-2024'!F255+'07-2024'!F255+'08-2024'!F255+'09-2024'!F255+'10-2024'!F255+'11-2024'!F255+'12-2024'!F255</f>
        <v>992044.9</v>
      </c>
      <c r="G255" s="22">
        <f>+'01-2024'!G255+'02-2024'!G255+'03-2024'!G255+'04-2024'!G255+'05-2024'!G255+'06-2024'!G255+'07-2024'!G255+'08-2024'!G255+'09-2024'!G255+'10-2024'!G255+'11-2024'!G255+'12-2024'!G255</f>
        <v>111632.88</v>
      </c>
      <c r="H255" s="22">
        <f>+'01-2024'!H255+'02-2024'!H255+'03-2024'!H255+'04-2024'!H255+'05-2024'!H255+'06-2024'!H255+'07-2024'!H255+'08-2024'!H255+'09-2024'!H255+'10-2024'!H255+'11-2024'!H255+'12-2024'!H255</f>
        <v>22326.57</v>
      </c>
      <c r="I255" s="22">
        <f>+'01-2024'!I255+'02-2024'!I255+'03-2024'!I255+'04-2024'!I255+'05-2024'!I255+'06-2024'!I255+'07-2024'!I255+'08-2024'!I255+'09-2024'!I255+'10-2024'!I255+'11-2024'!I255+'12-2024'!I255</f>
        <v>893.06000000000006</v>
      </c>
      <c r="J255" s="22">
        <f>+'01-2024'!J255+'02-2024'!J255+'03-2024'!J255+'04-2024'!J255+'05-2024'!J255+'06-2024'!J255+'07-2024'!J255+'08-2024'!J255+'09-2024'!J255+'10-2024'!J255+'11-2024'!J255+'12-2024'!J255</f>
        <v>88413.250000000015</v>
      </c>
      <c r="K255" s="22">
        <f>+'01-2024'!K255+'02-2024'!K255+'03-2024'!K255+'04-2024'!K255+'05-2024'!K255+'06-2024'!K255+'07-2024'!K255+'08-2024'!K255+'09-2024'!K255+'10-2024'!K255+'11-2024'!K255+'12-2024'!K255</f>
        <v>17317178.969059814</v>
      </c>
      <c r="L255" s="22">
        <f>+'01-2024'!L255+'02-2024'!L255+'03-2024'!L255+'04-2024'!L255+'05-2024'!L255+'06-2024'!L255+'07-2024'!L255+'08-2024'!L255+'09-2024'!L255+'10-2024'!L255+'11-2024'!L255+'12-2024'!L255</f>
        <v>3463435.7298119627</v>
      </c>
      <c r="M255" s="22">
        <f>+'01-2024'!M255+'02-2024'!M255+'03-2024'!M255+'04-2024'!M255+'05-2024'!M255+'06-2024'!M255+'07-2024'!M255+'08-2024'!M255+'09-2024'!M255+'10-2024'!M255+'11-2024'!M255+'12-2024'!M255</f>
        <v>13853743.239247851</v>
      </c>
      <c r="N255" s="71">
        <f t="shared" si="3"/>
        <v>14934201.389247851</v>
      </c>
    </row>
    <row r="256" spans="1:14" ht="13" x14ac:dyDescent="0.3">
      <c r="A256" s="70">
        <f>+'01-2024'!A256</f>
        <v>245</v>
      </c>
      <c r="B256" s="21" t="str">
        <f>+'01-2024'!B256</f>
        <v>VILA BOA</v>
      </c>
      <c r="C256" s="25">
        <f>+IF(ISERROR(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,"",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</f>
        <v>0.10638587985408091</v>
      </c>
      <c r="D256" s="22">
        <f>+'01-2024'!D256+'02-2024'!D256+'03-2024'!D256+'04-2024'!D256+'05-2024'!D256+'06-2024'!D256+'07-2024'!D256+'08-2024'!D256+'09-2024'!D256+'10-2024'!D256+'11-2024'!D256+'12-2024'!D256</f>
        <v>155170.31</v>
      </c>
      <c r="E256" s="22">
        <f>+'01-2024'!E256+'02-2024'!E256+'03-2024'!E256+'04-2024'!E256+'05-2024'!E256+'06-2024'!E256+'07-2024'!E256+'08-2024'!E256+'09-2024'!E256+'10-2024'!E256+'11-2024'!E256+'12-2024'!E256</f>
        <v>31014.45</v>
      </c>
      <c r="F256" s="22">
        <f>+'01-2024'!F256+'02-2024'!F256+'03-2024'!F256+'04-2024'!F256+'05-2024'!F256+'06-2024'!F256+'07-2024'!F256+'08-2024'!F256+'09-2024'!F256+'10-2024'!F256+'11-2024'!F256+'12-2024'!F256</f>
        <v>124155.86</v>
      </c>
      <c r="G256" s="22">
        <f>+'01-2024'!G256+'02-2024'!G256+'03-2024'!G256+'04-2024'!G256+'05-2024'!G256+'06-2024'!G256+'07-2024'!G256+'08-2024'!G256+'09-2024'!G256+'10-2024'!G256+'11-2024'!G256+'12-2024'!G256</f>
        <v>35720.86</v>
      </c>
      <c r="H256" s="22">
        <f>+'01-2024'!H256+'02-2024'!H256+'03-2024'!H256+'04-2024'!H256+'05-2024'!H256+'06-2024'!H256+'07-2024'!H256+'08-2024'!H256+'09-2024'!H256+'10-2024'!H256+'11-2024'!H256+'12-2024'!H256</f>
        <v>7144.1799999999994</v>
      </c>
      <c r="I256" s="22">
        <f>+'01-2024'!I256+'02-2024'!I256+'03-2024'!I256+'04-2024'!I256+'05-2024'!I256+'06-2024'!I256+'07-2024'!I256+'08-2024'!I256+'09-2024'!I256+'10-2024'!I256+'11-2024'!I256+'12-2024'!I256</f>
        <v>285.77</v>
      </c>
      <c r="J256" s="22">
        <f>+'01-2024'!J256+'02-2024'!J256+'03-2024'!J256+'04-2024'!J256+'05-2024'!J256+'06-2024'!J256+'07-2024'!J256+'08-2024'!J256+'09-2024'!J256+'10-2024'!J256+'11-2024'!J256+'12-2024'!J256</f>
        <v>28290.909999999996</v>
      </c>
      <c r="K256" s="22">
        <f>+'01-2024'!K256+'02-2024'!K256+'03-2024'!K256+'04-2024'!K256+'05-2024'!K256+'06-2024'!K256+'07-2024'!K256+'08-2024'!K256+'09-2024'!K256+'10-2024'!K256+'11-2024'!K256+'12-2024'!K256</f>
        <v>5546296.216612692</v>
      </c>
      <c r="L256" s="22">
        <f>+'01-2024'!L256+'02-2024'!L256+'03-2024'!L256+'04-2024'!L256+'05-2024'!L256+'06-2024'!L256+'07-2024'!L256+'08-2024'!L256+'09-2024'!L256+'10-2024'!L256+'11-2024'!L256+'12-2024'!L256</f>
        <v>1109259.3533225383</v>
      </c>
      <c r="M256" s="22">
        <f>+'01-2024'!M256+'02-2024'!M256+'03-2024'!M256+'04-2024'!M256+'05-2024'!M256+'06-2024'!M256+'07-2024'!M256+'08-2024'!M256+'09-2024'!M256+'10-2024'!M256+'11-2024'!M256+'12-2024'!M256</f>
        <v>4437036.8632901534</v>
      </c>
      <c r="N256" s="71">
        <f t="shared" si="3"/>
        <v>4589483.633290153</v>
      </c>
    </row>
    <row r="257" spans="1:14" ht="13" x14ac:dyDescent="0.3">
      <c r="A257" s="70">
        <f>+'01-2024'!A257</f>
        <v>246</v>
      </c>
      <c r="B257" s="21" t="str">
        <f>+'01-2024'!B257</f>
        <v>VILA PROPICIO</v>
      </c>
      <c r="C257" s="25">
        <f>+IF(ISERROR(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,"",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</f>
        <v>0.32620510945273462</v>
      </c>
      <c r="D257" s="22">
        <f>+'01-2024'!D257+'02-2024'!D257+'03-2024'!D257+'04-2024'!D257+'05-2024'!D257+'06-2024'!D257+'07-2024'!D257+'08-2024'!D257+'09-2024'!D257+'10-2024'!D257+'11-2024'!D257+'12-2024'!D257</f>
        <v>221372.40999999997</v>
      </c>
      <c r="E257" s="22">
        <f>+'01-2024'!E257+'02-2024'!E257+'03-2024'!E257+'04-2024'!E257+'05-2024'!E257+'06-2024'!E257+'07-2024'!E257+'08-2024'!E257+'09-2024'!E257+'10-2024'!E257+'11-2024'!E257+'12-2024'!E257</f>
        <v>43098.270000000004</v>
      </c>
      <c r="F257" s="22">
        <f>+'01-2024'!F257+'02-2024'!F257+'03-2024'!F257+'04-2024'!F257+'05-2024'!F257+'06-2024'!F257+'07-2024'!F257+'08-2024'!F257+'09-2024'!F257+'10-2024'!F257+'11-2024'!F257+'12-2024'!F257</f>
        <v>178274.13999999998</v>
      </c>
      <c r="G257" s="22">
        <f>+'01-2024'!G257+'02-2024'!G257+'03-2024'!G257+'04-2024'!G257+'05-2024'!G257+'06-2024'!G257+'07-2024'!G257+'08-2024'!G257+'09-2024'!G257+'10-2024'!G257+'11-2024'!G257+'12-2024'!G257</f>
        <v>109503.5</v>
      </c>
      <c r="H257" s="22">
        <f>+'01-2024'!H257+'02-2024'!H257+'03-2024'!H257+'04-2024'!H257+'05-2024'!H257+'06-2024'!H257+'07-2024'!H257+'08-2024'!H257+'09-2024'!H257+'10-2024'!H257+'11-2024'!H257+'12-2024'!H257</f>
        <v>21900.710000000003</v>
      </c>
      <c r="I257" s="22">
        <f>+'01-2024'!I257+'02-2024'!I257+'03-2024'!I257+'04-2024'!I257+'05-2024'!I257+'06-2024'!I257+'07-2024'!I257+'08-2024'!I257+'09-2024'!I257+'10-2024'!I257+'11-2024'!I257+'12-2024'!I257</f>
        <v>876.03</v>
      </c>
      <c r="J257" s="22">
        <f>+'01-2024'!J257+'02-2024'!J257+'03-2024'!J257+'04-2024'!J257+'05-2024'!J257+'06-2024'!J257+'07-2024'!J257+'08-2024'!J257+'09-2024'!J257+'10-2024'!J257+'11-2024'!J257+'12-2024'!J257</f>
        <v>86726.760000000009</v>
      </c>
      <c r="K257" s="22">
        <f>+'01-2024'!K257+'02-2024'!K257+'03-2024'!K257+'04-2024'!K257+'05-2024'!K257+'06-2024'!K257+'07-2024'!K257+'08-2024'!K257+'09-2024'!K257+'10-2024'!K257+'11-2024'!K257+'12-2024'!K257</f>
        <v>16826264.417214688</v>
      </c>
      <c r="L257" s="22">
        <f>+'01-2024'!L257+'02-2024'!L257+'03-2024'!L257+'04-2024'!L257+'05-2024'!L257+'06-2024'!L257+'07-2024'!L257+'08-2024'!L257+'09-2024'!L257+'10-2024'!L257+'11-2024'!L257+'12-2024'!L257</f>
        <v>3365252.9411175144</v>
      </c>
      <c r="M257" s="22">
        <f>+'01-2024'!M257+'02-2024'!M257+'03-2024'!M257+'04-2024'!M257+'05-2024'!M257+'06-2024'!M257+'07-2024'!M257+'08-2024'!M257+'09-2024'!M257+'10-2024'!M257+'11-2024'!M257+'12-2024'!M257</f>
        <v>13461011.476097176</v>
      </c>
      <c r="N257" s="71">
        <f t="shared" si="3"/>
        <v>13726012.376097176</v>
      </c>
    </row>
    <row r="258" spans="1:14" ht="20.5" x14ac:dyDescent="0.25">
      <c r="A258" s="57"/>
      <c r="B258" s="58" t="s">
        <v>277</v>
      </c>
      <c r="C258" s="27">
        <v>100</v>
      </c>
      <c r="D258" s="9">
        <f>SUM(D12:D257)</f>
        <v>978788818.44000041</v>
      </c>
      <c r="E258" s="9">
        <f t="shared" ref="E258:M258" si="4">SUM(E12:E257)</f>
        <v>191988081.18999991</v>
      </c>
      <c r="F258" s="9">
        <f t="shared" si="4"/>
        <v>786800737.24999928</v>
      </c>
      <c r="G258" s="9">
        <f t="shared" si="4"/>
        <v>33585363.020000011</v>
      </c>
      <c r="H258" s="9">
        <f t="shared" si="4"/>
        <v>6717074.6600000001</v>
      </c>
      <c r="I258" s="9">
        <f>SUM(I12:I257)</f>
        <v>268682.78999999992</v>
      </c>
      <c r="J258" s="9">
        <f t="shared" si="4"/>
        <v>26599605.569999989</v>
      </c>
      <c r="K258" s="9">
        <f t="shared" si="4"/>
        <v>5185904280.935605</v>
      </c>
      <c r="L258" s="9">
        <f t="shared" si="4"/>
        <v>1037180856.8025004</v>
      </c>
      <c r="M258" s="29">
        <f t="shared" si="4"/>
        <v>4148723424.1331024</v>
      </c>
      <c r="N258" s="32">
        <f>SUM(N12:N257)</f>
        <v>4962123766.953105</v>
      </c>
    </row>
    <row r="259" spans="1:14" ht="13" x14ac:dyDescent="0.3">
      <c r="A259" s="81"/>
      <c r="B259" s="82" t="s">
        <v>305</v>
      </c>
      <c r="C259" s="105"/>
      <c r="D259" s="106"/>
      <c r="E259" s="106"/>
      <c r="F259" s="106"/>
      <c r="G259" s="106"/>
      <c r="H259" s="106"/>
      <c r="I259" s="106"/>
      <c r="J259" s="107"/>
      <c r="K259" s="22">
        <f>'02-2024'!K259</f>
        <v>1328912.4999999986</v>
      </c>
      <c r="L259" s="22">
        <f>'02-2024'!L259</f>
        <v>265782.49999999971</v>
      </c>
      <c r="M259" s="22">
        <f>'02-2024'!M259</f>
        <v>1063129.9999999988</v>
      </c>
      <c r="N259" s="71">
        <f>+F259+J259+M259</f>
        <v>1063129.9999999988</v>
      </c>
    </row>
    <row r="260" spans="1:14" ht="13" x14ac:dyDescent="0.3">
      <c r="A260" s="81"/>
      <c r="B260" s="82" t="s">
        <v>306</v>
      </c>
      <c r="C260" s="105"/>
      <c r="D260" s="106"/>
      <c r="E260" s="106"/>
      <c r="F260" s="106"/>
      <c r="G260" s="106"/>
      <c r="H260" s="106"/>
      <c r="I260" s="106"/>
      <c r="J260" s="107"/>
      <c r="K260" s="22">
        <f>'02-2024'!K260</f>
        <v>2296525.1875000014</v>
      </c>
      <c r="L260" s="22">
        <f>'02-2024'!L260</f>
        <v>459305.03750000033</v>
      </c>
      <c r="M260" s="22">
        <f>'02-2024'!M260</f>
        <v>1837220.1500000011</v>
      </c>
      <c r="N260" s="71">
        <f>+F260+J260+M260</f>
        <v>1837220.1500000011</v>
      </c>
    </row>
    <row r="261" spans="1:14" ht="13" x14ac:dyDescent="0.25">
      <c r="A261" s="98"/>
      <c r="B261" s="97" t="s">
        <v>308</v>
      </c>
      <c r="C261" s="105"/>
      <c r="D261" s="106"/>
      <c r="E261" s="106"/>
      <c r="F261" s="106"/>
      <c r="G261" s="106"/>
      <c r="H261" s="106"/>
      <c r="I261" s="106"/>
      <c r="J261" s="107"/>
      <c r="K261" s="22">
        <f>'04-2024'!K259</f>
        <v>3322544.33</v>
      </c>
      <c r="L261" s="22">
        <f>'04-2024'!L259</f>
        <v>664508.87</v>
      </c>
      <c r="M261" s="22">
        <f>'04-2024'!M259</f>
        <v>2658035.46</v>
      </c>
      <c r="N261" s="71">
        <f>+F261+J261+M261</f>
        <v>2658035.46</v>
      </c>
    </row>
    <row r="262" spans="1:14" ht="13" x14ac:dyDescent="0.25">
      <c r="A262" s="98"/>
      <c r="B262" s="102" t="s">
        <v>310</v>
      </c>
      <c r="C262" s="105"/>
      <c r="D262" s="106"/>
      <c r="E262" s="106"/>
      <c r="F262" s="106"/>
      <c r="G262" s="106"/>
      <c r="H262" s="106"/>
      <c r="I262" s="106"/>
      <c r="J262" s="107"/>
      <c r="K262" s="22">
        <f>'05-2024'!K259</f>
        <v>1527008.7375000012</v>
      </c>
      <c r="L262" s="22">
        <f>'05-2024'!L259</f>
        <v>305401.74750000023</v>
      </c>
      <c r="M262" s="22">
        <f>'05-2024'!M259</f>
        <v>1221606.9900000009</v>
      </c>
      <c r="N262" s="71">
        <f t="shared" ref="N262" si="5">+F262+J262+M262</f>
        <v>1221606.9900000009</v>
      </c>
    </row>
    <row r="263" spans="1:14" ht="13" x14ac:dyDescent="0.25">
      <c r="A263" s="98"/>
      <c r="B263" s="102" t="s">
        <v>311</v>
      </c>
      <c r="C263" s="105"/>
      <c r="D263" s="106"/>
      <c r="E263" s="106"/>
      <c r="F263" s="106"/>
      <c r="G263" s="106"/>
      <c r="H263" s="106"/>
      <c r="I263" s="106"/>
      <c r="J263" s="107"/>
      <c r="K263" s="22">
        <f>'05-2024'!K260</f>
        <v>1192006.4000000011</v>
      </c>
      <c r="L263" s="22">
        <f>'05-2024'!L260</f>
        <v>238401.28000000017</v>
      </c>
      <c r="M263" s="22">
        <f>'05-2024'!M260</f>
        <v>953605.12000000081</v>
      </c>
      <c r="N263" s="71">
        <f>+F263+J263+M263</f>
        <v>953605.12000000081</v>
      </c>
    </row>
    <row r="264" spans="1:14" ht="13" x14ac:dyDescent="0.25">
      <c r="A264" s="98"/>
      <c r="B264" s="102" t="s">
        <v>312</v>
      </c>
      <c r="C264" s="105"/>
      <c r="D264" s="106"/>
      <c r="E264" s="106"/>
      <c r="F264" s="106"/>
      <c r="G264" s="106"/>
      <c r="H264" s="106"/>
      <c r="I264" s="106"/>
      <c r="J264" s="107"/>
      <c r="K264" s="22">
        <f>'05-2024'!K261</f>
        <v>12747364.762499994</v>
      </c>
      <c r="L264" s="22">
        <f>'05-2024'!L261</f>
        <v>2549472.9524999987</v>
      </c>
      <c r="M264" s="22">
        <f>'05-2024'!M261</f>
        <v>10197891.809999995</v>
      </c>
      <c r="N264" s="71">
        <f t="shared" ref="N264:N266" si="6">+F264+J264+M264</f>
        <v>10197891.809999995</v>
      </c>
    </row>
    <row r="265" spans="1:14" ht="13" x14ac:dyDescent="0.25">
      <c r="A265" s="98"/>
      <c r="B265" s="102" t="s">
        <v>316</v>
      </c>
      <c r="C265" s="105"/>
      <c r="D265" s="106"/>
      <c r="E265" s="106"/>
      <c r="F265" s="106"/>
      <c r="G265" s="106"/>
      <c r="H265" s="106"/>
      <c r="I265" s="106"/>
      <c r="J265" s="107"/>
      <c r="K265" s="22">
        <f>'06-2024'!K259</f>
        <v>4230875.2375000007</v>
      </c>
      <c r="L265" s="22">
        <f>'06-2024'!L259</f>
        <v>846175.0475000001</v>
      </c>
      <c r="M265" s="22">
        <f>'06-2024'!M259</f>
        <v>3384700.1900000004</v>
      </c>
      <c r="N265" s="116">
        <f t="shared" si="6"/>
        <v>3384700.1900000004</v>
      </c>
    </row>
    <row r="266" spans="1:14" ht="13" x14ac:dyDescent="0.25">
      <c r="A266" s="98"/>
      <c r="B266" s="102" t="s">
        <v>317</v>
      </c>
      <c r="C266" s="105"/>
      <c r="D266" s="106"/>
      <c r="E266" s="106"/>
      <c r="F266" s="106"/>
      <c r="G266" s="106"/>
      <c r="H266" s="106"/>
      <c r="I266" s="106"/>
      <c r="J266" s="107"/>
      <c r="K266" s="22">
        <f>'06-2024'!K260</f>
        <v>8617115.0500000007</v>
      </c>
      <c r="L266" s="22">
        <f>'06-2024'!L260</f>
        <v>1723423.01</v>
      </c>
      <c r="M266" s="22">
        <f>'06-2024'!M260</f>
        <v>6893692.04</v>
      </c>
      <c r="N266" s="116">
        <f t="shared" si="6"/>
        <v>6893692.04</v>
      </c>
    </row>
    <row r="267" spans="1:14" ht="13" x14ac:dyDescent="0.25">
      <c r="A267" s="98"/>
      <c r="B267" s="102" t="s">
        <v>319</v>
      </c>
      <c r="C267" s="105"/>
      <c r="D267" s="106"/>
      <c r="E267" s="106"/>
      <c r="F267" s="106"/>
      <c r="G267" s="106"/>
      <c r="H267" s="106"/>
      <c r="I267" s="106"/>
      <c r="J267" s="107"/>
      <c r="K267" s="22">
        <f>'07-2024'!K259</f>
        <v>4230875.2374999998</v>
      </c>
      <c r="L267" s="22">
        <f>'07-2024'!L259</f>
        <v>846175.04749999999</v>
      </c>
      <c r="M267" s="22">
        <f>'07-2024'!M259</f>
        <v>3384700.19</v>
      </c>
      <c r="N267" s="116">
        <f t="shared" ref="N267" si="7">+F267+J267+M267</f>
        <v>3384700.19</v>
      </c>
    </row>
    <row r="268" spans="1:14" ht="20.5" x14ac:dyDescent="0.25">
      <c r="A268" s="83"/>
      <c r="B268" s="84"/>
      <c r="C268" s="85"/>
      <c r="D268" s="78">
        <f>SUM(D258:D267)</f>
        <v>978788818.44000041</v>
      </c>
      <c r="E268" s="78">
        <f t="shared" ref="E268:J268" si="8">SUM(E258:E267)</f>
        <v>191988081.18999991</v>
      </c>
      <c r="F268" s="78">
        <f t="shared" si="8"/>
        <v>786800737.24999928</v>
      </c>
      <c r="G268" s="78">
        <f t="shared" si="8"/>
        <v>33585363.020000011</v>
      </c>
      <c r="H268" s="78">
        <f t="shared" si="8"/>
        <v>6717074.6600000001</v>
      </c>
      <c r="I268" s="78">
        <f t="shared" si="8"/>
        <v>268682.78999999992</v>
      </c>
      <c r="J268" s="78">
        <f t="shared" si="8"/>
        <v>26599605.569999989</v>
      </c>
      <c r="K268" s="78">
        <f>SUM(K258:K267)</f>
        <v>5225397508.3781052</v>
      </c>
      <c r="L268" s="78">
        <f>SUM(L258:L267)</f>
        <v>1045079502.2950003</v>
      </c>
      <c r="M268" s="78">
        <f>SUM(M258:M267)</f>
        <v>4180318006.0831022</v>
      </c>
      <c r="N268" s="78">
        <f>SUM(N258:N267)</f>
        <v>4993718348.9031038</v>
      </c>
    </row>
    <row r="269" spans="1:14" ht="13" x14ac:dyDescent="0.3">
      <c r="A269" s="1"/>
      <c r="B269" s="10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</row>
    <row r="270" spans="1:14" ht="16.5" x14ac:dyDescent="0.35">
      <c r="A270" s="6"/>
      <c r="B270" s="14" t="s">
        <v>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5"/>
    </row>
    <row r="271" spans="1:14" x14ac:dyDescent="0.25">
      <c r="N271" s="28"/>
    </row>
    <row r="272" spans="1:14" x14ac:dyDescent="0.25">
      <c r="L272" s="26"/>
      <c r="M272" s="28"/>
    </row>
    <row r="273" spans="3:14" x14ac:dyDescent="0.25">
      <c r="K273" s="28"/>
      <c r="L273" s="26"/>
    </row>
    <row r="274" spans="3:14" x14ac:dyDescent="0.25">
      <c r="K274" s="28"/>
      <c r="L274" s="26"/>
      <c r="N274" s="28"/>
    </row>
    <row r="275" spans="3:14" x14ac:dyDescent="0.25">
      <c r="K275" s="28"/>
      <c r="L275" s="26"/>
      <c r="N275" s="28"/>
    </row>
    <row r="276" spans="3:14" x14ac:dyDescent="0.25">
      <c r="E276" s="101"/>
      <c r="K276" s="28"/>
      <c r="L276" s="26"/>
      <c r="N276" s="28"/>
    </row>
    <row r="277" spans="3:14" x14ac:dyDescent="0.25">
      <c r="K277" s="28"/>
      <c r="L277" s="26"/>
      <c r="N277" s="28"/>
    </row>
    <row r="278" spans="3:14" x14ac:dyDescent="0.25">
      <c r="L278" s="26"/>
      <c r="M278" s="108"/>
      <c r="N278" s="28"/>
    </row>
    <row r="279" spans="3:14" x14ac:dyDescent="0.25">
      <c r="L279" s="26"/>
      <c r="M279" s="108"/>
      <c r="N279" s="28"/>
    </row>
    <row r="280" spans="3:14" x14ac:dyDescent="0.25">
      <c r="L280" s="26"/>
      <c r="M280" s="108"/>
      <c r="N280" s="28"/>
    </row>
    <row r="281" spans="3:14" x14ac:dyDescent="0.2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108"/>
    </row>
    <row r="282" spans="3:14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6"/>
    </row>
    <row r="283" spans="3:14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6"/>
      <c r="N283" s="28"/>
    </row>
    <row r="284" spans="3:14" x14ac:dyDescent="0.25">
      <c r="L284" s="26"/>
    </row>
    <row r="285" spans="3:14" x14ac:dyDescent="0.25">
      <c r="L285" s="26"/>
    </row>
  </sheetData>
  <mergeCells count="4">
    <mergeCell ref="N10:N11"/>
    <mergeCell ref="A10:A11"/>
    <mergeCell ref="B10:B11"/>
    <mergeCell ref="C10:C11"/>
  </mergeCells>
  <printOptions horizontalCentered="1"/>
  <pageMargins left="0.19685039370078741" right="0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26</vt:i4>
      </vt:variant>
    </vt:vector>
  </HeadingPairs>
  <TitlesOfParts>
    <vt:vector size="39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acumulado no ano</vt:lpstr>
      <vt:lpstr>'01-2024'!Area_de_impressao</vt:lpstr>
      <vt:lpstr>'02-2024'!Area_de_impressao</vt:lpstr>
      <vt:lpstr>'03-2024'!Area_de_impressao</vt:lpstr>
      <vt:lpstr>'04-2024'!Area_de_impressao</vt:lpstr>
      <vt:lpstr>'05-2024'!Area_de_impressao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  <vt:lpstr>'acumulado no ano'!Area_de_impressao</vt:lpstr>
      <vt:lpstr>'01-2024'!Titulos_de_impressao</vt:lpstr>
      <vt:lpstr>'02-2024'!Titulos_de_impressao</vt:lpstr>
      <vt:lpstr>'03-2024'!Titulos_de_impressao</vt:lpstr>
      <vt:lpstr>'04-2024'!Titulos_de_impressao</vt:lpstr>
      <vt:lpstr>'05-2024'!Titulos_de_impressao</vt:lpstr>
      <vt:lpstr>'06-2024'!Titulos_de_impressao</vt:lpstr>
      <vt:lpstr>'07-2024'!Titulos_de_impressao</vt:lpstr>
      <vt:lpstr>'08-2024'!Titulos_de_impressao</vt:lpstr>
      <vt:lpstr>'09-2024'!Titulos_de_impressao</vt:lpstr>
      <vt:lpstr>'10-2024'!Titulos_de_impressao</vt:lpstr>
      <vt:lpstr>'11-2024'!Titulos_de_impressao</vt:lpstr>
      <vt:lpstr>'12-2024'!Titulos_de_impressao</vt:lpstr>
      <vt:lpstr>'acumulado no ano'!Titulos_de_impressao</vt:lpstr>
    </vt:vector>
  </TitlesOfParts>
  <Company>SEFAZ - 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Luciano-CB</dc:creator>
  <cp:lastModifiedBy>Jose Eduardo Guimaraes De Moura</cp:lastModifiedBy>
  <cp:lastPrinted>2023-11-01T18:45:48Z</cp:lastPrinted>
  <dcterms:created xsi:type="dcterms:W3CDTF">2014-03-27T18:08:37Z</dcterms:created>
  <dcterms:modified xsi:type="dcterms:W3CDTF">2024-10-29T12:45:23Z</dcterms:modified>
</cp:coreProperties>
</file>