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935" windowHeight="813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<sst xmlns="http://schemas.openxmlformats.org/spreadsheetml/2006/main" count="30" uniqueCount="30">
  <si>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 xml:space="preserve">           Conselho Deliberativo dos Índices de Participação dos Municípios</t>
  </si>
  <si>
    <t xml:space="preserve">           C O Í N D I C E / ICMS</t>
  </si>
  <si>
    <t xml:space="preserve">           Secretaria Executiva</t>
  </si>
  <si>
    <t>Município</t>
  </si>
  <si>
    <t>Índice Res. 94</t>
  </si>
  <si>
    <t>Índice Res. 95</t>
  </si>
  <si>
    <t>Valor Correto</t>
  </si>
  <si>
    <t>Valor a Restituir</t>
  </si>
  <si>
    <t xml:space="preserve">ALEXANIA                                          </t>
  </si>
  <si>
    <t xml:space="preserve">ANAPOLIS                                          </t>
  </si>
  <si>
    <t xml:space="preserve">ANICUNS                                           </t>
  </si>
  <si>
    <t xml:space="preserve">BELA VISTA DE GOIAS                               </t>
  </si>
  <si>
    <t xml:space="preserve">CARMO DO RIO VERDE                                </t>
  </si>
  <si>
    <t xml:space="preserve">GOIANESIA                                         </t>
  </si>
  <si>
    <t xml:space="preserve">INHUMAS                                           </t>
  </si>
  <si>
    <t xml:space="preserve">ITAPACI                                           </t>
  </si>
  <si>
    <t xml:space="preserve">ITAPURANGA                                        </t>
  </si>
  <si>
    <t xml:space="preserve">ITUMBIARA                                         </t>
  </si>
  <si>
    <t xml:space="preserve">JATAI                                             </t>
  </si>
  <si>
    <t xml:space="preserve">LUZIANIA                                          </t>
  </si>
  <si>
    <t xml:space="preserve">ORIZONA                                           </t>
  </si>
  <si>
    <t xml:space="preserve">PALMEIRAS DE GOIAS                                </t>
  </si>
  <si>
    <t xml:space="preserve">RIO VERDE                                         </t>
  </si>
  <si>
    <t xml:space="preserve">SANTO ANTONIO DA BARRA                            </t>
  </si>
  <si>
    <t>TOTAL:</t>
  </si>
  <si>
    <t>Valor da Parcela</t>
  </si>
  <si>
    <t>Valores a serem devolvidos, em 24 parcelas, pelos municípios beneficiados com os CFOP's considerados indevidos</t>
  </si>
  <si>
    <t>Valor (Até 29/12/11)</t>
  </si>
  <si>
    <t>Valor Total Repassado aos municípios até 29/12/2011: R$ 1.505.028.696,02</t>
  </si>
  <si>
    <t>RESOLUÇÃO Nº 101 de 02 de Dezembro de 2011 - ANEXO II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</si>
</sst>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000000"/>
    <numFmt numFmtId="165" formatCode="&quot;R$ &quot;#,##0.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58"/>
      <name val="Arial"/>
      <family val="2"/>
    </font>
    <font>
      <sz val="10"/>
      <color indexed="5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2" fillId="33" borderId="10" xfId="0" applyFont="1" applyFill="1" applyBorder="1" applyAlignment="1">
      <alignment horizontal="center"/>
    </xf>
    <xf numFmtId="49" fontId="5" fillId="0" borderId="10" xfId="0" applyNumberFormat="1" applyFont="1" applyBorder="1" applyAlignment="1">
      <alignment vertical="center"/>
    </xf>
    <xf numFmtId="164" fontId="6" fillId="0" borderId="11" xfId="0" applyNumberFormat="1" applyFont="1" applyBorder="1" applyAlignment="1">
      <alignment/>
    </xf>
    <xf numFmtId="165" fontId="0" fillId="0" borderId="10" xfId="0" applyNumberFormat="1" applyBorder="1" applyAlignment="1">
      <alignment/>
    </xf>
    <xf numFmtId="49" fontId="5" fillId="0" borderId="12" xfId="0" applyNumberFormat="1" applyFont="1" applyBorder="1" applyAlignment="1">
      <alignment vertical="center"/>
    </xf>
    <xf numFmtId="164" fontId="6" fillId="0" borderId="13" xfId="0" applyNumberFormat="1" applyFont="1" applyBorder="1" applyAlignment="1">
      <alignment/>
    </xf>
    <xf numFmtId="165" fontId="0" fillId="0" borderId="12" xfId="0" applyNumberFormat="1" applyBorder="1" applyAlignment="1">
      <alignment/>
    </xf>
    <xf numFmtId="49" fontId="5" fillId="0" borderId="10" xfId="0" applyNumberFormat="1" applyFont="1" applyFill="1" applyBorder="1" applyAlignment="1">
      <alignment vertical="center"/>
    </xf>
    <xf numFmtId="0" fontId="0" fillId="0" borderId="10" xfId="0" applyBorder="1" applyAlignment="1">
      <alignment/>
    </xf>
    <xf numFmtId="165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horizontal="left"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3" fillId="34" borderId="14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3" fillId="34" borderId="22" xfId="0" applyFont="1" applyFill="1" applyBorder="1" applyAlignment="1">
      <alignment horizontal="center" vertical="center"/>
    </xf>
    <xf numFmtId="0" fontId="40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0</xdr:rowOff>
    </xdr:from>
    <xdr:to>
      <xdr:col>0</xdr:col>
      <xdr:colOff>1362075</xdr:colOff>
      <xdr:row>3</xdr:row>
      <xdr:rowOff>95250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0"/>
          <a:ext cx="11049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1"/>
  <sheetViews>
    <sheetView tabSelected="1" zoomScalePageLayoutView="0" workbookViewId="0" topLeftCell="A1">
      <selection activeCell="D9" sqref="D9"/>
    </sheetView>
  </sheetViews>
  <sheetFormatPr defaultColWidth="9.140625" defaultRowHeight="15"/>
  <cols>
    <col min="1" max="1" width="23.57421875" style="0" customWidth="1"/>
    <col min="2" max="2" width="13.7109375" style="0" bestFit="1" customWidth="1"/>
    <col min="3" max="3" width="18.57421875" style="0" bestFit="1" customWidth="1"/>
    <col min="4" max="4" width="13.7109375" style="0" bestFit="1" customWidth="1"/>
    <col min="5" max="5" width="16.7109375" style="0" bestFit="1" customWidth="1"/>
    <col min="6" max="6" width="15.7109375" style="0" bestFit="1" customWidth="1"/>
    <col min="7" max="7" width="16.421875" style="0" bestFit="1" customWidth="1"/>
    <col min="10" max="10" width="15.421875" style="0" bestFit="1" customWidth="1"/>
  </cols>
  <sheetData>
    <row r="1" spans="1:256" s="2" customFormat="1" ht="15">
      <c r="A1" s="19"/>
      <c r="B1" s="34" t="s">
        <v>0</v>
      </c>
      <c r="C1" s="34"/>
      <c r="D1" s="34"/>
      <c r="E1" s="34"/>
      <c r="F1" s="34"/>
      <c r="G1" s="34"/>
      <c r="H1" s="1"/>
      <c r="I1" s="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s="2" customFormat="1" ht="15">
      <c r="A2" s="20"/>
      <c r="B2" s="34" t="s">
        <v>1</v>
      </c>
      <c r="C2" s="34"/>
      <c r="D2" s="34"/>
      <c r="E2" s="34"/>
      <c r="F2" s="34"/>
      <c r="G2" s="34"/>
      <c r="H2" s="1"/>
      <c r="I2" s="1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9" s="3" customFormat="1" ht="12.75">
      <c r="A3" s="21"/>
      <c r="B3" s="35" t="s">
        <v>2</v>
      </c>
      <c r="C3" s="35"/>
      <c r="D3" s="35"/>
      <c r="E3" s="35"/>
      <c r="F3" s="35"/>
      <c r="G3" s="35"/>
      <c r="H3" s="4"/>
      <c r="I3" s="4"/>
    </row>
    <row r="4" spans="1:9" s="2" customFormat="1" ht="15">
      <c r="A4" s="22"/>
      <c r="B4" s="25" t="s">
        <v>28</v>
      </c>
      <c r="C4" s="26"/>
      <c r="D4" s="26"/>
      <c r="E4" s="26"/>
      <c r="F4" s="26"/>
      <c r="G4" s="27"/>
      <c r="H4" s="5"/>
      <c r="I4" s="5"/>
    </row>
    <row r="5" spans="1:9" s="6" customFormat="1" ht="15.75" customHeight="1">
      <c r="A5" s="28" t="s">
        <v>29</v>
      </c>
      <c r="B5" s="29"/>
      <c r="C5" s="29"/>
      <c r="D5" s="29"/>
      <c r="E5" s="29"/>
      <c r="F5" s="29"/>
      <c r="G5" s="30"/>
      <c r="H5" s="18"/>
      <c r="I5" s="18"/>
    </row>
    <row r="6" spans="1:256" s="2" customFormat="1" ht="12.75" customHeight="1">
      <c r="A6" s="31"/>
      <c r="B6" s="32"/>
      <c r="C6" s="32"/>
      <c r="D6" s="32"/>
      <c r="E6" s="32"/>
      <c r="F6" s="32"/>
      <c r="G6" s="33"/>
      <c r="H6" s="18"/>
      <c r="I6" s="18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s="2" customFormat="1" ht="15">
      <c r="A7" s="25" t="s">
        <v>26</v>
      </c>
      <c r="B7" s="26"/>
      <c r="C7" s="26"/>
      <c r="D7" s="26"/>
      <c r="E7" s="26"/>
      <c r="F7" s="26"/>
      <c r="G7" s="27"/>
      <c r="H7" s="1"/>
      <c r="I7" s="1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7" ht="15">
      <c r="A8" s="7" t="s">
        <v>3</v>
      </c>
      <c r="B8" s="7" t="s">
        <v>4</v>
      </c>
      <c r="C8" s="7" t="s">
        <v>27</v>
      </c>
      <c r="D8" s="7" t="s">
        <v>5</v>
      </c>
      <c r="E8" s="7" t="s">
        <v>6</v>
      </c>
      <c r="F8" s="7" t="s">
        <v>7</v>
      </c>
      <c r="G8" s="7" t="s">
        <v>25</v>
      </c>
    </row>
    <row r="9" spans="1:7" ht="15">
      <c r="A9" s="8" t="s">
        <v>8</v>
      </c>
      <c r="B9" s="9">
        <v>0.5133922</v>
      </c>
      <c r="C9" s="10">
        <f>B9*1505028696.02/100</f>
        <v>7726699.93312839</v>
      </c>
      <c r="D9" s="9">
        <v>0.4260322</v>
      </c>
      <c r="E9" s="10">
        <f>D9*1505028696.02/100</f>
        <v>6411906.864285319</v>
      </c>
      <c r="F9" s="10">
        <f>C9-E9</f>
        <v>1314793.0688430713</v>
      </c>
      <c r="G9" s="10">
        <f>F9/24</f>
        <v>54783.04453512797</v>
      </c>
    </row>
    <row r="10" spans="1:7" ht="15">
      <c r="A10" s="8" t="s">
        <v>9</v>
      </c>
      <c r="B10" s="9">
        <v>7.1105079</v>
      </c>
      <c r="C10" s="10">
        <f aca="true" t="shared" si="0" ref="C10:C24">B10*1505028696.02/100</f>
        <v>107015184.32776909</v>
      </c>
      <c r="D10" s="9">
        <v>6.8226236</v>
      </c>
      <c r="E10" s="10">
        <f aca="true" t="shared" si="1" ref="E10:E24">D10*1505028696.02/100</f>
        <v>102682443.00143278</v>
      </c>
      <c r="F10" s="10">
        <f aca="true" t="shared" si="2" ref="F10:F24">C10-E10</f>
        <v>4332741.326336309</v>
      </c>
      <c r="G10" s="10">
        <f aca="true" t="shared" si="3" ref="G10:G24">F10/24</f>
        <v>180530.88859734623</v>
      </c>
    </row>
    <row r="11" spans="1:7" ht="15">
      <c r="A11" s="8" t="s">
        <v>10</v>
      </c>
      <c r="B11" s="9">
        <v>0.3091483</v>
      </c>
      <c r="C11" s="10">
        <f t="shared" si="0"/>
        <v>4652770.628257997</v>
      </c>
      <c r="D11" s="9">
        <v>0.2819518</v>
      </c>
      <c r="E11" s="10">
        <f t="shared" si="1"/>
        <v>4243455.498944918</v>
      </c>
      <c r="F11" s="10">
        <f t="shared" si="2"/>
        <v>409315.12931307964</v>
      </c>
      <c r="G11" s="10">
        <f t="shared" si="3"/>
        <v>17054.797054711653</v>
      </c>
    </row>
    <row r="12" spans="1:7" ht="15">
      <c r="A12" s="8" t="s">
        <v>11</v>
      </c>
      <c r="B12" s="9">
        <v>0.4106202</v>
      </c>
      <c r="C12" s="10">
        <f t="shared" si="0"/>
        <v>6179951.841654715</v>
      </c>
      <c r="D12" s="9">
        <v>0.4059239</v>
      </c>
      <c r="E12" s="10">
        <f t="shared" si="1"/>
        <v>6109271.179003528</v>
      </c>
      <c r="F12" s="10">
        <f t="shared" si="2"/>
        <v>70680.66265118681</v>
      </c>
      <c r="G12" s="10">
        <f t="shared" si="3"/>
        <v>2945.027610466117</v>
      </c>
    </row>
    <row r="13" spans="1:7" ht="15">
      <c r="A13" s="8" t="s">
        <v>12</v>
      </c>
      <c r="B13" s="9">
        <v>0.1582687</v>
      </c>
      <c r="C13" s="10">
        <f t="shared" si="0"/>
        <v>2381989.351817806</v>
      </c>
      <c r="D13" s="9">
        <v>0.1554011</v>
      </c>
      <c r="E13" s="10">
        <f t="shared" si="1"/>
        <v>2338831.148930736</v>
      </c>
      <c r="F13" s="10">
        <f t="shared" si="2"/>
        <v>43158.2028870699</v>
      </c>
      <c r="G13" s="10">
        <f t="shared" si="3"/>
        <v>1798.2584536279126</v>
      </c>
    </row>
    <row r="14" spans="1:7" ht="15">
      <c r="A14" s="8" t="s">
        <v>13</v>
      </c>
      <c r="B14" s="9">
        <v>0.7545322</v>
      </c>
      <c r="C14" s="10">
        <f t="shared" si="0"/>
        <v>11355926.130711019</v>
      </c>
      <c r="D14" s="9">
        <v>0.7097263</v>
      </c>
      <c r="E14" s="10">
        <f t="shared" si="1"/>
        <v>10681584.478200994</v>
      </c>
      <c r="F14" s="10">
        <f t="shared" si="2"/>
        <v>674341.6525100246</v>
      </c>
      <c r="G14" s="10">
        <f t="shared" si="3"/>
        <v>28097.56885458436</v>
      </c>
    </row>
    <row r="15" spans="1:7" ht="15">
      <c r="A15" s="8" t="s">
        <v>14</v>
      </c>
      <c r="B15" s="9">
        <v>0.4732014</v>
      </c>
      <c r="C15" s="10">
        <f t="shared" si="0"/>
        <v>7121816.859968385</v>
      </c>
      <c r="D15" s="9">
        <v>0.4648117</v>
      </c>
      <c r="E15" s="10">
        <f t="shared" si="1"/>
        <v>6995549.467458393</v>
      </c>
      <c r="F15" s="10">
        <f t="shared" si="2"/>
        <v>126267.3925099913</v>
      </c>
      <c r="G15" s="10">
        <f t="shared" si="3"/>
        <v>5261.141354582971</v>
      </c>
    </row>
    <row r="16" spans="1:7" ht="15">
      <c r="A16" s="8" t="s">
        <v>15</v>
      </c>
      <c r="B16" s="9">
        <v>0.2639677</v>
      </c>
      <c r="C16" s="10">
        <f t="shared" si="0"/>
        <v>3972789.6332239863</v>
      </c>
      <c r="D16" s="9">
        <v>0.2116427</v>
      </c>
      <c r="E16" s="10">
        <f t="shared" si="1"/>
        <v>3185283.3680315204</v>
      </c>
      <c r="F16" s="10">
        <f t="shared" si="2"/>
        <v>787506.2651924659</v>
      </c>
      <c r="G16" s="10">
        <f t="shared" si="3"/>
        <v>32812.76104968608</v>
      </c>
    </row>
    <row r="17" spans="1:7" ht="15">
      <c r="A17" s="8" t="s">
        <v>16</v>
      </c>
      <c r="B17" s="9">
        <v>0.2246663</v>
      </c>
      <c r="C17" s="10">
        <f t="shared" si="0"/>
        <v>3381292.2852863814</v>
      </c>
      <c r="D17" s="9">
        <v>0.2103447</v>
      </c>
      <c r="E17" s="10">
        <f t="shared" si="1"/>
        <v>3165748.0955571807</v>
      </c>
      <c r="F17" s="10">
        <f t="shared" si="2"/>
        <v>215544.18972920068</v>
      </c>
      <c r="G17" s="10">
        <f t="shared" si="3"/>
        <v>8981.007905383362</v>
      </c>
    </row>
    <row r="18" spans="1:7" ht="15">
      <c r="A18" s="8" t="s">
        <v>17</v>
      </c>
      <c r="B18" s="9">
        <v>2.6575203</v>
      </c>
      <c r="C18" s="10">
        <f t="shared" si="0"/>
        <v>39996443.11755679</v>
      </c>
      <c r="D18" s="9">
        <v>2.0501515</v>
      </c>
      <c r="E18" s="10">
        <f t="shared" si="1"/>
        <v>30855368.38688447</v>
      </c>
      <c r="F18" s="10">
        <f t="shared" si="2"/>
        <v>9141074.730672318</v>
      </c>
      <c r="G18" s="10">
        <f t="shared" si="3"/>
        <v>380878.11377801327</v>
      </c>
    </row>
    <row r="19" spans="1:7" ht="15">
      <c r="A19" s="8" t="s">
        <v>18</v>
      </c>
      <c r="B19" s="9">
        <v>3.5904323</v>
      </c>
      <c r="C19" s="10">
        <f t="shared" si="0"/>
        <v>54037036.42617089</v>
      </c>
      <c r="D19" s="9">
        <v>2.5850255</v>
      </c>
      <c r="E19" s="10">
        <f t="shared" si="1"/>
        <v>38905375.57443449</v>
      </c>
      <c r="F19" s="10">
        <f t="shared" si="2"/>
        <v>15131660.851736404</v>
      </c>
      <c r="G19" s="10">
        <f t="shared" si="3"/>
        <v>630485.8688223502</v>
      </c>
    </row>
    <row r="20" spans="1:7" ht="15">
      <c r="A20" s="8" t="s">
        <v>19</v>
      </c>
      <c r="B20" s="9">
        <v>2.275899</v>
      </c>
      <c r="C20" s="10">
        <f t="shared" si="0"/>
        <v>34252933.04243222</v>
      </c>
      <c r="D20" s="9">
        <v>1.989449</v>
      </c>
      <c r="E20" s="10">
        <f t="shared" si="1"/>
        <v>29941778.342682928</v>
      </c>
      <c r="F20" s="10">
        <f t="shared" si="2"/>
        <v>4311154.699749291</v>
      </c>
      <c r="G20" s="10">
        <f t="shared" si="3"/>
        <v>179631.44582288712</v>
      </c>
    </row>
    <row r="21" spans="1:7" ht="15">
      <c r="A21" s="8" t="s">
        <v>20</v>
      </c>
      <c r="B21" s="9">
        <v>0.3234582</v>
      </c>
      <c r="C21" s="10">
        <f t="shared" si="0"/>
        <v>4868138.729629763</v>
      </c>
      <c r="D21" s="9">
        <v>0.3083636</v>
      </c>
      <c r="E21" s="10">
        <f t="shared" si="1"/>
        <v>4640960.668080329</v>
      </c>
      <c r="F21" s="10">
        <f t="shared" si="2"/>
        <v>227178.06154943444</v>
      </c>
      <c r="G21" s="10">
        <f t="shared" si="3"/>
        <v>9465.752564559769</v>
      </c>
    </row>
    <row r="22" spans="1:7" ht="15">
      <c r="A22" s="8" t="s">
        <v>21</v>
      </c>
      <c r="B22" s="9">
        <v>0.5419276</v>
      </c>
      <c r="C22" s="10">
        <f t="shared" si="0"/>
        <v>8156165.891652481</v>
      </c>
      <c r="D22" s="9">
        <v>0.4849605</v>
      </c>
      <c r="E22" s="10">
        <f t="shared" si="1"/>
        <v>7298794.689362071</v>
      </c>
      <c r="F22" s="10">
        <f t="shared" si="2"/>
        <v>857371.2022904092</v>
      </c>
      <c r="G22" s="10">
        <f t="shared" si="3"/>
        <v>35723.80009543372</v>
      </c>
    </row>
    <row r="23" spans="1:7" ht="15">
      <c r="A23" s="8" t="s">
        <v>22</v>
      </c>
      <c r="B23" s="9">
        <v>5.7706581</v>
      </c>
      <c r="C23" s="10">
        <f t="shared" si="0"/>
        <v>86850060.35420252</v>
      </c>
      <c r="D23" s="9">
        <v>5.7279553</v>
      </c>
      <c r="E23" s="10">
        <f t="shared" si="1"/>
        <v>86207370.96019848</v>
      </c>
      <c r="F23" s="10">
        <f t="shared" si="2"/>
        <v>642689.3940040469</v>
      </c>
      <c r="G23" s="10">
        <f t="shared" si="3"/>
        <v>26778.72475016862</v>
      </c>
    </row>
    <row r="24" spans="1:7" ht="15">
      <c r="A24" s="11" t="s">
        <v>23</v>
      </c>
      <c r="B24" s="12">
        <v>0.1790348</v>
      </c>
      <c r="C24" s="10">
        <f t="shared" si="0"/>
        <v>2694525.1158620147</v>
      </c>
      <c r="D24" s="12">
        <v>0.1638708</v>
      </c>
      <c r="E24" s="10">
        <f t="shared" si="1"/>
        <v>2466302.5643975423</v>
      </c>
      <c r="F24" s="13">
        <f t="shared" si="2"/>
        <v>228222.55146447243</v>
      </c>
      <c r="G24" s="10">
        <f t="shared" si="3"/>
        <v>9509.27297768635</v>
      </c>
    </row>
    <row r="25" spans="1:7" ht="15">
      <c r="A25" s="14" t="s">
        <v>24</v>
      </c>
      <c r="B25" s="15"/>
      <c r="C25" s="10">
        <f>SUM(C9:C24)</f>
        <v>384643723.6693244</v>
      </c>
      <c r="D25" s="17"/>
      <c r="E25" s="10">
        <f>SUM(E9:E24)</f>
        <v>346130024.28788567</v>
      </c>
      <c r="F25" s="16">
        <f>SUM(F9:F24)</f>
        <v>38513699.38143878</v>
      </c>
      <c r="G25" s="15"/>
    </row>
    <row r="27" ht="15">
      <c r="C27" s="23"/>
    </row>
    <row r="29" ht="15">
      <c r="C29" s="23"/>
    </row>
    <row r="30" ht="15">
      <c r="C30" s="23"/>
    </row>
    <row r="31" ht="15">
      <c r="C31" s="24"/>
    </row>
  </sheetData>
  <sheetProtection/>
  <mergeCells count="6">
    <mergeCell ref="A7:G7"/>
    <mergeCell ref="A5:G6"/>
    <mergeCell ref="B1:G1"/>
    <mergeCell ref="B2:G2"/>
    <mergeCell ref="B3:G3"/>
    <mergeCell ref="B4:G4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S/A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Alexandre-CO</dc:creator>
  <cp:keywords/>
  <dc:description/>
  <cp:lastModifiedBy>Alexandre-CO</cp:lastModifiedBy>
  <cp:lastPrinted>2011-12-01T19:15:16Z</cp:lastPrinted>
  <dcterms:created xsi:type="dcterms:W3CDTF">2011-08-15T12:52:11Z</dcterms:created>
  <dcterms:modified xsi:type="dcterms:W3CDTF">2011-12-01T19:26:43Z</dcterms:modified>
  <cp:category/>
  <cp:version/>
  <cp:contentType/>
  <cp:contentStatus/>
</cp:coreProperties>
</file>