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firstSheet="5" activeTab="10"/>
  </bookViews>
  <sheets>
    <sheet name="01-2022" sheetId="9" r:id="rId1"/>
    <sheet name="02-2022" sheetId="7" r:id="rId2"/>
    <sheet name="03-2022" sheetId="10" r:id="rId3"/>
    <sheet name="04-2022" sheetId="11" r:id="rId4"/>
    <sheet name="05-2022" sheetId="12" r:id="rId5"/>
    <sheet name="06-2022" sheetId="13" r:id="rId6"/>
    <sheet name="07-2022" sheetId="14" r:id="rId7"/>
    <sheet name="08-2022" sheetId="16" r:id="rId8"/>
    <sheet name="09-2022" sheetId="17" r:id="rId9"/>
    <sheet name="10-2022" sheetId="18" r:id="rId10"/>
    <sheet name="11-2022" sheetId="19" r:id="rId11"/>
    <sheet name="12-2022" sheetId="20" state="hidden" r:id="rId12"/>
    <sheet name="acumulado no ano" sheetId="8" r:id="rId13"/>
  </sheets>
  <definedNames>
    <definedName name="_xlnm.Print_Area" localSheetId="0">'01-2022'!$A$1:$N$269</definedName>
    <definedName name="_xlnm.Print_Area" localSheetId="1">'02-2022'!$A$1:$N$270</definedName>
    <definedName name="_xlnm.Print_Area" localSheetId="2">'03-2022'!$A$1:$N$270</definedName>
    <definedName name="_xlnm.Print_Area" localSheetId="3">'04-2022'!$A$1:$N$270</definedName>
    <definedName name="_xlnm.Print_Area" localSheetId="4">'05-2022'!$A$1:$N$270</definedName>
    <definedName name="_xlnm.Print_Area" localSheetId="5">'06-2022'!$A$1:$N$270</definedName>
    <definedName name="_xlnm.Print_Area" localSheetId="6">'07-2022'!$A$1:$N$270</definedName>
    <definedName name="_xlnm.Print_Area" localSheetId="7">'08-2022'!$A$1:$N$270</definedName>
    <definedName name="_xlnm.Print_Area" localSheetId="8">'09-2022'!$A$1:$N$270</definedName>
    <definedName name="_xlnm.Print_Area" localSheetId="9">'10-2022'!$A$1:$R$270</definedName>
    <definedName name="_xlnm.Print_Area" localSheetId="10">'11-2022'!$A$1:$R$270</definedName>
    <definedName name="_xlnm.Print_Area" localSheetId="11">'12-2022'!$A$1:$R$270</definedName>
    <definedName name="_xlnm.Print_Area" localSheetId="12">'acumulado no ano'!$A$1:$R$260</definedName>
    <definedName name="_xlnm.Print_Titles" localSheetId="0">'01-2022'!$1:$11</definedName>
    <definedName name="_xlnm.Print_Titles" localSheetId="1">'02-2022'!$1:$11</definedName>
    <definedName name="_xlnm.Print_Titles" localSheetId="2">'03-2022'!$1:$11</definedName>
    <definedName name="_xlnm.Print_Titles" localSheetId="3">'04-2022'!$1:$11</definedName>
    <definedName name="_xlnm.Print_Titles" localSheetId="4">'05-2022'!$1:$11</definedName>
    <definedName name="_xlnm.Print_Titles" localSheetId="5">'06-2022'!$1:$11</definedName>
    <definedName name="_xlnm.Print_Titles" localSheetId="6">'07-2022'!$1:$11</definedName>
    <definedName name="_xlnm.Print_Titles" localSheetId="7">'08-2022'!$1:$11</definedName>
    <definedName name="_xlnm.Print_Titles" localSheetId="8">'09-2022'!$1:$11</definedName>
    <definedName name="_xlnm.Print_Titles" localSheetId="9">'10-2022'!$1:$11</definedName>
    <definedName name="_xlnm.Print_Titles" localSheetId="10">'11-2022'!$1:$11</definedName>
    <definedName name="_xlnm.Print_Titles" localSheetId="11">'12-2022'!$1:$11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<sst xmlns="http://schemas.openxmlformats.org/spreadsheetml/2006/main" count="3098" uniqueCount="305">
  <si>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</si>
  <si>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</si>
  <si>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</si>
  <si>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</si>
  <si>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</si>
  <si>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</si>
  <si>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</si>
  <si>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</si>
  <si>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</si>
  <si>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</si>
  <si>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</si>
  <si>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</si>
  <si>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</si>
  <si>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</si>
  <si>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</si>
  <si>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</si>
  <si>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</si>
  <si>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</si>
  <si>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</si>
  <si>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</si>
  <si>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</si>
  <si>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</si>
  <si>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</si>
  <si>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</si>
  <si>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</si>
  <si>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</si>
  <si>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</si>
  <si>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</si>
  <si>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</si>
  <si>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</si>
  <si>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</si>
  <si>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</si>
  <si>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</si>
  <si>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</si>
  <si>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</si>
  <si>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</si>
  <si>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</si>
  <si>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</si>
  <si>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</si>
  <si>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</si>
  <si>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</si>
  <si>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</si>
  <si>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</si>
  <si>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</si>
  <si>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</si>
  <si>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</si>
  <si>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</si>
  <si>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</si>
  <si>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</si>
  <si>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</si>
  <si>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</si>
  <si>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</si>
  <si>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</si>
  <si>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</si>
  <si>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</si>
  <si>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</si>
  <si>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</si>
  <si>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</si>
  <si>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</si>
  <si>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</si>
  <si>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</si>
  <si>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</si>
  <si>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</si>
  <si>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</si>
  <si>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</si>
  <si>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</si>
  <si>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</si>
  <si>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</si>
  <si>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</si>
  <si>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</si>
  <si>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</si>
  <si>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</si>
  <si>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</si>
  <si>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</si>
  <si>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</si>
  <si>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</si>
  <si>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</si>
  <si>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</si>
  <si>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</si>
  <si>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</si>
  <si>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</si>
  <si>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</si>
  <si>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</si>
  <si>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</si>
  <si>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</si>
  <si>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</si>
  <si>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</si>
  <si>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</si>
  <si>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</si>
  <si>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</si>
  <si>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</si>
  <si>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</si>
  <si>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</si>
  <si>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</si>
  <si>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</si>
  <si>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</si>
  <si>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</si>
  <si>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</si>
  <si>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</si>
  <si>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</si>
  <si>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</si>
  <si>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</si>
  <si>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</si>
  <si>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</si>
  <si>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</si>
  <si>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</si>
  <si>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</si>
  <si>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</si>
  <si>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</si>
  <si>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</si>
  <si>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</si>
  <si>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</si>
  <si>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</si>
  <si>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</si>
  <si>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</si>
  <si>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</si>
  <si>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</si>
  <si>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</si>
  <si>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</si>
  <si>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</si>
  <si>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</si>
  <si>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</si>
  <si>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</si>
  <si>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</si>
  <si>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</si>
  <si>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</si>
  <si>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</si>
  <si>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</si>
  <si>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</si>
  <si>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</si>
  <si>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</si>
  <si>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</si>
  <si>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</si>
  <si>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</si>
  <si>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</si>
  <si>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</si>
  <si>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</si>
  <si>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</si>
  <si>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</si>
  <si>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</si>
  <si>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</si>
  <si>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</si>
  <si>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</si>
  <si>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</si>
  <si>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</si>
  <si>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</si>
  <si>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</si>
  <si>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</si>
  <si>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</si>
  <si>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</si>
  <si>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</si>
  <si>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</si>
  <si>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</si>
  <si>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</si>
  <si>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</si>
  <si>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</si>
  <si>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</si>
  <si>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</si>
  <si>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</si>
  <si>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</si>
  <si>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</si>
  <si>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</si>
  <si>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</si>
  <si>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</si>
  <si>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</si>
  <si>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</si>
  <si>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</si>
  <si>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</si>
  <si>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</si>
  <si>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</si>
  <si>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</si>
  <si>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</si>
  <si>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</si>
  <si>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</si>
  <si>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</si>
  <si>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</si>
  <si>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</si>
  <si>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</si>
  <si>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</si>
  <si>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</si>
  <si>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</si>
  <si>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</si>
  <si>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</si>
  <si>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</si>
  <si>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</si>
  <si>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</si>
  <si>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</si>
  <si>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</si>
  <si>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</si>
  <si>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</si>
  <si>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</si>
  <si>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</si>
  <si>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</si>
  <si>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</si>
  <si>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</si>
  <si>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</si>
  <si>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</si>
  <si>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</si>
  <si>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</si>
  <si>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</si>
  <si>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</si>
  <si>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</si>
  <si>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</si>
  <si>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</si>
  <si>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</si>
  <si>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</si>
  <si>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</si>
  <si>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</si>
  <si>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</si>
  <si>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</si>
  <si>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</si>
  <si>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</si>
  <si>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</si>
  <si>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</si>
  <si>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</si>
  <si>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</si>
  <si>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</si>
  <si>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</si>
  <si>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</si>
  <si>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</si>
  <si>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</si>
  <si>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</si>
  <si>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</si>
  <si>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</si>
  <si>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</si>
  <si>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</si>
  <si>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</si>
  <si>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</si>
  <si>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</si>
  <si>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</si>
  <si>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</si>
  <si>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</si>
  <si>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</si>
  <si>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</si>
  <si>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</si>
  <si>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</si>
  <si>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</si>
  <si>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</si>
  <si>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</si>
  <si>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</si>
  <si>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</si>
  <si>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</si>
  <si>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</si>
  <si>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</si>
  <si>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</si>
  <si>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</si>
  <si>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</si>
  <si>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</si>
  <si>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</si>
  <si>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</si>
  <si>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</si>
  <si>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</si>
  <si>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</si>
  <si>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</si>
  <si>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</si>
  <si>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</si>
  <si>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</si>
  <si>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</si>
  <si>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</si>
  <si>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</si>
  <si>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</si>
  <si>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</si>
  <si>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</si>
  <si>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</si>
  <si>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</si>
  <si>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</si>
  <si>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</si>
  <si>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</si>
  <si>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</si>
  <si>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</si>
  <si>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</si>
  <si>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</si>
  <si>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</si>
  <si>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</si>
  <si>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</si>
  <si>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</si>
  <si>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Período Acumulado: 01/01/2022  a 31/01/2022  -   Valores em R$</t>
  </si>
  <si>
    <t>Período Acumulado: 01/02/2022  a 28/02/2022  -   Valores em R$</t>
  </si>
  <si>
    <t>Período Acumulado: 01/03/2022  a 31/03/2022  -   Valores em R$</t>
  </si>
  <si>
    <t>Período Acumulado: 01/04/2022  a 30/04/2022  -   Valores em R$</t>
  </si>
  <si>
    <t>Período Acumulado: 01/05/2022  a 31/05/2022  -   Valores em R$</t>
  </si>
  <si>
    <t>Período Acumulado: 01/06/2022  a 30/06/2022  -   Valores em R$</t>
  </si>
  <si>
    <t>Período Acumulado: 01/07/2022  a 31/07/2022  -   Valores em R$</t>
  </si>
  <si>
    <t>Período Acumulado: 01/08/2022  a 31/08/2022  -   Valores em R$</t>
  </si>
  <si>
    <t>Período Acumulado: 01/09/2022  a 30/09/2022  -   Valores em R$</t>
  </si>
  <si>
    <t>Período Acumulado: 01/10/2022  a 31/10/2022  -   Valores em R$</t>
  </si>
  <si>
    <t>Período Acumulado: 01/11/2022  a 30/11/2022  -   Valores em R$</t>
  </si>
  <si>
    <t>Goiânia, 13 de dezembro de 2022.</t>
  </si>
  <si>
    <t>Período Acumulado: 01/12/2022  a 31/12/2022  -   Valores em R$</t>
  </si>
  <si>
    <t>Goiânia, 18 de janeiro de 2023.</t>
  </si>
  <si>
    <t>Goiânia, 18 de fevereiro de 2022.</t>
  </si>
  <si>
    <t>(2) O valores dos repasses do IPI-Exportação são referentes ao 1º, 2º e 3º decêndio do mês em questão.</t>
  </si>
  <si>
    <t>Goiânia, 04 de março de 2022.</t>
  </si>
  <si>
    <t>Goiânia, 07 de abril de 2022.</t>
  </si>
  <si>
    <t>Goiânia, 04 de maio de 2021.</t>
  </si>
  <si>
    <t>Goiânia, 07 de junho de 2022.</t>
  </si>
  <si>
    <t>Goiânia, 13 de julho de 2022.</t>
  </si>
  <si>
    <t>Goiânia, 03 de agosto de 2022.</t>
  </si>
  <si>
    <t>Goiânia, 13 de setembro de 2022.</t>
  </si>
  <si>
    <t>Goiânia, 13 de outubro de 2022.</t>
  </si>
  <si>
    <t xml:space="preserve">DEMONSTRATIVO  DE  REPASSES AOS  MUNICÍPIOS  E  DE  REPASSES AO FUNDEB (IPVA / IPI-EXP / ICMS / AFP-EC123/2022)  </t>
  </si>
  <si>
    <t>Goiânia, 08 de novembro de 2022.</t>
  </si>
  <si>
    <t>AFP - Auxílio Financeiro EC 123/2022</t>
  </si>
  <si>
    <t xml:space="preserve">DEMONSTRATIVO  DE  REPASSES AOS  MUNICÍPIOS  E  DE  REPASSES AO FUNDEB (IPVA / IPI-EXP / ICMS / AFP-EC 123/2022)  </t>
  </si>
  <si>
    <t>Período Acumulado: 01/01/2022  a  30/11/2022 -   Valores em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</si>
</sst>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80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10" fillId="20" borderId="13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8">
      <c r="A8" s="7"/>
      <c r="B8" s="40" t="s">
        <v>276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1" t="s">
        <v>4</v>
      </c>
    </row>
    <row r="11" spans="1:14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2"/>
    </row>
    <row r="12" spans="1:14" ht="12.75">
      <c r="A12" s="54">
        <v>1</v>
      </c>
      <c r="B12" s="41" t="s">
        <v>16</v>
      </c>
      <c r="C12" s="42">
        <v>0.163499805007271</v>
      </c>
      <c r="D12" s="43">
        <v>53081.16</v>
      </c>
      <c r="E12" s="43">
        <v>8887.14</v>
      </c>
      <c r="F12" s="43">
        <v>44194.02</v>
      </c>
      <c r="G12" s="43">
        <v>6209.11</v>
      </c>
      <c r="H12" s="43">
        <v>1241.82</v>
      </c>
      <c r="I12" s="43">
        <v>49.67</v>
      </c>
      <c r="J12" s="43">
        <v>4917.62</v>
      </c>
      <c r="K12" s="43">
        <v>651984.63</v>
      </c>
      <c r="L12" s="43">
        <v>146521.48</v>
      </c>
      <c r="M12" s="44">
        <v>505463.15</v>
      </c>
      <c r="N12" s="45">
        <f>+F12+J12+M12</f>
        <v>554574.79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55542.01</v>
      </c>
      <c r="E13" s="48">
        <v>8781.88</v>
      </c>
      <c r="F13" s="48">
        <v>46760.13</v>
      </c>
      <c r="G13" s="48">
        <v>5649.78</v>
      </c>
      <c r="H13" s="48">
        <v>1129.96</v>
      </c>
      <c r="I13" s="48">
        <v>45.2</v>
      </c>
      <c r="J13" s="48">
        <v>4474.62</v>
      </c>
      <c r="K13" s="48">
        <v>591258.22</v>
      </c>
      <c r="L13" s="48">
        <v>131427.7</v>
      </c>
      <c r="M13" s="49">
        <v>459830.52</v>
      </c>
      <c r="N13" s="31">
        <f aca="true" t="shared" si="0" ref="N13:N76">+F13+J13+M13</f>
        <v>511065.27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125407.42</v>
      </c>
      <c r="E14" s="48">
        <v>21021.05</v>
      </c>
      <c r="F14" s="48">
        <v>104386.37</v>
      </c>
      <c r="G14" s="48">
        <v>11659.1</v>
      </c>
      <c r="H14" s="48">
        <v>2331.82</v>
      </c>
      <c r="I14" s="48">
        <v>93.27</v>
      </c>
      <c r="J14" s="48">
        <v>9234.01</v>
      </c>
      <c r="K14" s="48">
        <v>1220288.22</v>
      </c>
      <c r="L14" s="48">
        <v>271354.74</v>
      </c>
      <c r="M14" s="49">
        <v>948933.48</v>
      </c>
      <c r="N14" s="31">
        <f t="shared" si="0"/>
        <v>1062553.8599999999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7565.54</v>
      </c>
      <c r="E15" s="48">
        <v>1487.96</v>
      </c>
      <c r="F15" s="48">
        <v>6077.58</v>
      </c>
      <c r="G15" s="48">
        <v>2044.29</v>
      </c>
      <c r="H15" s="48">
        <v>408.86</v>
      </c>
      <c r="I15" s="48">
        <v>16.35</v>
      </c>
      <c r="J15" s="48">
        <v>1619.08</v>
      </c>
      <c r="K15" s="48">
        <v>214159.86</v>
      </c>
      <c r="L15" s="48">
        <v>47765.91</v>
      </c>
      <c r="M15" s="49">
        <v>166393.95</v>
      </c>
      <c r="N15" s="31">
        <f t="shared" si="0"/>
        <v>174090.61000000002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9521.95</v>
      </c>
      <c r="E16" s="48">
        <v>1666.19</v>
      </c>
      <c r="F16" s="48">
        <v>7855.76</v>
      </c>
      <c r="G16" s="48">
        <v>8563.44</v>
      </c>
      <c r="H16" s="48">
        <v>1712.69</v>
      </c>
      <c r="I16" s="48">
        <v>68.51</v>
      </c>
      <c r="J16" s="48">
        <v>6782.24</v>
      </c>
      <c r="K16" s="48">
        <v>896428.88</v>
      </c>
      <c r="L16" s="48">
        <v>199444.98</v>
      </c>
      <c r="M16" s="49">
        <v>696983.9</v>
      </c>
      <c r="N16" s="31">
        <f t="shared" si="0"/>
        <v>711621.9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9994.35</v>
      </c>
      <c r="E17" s="48">
        <v>1877.19</v>
      </c>
      <c r="F17" s="48">
        <v>8117.16</v>
      </c>
      <c r="G17" s="48">
        <v>2781.25</v>
      </c>
      <c r="H17" s="48">
        <v>556.25</v>
      </c>
      <c r="I17" s="48">
        <v>22.25</v>
      </c>
      <c r="J17" s="48">
        <v>2202.75</v>
      </c>
      <c r="K17" s="48">
        <v>295642.87</v>
      </c>
      <c r="L17" s="48">
        <v>69053.36</v>
      </c>
      <c r="M17" s="49">
        <v>226589.51</v>
      </c>
      <c r="N17" s="31">
        <f t="shared" si="0"/>
        <v>236909.42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170825.35</v>
      </c>
      <c r="E18" s="48">
        <v>30115.34</v>
      </c>
      <c r="F18" s="48">
        <v>140710.01</v>
      </c>
      <c r="G18" s="48">
        <v>11404.91</v>
      </c>
      <c r="H18" s="48">
        <v>2280.98</v>
      </c>
      <c r="I18" s="48">
        <v>91.24</v>
      </c>
      <c r="J18" s="48">
        <v>9032.69</v>
      </c>
      <c r="K18" s="48">
        <v>1195884.54</v>
      </c>
      <c r="L18" s="48">
        <v>267531.12</v>
      </c>
      <c r="M18" s="49">
        <v>928353.42</v>
      </c>
      <c r="N18" s="31">
        <f t="shared" si="0"/>
        <v>1078096.12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101019.69</v>
      </c>
      <c r="E19" s="48">
        <v>18694.18</v>
      </c>
      <c r="F19" s="48">
        <v>82325.51</v>
      </c>
      <c r="G19" s="48">
        <v>21778.68</v>
      </c>
      <c r="H19" s="48">
        <v>4355.74</v>
      </c>
      <c r="I19" s="48">
        <v>174.23</v>
      </c>
      <c r="J19" s="48">
        <v>17248.71</v>
      </c>
      <c r="K19" s="48">
        <v>2285327.25</v>
      </c>
      <c r="L19" s="48">
        <v>512472.75</v>
      </c>
      <c r="M19" s="49">
        <v>1772854.5</v>
      </c>
      <c r="N19" s="31">
        <f t="shared" si="0"/>
        <v>1872428.72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11499.98</v>
      </c>
      <c r="E20" s="48">
        <v>2298.74</v>
      </c>
      <c r="F20" s="48">
        <v>9201.24</v>
      </c>
      <c r="G20" s="48">
        <v>1961.51</v>
      </c>
      <c r="H20" s="48">
        <v>392.3</v>
      </c>
      <c r="I20" s="48">
        <v>15.69</v>
      </c>
      <c r="J20" s="48">
        <v>1553.52</v>
      </c>
      <c r="K20" s="48">
        <v>206003.89</v>
      </c>
      <c r="L20" s="48">
        <v>46321.75</v>
      </c>
      <c r="M20" s="49">
        <v>159682.14</v>
      </c>
      <c r="N20" s="31">
        <f>+F20+J20+M20</f>
        <v>170436.90000000002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38080.9</v>
      </c>
      <c r="E21" s="48">
        <v>6470.58</v>
      </c>
      <c r="F21" s="48">
        <v>31610.32</v>
      </c>
      <c r="G21" s="48">
        <v>33651.2</v>
      </c>
      <c r="H21" s="48">
        <v>6730.24</v>
      </c>
      <c r="I21" s="48">
        <v>269.21</v>
      </c>
      <c r="J21" s="48">
        <v>26651.75</v>
      </c>
      <c r="K21" s="48">
        <v>3528465.46</v>
      </c>
      <c r="L21" s="48">
        <v>789281.29</v>
      </c>
      <c r="M21" s="49">
        <v>2739184.17</v>
      </c>
      <c r="N21" s="31">
        <f t="shared" si="0"/>
        <v>2797446.2399999998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23640.08</v>
      </c>
      <c r="E22" s="48">
        <v>3777.75</v>
      </c>
      <c r="F22" s="48">
        <v>19862.33</v>
      </c>
      <c r="G22" s="48">
        <v>6025.15</v>
      </c>
      <c r="H22" s="48">
        <v>1205.03</v>
      </c>
      <c r="I22" s="48">
        <v>48.2</v>
      </c>
      <c r="J22" s="48">
        <v>4771.92</v>
      </c>
      <c r="K22" s="48">
        <v>630795.48</v>
      </c>
      <c r="L22" s="48">
        <v>140400.23</v>
      </c>
      <c r="M22" s="49">
        <v>490395.25</v>
      </c>
      <c r="N22" s="31">
        <f t="shared" si="0"/>
        <v>515029.5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41575.4</v>
      </c>
      <c r="E23" s="48">
        <v>7772.08</v>
      </c>
      <c r="F23" s="48">
        <v>33803.32</v>
      </c>
      <c r="G23" s="48">
        <v>4244.8</v>
      </c>
      <c r="H23" s="48">
        <v>848.96</v>
      </c>
      <c r="I23" s="48">
        <v>33.96</v>
      </c>
      <c r="J23" s="48">
        <v>3361.88</v>
      </c>
      <c r="K23" s="48">
        <v>445325.47</v>
      </c>
      <c r="L23" s="48">
        <v>99789.88</v>
      </c>
      <c r="M23" s="49">
        <v>345535.59</v>
      </c>
      <c r="N23" s="31">
        <f t="shared" si="0"/>
        <v>382700.79000000004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3551.28</v>
      </c>
      <c r="E24" s="48">
        <v>270.94</v>
      </c>
      <c r="F24" s="48">
        <v>3280.34</v>
      </c>
      <c r="G24" s="48">
        <v>2714.66</v>
      </c>
      <c r="H24" s="48">
        <v>542.93</v>
      </c>
      <c r="I24" s="48">
        <v>21.72</v>
      </c>
      <c r="J24" s="48">
        <v>2150.01</v>
      </c>
      <c r="K24" s="48">
        <v>284655.83</v>
      </c>
      <c r="L24" s="48">
        <v>63684.21</v>
      </c>
      <c r="M24" s="49">
        <v>220971.62</v>
      </c>
      <c r="N24" s="31">
        <f t="shared" si="0"/>
        <v>226401.97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22620.46</v>
      </c>
      <c r="E25" s="48">
        <v>4496.43</v>
      </c>
      <c r="F25" s="48">
        <v>18124.03</v>
      </c>
      <c r="G25" s="48">
        <v>2166</v>
      </c>
      <c r="H25" s="48">
        <v>433.2</v>
      </c>
      <c r="I25" s="48">
        <v>17.33</v>
      </c>
      <c r="J25" s="48">
        <v>1715.47</v>
      </c>
      <c r="K25" s="48">
        <v>227211.68</v>
      </c>
      <c r="L25" s="48">
        <v>50897.15</v>
      </c>
      <c r="M25" s="49">
        <v>176314.53</v>
      </c>
      <c r="N25" s="31">
        <f t="shared" si="0"/>
        <v>196154.03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7034.77</v>
      </c>
      <c r="E26" s="48">
        <v>2232.9</v>
      </c>
      <c r="F26" s="48">
        <v>4801.87</v>
      </c>
      <c r="G26" s="48">
        <v>3156.7</v>
      </c>
      <c r="H26" s="48">
        <v>631.34</v>
      </c>
      <c r="I26" s="48">
        <v>25.25</v>
      </c>
      <c r="J26" s="48">
        <v>2500.11</v>
      </c>
      <c r="K26" s="48">
        <v>329445.35</v>
      </c>
      <c r="L26" s="48">
        <v>72567.47</v>
      </c>
      <c r="M26" s="49">
        <v>256877.88</v>
      </c>
      <c r="N26" s="31">
        <f t="shared" si="0"/>
        <v>264179.86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3250981.59</v>
      </c>
      <c r="E27" s="48">
        <v>564440.31</v>
      </c>
      <c r="F27" s="48">
        <v>2686541.28</v>
      </c>
      <c r="G27" s="48">
        <v>226621.49</v>
      </c>
      <c r="H27" s="48">
        <v>45324.3</v>
      </c>
      <c r="I27" s="48">
        <v>1812.97</v>
      </c>
      <c r="J27" s="48">
        <v>179484.22</v>
      </c>
      <c r="K27" s="48">
        <v>23821570.54</v>
      </c>
      <c r="L27" s="48">
        <v>5371818.24</v>
      </c>
      <c r="M27" s="49">
        <v>18449752.3</v>
      </c>
      <c r="N27" s="31">
        <f t="shared" si="0"/>
        <v>21315777.8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3016.78</v>
      </c>
      <c r="E28" s="48">
        <v>543.34</v>
      </c>
      <c r="F28" s="48">
        <v>2473.44</v>
      </c>
      <c r="G28" s="48">
        <v>1626.23</v>
      </c>
      <c r="H28" s="48">
        <v>325.25</v>
      </c>
      <c r="I28" s="48">
        <v>13.01</v>
      </c>
      <c r="J28" s="48">
        <v>1287.97</v>
      </c>
      <c r="K28" s="48">
        <v>170774.05</v>
      </c>
      <c r="L28" s="48">
        <v>38387.1</v>
      </c>
      <c r="M28" s="49">
        <v>132386.95</v>
      </c>
      <c r="N28" s="31">
        <f t="shared" si="0"/>
        <v>136148.36000000002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73746.58</v>
      </c>
      <c r="E29" s="48">
        <v>15925.62</v>
      </c>
      <c r="F29" s="48">
        <v>57820.96</v>
      </c>
      <c r="G29" s="48">
        <v>7809.43</v>
      </c>
      <c r="H29" s="48">
        <v>1561.89</v>
      </c>
      <c r="I29" s="48">
        <v>62.48</v>
      </c>
      <c r="J29" s="48">
        <v>6185.06</v>
      </c>
      <c r="K29" s="48">
        <v>824140.85</v>
      </c>
      <c r="L29" s="48">
        <v>188198.74</v>
      </c>
      <c r="M29" s="49">
        <v>635942.11</v>
      </c>
      <c r="N29" s="31">
        <f t="shared" si="0"/>
        <v>699948.13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3577291.5</v>
      </c>
      <c r="E30" s="48">
        <v>600022.81</v>
      </c>
      <c r="F30" s="48">
        <v>2977268.69</v>
      </c>
      <c r="G30" s="48">
        <v>194537.38</v>
      </c>
      <c r="H30" s="48">
        <v>38907.48</v>
      </c>
      <c r="I30" s="48">
        <v>1556.3</v>
      </c>
      <c r="J30" s="48">
        <v>154073.6</v>
      </c>
      <c r="K30" s="48">
        <v>20434695.37</v>
      </c>
      <c r="L30" s="48">
        <v>4597686.05</v>
      </c>
      <c r="M30" s="49">
        <v>15837009.32</v>
      </c>
      <c r="N30" s="31">
        <f t="shared" si="0"/>
        <v>18968351.61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9421.98</v>
      </c>
      <c r="E31" s="48">
        <v>1622.86</v>
      </c>
      <c r="F31" s="48">
        <v>7799.12</v>
      </c>
      <c r="G31" s="48">
        <v>4721.94</v>
      </c>
      <c r="H31" s="48">
        <v>944.39</v>
      </c>
      <c r="I31" s="48">
        <v>37.78</v>
      </c>
      <c r="J31" s="48">
        <v>3739.77</v>
      </c>
      <c r="K31" s="48">
        <v>494682.91</v>
      </c>
      <c r="L31" s="48">
        <v>110342.56</v>
      </c>
      <c r="M31" s="49">
        <v>384340.35</v>
      </c>
      <c r="N31" s="31">
        <f t="shared" si="0"/>
        <v>395879.24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16362.13</v>
      </c>
      <c r="E32" s="48">
        <v>2763.36</v>
      </c>
      <c r="F32" s="48">
        <v>13598.77</v>
      </c>
      <c r="G32" s="48">
        <v>9299.25</v>
      </c>
      <c r="H32" s="48">
        <v>1859.85</v>
      </c>
      <c r="I32" s="48">
        <v>74.39</v>
      </c>
      <c r="J32" s="48">
        <v>7365.01</v>
      </c>
      <c r="K32" s="48">
        <v>980301.03</v>
      </c>
      <c r="L32" s="48">
        <v>223091.53</v>
      </c>
      <c r="M32" s="49">
        <v>757209.5</v>
      </c>
      <c r="N32" s="31">
        <f t="shared" si="0"/>
        <v>778173.28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9008.03</v>
      </c>
      <c r="E33" s="48">
        <v>1384.57</v>
      </c>
      <c r="F33" s="48">
        <v>7623.46</v>
      </c>
      <c r="G33" s="48">
        <v>2189.73</v>
      </c>
      <c r="H33" s="48">
        <v>437.95</v>
      </c>
      <c r="I33" s="48">
        <v>17.52</v>
      </c>
      <c r="J33" s="48">
        <v>1734.26</v>
      </c>
      <c r="K33" s="48">
        <v>229359.04</v>
      </c>
      <c r="L33" s="48">
        <v>51129.1</v>
      </c>
      <c r="M33" s="49">
        <v>178229.94</v>
      </c>
      <c r="N33" s="31">
        <f t="shared" si="0"/>
        <v>187587.66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118760</v>
      </c>
      <c r="E34" s="48">
        <v>20201.86</v>
      </c>
      <c r="F34" s="48">
        <v>98558.14</v>
      </c>
      <c r="G34" s="48">
        <v>3861.41</v>
      </c>
      <c r="H34" s="48">
        <v>772.28</v>
      </c>
      <c r="I34" s="48">
        <v>30.89</v>
      </c>
      <c r="J34" s="48">
        <v>3058.24</v>
      </c>
      <c r="K34" s="48">
        <v>405055.1</v>
      </c>
      <c r="L34" s="48">
        <v>90730.04</v>
      </c>
      <c r="M34" s="49">
        <v>314325.06</v>
      </c>
      <c r="N34" s="31">
        <f t="shared" si="0"/>
        <v>415941.44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33395.78</v>
      </c>
      <c r="E35" s="48">
        <v>5250.47</v>
      </c>
      <c r="F35" s="48">
        <v>28145.31</v>
      </c>
      <c r="G35" s="48">
        <v>4009.14</v>
      </c>
      <c r="H35" s="48">
        <v>801.83</v>
      </c>
      <c r="I35" s="48">
        <v>32.07</v>
      </c>
      <c r="J35" s="48">
        <v>3175.24</v>
      </c>
      <c r="K35" s="48">
        <v>421557.43</v>
      </c>
      <c r="L35" s="48">
        <v>95158.52</v>
      </c>
      <c r="M35" s="49">
        <v>326398.91</v>
      </c>
      <c r="N35" s="31">
        <f t="shared" si="0"/>
        <v>357719.45999999996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26841.42</v>
      </c>
      <c r="E36" s="48">
        <v>5245.75</v>
      </c>
      <c r="F36" s="48">
        <v>21595.67</v>
      </c>
      <c r="G36" s="48">
        <v>5163.19</v>
      </c>
      <c r="H36" s="48">
        <v>1032.64</v>
      </c>
      <c r="I36" s="48">
        <v>41.31</v>
      </c>
      <c r="J36" s="48">
        <v>4089.24</v>
      </c>
      <c r="K36" s="48">
        <v>542171.15</v>
      </c>
      <c r="L36" s="48">
        <v>121853.54</v>
      </c>
      <c r="M36" s="49">
        <v>420317.61</v>
      </c>
      <c r="N36" s="31">
        <f t="shared" si="0"/>
        <v>446002.51999999996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16504.56</v>
      </c>
      <c r="E37" s="48">
        <v>2524.62</v>
      </c>
      <c r="F37" s="48">
        <v>13979.94</v>
      </c>
      <c r="G37" s="48">
        <v>4448.37</v>
      </c>
      <c r="H37" s="48">
        <v>889.67</v>
      </c>
      <c r="I37" s="48">
        <v>35.59</v>
      </c>
      <c r="J37" s="48">
        <v>3523.11</v>
      </c>
      <c r="K37" s="48">
        <v>465539.38</v>
      </c>
      <c r="L37" s="48">
        <v>103488.55</v>
      </c>
      <c r="M37" s="49">
        <v>362050.83</v>
      </c>
      <c r="N37" s="31">
        <f t="shared" si="0"/>
        <v>379553.88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23143.51</v>
      </c>
      <c r="E38" s="48">
        <v>3497.55</v>
      </c>
      <c r="F38" s="48">
        <v>19645.96</v>
      </c>
      <c r="G38" s="48">
        <v>7700.05</v>
      </c>
      <c r="H38" s="48">
        <v>1540.01</v>
      </c>
      <c r="I38" s="48">
        <v>61.6</v>
      </c>
      <c r="J38" s="48">
        <v>6098.44</v>
      </c>
      <c r="K38" s="48">
        <v>802292.32</v>
      </c>
      <c r="L38" s="48">
        <v>175763.4</v>
      </c>
      <c r="M38" s="49">
        <v>626528.92</v>
      </c>
      <c r="N38" s="31">
        <f t="shared" si="0"/>
        <v>652273.3200000001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7309.94</v>
      </c>
      <c r="E39" s="48">
        <v>1001.73</v>
      </c>
      <c r="F39" s="48">
        <v>6308.21</v>
      </c>
      <c r="G39" s="48">
        <v>2650.33</v>
      </c>
      <c r="H39" s="48">
        <v>530.07</v>
      </c>
      <c r="I39" s="48">
        <v>21.2</v>
      </c>
      <c r="J39" s="48">
        <v>2099.06</v>
      </c>
      <c r="K39" s="48">
        <v>278513.18</v>
      </c>
      <c r="L39" s="48">
        <v>62747.33</v>
      </c>
      <c r="M39" s="49">
        <v>215765.85</v>
      </c>
      <c r="N39" s="31">
        <f t="shared" si="0"/>
        <v>224173.12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12456.78</v>
      </c>
      <c r="E40" s="48">
        <v>2426.63</v>
      </c>
      <c r="F40" s="48">
        <v>10030.15</v>
      </c>
      <c r="G40" s="48">
        <v>2251.15</v>
      </c>
      <c r="H40" s="48">
        <v>450.23</v>
      </c>
      <c r="I40" s="48">
        <v>18.01</v>
      </c>
      <c r="J40" s="48">
        <v>1782.91</v>
      </c>
      <c r="K40" s="48">
        <v>235777.23</v>
      </c>
      <c r="L40" s="48">
        <v>52548.07</v>
      </c>
      <c r="M40" s="49">
        <v>183229.16</v>
      </c>
      <c r="N40" s="31">
        <f t="shared" si="0"/>
        <v>195042.22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3086.58</v>
      </c>
      <c r="E41" s="48">
        <v>602.48</v>
      </c>
      <c r="F41" s="48">
        <v>2484.1</v>
      </c>
      <c r="G41" s="48">
        <v>2886.49</v>
      </c>
      <c r="H41" s="48">
        <v>577.3</v>
      </c>
      <c r="I41" s="48">
        <v>23.09</v>
      </c>
      <c r="J41" s="48">
        <v>2286.1</v>
      </c>
      <c r="K41" s="48">
        <v>302565.41</v>
      </c>
      <c r="L41" s="48">
        <v>67611.51</v>
      </c>
      <c r="M41" s="49">
        <v>234953.9</v>
      </c>
      <c r="N41" s="31">
        <f t="shared" si="0"/>
        <v>239724.1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174418.63</v>
      </c>
      <c r="E42" s="48">
        <v>28323.61</v>
      </c>
      <c r="F42" s="48">
        <v>146095.02</v>
      </c>
      <c r="G42" s="48">
        <v>37423.31</v>
      </c>
      <c r="H42" s="48">
        <v>7484.66</v>
      </c>
      <c r="I42" s="48">
        <v>299.39</v>
      </c>
      <c r="J42" s="48">
        <v>29639.26</v>
      </c>
      <c r="K42" s="48">
        <v>3919183.88</v>
      </c>
      <c r="L42" s="48">
        <v>873188.92</v>
      </c>
      <c r="M42" s="49">
        <v>3045994.96</v>
      </c>
      <c r="N42" s="31">
        <f t="shared" si="0"/>
        <v>3221729.2399999998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143915.96</v>
      </c>
      <c r="E43" s="48">
        <v>25667.38</v>
      </c>
      <c r="F43" s="48">
        <v>118248.58</v>
      </c>
      <c r="G43" s="48">
        <v>27109.71</v>
      </c>
      <c r="H43" s="48">
        <v>5421.94</v>
      </c>
      <c r="I43" s="48">
        <v>216.88</v>
      </c>
      <c r="J43" s="48">
        <v>21470.89</v>
      </c>
      <c r="K43" s="48">
        <v>2843633.6</v>
      </c>
      <c r="L43" s="48">
        <v>636870.25</v>
      </c>
      <c r="M43" s="49">
        <v>2206763.35</v>
      </c>
      <c r="N43" s="31">
        <f t="shared" si="0"/>
        <v>2346482.8200000003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36566.65</v>
      </c>
      <c r="E44" s="48">
        <v>5808.08</v>
      </c>
      <c r="F44" s="48">
        <v>30758.57</v>
      </c>
      <c r="G44" s="48">
        <v>4755.69</v>
      </c>
      <c r="H44" s="48">
        <v>951.14</v>
      </c>
      <c r="I44" s="48">
        <v>38.05</v>
      </c>
      <c r="J44" s="48">
        <v>3766.5</v>
      </c>
      <c r="K44" s="48">
        <v>497565.24</v>
      </c>
      <c r="L44" s="48">
        <v>110509.93</v>
      </c>
      <c r="M44" s="49">
        <v>387055.31</v>
      </c>
      <c r="N44" s="31">
        <f t="shared" si="0"/>
        <v>421580.38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179430.69</v>
      </c>
      <c r="E45" s="48">
        <v>28925.8</v>
      </c>
      <c r="F45" s="48">
        <v>150504.89</v>
      </c>
      <c r="G45" s="48">
        <v>14121.26</v>
      </c>
      <c r="H45" s="48">
        <v>2824.25</v>
      </c>
      <c r="I45" s="48">
        <v>112.97</v>
      </c>
      <c r="J45" s="48">
        <v>11184.04</v>
      </c>
      <c r="K45" s="48">
        <v>1481212.8</v>
      </c>
      <c r="L45" s="48">
        <v>331726</v>
      </c>
      <c r="M45" s="49">
        <v>1149486.8</v>
      </c>
      <c r="N45" s="31">
        <f t="shared" si="0"/>
        <v>1311175.73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25126.5</v>
      </c>
      <c r="E46" s="48">
        <v>4685.39</v>
      </c>
      <c r="F46" s="48">
        <v>20441.11</v>
      </c>
      <c r="G46" s="48">
        <v>3890.13</v>
      </c>
      <c r="H46" s="48">
        <v>778.03</v>
      </c>
      <c r="I46" s="48">
        <v>31.12</v>
      </c>
      <c r="J46" s="48">
        <v>3080.98</v>
      </c>
      <c r="K46" s="48">
        <v>408798.7</v>
      </c>
      <c r="L46" s="48">
        <v>92101.4</v>
      </c>
      <c r="M46" s="49">
        <v>316697.3</v>
      </c>
      <c r="N46" s="31">
        <f t="shared" si="0"/>
        <v>340219.39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10321.18</v>
      </c>
      <c r="E47" s="48">
        <v>1807.28</v>
      </c>
      <c r="F47" s="48">
        <v>8513.9</v>
      </c>
      <c r="G47" s="48">
        <v>4827.54</v>
      </c>
      <c r="H47" s="48">
        <v>965.51</v>
      </c>
      <c r="I47" s="48">
        <v>38.62</v>
      </c>
      <c r="J47" s="48">
        <v>3823.41</v>
      </c>
      <c r="K47" s="48">
        <v>502028.78</v>
      </c>
      <c r="L47" s="48">
        <v>109274.79</v>
      </c>
      <c r="M47" s="49">
        <v>392753.99</v>
      </c>
      <c r="N47" s="31">
        <f t="shared" si="0"/>
        <v>405091.3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15006.72</v>
      </c>
      <c r="E48" s="48">
        <v>2148.95</v>
      </c>
      <c r="F48" s="48">
        <v>12857.77</v>
      </c>
      <c r="G48" s="48">
        <v>2427.88</v>
      </c>
      <c r="H48" s="48">
        <v>485.58</v>
      </c>
      <c r="I48" s="48">
        <v>19.42</v>
      </c>
      <c r="J48" s="48">
        <v>1922.88</v>
      </c>
      <c r="K48" s="48">
        <v>254710.02</v>
      </c>
      <c r="L48" s="48">
        <v>57075.56</v>
      </c>
      <c r="M48" s="49">
        <v>197634.46</v>
      </c>
      <c r="N48" s="31">
        <f t="shared" si="0"/>
        <v>212415.11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28415.46</v>
      </c>
      <c r="E49" s="48">
        <v>4891.27</v>
      </c>
      <c r="F49" s="48">
        <v>23524.19</v>
      </c>
      <c r="G49" s="48">
        <v>5314.71</v>
      </c>
      <c r="H49" s="48">
        <v>1062.94</v>
      </c>
      <c r="I49" s="48">
        <v>42.52</v>
      </c>
      <c r="J49" s="48">
        <v>4209.25</v>
      </c>
      <c r="K49" s="48">
        <v>561280.45</v>
      </c>
      <c r="L49" s="48">
        <v>128469.18</v>
      </c>
      <c r="M49" s="49">
        <v>432811.27</v>
      </c>
      <c r="N49" s="31">
        <f t="shared" si="0"/>
        <v>460544.71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53023.95</v>
      </c>
      <c r="E50" s="48">
        <v>10689.72</v>
      </c>
      <c r="F50" s="48">
        <v>42334.23</v>
      </c>
      <c r="G50" s="48">
        <v>9468.3</v>
      </c>
      <c r="H50" s="48">
        <v>1893.66</v>
      </c>
      <c r="I50" s="48">
        <v>75.75</v>
      </c>
      <c r="J50" s="48">
        <v>7498.89</v>
      </c>
      <c r="K50" s="48">
        <v>992658.99</v>
      </c>
      <c r="L50" s="48">
        <v>221952.38</v>
      </c>
      <c r="M50" s="49">
        <v>770706.61</v>
      </c>
      <c r="N50" s="31">
        <f t="shared" si="0"/>
        <v>820539.73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7820.63</v>
      </c>
      <c r="E51" s="48">
        <v>1450.49</v>
      </c>
      <c r="F51" s="48">
        <v>6370.14</v>
      </c>
      <c r="G51" s="48">
        <v>3546.24</v>
      </c>
      <c r="H51" s="48">
        <v>709.25</v>
      </c>
      <c r="I51" s="48">
        <v>28.37</v>
      </c>
      <c r="J51" s="48">
        <v>2808.62</v>
      </c>
      <c r="K51" s="48">
        <v>369244.41</v>
      </c>
      <c r="L51" s="48">
        <v>80711.39</v>
      </c>
      <c r="M51" s="49">
        <v>288533.02</v>
      </c>
      <c r="N51" s="31">
        <f t="shared" si="0"/>
        <v>297711.78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11608.82</v>
      </c>
      <c r="E52" s="48">
        <v>2130.29</v>
      </c>
      <c r="F52" s="48">
        <v>9478.53</v>
      </c>
      <c r="G52" s="48">
        <v>3582.38</v>
      </c>
      <c r="H52" s="48">
        <v>716.48</v>
      </c>
      <c r="I52" s="48">
        <v>28.66</v>
      </c>
      <c r="J52" s="48">
        <v>2837.24</v>
      </c>
      <c r="K52" s="48">
        <v>376526.98</v>
      </c>
      <c r="L52" s="48">
        <v>84880.51</v>
      </c>
      <c r="M52" s="49">
        <v>291646.47</v>
      </c>
      <c r="N52" s="31">
        <f t="shared" si="0"/>
        <v>303962.24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19861.49</v>
      </c>
      <c r="E53" s="48">
        <v>2972.34</v>
      </c>
      <c r="F53" s="48">
        <v>16889.15</v>
      </c>
      <c r="G53" s="48">
        <v>7894.84</v>
      </c>
      <c r="H53" s="48">
        <v>1578.97</v>
      </c>
      <c r="I53" s="48">
        <v>63.16</v>
      </c>
      <c r="J53" s="48">
        <v>6252.71</v>
      </c>
      <c r="K53" s="48">
        <v>824730.31</v>
      </c>
      <c r="L53" s="48">
        <v>182246.87</v>
      </c>
      <c r="M53" s="49">
        <v>642483.44</v>
      </c>
      <c r="N53" s="31">
        <f t="shared" si="0"/>
        <v>665625.2999999999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66668.61</v>
      </c>
      <c r="E54" s="48">
        <v>12160.76</v>
      </c>
      <c r="F54" s="48">
        <v>54507.85</v>
      </c>
      <c r="G54" s="48">
        <v>9579.88</v>
      </c>
      <c r="H54" s="48">
        <v>1915.98</v>
      </c>
      <c r="I54" s="48">
        <v>76.64</v>
      </c>
      <c r="J54" s="48">
        <v>7587.26</v>
      </c>
      <c r="K54" s="48">
        <v>1005092.52</v>
      </c>
      <c r="L54" s="48">
        <v>225268.39</v>
      </c>
      <c r="M54" s="49">
        <v>779824.13</v>
      </c>
      <c r="N54" s="31">
        <f t="shared" si="0"/>
        <v>841919.24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3544.69</v>
      </c>
      <c r="E55" s="48">
        <v>310.33</v>
      </c>
      <c r="F55" s="48">
        <v>3234.36</v>
      </c>
      <c r="G55" s="48">
        <v>2476.59</v>
      </c>
      <c r="H55" s="48">
        <v>495.32</v>
      </c>
      <c r="I55" s="48">
        <v>19.81</v>
      </c>
      <c r="J55" s="48">
        <v>1961.46</v>
      </c>
      <c r="K55" s="48">
        <v>258289.88</v>
      </c>
      <c r="L55" s="48">
        <v>56764.95</v>
      </c>
      <c r="M55" s="49">
        <v>201524.93</v>
      </c>
      <c r="N55" s="31">
        <f t="shared" si="0"/>
        <v>206720.75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120609.43</v>
      </c>
      <c r="E56" s="48">
        <v>19045.79</v>
      </c>
      <c r="F56" s="48">
        <v>101563.64</v>
      </c>
      <c r="G56" s="48">
        <v>23743.3</v>
      </c>
      <c r="H56" s="48">
        <v>4748.66</v>
      </c>
      <c r="I56" s="48">
        <v>189.95</v>
      </c>
      <c r="J56" s="48">
        <v>18804.69</v>
      </c>
      <c r="K56" s="48">
        <v>2492415.01</v>
      </c>
      <c r="L56" s="48">
        <v>559587.8</v>
      </c>
      <c r="M56" s="49">
        <v>1932827.21</v>
      </c>
      <c r="N56" s="31">
        <f t="shared" si="0"/>
        <v>2053195.54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78584.33</v>
      </c>
      <c r="E57" s="48">
        <v>13870.88</v>
      </c>
      <c r="F57" s="48">
        <v>64713.45</v>
      </c>
      <c r="G57" s="48">
        <v>19424.15</v>
      </c>
      <c r="H57" s="48">
        <v>3884.83</v>
      </c>
      <c r="I57" s="48">
        <v>155.39</v>
      </c>
      <c r="J57" s="48">
        <v>15383.93</v>
      </c>
      <c r="K57" s="48">
        <v>2044020.97</v>
      </c>
      <c r="L57" s="48">
        <v>462549.03</v>
      </c>
      <c r="M57" s="49">
        <v>1581471.94</v>
      </c>
      <c r="N57" s="31">
        <f t="shared" si="0"/>
        <v>1661569.3199999998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95143.75</v>
      </c>
      <c r="E58" s="48">
        <v>17598.9</v>
      </c>
      <c r="F58" s="48">
        <v>77544.85</v>
      </c>
      <c r="G58" s="48">
        <v>17143.43</v>
      </c>
      <c r="H58" s="48">
        <v>3428.69</v>
      </c>
      <c r="I58" s="48">
        <v>137.15</v>
      </c>
      <c r="J58" s="48">
        <v>13577.59</v>
      </c>
      <c r="K58" s="48">
        <v>1790950.96</v>
      </c>
      <c r="L58" s="48">
        <v>395813.71</v>
      </c>
      <c r="M58" s="49">
        <v>1395137.25</v>
      </c>
      <c r="N58" s="31">
        <f t="shared" si="0"/>
        <v>1486259.69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673280.92</v>
      </c>
      <c r="E59" s="48">
        <v>122870.23</v>
      </c>
      <c r="F59" s="48">
        <v>550410.69</v>
      </c>
      <c r="G59" s="48">
        <v>22126.99</v>
      </c>
      <c r="H59" s="48">
        <v>4425.4</v>
      </c>
      <c r="I59" s="48">
        <v>177.02</v>
      </c>
      <c r="J59" s="48">
        <v>17524.57</v>
      </c>
      <c r="K59" s="48">
        <v>2328072.76</v>
      </c>
      <c r="L59" s="48">
        <v>526560.4</v>
      </c>
      <c r="M59" s="49">
        <v>1801512.36</v>
      </c>
      <c r="N59" s="31">
        <f t="shared" si="0"/>
        <v>2369447.62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9724.55</v>
      </c>
      <c r="E60" s="48">
        <v>1857.18</v>
      </c>
      <c r="F60" s="48">
        <v>7867.37</v>
      </c>
      <c r="G60" s="48">
        <v>3478.25</v>
      </c>
      <c r="H60" s="48">
        <v>695.65</v>
      </c>
      <c r="I60" s="48">
        <v>27.83</v>
      </c>
      <c r="J60" s="48">
        <v>2754.77</v>
      </c>
      <c r="K60" s="48">
        <v>365561.9</v>
      </c>
      <c r="L60" s="48">
        <v>82393.23</v>
      </c>
      <c r="M60" s="49">
        <v>283168.67</v>
      </c>
      <c r="N60" s="31">
        <f t="shared" si="0"/>
        <v>293790.81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10144.55</v>
      </c>
      <c r="E61" s="48">
        <v>1693.13</v>
      </c>
      <c r="F61" s="48">
        <v>8451.42</v>
      </c>
      <c r="G61" s="48">
        <v>3710.03</v>
      </c>
      <c r="H61" s="48">
        <v>742.01</v>
      </c>
      <c r="I61" s="48">
        <v>29.68</v>
      </c>
      <c r="J61" s="48">
        <v>2938.34</v>
      </c>
      <c r="K61" s="48">
        <v>389536.87</v>
      </c>
      <c r="L61" s="48">
        <v>87517.36</v>
      </c>
      <c r="M61" s="49">
        <v>302019.51</v>
      </c>
      <c r="N61" s="31">
        <f t="shared" si="0"/>
        <v>313409.27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9622.43</v>
      </c>
      <c r="E62" s="48">
        <v>2039.84</v>
      </c>
      <c r="F62" s="48">
        <v>7582.59</v>
      </c>
      <c r="G62" s="48">
        <v>2999.05</v>
      </c>
      <c r="H62" s="48">
        <v>599.81</v>
      </c>
      <c r="I62" s="48">
        <v>23.99</v>
      </c>
      <c r="J62" s="48">
        <v>2375.25</v>
      </c>
      <c r="K62" s="48">
        <v>316074.14</v>
      </c>
      <c r="L62" s="48">
        <v>71874.48</v>
      </c>
      <c r="M62" s="49">
        <v>244199.66</v>
      </c>
      <c r="N62" s="31">
        <f t="shared" si="0"/>
        <v>254157.5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46267.78</v>
      </c>
      <c r="E63" s="48">
        <v>8728.31</v>
      </c>
      <c r="F63" s="48">
        <v>37539.47</v>
      </c>
      <c r="G63" s="48">
        <v>3790.95</v>
      </c>
      <c r="H63" s="48">
        <v>758.19</v>
      </c>
      <c r="I63" s="48">
        <v>30.33</v>
      </c>
      <c r="J63" s="48">
        <v>3002.43</v>
      </c>
      <c r="K63" s="48">
        <v>398147.52</v>
      </c>
      <c r="L63" s="48">
        <v>89536.04</v>
      </c>
      <c r="M63" s="49">
        <v>308611.48</v>
      </c>
      <c r="N63" s="31">
        <f t="shared" si="0"/>
        <v>349153.38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23865.24</v>
      </c>
      <c r="E64" s="48">
        <v>4422.09</v>
      </c>
      <c r="F64" s="48">
        <v>19443.15</v>
      </c>
      <c r="G64" s="48">
        <v>13352.63</v>
      </c>
      <c r="H64" s="48">
        <v>2670.53</v>
      </c>
      <c r="I64" s="48">
        <v>106.82</v>
      </c>
      <c r="J64" s="48">
        <v>10575.28</v>
      </c>
      <c r="K64" s="48">
        <v>1400138.62</v>
      </c>
      <c r="L64" s="48">
        <v>313241.26</v>
      </c>
      <c r="M64" s="49">
        <v>1086897.36</v>
      </c>
      <c r="N64" s="31">
        <f t="shared" si="0"/>
        <v>1116915.79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38302.7</v>
      </c>
      <c r="E65" s="48">
        <v>9200.32</v>
      </c>
      <c r="F65" s="48">
        <v>29102.38</v>
      </c>
      <c r="G65" s="48">
        <v>5146.49</v>
      </c>
      <c r="H65" s="48">
        <v>1029.3</v>
      </c>
      <c r="I65" s="48">
        <v>41.17</v>
      </c>
      <c r="J65" s="48">
        <v>4076.02</v>
      </c>
      <c r="K65" s="48">
        <v>539986.47</v>
      </c>
      <c r="L65" s="48">
        <v>121049.39</v>
      </c>
      <c r="M65" s="49">
        <v>418937.08</v>
      </c>
      <c r="N65" s="31">
        <f t="shared" si="0"/>
        <v>452115.48000000004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89503.88</v>
      </c>
      <c r="E66" s="48">
        <v>17347.42</v>
      </c>
      <c r="F66" s="48">
        <v>72156.46</v>
      </c>
      <c r="G66" s="48">
        <v>3957.29</v>
      </c>
      <c r="H66" s="48">
        <v>791.46</v>
      </c>
      <c r="I66" s="48">
        <v>31.66</v>
      </c>
      <c r="J66" s="48">
        <v>3134.17</v>
      </c>
      <c r="K66" s="48">
        <v>414973</v>
      </c>
      <c r="L66" s="48">
        <v>92851.57</v>
      </c>
      <c r="M66" s="49">
        <v>322121.43</v>
      </c>
      <c r="N66" s="31">
        <f t="shared" si="0"/>
        <v>397412.06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6877.14</v>
      </c>
      <c r="E67" s="48">
        <v>1454.82</v>
      </c>
      <c r="F67" s="48">
        <v>5422.32</v>
      </c>
      <c r="G67" s="48">
        <v>3491.85</v>
      </c>
      <c r="H67" s="48">
        <v>698.37</v>
      </c>
      <c r="I67" s="48">
        <v>27.93</v>
      </c>
      <c r="J67" s="48">
        <v>2765.55</v>
      </c>
      <c r="K67" s="48">
        <v>366922.19</v>
      </c>
      <c r="L67" s="48">
        <v>82648.19</v>
      </c>
      <c r="M67" s="49">
        <v>284274</v>
      </c>
      <c r="N67" s="31">
        <f t="shared" si="0"/>
        <v>292461.87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38225.96</v>
      </c>
      <c r="E68" s="48">
        <v>6650.96</v>
      </c>
      <c r="F68" s="48">
        <v>31575</v>
      </c>
      <c r="G68" s="48">
        <v>6628.94</v>
      </c>
      <c r="H68" s="48">
        <v>1325.79</v>
      </c>
      <c r="I68" s="48">
        <v>53.03</v>
      </c>
      <c r="J68" s="48">
        <v>5250.12</v>
      </c>
      <c r="K68" s="48">
        <v>695561.63</v>
      </c>
      <c r="L68" s="48">
        <v>155946.33</v>
      </c>
      <c r="M68" s="49">
        <v>539615.3</v>
      </c>
      <c r="N68" s="31">
        <f t="shared" si="0"/>
        <v>576440.42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12782.77</v>
      </c>
      <c r="E69" s="48">
        <v>2443.57</v>
      </c>
      <c r="F69" s="48">
        <v>10339.2</v>
      </c>
      <c r="G69" s="48">
        <v>3744.01</v>
      </c>
      <c r="H69" s="48">
        <v>748.8</v>
      </c>
      <c r="I69" s="48">
        <v>29.95</v>
      </c>
      <c r="J69" s="48">
        <v>2965.26</v>
      </c>
      <c r="K69" s="48">
        <v>392126.38</v>
      </c>
      <c r="L69" s="48">
        <v>87388.16</v>
      </c>
      <c r="M69" s="49">
        <v>304738.22</v>
      </c>
      <c r="N69" s="31">
        <f t="shared" si="0"/>
        <v>318042.68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1279178.71</v>
      </c>
      <c r="E70" s="48">
        <v>232968.85</v>
      </c>
      <c r="F70" s="48">
        <v>1046209.86</v>
      </c>
      <c r="G70" s="48">
        <v>105133.91</v>
      </c>
      <c r="H70" s="48">
        <v>21026.78</v>
      </c>
      <c r="I70" s="48">
        <v>841.07</v>
      </c>
      <c r="J70" s="48">
        <v>83266.06</v>
      </c>
      <c r="K70" s="48">
        <v>11047820.29</v>
      </c>
      <c r="L70" s="48">
        <v>2488808</v>
      </c>
      <c r="M70" s="49">
        <v>8559012.29</v>
      </c>
      <c r="N70" s="31">
        <f t="shared" si="0"/>
        <v>9688488.209999999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14122.27</v>
      </c>
      <c r="E71" s="48">
        <v>2869.51</v>
      </c>
      <c r="F71" s="48">
        <v>11252.76</v>
      </c>
      <c r="G71" s="48">
        <v>2669.21</v>
      </c>
      <c r="H71" s="48">
        <v>533.84</v>
      </c>
      <c r="I71" s="48">
        <v>21.35</v>
      </c>
      <c r="J71" s="48">
        <v>2114.02</v>
      </c>
      <c r="K71" s="48">
        <v>283614.58</v>
      </c>
      <c r="L71" s="48">
        <v>66158.86</v>
      </c>
      <c r="M71" s="49">
        <v>217455.72</v>
      </c>
      <c r="N71" s="31">
        <f t="shared" si="0"/>
        <v>230822.5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16805.36</v>
      </c>
      <c r="E72" s="48">
        <v>2659.05</v>
      </c>
      <c r="F72" s="48">
        <v>14146.31</v>
      </c>
      <c r="G72" s="48">
        <v>11978.1</v>
      </c>
      <c r="H72" s="48">
        <v>2395.62</v>
      </c>
      <c r="I72" s="48">
        <v>95.82</v>
      </c>
      <c r="J72" s="48">
        <v>9486.66</v>
      </c>
      <c r="K72" s="48">
        <v>1259254.46</v>
      </c>
      <c r="L72" s="48">
        <v>284082.96</v>
      </c>
      <c r="M72" s="49">
        <v>975171.5</v>
      </c>
      <c r="N72" s="31">
        <f t="shared" si="0"/>
        <v>998804.47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192391.15</v>
      </c>
      <c r="E73" s="48">
        <v>34040.28</v>
      </c>
      <c r="F73" s="48">
        <v>158350.87</v>
      </c>
      <c r="G73" s="48">
        <v>7454.85</v>
      </c>
      <c r="H73" s="48">
        <v>1490.97</v>
      </c>
      <c r="I73" s="48">
        <v>59.64</v>
      </c>
      <c r="J73" s="48">
        <v>5904.24</v>
      </c>
      <c r="K73" s="48">
        <v>782703.95</v>
      </c>
      <c r="L73" s="48">
        <v>175833.99</v>
      </c>
      <c r="M73" s="49">
        <v>606869.96</v>
      </c>
      <c r="N73" s="31">
        <f t="shared" si="0"/>
        <v>771125.07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25147.8</v>
      </c>
      <c r="E74" s="48">
        <v>5415.02</v>
      </c>
      <c r="F74" s="48">
        <v>19732.78</v>
      </c>
      <c r="G74" s="48">
        <v>8426.15</v>
      </c>
      <c r="H74" s="48">
        <v>1685.23</v>
      </c>
      <c r="I74" s="48">
        <v>67.41</v>
      </c>
      <c r="J74" s="48">
        <v>6673.51</v>
      </c>
      <c r="K74" s="48">
        <v>882091.78</v>
      </c>
      <c r="L74" s="48">
        <v>196278.33</v>
      </c>
      <c r="M74" s="49">
        <v>685813.45</v>
      </c>
      <c r="N74" s="31">
        <f t="shared" si="0"/>
        <v>712219.74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157893.24</v>
      </c>
      <c r="E75" s="48">
        <v>22915.94</v>
      </c>
      <c r="F75" s="48">
        <v>134977.3</v>
      </c>
      <c r="G75" s="48">
        <v>39735.96</v>
      </c>
      <c r="H75" s="48">
        <v>7947.19</v>
      </c>
      <c r="I75" s="48">
        <v>317.89</v>
      </c>
      <c r="J75" s="48">
        <v>31470.88</v>
      </c>
      <c r="K75" s="48">
        <v>4162003.21</v>
      </c>
      <c r="L75" s="48">
        <v>927744.09</v>
      </c>
      <c r="M75" s="49">
        <v>3234259.12</v>
      </c>
      <c r="N75" s="31">
        <f t="shared" si="0"/>
        <v>3400707.3000000003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123142.8</v>
      </c>
      <c r="E76" s="48">
        <v>19877.99</v>
      </c>
      <c r="F76" s="48">
        <v>103264.81</v>
      </c>
      <c r="G76" s="48">
        <v>9280.6</v>
      </c>
      <c r="H76" s="48">
        <v>1856.12</v>
      </c>
      <c r="I76" s="48">
        <v>74.24</v>
      </c>
      <c r="J76" s="48">
        <v>7350.24</v>
      </c>
      <c r="K76" s="48">
        <v>971935.26</v>
      </c>
      <c r="L76" s="48">
        <v>216557.6</v>
      </c>
      <c r="M76" s="49">
        <v>755377.66</v>
      </c>
      <c r="N76" s="31">
        <f t="shared" si="0"/>
        <v>865992.7100000001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39603.9</v>
      </c>
      <c r="E77" s="48">
        <v>6648.19</v>
      </c>
      <c r="F77" s="48">
        <v>32955.71</v>
      </c>
      <c r="G77" s="48">
        <v>6539.16</v>
      </c>
      <c r="H77" s="48">
        <v>1307.83</v>
      </c>
      <c r="I77" s="48">
        <v>52.31</v>
      </c>
      <c r="J77" s="48">
        <v>5179.02</v>
      </c>
      <c r="K77" s="48">
        <v>687048.13</v>
      </c>
      <c r="L77" s="48">
        <v>154695.82</v>
      </c>
      <c r="M77" s="49">
        <v>532352.31</v>
      </c>
      <c r="N77" s="31">
        <f aca="true" t="shared" si="1" ref="N77:N140">+F77+J77+M77</f>
        <v>570487.04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14603.22</v>
      </c>
      <c r="E78" s="48">
        <v>2277.25</v>
      </c>
      <c r="F78" s="48">
        <v>12325.97</v>
      </c>
      <c r="G78" s="48">
        <v>2024.64</v>
      </c>
      <c r="H78" s="48">
        <v>404.93</v>
      </c>
      <c r="I78" s="48">
        <v>16.2</v>
      </c>
      <c r="J78" s="48">
        <v>1603.51</v>
      </c>
      <c r="K78" s="48">
        <v>214267.7</v>
      </c>
      <c r="L78" s="48">
        <v>49367.18</v>
      </c>
      <c r="M78" s="49">
        <v>164900.52</v>
      </c>
      <c r="N78" s="31">
        <f t="shared" si="1"/>
        <v>178830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6416.47</v>
      </c>
      <c r="E79" s="48">
        <v>1060.63</v>
      </c>
      <c r="F79" s="48">
        <v>5355.84</v>
      </c>
      <c r="G79" s="48">
        <v>3728.2</v>
      </c>
      <c r="H79" s="48">
        <v>745.64</v>
      </c>
      <c r="I79" s="48">
        <v>29.83</v>
      </c>
      <c r="J79" s="48">
        <v>2952.73</v>
      </c>
      <c r="K79" s="48">
        <v>391684.06</v>
      </c>
      <c r="L79" s="48">
        <v>88174.21</v>
      </c>
      <c r="M79" s="49">
        <v>303509.85</v>
      </c>
      <c r="N79" s="31">
        <f t="shared" si="1"/>
        <v>311818.42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35663.72</v>
      </c>
      <c r="E80" s="48">
        <v>6215.55</v>
      </c>
      <c r="F80" s="48">
        <v>29448.17</v>
      </c>
      <c r="G80" s="48">
        <v>4284.51</v>
      </c>
      <c r="H80" s="48">
        <v>856.9</v>
      </c>
      <c r="I80" s="48">
        <v>34.28</v>
      </c>
      <c r="J80" s="48">
        <v>3393.33</v>
      </c>
      <c r="K80" s="48">
        <v>448875.28</v>
      </c>
      <c r="L80" s="48">
        <v>100137.15</v>
      </c>
      <c r="M80" s="49">
        <v>348738.13</v>
      </c>
      <c r="N80" s="31">
        <f t="shared" si="1"/>
        <v>381579.63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43831.05</v>
      </c>
      <c r="E81" s="48">
        <v>9397.22</v>
      </c>
      <c r="F81" s="48">
        <v>34433.83</v>
      </c>
      <c r="G81" s="48">
        <v>17811.21</v>
      </c>
      <c r="H81" s="48">
        <v>3562.24</v>
      </c>
      <c r="I81" s="48">
        <v>142.49</v>
      </c>
      <c r="J81" s="48">
        <v>14106.48</v>
      </c>
      <c r="K81" s="48">
        <v>1874085.22</v>
      </c>
      <c r="L81" s="48">
        <v>423943.97</v>
      </c>
      <c r="M81" s="49">
        <v>1450141.25</v>
      </c>
      <c r="N81" s="31">
        <f t="shared" si="1"/>
        <v>1498681.56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353373.35</v>
      </c>
      <c r="E82" s="48">
        <v>57653.51</v>
      </c>
      <c r="F82" s="48">
        <v>295719.84</v>
      </c>
      <c r="G82" s="48">
        <v>59801.13</v>
      </c>
      <c r="H82" s="48">
        <v>11960.23</v>
      </c>
      <c r="I82" s="48">
        <v>478.41</v>
      </c>
      <c r="J82" s="48">
        <v>47362.49</v>
      </c>
      <c r="K82" s="48">
        <v>6248367.26</v>
      </c>
      <c r="L82" s="48">
        <v>1381679.98</v>
      </c>
      <c r="M82" s="49">
        <v>4866687.28</v>
      </c>
      <c r="N82" s="31">
        <f t="shared" si="1"/>
        <v>5209769.61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11365.13</v>
      </c>
      <c r="E83" s="48">
        <v>1930.87</v>
      </c>
      <c r="F83" s="48">
        <v>9434.26</v>
      </c>
      <c r="G83" s="48">
        <v>2766.65</v>
      </c>
      <c r="H83" s="48">
        <v>553.33</v>
      </c>
      <c r="I83" s="48">
        <v>22.13</v>
      </c>
      <c r="J83" s="48">
        <v>2191.19</v>
      </c>
      <c r="K83" s="48">
        <v>290397.15</v>
      </c>
      <c r="L83" s="48">
        <v>65178.02</v>
      </c>
      <c r="M83" s="49">
        <v>225219.13</v>
      </c>
      <c r="N83" s="31">
        <f t="shared" si="1"/>
        <v>236844.58000000002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68828.35</v>
      </c>
      <c r="E84" s="48">
        <v>12259.86</v>
      </c>
      <c r="F84" s="48">
        <v>56568.49</v>
      </c>
      <c r="G84" s="48">
        <v>20680.91</v>
      </c>
      <c r="H84" s="48">
        <v>4136.18</v>
      </c>
      <c r="I84" s="48">
        <v>165.45</v>
      </c>
      <c r="J84" s="48">
        <v>16379.28</v>
      </c>
      <c r="K84" s="48">
        <v>2159419.42</v>
      </c>
      <c r="L84" s="48">
        <v>476453.82</v>
      </c>
      <c r="M84" s="49">
        <v>1682965.6</v>
      </c>
      <c r="N84" s="31">
        <f t="shared" si="1"/>
        <v>1755913.37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20750.1</v>
      </c>
      <c r="E85" s="48">
        <v>3480.65</v>
      </c>
      <c r="F85" s="48">
        <v>17269.45</v>
      </c>
      <c r="G85" s="48">
        <v>3774.36</v>
      </c>
      <c r="H85" s="48">
        <v>754.87</v>
      </c>
      <c r="I85" s="48">
        <v>30.19</v>
      </c>
      <c r="J85" s="48">
        <v>2989.3</v>
      </c>
      <c r="K85" s="48">
        <v>391981.53</v>
      </c>
      <c r="L85" s="48">
        <v>84936.09</v>
      </c>
      <c r="M85" s="49">
        <v>307045.44</v>
      </c>
      <c r="N85" s="31">
        <f t="shared" si="1"/>
        <v>327304.19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15703.97</v>
      </c>
      <c r="E86" s="48">
        <v>2822.52</v>
      </c>
      <c r="F86" s="48">
        <v>12881.45</v>
      </c>
      <c r="G86" s="48">
        <v>3902.45</v>
      </c>
      <c r="H86" s="48">
        <v>780.49</v>
      </c>
      <c r="I86" s="48">
        <v>31.22</v>
      </c>
      <c r="J86" s="48">
        <v>3090.74</v>
      </c>
      <c r="K86" s="48">
        <v>409652.34</v>
      </c>
      <c r="L86" s="48">
        <v>91972.05</v>
      </c>
      <c r="M86" s="49">
        <v>317680.29</v>
      </c>
      <c r="N86" s="31">
        <f t="shared" si="1"/>
        <v>333652.48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13879.5</v>
      </c>
      <c r="E87" s="48">
        <v>2418.13</v>
      </c>
      <c r="F87" s="48">
        <v>11461.37</v>
      </c>
      <c r="G87" s="48">
        <v>3225.91</v>
      </c>
      <c r="H87" s="48">
        <v>645.18</v>
      </c>
      <c r="I87" s="48">
        <v>25.81</v>
      </c>
      <c r="J87" s="48">
        <v>2554.92</v>
      </c>
      <c r="K87" s="48">
        <v>339132.54</v>
      </c>
      <c r="L87" s="48">
        <v>76502.78</v>
      </c>
      <c r="M87" s="49">
        <v>262629.76</v>
      </c>
      <c r="N87" s="31">
        <f t="shared" si="1"/>
        <v>276646.05</v>
      </c>
    </row>
    <row r="88" spans="1:14" ht="12.75">
      <c r="A88" s="55">
        <v>7</v>
      </c>
      <c r="B88" s="46" t="s">
        <v>91</v>
      </c>
      <c r="C88" s="47">
        <v>0.087425139182006</v>
      </c>
      <c r="D88" s="48">
        <v>12104.27</v>
      </c>
      <c r="E88" s="48">
        <v>1791.98</v>
      </c>
      <c r="F88" s="48">
        <v>10312.29</v>
      </c>
      <c r="G88" s="48">
        <v>3320.08</v>
      </c>
      <c r="H88" s="48">
        <v>664.02</v>
      </c>
      <c r="I88" s="48">
        <v>26.56</v>
      </c>
      <c r="J88" s="48">
        <v>2629.5</v>
      </c>
      <c r="K88" s="48">
        <v>349026.65</v>
      </c>
      <c r="L88" s="48">
        <v>78730.13</v>
      </c>
      <c r="M88" s="49">
        <v>270296.52</v>
      </c>
      <c r="N88" s="31">
        <f t="shared" si="1"/>
        <v>283238.31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2738.61</v>
      </c>
      <c r="E89" s="48">
        <v>512.63</v>
      </c>
      <c r="F89" s="48">
        <v>2225.98</v>
      </c>
      <c r="G89" s="48">
        <v>9038.93</v>
      </c>
      <c r="H89" s="48">
        <v>1807.79</v>
      </c>
      <c r="I89" s="48">
        <v>72.31</v>
      </c>
      <c r="J89" s="48">
        <v>7158.83</v>
      </c>
      <c r="K89" s="48">
        <v>949906.64</v>
      </c>
      <c r="L89" s="48">
        <v>214038.73</v>
      </c>
      <c r="M89" s="49">
        <v>735867.91</v>
      </c>
      <c r="N89" s="31">
        <f t="shared" si="1"/>
        <v>745252.7200000001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11553.49</v>
      </c>
      <c r="E90" s="48">
        <v>2425.07</v>
      </c>
      <c r="F90" s="48">
        <v>9128.42</v>
      </c>
      <c r="G90" s="48">
        <v>2603.3</v>
      </c>
      <c r="H90" s="48">
        <v>520.66</v>
      </c>
      <c r="I90" s="48">
        <v>20.83</v>
      </c>
      <c r="J90" s="48">
        <v>2061.81</v>
      </c>
      <c r="K90" s="48">
        <v>274022.22</v>
      </c>
      <c r="L90" s="48">
        <v>62064.41</v>
      </c>
      <c r="M90" s="49">
        <v>211957.81</v>
      </c>
      <c r="N90" s="31">
        <f t="shared" si="1"/>
        <v>223148.04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9083.28</v>
      </c>
      <c r="E91" s="48">
        <v>1637.85</v>
      </c>
      <c r="F91" s="48">
        <v>7445.43</v>
      </c>
      <c r="G91" s="48">
        <v>3771.75</v>
      </c>
      <c r="H91" s="48">
        <v>754.35</v>
      </c>
      <c r="I91" s="48">
        <v>30.17</v>
      </c>
      <c r="J91" s="48">
        <v>2987.23</v>
      </c>
      <c r="K91" s="48">
        <v>396303.04</v>
      </c>
      <c r="L91" s="48">
        <v>89244.94</v>
      </c>
      <c r="M91" s="49">
        <v>307058.1</v>
      </c>
      <c r="N91" s="31">
        <f t="shared" si="1"/>
        <v>317490.75999999995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35468.14</v>
      </c>
      <c r="E92" s="48">
        <v>6812.29</v>
      </c>
      <c r="F92" s="48">
        <v>28655.85</v>
      </c>
      <c r="G92" s="48">
        <v>6559.4</v>
      </c>
      <c r="H92" s="48">
        <v>1311.88</v>
      </c>
      <c r="I92" s="48">
        <v>52.48</v>
      </c>
      <c r="J92" s="48">
        <v>5195.04</v>
      </c>
      <c r="K92" s="48">
        <v>685484.53</v>
      </c>
      <c r="L92" s="48">
        <v>151667.77</v>
      </c>
      <c r="M92" s="49">
        <v>533816.76</v>
      </c>
      <c r="N92" s="31">
        <f t="shared" si="1"/>
        <v>567667.65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23725.11</v>
      </c>
      <c r="E93" s="48">
        <v>4857.41</v>
      </c>
      <c r="F93" s="48">
        <v>18867.7</v>
      </c>
      <c r="G93" s="48">
        <v>8869.39</v>
      </c>
      <c r="H93" s="48">
        <v>1773.88</v>
      </c>
      <c r="I93" s="48">
        <v>70.96</v>
      </c>
      <c r="J93" s="48">
        <v>7024.55</v>
      </c>
      <c r="K93" s="48">
        <v>929433.35</v>
      </c>
      <c r="L93" s="48">
        <v>207499.29</v>
      </c>
      <c r="M93" s="49">
        <v>721934.06</v>
      </c>
      <c r="N93" s="31">
        <f t="shared" si="1"/>
        <v>747826.31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140490.87</v>
      </c>
      <c r="E94" s="48">
        <v>13923.09</v>
      </c>
      <c r="F94" s="48">
        <v>126567.78</v>
      </c>
      <c r="G94" s="48">
        <v>19532.34</v>
      </c>
      <c r="H94" s="48">
        <v>3906.47</v>
      </c>
      <c r="I94" s="48">
        <v>156.26</v>
      </c>
      <c r="J94" s="48">
        <v>15469.61</v>
      </c>
      <c r="K94" s="48">
        <v>2046896.05</v>
      </c>
      <c r="L94" s="48">
        <v>457034.05</v>
      </c>
      <c r="M94" s="49">
        <v>1589862</v>
      </c>
      <c r="N94" s="31">
        <f t="shared" si="1"/>
        <v>1731899.3900000001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8215.02</v>
      </c>
      <c r="E95" s="48">
        <v>2142.42</v>
      </c>
      <c r="F95" s="48">
        <v>6072.6</v>
      </c>
      <c r="G95" s="48">
        <v>2149.95</v>
      </c>
      <c r="H95" s="48">
        <v>429.99</v>
      </c>
      <c r="I95" s="48">
        <v>17.2</v>
      </c>
      <c r="J95" s="48">
        <v>1702.76</v>
      </c>
      <c r="K95" s="48">
        <v>226084.02</v>
      </c>
      <c r="L95" s="48">
        <v>51048.06</v>
      </c>
      <c r="M95" s="49">
        <v>175035.96</v>
      </c>
      <c r="N95" s="31">
        <f t="shared" si="1"/>
        <v>182811.32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22941.1</v>
      </c>
      <c r="E96" s="48">
        <v>4419.29</v>
      </c>
      <c r="F96" s="48">
        <v>18521.81</v>
      </c>
      <c r="G96" s="48">
        <v>7742.33</v>
      </c>
      <c r="H96" s="48">
        <v>1548.47</v>
      </c>
      <c r="I96" s="48">
        <v>61.94</v>
      </c>
      <c r="J96" s="48">
        <v>6131.92</v>
      </c>
      <c r="K96" s="48">
        <v>810981.83</v>
      </c>
      <c r="L96" s="48">
        <v>180803.11</v>
      </c>
      <c r="M96" s="49">
        <v>630178.72</v>
      </c>
      <c r="N96" s="31">
        <f t="shared" si="1"/>
        <v>654832.45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19807.7</v>
      </c>
      <c r="E97" s="48">
        <v>4086.6</v>
      </c>
      <c r="F97" s="48">
        <v>15721.1</v>
      </c>
      <c r="G97" s="48">
        <v>3549.35</v>
      </c>
      <c r="H97" s="48">
        <v>709.87</v>
      </c>
      <c r="I97" s="48">
        <v>28.39</v>
      </c>
      <c r="J97" s="48">
        <v>2811.09</v>
      </c>
      <c r="K97" s="48">
        <v>373151.52</v>
      </c>
      <c r="L97" s="48">
        <v>84187.79</v>
      </c>
      <c r="M97" s="49">
        <v>288963.73</v>
      </c>
      <c r="N97" s="31">
        <f t="shared" si="1"/>
        <v>307495.92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56214.34</v>
      </c>
      <c r="E98" s="48">
        <v>9494.25</v>
      </c>
      <c r="F98" s="48">
        <v>46720.09</v>
      </c>
      <c r="G98" s="48">
        <v>5157.61</v>
      </c>
      <c r="H98" s="48">
        <v>1031.52</v>
      </c>
      <c r="I98" s="48">
        <v>41.26</v>
      </c>
      <c r="J98" s="48">
        <v>4084.83</v>
      </c>
      <c r="K98" s="48">
        <v>540795.47</v>
      </c>
      <c r="L98" s="48">
        <v>120968.92</v>
      </c>
      <c r="M98" s="49">
        <v>419826.55</v>
      </c>
      <c r="N98" s="31">
        <f t="shared" si="1"/>
        <v>470631.47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9249.09</v>
      </c>
      <c r="E99" s="48">
        <v>1794.65</v>
      </c>
      <c r="F99" s="48">
        <v>7454.44</v>
      </c>
      <c r="G99" s="48">
        <v>5366.13</v>
      </c>
      <c r="H99" s="48">
        <v>1073.23</v>
      </c>
      <c r="I99" s="48">
        <v>42.93</v>
      </c>
      <c r="J99" s="48">
        <v>4249.97</v>
      </c>
      <c r="K99" s="48">
        <v>557638.88</v>
      </c>
      <c r="L99" s="48">
        <v>121087.19</v>
      </c>
      <c r="M99" s="49">
        <v>436551.69</v>
      </c>
      <c r="N99" s="31">
        <f t="shared" si="1"/>
        <v>448256.1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604182.08</v>
      </c>
      <c r="E100" s="48">
        <v>101925.82</v>
      </c>
      <c r="F100" s="48">
        <v>502256.26</v>
      </c>
      <c r="G100" s="48">
        <v>38264.01</v>
      </c>
      <c r="H100" s="48">
        <v>7652.8</v>
      </c>
      <c r="I100" s="48">
        <v>306.11</v>
      </c>
      <c r="J100" s="48">
        <v>30305.1</v>
      </c>
      <c r="K100" s="48">
        <v>4008257.2</v>
      </c>
      <c r="L100" s="48">
        <v>893782.92</v>
      </c>
      <c r="M100" s="49">
        <v>3114474.28</v>
      </c>
      <c r="N100" s="31">
        <f t="shared" si="1"/>
        <v>3647035.6399999997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19550.66</v>
      </c>
      <c r="E101" s="48">
        <v>3244.41</v>
      </c>
      <c r="F101" s="48">
        <v>16306.25</v>
      </c>
      <c r="G101" s="48">
        <v>3857.96</v>
      </c>
      <c r="H101" s="48">
        <v>771.59</v>
      </c>
      <c r="I101" s="48">
        <v>30.86</v>
      </c>
      <c r="J101" s="48">
        <v>3055.51</v>
      </c>
      <c r="K101" s="48">
        <v>405330.99</v>
      </c>
      <c r="L101" s="48">
        <v>91254.28</v>
      </c>
      <c r="M101" s="49">
        <v>314076.71</v>
      </c>
      <c r="N101" s="31">
        <f t="shared" si="1"/>
        <v>333438.47000000003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6808.73</v>
      </c>
      <c r="E102" s="48">
        <v>1123.26</v>
      </c>
      <c r="F102" s="48">
        <v>5685.47</v>
      </c>
      <c r="G102" s="48">
        <v>5649.78</v>
      </c>
      <c r="H102" s="48">
        <v>1129.96</v>
      </c>
      <c r="I102" s="48">
        <v>45.2</v>
      </c>
      <c r="J102" s="48">
        <v>4474.62</v>
      </c>
      <c r="K102" s="48">
        <v>588164.9</v>
      </c>
      <c r="L102" s="48">
        <v>128486.41</v>
      </c>
      <c r="M102" s="49">
        <v>459678.49</v>
      </c>
      <c r="N102" s="31">
        <f t="shared" si="1"/>
        <v>469838.58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72107.04</v>
      </c>
      <c r="E103" s="48">
        <v>12973.3</v>
      </c>
      <c r="F103" s="48">
        <v>59133.74</v>
      </c>
      <c r="G103" s="48">
        <v>8191.13</v>
      </c>
      <c r="H103" s="48">
        <v>1638.23</v>
      </c>
      <c r="I103" s="48">
        <v>65.53</v>
      </c>
      <c r="J103" s="48">
        <v>6487.37</v>
      </c>
      <c r="K103" s="48">
        <v>857772.02</v>
      </c>
      <c r="L103" s="48">
        <v>191074.83</v>
      </c>
      <c r="M103" s="49">
        <v>666697.19</v>
      </c>
      <c r="N103" s="31">
        <f t="shared" si="1"/>
        <v>732318.2999999999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30692.01</v>
      </c>
      <c r="E104" s="48">
        <v>5012.95</v>
      </c>
      <c r="F104" s="48">
        <v>25679.06</v>
      </c>
      <c r="G104" s="48">
        <v>4591.15</v>
      </c>
      <c r="H104" s="48">
        <v>918.23</v>
      </c>
      <c r="I104" s="48">
        <v>36.73</v>
      </c>
      <c r="J104" s="48">
        <v>3636.19</v>
      </c>
      <c r="K104" s="48">
        <v>482294.92</v>
      </c>
      <c r="L104" s="48">
        <v>108534.42</v>
      </c>
      <c r="M104" s="49">
        <v>373760.5</v>
      </c>
      <c r="N104" s="31">
        <f t="shared" si="1"/>
        <v>403075.75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404687.16</v>
      </c>
      <c r="E105" s="48">
        <v>75041.45</v>
      </c>
      <c r="F105" s="48">
        <v>329645.71</v>
      </c>
      <c r="G105" s="48">
        <v>30873.46</v>
      </c>
      <c r="H105" s="48">
        <v>6174.69</v>
      </c>
      <c r="I105" s="48">
        <v>246.99</v>
      </c>
      <c r="J105" s="48">
        <v>24451.78</v>
      </c>
      <c r="K105" s="48">
        <v>3233027.56</v>
      </c>
      <c r="L105" s="48">
        <v>720155.69</v>
      </c>
      <c r="M105" s="49">
        <v>2512871.87</v>
      </c>
      <c r="N105" s="31">
        <f t="shared" si="1"/>
        <v>2866969.3600000003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17595560.02</v>
      </c>
      <c r="E106" s="48">
        <v>3019575.68</v>
      </c>
      <c r="F106" s="48">
        <v>14575984.34</v>
      </c>
      <c r="G106" s="48">
        <v>537880.31</v>
      </c>
      <c r="H106" s="48">
        <v>107576.06</v>
      </c>
      <c r="I106" s="48">
        <v>4303.04</v>
      </c>
      <c r="J106" s="48">
        <v>426001.21</v>
      </c>
      <c r="K106" s="48">
        <v>56563249.44</v>
      </c>
      <c r="L106" s="48">
        <v>12772079.94</v>
      </c>
      <c r="M106" s="49">
        <v>43791169.5</v>
      </c>
      <c r="N106" s="31">
        <f t="shared" si="1"/>
        <v>58793155.05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211663.99</v>
      </c>
      <c r="E107" s="48">
        <v>37213.99</v>
      </c>
      <c r="F107" s="48">
        <v>174450</v>
      </c>
      <c r="G107" s="48">
        <v>14136.01</v>
      </c>
      <c r="H107" s="48">
        <v>2827.2</v>
      </c>
      <c r="I107" s="48">
        <v>113.09</v>
      </c>
      <c r="J107" s="48">
        <v>11195.72</v>
      </c>
      <c r="K107" s="48">
        <v>1482455.02</v>
      </c>
      <c r="L107" s="48">
        <v>331782.43</v>
      </c>
      <c r="M107" s="49">
        <v>1150672.59</v>
      </c>
      <c r="N107" s="31">
        <f t="shared" si="1"/>
        <v>1336318.31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97969.64</v>
      </c>
      <c r="E108" s="48">
        <v>19730.95</v>
      </c>
      <c r="F108" s="48">
        <v>78238.69</v>
      </c>
      <c r="G108" s="48">
        <v>8001.18</v>
      </c>
      <c r="H108" s="48">
        <v>1600.24</v>
      </c>
      <c r="I108" s="48">
        <v>64.01</v>
      </c>
      <c r="J108" s="48">
        <v>6336.93</v>
      </c>
      <c r="K108" s="48">
        <v>840038.79</v>
      </c>
      <c r="L108" s="48">
        <v>188695.62</v>
      </c>
      <c r="M108" s="49">
        <v>651343.17</v>
      </c>
      <c r="N108" s="31">
        <f t="shared" si="1"/>
        <v>735918.79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205515.96</v>
      </c>
      <c r="E109" s="48">
        <v>39392.9</v>
      </c>
      <c r="F109" s="48">
        <v>166123.06</v>
      </c>
      <c r="G109" s="48">
        <v>37077.61</v>
      </c>
      <c r="H109" s="48">
        <v>7415.52</v>
      </c>
      <c r="I109" s="48">
        <v>296.62</v>
      </c>
      <c r="J109" s="48">
        <v>29365.47</v>
      </c>
      <c r="K109" s="48">
        <v>3898966.31</v>
      </c>
      <c r="L109" s="48">
        <v>880322.52</v>
      </c>
      <c r="M109" s="49">
        <v>3018643.79</v>
      </c>
      <c r="N109" s="31">
        <f t="shared" si="1"/>
        <v>3214132.32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20299.26</v>
      </c>
      <c r="E110" s="48">
        <v>4193.09</v>
      </c>
      <c r="F110" s="48">
        <v>16106.17</v>
      </c>
      <c r="G110" s="48">
        <v>6907.09</v>
      </c>
      <c r="H110" s="48">
        <v>1381.42</v>
      </c>
      <c r="I110" s="48">
        <v>55.26</v>
      </c>
      <c r="J110" s="48">
        <v>5470.41</v>
      </c>
      <c r="K110" s="48">
        <v>721500.78</v>
      </c>
      <c r="L110" s="48">
        <v>159403.55</v>
      </c>
      <c r="M110" s="49">
        <v>562097.23</v>
      </c>
      <c r="N110" s="31">
        <f t="shared" si="1"/>
        <v>583673.8099999999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54050.41</v>
      </c>
      <c r="E111" s="48">
        <v>9467.28</v>
      </c>
      <c r="F111" s="48">
        <v>44583.13</v>
      </c>
      <c r="G111" s="48">
        <v>5680</v>
      </c>
      <c r="H111" s="48">
        <v>1136</v>
      </c>
      <c r="I111" s="48">
        <v>45.44</v>
      </c>
      <c r="J111" s="48">
        <v>4498.56</v>
      </c>
      <c r="K111" s="48">
        <v>596163.91</v>
      </c>
      <c r="L111" s="48">
        <v>133786.38</v>
      </c>
      <c r="M111" s="49">
        <v>462377.53</v>
      </c>
      <c r="N111" s="31">
        <f t="shared" si="1"/>
        <v>511459.22000000003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7468.01</v>
      </c>
      <c r="E112" s="48">
        <v>1544.69</v>
      </c>
      <c r="F112" s="48">
        <v>5923.32</v>
      </c>
      <c r="G112" s="48">
        <v>2323.76</v>
      </c>
      <c r="H112" s="48">
        <v>464.75</v>
      </c>
      <c r="I112" s="48">
        <v>18.59</v>
      </c>
      <c r="J112" s="48">
        <v>1840.42</v>
      </c>
      <c r="K112" s="48">
        <v>243069.24</v>
      </c>
      <c r="L112" s="48">
        <v>53945.04</v>
      </c>
      <c r="M112" s="49">
        <v>189124.2</v>
      </c>
      <c r="N112" s="31">
        <f t="shared" si="1"/>
        <v>196887.94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10517.29</v>
      </c>
      <c r="E113" s="48">
        <v>1763.48</v>
      </c>
      <c r="F113" s="48">
        <v>8753.81</v>
      </c>
      <c r="G113" s="48">
        <v>3999.79</v>
      </c>
      <c r="H113" s="48">
        <v>799.96</v>
      </c>
      <c r="I113" s="48">
        <v>32</v>
      </c>
      <c r="J113" s="48">
        <v>3167.83</v>
      </c>
      <c r="K113" s="48">
        <v>419853.65</v>
      </c>
      <c r="L113" s="48">
        <v>94251.39</v>
      </c>
      <c r="M113" s="49">
        <v>325602.26</v>
      </c>
      <c r="N113" s="31">
        <f t="shared" si="1"/>
        <v>337523.9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4114.67</v>
      </c>
      <c r="E114" s="48">
        <v>1245.51</v>
      </c>
      <c r="F114" s="48">
        <v>2869.16</v>
      </c>
      <c r="G114" s="48">
        <v>2108.31</v>
      </c>
      <c r="H114" s="48">
        <v>421.66</v>
      </c>
      <c r="I114" s="48">
        <v>16.87</v>
      </c>
      <c r="J114" s="48">
        <v>1669.78</v>
      </c>
      <c r="K114" s="48">
        <v>222061.08</v>
      </c>
      <c r="L114" s="48">
        <v>50396.89</v>
      </c>
      <c r="M114" s="49">
        <v>171664.19</v>
      </c>
      <c r="N114" s="31">
        <f t="shared" si="1"/>
        <v>176203.13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10890.72</v>
      </c>
      <c r="E115" s="48">
        <v>2035.4</v>
      </c>
      <c r="F115" s="48">
        <v>8855.32</v>
      </c>
      <c r="G115" s="48">
        <v>2264.99</v>
      </c>
      <c r="H115" s="48">
        <v>453</v>
      </c>
      <c r="I115" s="48">
        <v>18.12</v>
      </c>
      <c r="J115" s="48">
        <v>1793.87</v>
      </c>
      <c r="K115" s="48">
        <v>237567.6</v>
      </c>
      <c r="L115" s="48">
        <v>53195.26</v>
      </c>
      <c r="M115" s="49">
        <v>184372.34</v>
      </c>
      <c r="N115" s="31">
        <f t="shared" si="1"/>
        <v>195021.53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168837.77</v>
      </c>
      <c r="E116" s="48">
        <v>18698.79</v>
      </c>
      <c r="F116" s="48">
        <v>150138.98</v>
      </c>
      <c r="G116" s="48">
        <v>20876.79</v>
      </c>
      <c r="H116" s="48">
        <v>4175.36</v>
      </c>
      <c r="I116" s="48">
        <v>167.01</v>
      </c>
      <c r="J116" s="48">
        <v>16534.42</v>
      </c>
      <c r="K116" s="48">
        <v>2190900.37</v>
      </c>
      <c r="L116" s="48">
        <v>491451.24</v>
      </c>
      <c r="M116" s="49">
        <v>1699449.13</v>
      </c>
      <c r="N116" s="31">
        <f t="shared" si="1"/>
        <v>1866122.5299999998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11359.64</v>
      </c>
      <c r="E117" s="48">
        <v>1900.17</v>
      </c>
      <c r="F117" s="48">
        <v>9459.47</v>
      </c>
      <c r="G117" s="48">
        <v>2649.73</v>
      </c>
      <c r="H117" s="48">
        <v>529.95</v>
      </c>
      <c r="I117" s="48">
        <v>21.2</v>
      </c>
      <c r="J117" s="48">
        <v>2098.58</v>
      </c>
      <c r="K117" s="48">
        <v>281851.92</v>
      </c>
      <c r="L117" s="48">
        <v>65968.72</v>
      </c>
      <c r="M117" s="49">
        <v>215883.2</v>
      </c>
      <c r="N117" s="31">
        <f t="shared" si="1"/>
        <v>227441.25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25461.58</v>
      </c>
      <c r="E118" s="48">
        <v>5510.55</v>
      </c>
      <c r="F118" s="48">
        <v>19951.03</v>
      </c>
      <c r="G118" s="48">
        <v>5557.95</v>
      </c>
      <c r="H118" s="48">
        <v>1111.59</v>
      </c>
      <c r="I118" s="48">
        <v>44.46</v>
      </c>
      <c r="J118" s="48">
        <v>4401.9</v>
      </c>
      <c r="K118" s="48">
        <v>582003.12</v>
      </c>
      <c r="L118" s="48">
        <v>129626.94</v>
      </c>
      <c r="M118" s="49">
        <v>452376.18</v>
      </c>
      <c r="N118" s="31">
        <f t="shared" si="1"/>
        <v>476729.11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26418.42</v>
      </c>
      <c r="E119" s="48">
        <v>5093.43</v>
      </c>
      <c r="F119" s="48">
        <v>21324.99</v>
      </c>
      <c r="G119" s="48">
        <v>5097.63</v>
      </c>
      <c r="H119" s="48">
        <v>1019.53</v>
      </c>
      <c r="I119" s="48">
        <v>40.78</v>
      </c>
      <c r="J119" s="48">
        <v>4037.32</v>
      </c>
      <c r="K119" s="48">
        <v>535268.26</v>
      </c>
      <c r="L119" s="48">
        <v>120287.84</v>
      </c>
      <c r="M119" s="49">
        <v>414980.42</v>
      </c>
      <c r="N119" s="31">
        <f t="shared" si="1"/>
        <v>440342.73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78058.84</v>
      </c>
      <c r="E120" s="48">
        <v>12842.5</v>
      </c>
      <c r="F120" s="48">
        <v>65216.34</v>
      </c>
      <c r="G120" s="48">
        <v>10388.31</v>
      </c>
      <c r="H120" s="48">
        <v>2077.66</v>
      </c>
      <c r="I120" s="48">
        <v>83.11</v>
      </c>
      <c r="J120" s="48">
        <v>8227.54</v>
      </c>
      <c r="K120" s="48">
        <v>1088947.25</v>
      </c>
      <c r="L120" s="48">
        <v>243361.52</v>
      </c>
      <c r="M120" s="49">
        <v>845585.73</v>
      </c>
      <c r="N120" s="31">
        <f t="shared" si="1"/>
        <v>919029.61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384306.55</v>
      </c>
      <c r="E121" s="48">
        <v>71684.81</v>
      </c>
      <c r="F121" s="48">
        <v>312621.74</v>
      </c>
      <c r="G121" s="48">
        <v>14221.79</v>
      </c>
      <c r="H121" s="48">
        <v>2844.36</v>
      </c>
      <c r="I121" s="48">
        <v>113.77</v>
      </c>
      <c r="J121" s="48">
        <v>11263.66</v>
      </c>
      <c r="K121" s="48">
        <v>1496468.77</v>
      </c>
      <c r="L121" s="48">
        <v>338566.07</v>
      </c>
      <c r="M121" s="49">
        <v>1157902.7</v>
      </c>
      <c r="N121" s="31">
        <f t="shared" si="1"/>
        <v>1481788.0999999999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120838.73</v>
      </c>
      <c r="E122" s="48">
        <v>21722.36</v>
      </c>
      <c r="F122" s="48">
        <v>99116.37</v>
      </c>
      <c r="G122" s="48">
        <v>33517.93</v>
      </c>
      <c r="H122" s="48">
        <v>6703.59</v>
      </c>
      <c r="I122" s="48">
        <v>268.14</v>
      </c>
      <c r="J122" s="48">
        <v>26546.2</v>
      </c>
      <c r="K122" s="48">
        <v>3502718.74</v>
      </c>
      <c r="L122" s="48">
        <v>774960.39</v>
      </c>
      <c r="M122" s="49">
        <v>2727758.35</v>
      </c>
      <c r="N122" s="31">
        <f t="shared" si="1"/>
        <v>2853420.92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11908.95</v>
      </c>
      <c r="E123" s="48">
        <v>1048.55</v>
      </c>
      <c r="F123" s="48">
        <v>10860.4</v>
      </c>
      <c r="G123" s="48">
        <v>3376.91</v>
      </c>
      <c r="H123" s="48">
        <v>675.38</v>
      </c>
      <c r="I123" s="48">
        <v>27.02</v>
      </c>
      <c r="J123" s="48">
        <v>2674.51</v>
      </c>
      <c r="K123" s="48">
        <v>354715.3</v>
      </c>
      <c r="L123" s="48">
        <v>79806.42</v>
      </c>
      <c r="M123" s="49">
        <v>274908.88</v>
      </c>
      <c r="N123" s="31">
        <f t="shared" si="1"/>
        <v>288443.79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228571.53</v>
      </c>
      <c r="E124" s="48">
        <v>41338.74</v>
      </c>
      <c r="F124" s="48">
        <v>187232.79</v>
      </c>
      <c r="G124" s="48">
        <v>7737.49</v>
      </c>
      <c r="H124" s="48">
        <v>1547.5</v>
      </c>
      <c r="I124" s="48">
        <v>61.9</v>
      </c>
      <c r="J124" s="48">
        <v>6128.09</v>
      </c>
      <c r="K124" s="48">
        <v>812961.84</v>
      </c>
      <c r="L124" s="48">
        <v>183054.72</v>
      </c>
      <c r="M124" s="49">
        <v>629907.12</v>
      </c>
      <c r="N124" s="31">
        <f t="shared" si="1"/>
        <v>823268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9401.45</v>
      </c>
      <c r="E125" s="48">
        <v>1433.39</v>
      </c>
      <c r="F125" s="48">
        <v>7968.06</v>
      </c>
      <c r="G125" s="48">
        <v>2265.11</v>
      </c>
      <c r="H125" s="48">
        <v>453.02</v>
      </c>
      <c r="I125" s="48">
        <v>18.12</v>
      </c>
      <c r="J125" s="48">
        <v>1793.97</v>
      </c>
      <c r="K125" s="48">
        <v>237655.62</v>
      </c>
      <c r="L125" s="48">
        <v>53268.94</v>
      </c>
      <c r="M125" s="49">
        <v>184386.68</v>
      </c>
      <c r="N125" s="31">
        <f t="shared" si="1"/>
        <v>194148.71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255287.78</v>
      </c>
      <c r="E126" s="48">
        <v>49679.44</v>
      </c>
      <c r="F126" s="48">
        <v>205608.34</v>
      </c>
      <c r="G126" s="48">
        <v>30151.15</v>
      </c>
      <c r="H126" s="48">
        <v>6030.23</v>
      </c>
      <c r="I126" s="48">
        <v>241.21</v>
      </c>
      <c r="J126" s="48">
        <v>23879.71</v>
      </c>
      <c r="K126" s="48">
        <v>3162052.04</v>
      </c>
      <c r="L126" s="48">
        <v>707741.19</v>
      </c>
      <c r="M126" s="49">
        <v>2454310.85</v>
      </c>
      <c r="N126" s="31">
        <f t="shared" si="1"/>
        <v>2683798.9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22734.05</v>
      </c>
      <c r="E127" s="48">
        <v>4284.47</v>
      </c>
      <c r="F127" s="48">
        <v>18449.58</v>
      </c>
      <c r="G127" s="48">
        <v>2744.2</v>
      </c>
      <c r="H127" s="48">
        <v>548.84</v>
      </c>
      <c r="I127" s="48">
        <v>21.95</v>
      </c>
      <c r="J127" s="48">
        <v>2173.41</v>
      </c>
      <c r="K127" s="48">
        <v>287655.17</v>
      </c>
      <c r="L127" s="48">
        <v>64282.69</v>
      </c>
      <c r="M127" s="49">
        <v>223372.48</v>
      </c>
      <c r="N127" s="31">
        <f t="shared" si="1"/>
        <v>243995.47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20621.95</v>
      </c>
      <c r="E128" s="48">
        <v>3283.78</v>
      </c>
      <c r="F128" s="48">
        <v>17338.17</v>
      </c>
      <c r="G128" s="48">
        <v>3608.15</v>
      </c>
      <c r="H128" s="48">
        <v>721.63</v>
      </c>
      <c r="I128" s="48">
        <v>28.87</v>
      </c>
      <c r="J128" s="48">
        <v>2857.65</v>
      </c>
      <c r="K128" s="48">
        <v>379130.06</v>
      </c>
      <c r="L128" s="48">
        <v>85390.68</v>
      </c>
      <c r="M128" s="49">
        <v>293739.38</v>
      </c>
      <c r="N128" s="31">
        <f t="shared" si="1"/>
        <v>313935.2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31477.35</v>
      </c>
      <c r="E129" s="48">
        <v>5398.22</v>
      </c>
      <c r="F129" s="48">
        <v>26079.13</v>
      </c>
      <c r="G129" s="48">
        <v>6083.93</v>
      </c>
      <c r="H129" s="48">
        <v>1216.79</v>
      </c>
      <c r="I129" s="48">
        <v>48.67</v>
      </c>
      <c r="J129" s="48">
        <v>4818.47</v>
      </c>
      <c r="K129" s="48">
        <v>640439.99</v>
      </c>
      <c r="L129" s="48">
        <v>145088.12</v>
      </c>
      <c r="M129" s="49">
        <v>495351.87</v>
      </c>
      <c r="N129" s="31">
        <f t="shared" si="1"/>
        <v>526249.47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86229.56</v>
      </c>
      <c r="E130" s="48">
        <v>14677.78</v>
      </c>
      <c r="F130" s="48">
        <v>71551.78</v>
      </c>
      <c r="G130" s="48">
        <v>9438.26</v>
      </c>
      <c r="H130" s="48">
        <v>1887.65</v>
      </c>
      <c r="I130" s="48">
        <v>75.51</v>
      </c>
      <c r="J130" s="48">
        <v>7475.1</v>
      </c>
      <c r="K130" s="48">
        <v>986110.89</v>
      </c>
      <c r="L130" s="48">
        <v>218017.63</v>
      </c>
      <c r="M130" s="49">
        <v>768093.26</v>
      </c>
      <c r="N130" s="31">
        <f t="shared" si="1"/>
        <v>847120.14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33450.73</v>
      </c>
      <c r="E131" s="48">
        <v>5675.44</v>
      </c>
      <c r="F131" s="48">
        <v>27775.29</v>
      </c>
      <c r="G131" s="48">
        <v>5274.06</v>
      </c>
      <c r="H131" s="48">
        <v>1054.81</v>
      </c>
      <c r="I131" s="48">
        <v>42.19</v>
      </c>
      <c r="J131" s="48">
        <v>4177.06</v>
      </c>
      <c r="K131" s="48">
        <v>556954.13</v>
      </c>
      <c r="L131" s="48">
        <v>127455.31</v>
      </c>
      <c r="M131" s="49">
        <v>429498.82</v>
      </c>
      <c r="N131" s="31">
        <f t="shared" si="1"/>
        <v>461451.17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147394.77</v>
      </c>
      <c r="E132" s="48">
        <v>26696.2</v>
      </c>
      <c r="F132" s="48">
        <v>120698.57</v>
      </c>
      <c r="G132" s="48">
        <v>6631.66</v>
      </c>
      <c r="H132" s="48">
        <v>1326.33</v>
      </c>
      <c r="I132" s="48">
        <v>53.05</v>
      </c>
      <c r="J132" s="48">
        <v>5252.28</v>
      </c>
      <c r="K132" s="48">
        <v>700265.04</v>
      </c>
      <c r="L132" s="48">
        <v>160210.93</v>
      </c>
      <c r="M132" s="49">
        <v>540054.11</v>
      </c>
      <c r="N132" s="31">
        <f t="shared" si="1"/>
        <v>666004.96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47789.35</v>
      </c>
      <c r="E133" s="48">
        <v>7814.42</v>
      </c>
      <c r="F133" s="48">
        <v>39974.93</v>
      </c>
      <c r="G133" s="48">
        <v>9128.2</v>
      </c>
      <c r="H133" s="48">
        <v>1825.64</v>
      </c>
      <c r="I133" s="48">
        <v>73.03</v>
      </c>
      <c r="J133" s="48">
        <v>7229.53</v>
      </c>
      <c r="K133" s="48">
        <v>960202.31</v>
      </c>
      <c r="L133" s="48">
        <v>217022.5</v>
      </c>
      <c r="M133" s="49">
        <v>743179.81</v>
      </c>
      <c r="N133" s="31">
        <f t="shared" si="1"/>
        <v>790384.27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26738.1</v>
      </c>
      <c r="E134" s="48">
        <v>4551.92</v>
      </c>
      <c r="F134" s="48">
        <v>22186.18</v>
      </c>
      <c r="G134" s="48">
        <v>2997.93</v>
      </c>
      <c r="H134" s="48">
        <v>599.59</v>
      </c>
      <c r="I134" s="48">
        <v>23.98</v>
      </c>
      <c r="J134" s="48">
        <v>2374.36</v>
      </c>
      <c r="K134" s="48">
        <v>316320.37</v>
      </c>
      <c r="L134" s="48">
        <v>72193.3</v>
      </c>
      <c r="M134" s="49">
        <v>244127.07</v>
      </c>
      <c r="N134" s="31">
        <f t="shared" si="1"/>
        <v>268687.61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1441560.1</v>
      </c>
      <c r="E135" s="48">
        <v>228710.43</v>
      </c>
      <c r="F135" s="48">
        <v>1212849.67</v>
      </c>
      <c r="G135" s="48">
        <v>68631.35</v>
      </c>
      <c r="H135" s="48">
        <v>13726.27</v>
      </c>
      <c r="I135" s="48">
        <v>549.05</v>
      </c>
      <c r="J135" s="48">
        <v>54356.03</v>
      </c>
      <c r="K135" s="48">
        <v>7194832.46</v>
      </c>
      <c r="L135" s="48">
        <v>1608359.81</v>
      </c>
      <c r="M135" s="49">
        <v>5586472.65</v>
      </c>
      <c r="N135" s="31">
        <f t="shared" si="1"/>
        <v>6853678.350000001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8689.19</v>
      </c>
      <c r="E136" s="48">
        <v>1686.79</v>
      </c>
      <c r="F136" s="48">
        <v>7002.4</v>
      </c>
      <c r="G136" s="48">
        <v>5059.16</v>
      </c>
      <c r="H136" s="48">
        <v>1011.83</v>
      </c>
      <c r="I136" s="48">
        <v>40.47</v>
      </c>
      <c r="J136" s="48">
        <v>4006.86</v>
      </c>
      <c r="K136" s="48">
        <v>530856.99</v>
      </c>
      <c r="L136" s="48">
        <v>119025.48</v>
      </c>
      <c r="M136" s="49">
        <v>411831.51</v>
      </c>
      <c r="N136" s="31">
        <f t="shared" si="1"/>
        <v>422840.77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31367.77</v>
      </c>
      <c r="E137" s="48">
        <v>5206.28</v>
      </c>
      <c r="F137" s="48">
        <v>26161.49</v>
      </c>
      <c r="G137" s="48">
        <v>8986.59</v>
      </c>
      <c r="H137" s="48">
        <v>1797.32</v>
      </c>
      <c r="I137" s="48">
        <v>71.89</v>
      </c>
      <c r="J137" s="48">
        <v>7117.38</v>
      </c>
      <c r="K137" s="48">
        <v>941681.24</v>
      </c>
      <c r="L137" s="48">
        <v>210208.24</v>
      </c>
      <c r="M137" s="49">
        <v>731473</v>
      </c>
      <c r="N137" s="31">
        <f t="shared" si="1"/>
        <v>764751.87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154450.76</v>
      </c>
      <c r="E138" s="48">
        <v>31474.76</v>
      </c>
      <c r="F138" s="48">
        <v>122976</v>
      </c>
      <c r="G138" s="48">
        <v>9284.29</v>
      </c>
      <c r="H138" s="48">
        <v>1856.86</v>
      </c>
      <c r="I138" s="48">
        <v>74.27</v>
      </c>
      <c r="J138" s="48">
        <v>7353.16</v>
      </c>
      <c r="K138" s="48">
        <v>977519.85</v>
      </c>
      <c r="L138" s="48">
        <v>221587.42</v>
      </c>
      <c r="M138" s="49">
        <v>755932.43</v>
      </c>
      <c r="N138" s="31">
        <f t="shared" si="1"/>
        <v>886261.5900000001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1125588.36</v>
      </c>
      <c r="E139" s="48">
        <v>208039.6</v>
      </c>
      <c r="F139" s="48">
        <v>917548.76</v>
      </c>
      <c r="G139" s="48">
        <v>96608.84</v>
      </c>
      <c r="H139" s="48">
        <v>19321.77</v>
      </c>
      <c r="I139" s="48">
        <v>772.87</v>
      </c>
      <c r="J139" s="48">
        <v>76514.2</v>
      </c>
      <c r="K139" s="48">
        <v>10120100.68</v>
      </c>
      <c r="L139" s="48">
        <v>2256686.6</v>
      </c>
      <c r="M139" s="49">
        <v>7863414.08</v>
      </c>
      <c r="N139" s="31">
        <f t="shared" si="1"/>
        <v>8857477.04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4351.41</v>
      </c>
      <c r="E140" s="48">
        <v>780.79</v>
      </c>
      <c r="F140" s="48">
        <v>3570.62</v>
      </c>
      <c r="G140" s="48">
        <v>2284.66</v>
      </c>
      <c r="H140" s="48">
        <v>456.93</v>
      </c>
      <c r="I140" s="48">
        <v>18.28</v>
      </c>
      <c r="J140" s="48">
        <v>1809.45</v>
      </c>
      <c r="K140" s="48">
        <v>240437.88</v>
      </c>
      <c r="L140" s="48">
        <v>54425.35</v>
      </c>
      <c r="M140" s="49">
        <v>186012.53</v>
      </c>
      <c r="N140" s="31">
        <f t="shared" si="1"/>
        <v>191392.6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2912.53</v>
      </c>
      <c r="E141" s="48">
        <v>459.58</v>
      </c>
      <c r="F141" s="48">
        <v>2452.95</v>
      </c>
      <c r="G141" s="48">
        <v>3164.09</v>
      </c>
      <c r="H141" s="48">
        <v>632.82</v>
      </c>
      <c r="I141" s="48">
        <v>25.31</v>
      </c>
      <c r="J141" s="48">
        <v>2505.96</v>
      </c>
      <c r="K141" s="48">
        <v>332405.59</v>
      </c>
      <c r="L141" s="48">
        <v>74819.32</v>
      </c>
      <c r="M141" s="49">
        <v>257586.27</v>
      </c>
      <c r="N141" s="31">
        <f aca="true" t="shared" si="2" ref="N141:N204">+F141+J141+M141</f>
        <v>262545.18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62696.99</v>
      </c>
      <c r="E142" s="48">
        <v>10469.15</v>
      </c>
      <c r="F142" s="48">
        <v>52227.84</v>
      </c>
      <c r="G142" s="48">
        <v>5682.95</v>
      </c>
      <c r="H142" s="48">
        <v>1136.59</v>
      </c>
      <c r="I142" s="48">
        <v>45.46</v>
      </c>
      <c r="J142" s="48">
        <v>4500.9</v>
      </c>
      <c r="K142" s="48">
        <v>595424.12</v>
      </c>
      <c r="L142" s="48">
        <v>132858.54</v>
      </c>
      <c r="M142" s="49">
        <v>462565.58</v>
      </c>
      <c r="N142" s="31">
        <f t="shared" si="2"/>
        <v>519294.32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142011.25</v>
      </c>
      <c r="E143" s="48">
        <v>26595.85</v>
      </c>
      <c r="F143" s="48">
        <v>115415.4</v>
      </c>
      <c r="G143" s="48">
        <v>12333.56</v>
      </c>
      <c r="H143" s="48">
        <v>2466.71</v>
      </c>
      <c r="I143" s="48">
        <v>98.67</v>
      </c>
      <c r="J143" s="48">
        <v>9768.18</v>
      </c>
      <c r="K143" s="48">
        <v>1285176.07</v>
      </c>
      <c r="L143" s="48">
        <v>281628.96</v>
      </c>
      <c r="M143" s="49">
        <v>1003547.11</v>
      </c>
      <c r="N143" s="31">
        <f t="shared" si="2"/>
        <v>1128730.69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2077.52</v>
      </c>
      <c r="E144" s="48">
        <v>363.38</v>
      </c>
      <c r="F144" s="48">
        <v>1714.14</v>
      </c>
      <c r="G144" s="48">
        <v>2740.64</v>
      </c>
      <c r="H144" s="48">
        <v>548.13</v>
      </c>
      <c r="I144" s="48">
        <v>21.93</v>
      </c>
      <c r="J144" s="48">
        <v>2170.58</v>
      </c>
      <c r="K144" s="48">
        <v>291381.56</v>
      </c>
      <c r="L144" s="48">
        <v>68098.78</v>
      </c>
      <c r="M144" s="49">
        <v>223282.78</v>
      </c>
      <c r="N144" s="31">
        <f t="shared" si="2"/>
        <v>227167.5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37009.24</v>
      </c>
      <c r="E145" s="48">
        <v>6649.65</v>
      </c>
      <c r="F145" s="48">
        <v>30359.59</v>
      </c>
      <c r="G145" s="48">
        <v>8773.05</v>
      </c>
      <c r="H145" s="48">
        <v>1754.61</v>
      </c>
      <c r="I145" s="48">
        <v>70.18</v>
      </c>
      <c r="J145" s="48">
        <v>6948.26</v>
      </c>
      <c r="K145" s="48">
        <v>917404.31</v>
      </c>
      <c r="L145" s="48">
        <v>203406.66</v>
      </c>
      <c r="M145" s="49">
        <v>713997.65</v>
      </c>
      <c r="N145" s="31">
        <f t="shared" si="2"/>
        <v>751305.5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582248.72</v>
      </c>
      <c r="E146" s="48">
        <v>100883.91</v>
      </c>
      <c r="F146" s="48">
        <v>481364.81</v>
      </c>
      <c r="G146" s="48">
        <v>53946.29</v>
      </c>
      <c r="H146" s="48">
        <v>10789.26</v>
      </c>
      <c r="I146" s="48">
        <v>431.57</v>
      </c>
      <c r="J146" s="48">
        <v>42725.46</v>
      </c>
      <c r="K146" s="48">
        <v>5664788.89</v>
      </c>
      <c r="L146" s="48">
        <v>1273189.67</v>
      </c>
      <c r="M146" s="49">
        <v>4391599.22</v>
      </c>
      <c r="N146" s="31">
        <f t="shared" si="2"/>
        <v>4915689.49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4866.8</v>
      </c>
      <c r="E147" s="48">
        <v>1065.63</v>
      </c>
      <c r="F147" s="48">
        <v>3801.17</v>
      </c>
      <c r="G147" s="48">
        <v>3873.66</v>
      </c>
      <c r="H147" s="48">
        <v>774.73</v>
      </c>
      <c r="I147" s="48">
        <v>30.99</v>
      </c>
      <c r="J147" s="48">
        <v>3067.94</v>
      </c>
      <c r="K147" s="48">
        <v>406842.43</v>
      </c>
      <c r="L147" s="48">
        <v>91496.01</v>
      </c>
      <c r="M147" s="49">
        <v>315346.42</v>
      </c>
      <c r="N147" s="31">
        <f t="shared" si="2"/>
        <v>322215.52999999997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19044.12</v>
      </c>
      <c r="E148" s="48">
        <v>3545.08</v>
      </c>
      <c r="F148" s="48">
        <v>15499.04</v>
      </c>
      <c r="G148" s="48">
        <v>3923.95</v>
      </c>
      <c r="H148" s="48">
        <v>784.79</v>
      </c>
      <c r="I148" s="48">
        <v>31.39</v>
      </c>
      <c r="J148" s="48">
        <v>3107.77</v>
      </c>
      <c r="K148" s="48">
        <v>412322.5</v>
      </c>
      <c r="L148" s="48">
        <v>92871.03</v>
      </c>
      <c r="M148" s="49">
        <v>319451.47</v>
      </c>
      <c r="N148" s="31">
        <f t="shared" si="2"/>
        <v>338058.27999999997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40813.91</v>
      </c>
      <c r="E149" s="48">
        <v>7643.9</v>
      </c>
      <c r="F149" s="48">
        <v>33170.01</v>
      </c>
      <c r="G149" s="48">
        <v>7237.34</v>
      </c>
      <c r="H149" s="48">
        <v>1447.47</v>
      </c>
      <c r="I149" s="48">
        <v>57.9</v>
      </c>
      <c r="J149" s="48">
        <v>5731.97</v>
      </c>
      <c r="K149" s="48">
        <v>757423.38</v>
      </c>
      <c r="L149" s="48">
        <v>168380.15</v>
      </c>
      <c r="M149" s="49">
        <v>589043.23</v>
      </c>
      <c r="N149" s="31">
        <f t="shared" si="2"/>
        <v>627945.21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9238.6</v>
      </c>
      <c r="E150" s="48">
        <v>1672.47</v>
      </c>
      <c r="F150" s="48">
        <v>7566.13</v>
      </c>
      <c r="G150" s="48">
        <v>2848.49</v>
      </c>
      <c r="H150" s="48">
        <v>569.7</v>
      </c>
      <c r="I150" s="48">
        <v>22.79</v>
      </c>
      <c r="J150" s="48">
        <v>2256</v>
      </c>
      <c r="K150" s="48">
        <v>296918.28</v>
      </c>
      <c r="L150" s="48">
        <v>65139.69</v>
      </c>
      <c r="M150" s="49">
        <v>231778.59</v>
      </c>
      <c r="N150" s="31">
        <f t="shared" si="2"/>
        <v>241600.72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18929.94</v>
      </c>
      <c r="E151" s="48">
        <v>3639.24</v>
      </c>
      <c r="F151" s="48">
        <v>15290.7</v>
      </c>
      <c r="G151" s="48">
        <v>4693.41</v>
      </c>
      <c r="H151" s="48">
        <v>938.68</v>
      </c>
      <c r="I151" s="48">
        <v>37.55</v>
      </c>
      <c r="J151" s="48">
        <v>3717.18</v>
      </c>
      <c r="K151" s="48">
        <v>488171.58</v>
      </c>
      <c r="L151" s="48">
        <v>106324.88</v>
      </c>
      <c r="M151" s="49">
        <v>381846.7</v>
      </c>
      <c r="N151" s="31">
        <f t="shared" si="2"/>
        <v>400854.58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65861.59</v>
      </c>
      <c r="E152" s="48">
        <v>9112.03</v>
      </c>
      <c r="F152" s="48">
        <v>56749.56</v>
      </c>
      <c r="G152" s="48">
        <v>5966.48</v>
      </c>
      <c r="H152" s="48">
        <v>1193.3</v>
      </c>
      <c r="I152" s="48">
        <v>47.73</v>
      </c>
      <c r="J152" s="48">
        <v>4725.45</v>
      </c>
      <c r="K152" s="48">
        <v>626003.04</v>
      </c>
      <c r="L152" s="48">
        <v>140316.29</v>
      </c>
      <c r="M152" s="49">
        <v>485686.75</v>
      </c>
      <c r="N152" s="31">
        <f t="shared" si="2"/>
        <v>547161.76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3402.87</v>
      </c>
      <c r="E153" s="48">
        <v>609.73</v>
      </c>
      <c r="F153" s="48">
        <v>2793.14</v>
      </c>
      <c r="G153" s="48">
        <v>3451.09</v>
      </c>
      <c r="H153" s="48">
        <v>690.22</v>
      </c>
      <c r="I153" s="48">
        <v>27.61</v>
      </c>
      <c r="J153" s="48">
        <v>2733.26</v>
      </c>
      <c r="K153" s="48">
        <v>360135.14</v>
      </c>
      <c r="L153" s="48">
        <v>79304.24</v>
      </c>
      <c r="M153" s="49">
        <v>280830.9</v>
      </c>
      <c r="N153" s="31">
        <f t="shared" si="2"/>
        <v>286357.30000000005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151167.73</v>
      </c>
      <c r="E154" s="48">
        <v>27704.72</v>
      </c>
      <c r="F154" s="48">
        <v>123463.01</v>
      </c>
      <c r="G154" s="48">
        <v>16528.28</v>
      </c>
      <c r="H154" s="48">
        <v>3305.66</v>
      </c>
      <c r="I154" s="48">
        <v>132.23</v>
      </c>
      <c r="J154" s="48">
        <v>13090.39</v>
      </c>
      <c r="K154" s="48">
        <v>1765818.54</v>
      </c>
      <c r="L154" s="48">
        <v>418817.72</v>
      </c>
      <c r="M154" s="49">
        <v>1347000.82</v>
      </c>
      <c r="N154" s="31">
        <f t="shared" si="2"/>
        <v>1483554.22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560517.38</v>
      </c>
      <c r="E155" s="48">
        <v>100666.91</v>
      </c>
      <c r="F155" s="48">
        <v>459850.47</v>
      </c>
      <c r="G155" s="48">
        <v>45056.3</v>
      </c>
      <c r="H155" s="48">
        <v>9011.26</v>
      </c>
      <c r="I155" s="48">
        <v>360.45</v>
      </c>
      <c r="J155" s="48">
        <v>35684.59</v>
      </c>
      <c r="K155" s="48">
        <v>4728418.49</v>
      </c>
      <c r="L155" s="48">
        <v>1060665.83</v>
      </c>
      <c r="M155" s="49">
        <v>3667752.66</v>
      </c>
      <c r="N155" s="31">
        <f t="shared" si="2"/>
        <v>4163287.72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3822.73</v>
      </c>
      <c r="E156" s="48">
        <v>1061.95</v>
      </c>
      <c r="F156" s="48">
        <v>2760.78</v>
      </c>
      <c r="G156" s="48">
        <v>2301.46</v>
      </c>
      <c r="H156" s="48">
        <v>460.29</v>
      </c>
      <c r="I156" s="48">
        <v>18.41</v>
      </c>
      <c r="J156" s="48">
        <v>1822.76</v>
      </c>
      <c r="K156" s="48">
        <v>241827.82</v>
      </c>
      <c r="L156" s="48">
        <v>54464.86</v>
      </c>
      <c r="M156" s="49">
        <v>187362.96</v>
      </c>
      <c r="N156" s="31">
        <f t="shared" si="2"/>
        <v>191946.5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7949.53</v>
      </c>
      <c r="E157" s="48">
        <v>1815.48</v>
      </c>
      <c r="F157" s="48">
        <v>6134.05</v>
      </c>
      <c r="G157" s="48">
        <v>2646.79</v>
      </c>
      <c r="H157" s="48">
        <v>529.36</v>
      </c>
      <c r="I157" s="48">
        <v>21.17</v>
      </c>
      <c r="J157" s="48">
        <v>2096.26</v>
      </c>
      <c r="K157" s="48">
        <v>277906.6</v>
      </c>
      <c r="L157" s="48">
        <v>62440.16</v>
      </c>
      <c r="M157" s="49">
        <v>215466.44</v>
      </c>
      <c r="N157" s="31">
        <f t="shared" si="2"/>
        <v>223696.75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31657.52</v>
      </c>
      <c r="E158" s="48">
        <v>5247.3</v>
      </c>
      <c r="F158" s="48">
        <v>26410.22</v>
      </c>
      <c r="G158" s="48">
        <v>10907.53</v>
      </c>
      <c r="H158" s="48">
        <v>2181.51</v>
      </c>
      <c r="I158" s="48">
        <v>87.26</v>
      </c>
      <c r="J158" s="48">
        <v>8638.76</v>
      </c>
      <c r="K158" s="48">
        <v>1138332.16</v>
      </c>
      <c r="L158" s="48">
        <v>250731.19</v>
      </c>
      <c r="M158" s="49">
        <v>887600.97</v>
      </c>
      <c r="N158" s="31">
        <f t="shared" si="2"/>
        <v>922649.95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92446.38</v>
      </c>
      <c r="E159" s="48">
        <v>14248.92</v>
      </c>
      <c r="F159" s="48">
        <v>78197.46</v>
      </c>
      <c r="G159" s="48">
        <v>22377.59</v>
      </c>
      <c r="H159" s="48">
        <v>4475.52</v>
      </c>
      <c r="I159" s="48">
        <v>179.02</v>
      </c>
      <c r="J159" s="48">
        <v>17723.05</v>
      </c>
      <c r="K159" s="48">
        <v>2337985.7</v>
      </c>
      <c r="L159" s="48">
        <v>516878.3</v>
      </c>
      <c r="M159" s="49">
        <v>1821107.4</v>
      </c>
      <c r="N159" s="31">
        <f t="shared" si="2"/>
        <v>1917027.91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10886.44</v>
      </c>
      <c r="E160" s="48">
        <v>2246.95</v>
      </c>
      <c r="F160" s="48">
        <v>8639.49</v>
      </c>
      <c r="G160" s="48">
        <v>3068.25</v>
      </c>
      <c r="H160" s="48">
        <v>613.65</v>
      </c>
      <c r="I160" s="48">
        <v>24.55</v>
      </c>
      <c r="J160" s="48">
        <v>2430.05</v>
      </c>
      <c r="K160" s="48">
        <v>325534.13</v>
      </c>
      <c r="L160" s="48">
        <v>75593.95</v>
      </c>
      <c r="M160" s="49">
        <v>249940.18</v>
      </c>
      <c r="N160" s="31">
        <f t="shared" si="2"/>
        <v>261009.72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397568.48</v>
      </c>
      <c r="E161" s="48">
        <v>66548.98</v>
      </c>
      <c r="F161" s="48">
        <v>331019.5</v>
      </c>
      <c r="G161" s="48">
        <v>29152.93</v>
      </c>
      <c r="H161" s="48">
        <v>5830.59</v>
      </c>
      <c r="I161" s="48">
        <v>233.22</v>
      </c>
      <c r="J161" s="48">
        <v>23089.12</v>
      </c>
      <c r="K161" s="48">
        <v>3060422.64</v>
      </c>
      <c r="L161" s="48">
        <v>687216.65</v>
      </c>
      <c r="M161" s="49">
        <v>2373205.99</v>
      </c>
      <c r="N161" s="31">
        <f t="shared" si="2"/>
        <v>2727314.6100000003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11155.64</v>
      </c>
      <c r="E162" s="48">
        <v>1919.55</v>
      </c>
      <c r="F162" s="48">
        <v>9236.09</v>
      </c>
      <c r="G162" s="48">
        <v>3327.03</v>
      </c>
      <c r="H162" s="48">
        <v>665.41</v>
      </c>
      <c r="I162" s="48">
        <v>26.62</v>
      </c>
      <c r="J162" s="48">
        <v>2635</v>
      </c>
      <c r="K162" s="48">
        <v>349626.43</v>
      </c>
      <c r="L162" s="48">
        <v>78770.21</v>
      </c>
      <c r="M162" s="49">
        <v>270856.22</v>
      </c>
      <c r="N162" s="31">
        <f t="shared" si="2"/>
        <v>282727.31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15880.86</v>
      </c>
      <c r="E163" s="48">
        <v>2894.65</v>
      </c>
      <c r="F163" s="48">
        <v>12986.21</v>
      </c>
      <c r="G163" s="48">
        <v>3942.83</v>
      </c>
      <c r="H163" s="48">
        <v>788.57</v>
      </c>
      <c r="I163" s="48">
        <v>31.54</v>
      </c>
      <c r="J163" s="48">
        <v>3122.72</v>
      </c>
      <c r="K163" s="48">
        <v>416612.08</v>
      </c>
      <c r="L163" s="48">
        <v>95511.4</v>
      </c>
      <c r="M163" s="49">
        <v>321100.68</v>
      </c>
      <c r="N163" s="31">
        <f t="shared" si="2"/>
        <v>337209.61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62136.62</v>
      </c>
      <c r="E164" s="48">
        <v>11978.43</v>
      </c>
      <c r="F164" s="48">
        <v>50158.19</v>
      </c>
      <c r="G164" s="48">
        <v>17667.65</v>
      </c>
      <c r="H164" s="48">
        <v>3533.53</v>
      </c>
      <c r="I164" s="48">
        <v>141.34</v>
      </c>
      <c r="J164" s="48">
        <v>13992.78</v>
      </c>
      <c r="K164" s="48">
        <v>1864684.28</v>
      </c>
      <c r="L164" s="48">
        <v>425951.51</v>
      </c>
      <c r="M164" s="49">
        <v>1438732.77</v>
      </c>
      <c r="N164" s="31">
        <f t="shared" si="2"/>
        <v>1502883.74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18121.12</v>
      </c>
      <c r="E165" s="48">
        <v>3181.05</v>
      </c>
      <c r="F165" s="48">
        <v>14940.07</v>
      </c>
      <c r="G165" s="48">
        <v>4470.4</v>
      </c>
      <c r="H165" s="48">
        <v>894.08</v>
      </c>
      <c r="I165" s="48">
        <v>35.76</v>
      </c>
      <c r="J165" s="48">
        <v>3540.56</v>
      </c>
      <c r="K165" s="48">
        <v>469067.5</v>
      </c>
      <c r="L165" s="48">
        <v>105163.24</v>
      </c>
      <c r="M165" s="49">
        <v>363904.26</v>
      </c>
      <c r="N165" s="31">
        <f t="shared" si="2"/>
        <v>382384.89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18103.83</v>
      </c>
      <c r="E166" s="48">
        <v>2714.95</v>
      </c>
      <c r="F166" s="48">
        <v>15388.88</v>
      </c>
      <c r="G166" s="48">
        <v>3004.6</v>
      </c>
      <c r="H166" s="48">
        <v>600.92</v>
      </c>
      <c r="I166" s="48">
        <v>24.04</v>
      </c>
      <c r="J166" s="48">
        <v>2379.64</v>
      </c>
      <c r="K166" s="48">
        <v>314186.96</v>
      </c>
      <c r="L166" s="48">
        <v>69657.14</v>
      </c>
      <c r="M166" s="49">
        <v>244529.82</v>
      </c>
      <c r="N166" s="31">
        <f t="shared" si="2"/>
        <v>262298.34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33253.16</v>
      </c>
      <c r="E167" s="48">
        <v>5534.03</v>
      </c>
      <c r="F167" s="48">
        <v>27719.13</v>
      </c>
      <c r="G167" s="48">
        <v>9912.45</v>
      </c>
      <c r="H167" s="48">
        <v>1982.49</v>
      </c>
      <c r="I167" s="48">
        <v>79.3</v>
      </c>
      <c r="J167" s="48">
        <v>7850.66</v>
      </c>
      <c r="K167" s="48">
        <v>1032215.9</v>
      </c>
      <c r="L167" s="48">
        <v>225700.24</v>
      </c>
      <c r="M167" s="49">
        <v>806515.66</v>
      </c>
      <c r="N167" s="31">
        <f t="shared" si="2"/>
        <v>842085.4500000001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130775.99</v>
      </c>
      <c r="E168" s="48">
        <v>22728.76</v>
      </c>
      <c r="F168" s="48">
        <v>108047.23</v>
      </c>
      <c r="G168" s="48">
        <v>25696.39</v>
      </c>
      <c r="H168" s="48">
        <v>5139.28</v>
      </c>
      <c r="I168" s="48">
        <v>205.57</v>
      </c>
      <c r="J168" s="48">
        <v>20351.54</v>
      </c>
      <c r="K168" s="48">
        <v>2691088.94</v>
      </c>
      <c r="L168" s="48">
        <v>599582.51</v>
      </c>
      <c r="M168" s="49">
        <v>2091506.43</v>
      </c>
      <c r="N168" s="31">
        <f t="shared" si="2"/>
        <v>2219905.1999999997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207502.28</v>
      </c>
      <c r="E169" s="48">
        <v>35161.55</v>
      </c>
      <c r="F169" s="48">
        <v>172340.73</v>
      </c>
      <c r="G169" s="48">
        <v>18453.64</v>
      </c>
      <c r="H169" s="48">
        <v>3690.73</v>
      </c>
      <c r="I169" s="48">
        <v>147.63</v>
      </c>
      <c r="J169" s="48">
        <v>14615.28</v>
      </c>
      <c r="K169" s="48">
        <v>1941948.22</v>
      </c>
      <c r="L169" s="48">
        <v>439491.17</v>
      </c>
      <c r="M169" s="49">
        <v>1502457.05</v>
      </c>
      <c r="N169" s="31">
        <f t="shared" si="2"/>
        <v>1689413.06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4365.08</v>
      </c>
      <c r="E170" s="48">
        <v>1022.97</v>
      </c>
      <c r="F170" s="48">
        <v>3342.11</v>
      </c>
      <c r="G170" s="48">
        <v>3290.28</v>
      </c>
      <c r="H170" s="48">
        <v>658.06</v>
      </c>
      <c r="I170" s="48">
        <v>26.32</v>
      </c>
      <c r="J170" s="48">
        <v>2605.9</v>
      </c>
      <c r="K170" s="48">
        <v>345707.37</v>
      </c>
      <c r="L170" s="48">
        <v>77845.92</v>
      </c>
      <c r="M170" s="49">
        <v>267861.45</v>
      </c>
      <c r="N170" s="31">
        <f t="shared" si="2"/>
        <v>273809.46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9398.46</v>
      </c>
      <c r="E171" s="48">
        <v>2001.06</v>
      </c>
      <c r="F171" s="48">
        <v>7397.4</v>
      </c>
      <c r="G171" s="48">
        <v>3743.54</v>
      </c>
      <c r="H171" s="48">
        <v>748.71</v>
      </c>
      <c r="I171" s="48">
        <v>29.95</v>
      </c>
      <c r="J171" s="48">
        <v>2964.88</v>
      </c>
      <c r="K171" s="48">
        <v>393374.05</v>
      </c>
      <c r="L171" s="48">
        <v>88611.06</v>
      </c>
      <c r="M171" s="49">
        <v>304762.99</v>
      </c>
      <c r="N171" s="31">
        <f t="shared" si="2"/>
        <v>315125.27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38344.36</v>
      </c>
      <c r="E172" s="48">
        <v>8126.59</v>
      </c>
      <c r="F172" s="48">
        <v>30217.77</v>
      </c>
      <c r="G172" s="48">
        <v>12727.88</v>
      </c>
      <c r="H172" s="48">
        <v>2545.58</v>
      </c>
      <c r="I172" s="48">
        <v>101.82</v>
      </c>
      <c r="J172" s="48">
        <v>10080.48</v>
      </c>
      <c r="K172" s="48">
        <v>1334332.07</v>
      </c>
      <c r="L172" s="48">
        <v>298304.15</v>
      </c>
      <c r="M172" s="49">
        <v>1036027.92</v>
      </c>
      <c r="N172" s="31">
        <f t="shared" si="2"/>
        <v>1076326.17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28827.78</v>
      </c>
      <c r="E173" s="48">
        <v>5284.1</v>
      </c>
      <c r="F173" s="48">
        <v>23543.68</v>
      </c>
      <c r="G173" s="48">
        <v>3163.3</v>
      </c>
      <c r="H173" s="48">
        <v>632.66</v>
      </c>
      <c r="I173" s="48">
        <v>25.31</v>
      </c>
      <c r="J173" s="48">
        <v>2505.33</v>
      </c>
      <c r="K173" s="48">
        <v>332460.37</v>
      </c>
      <c r="L173" s="48">
        <v>74931.95</v>
      </c>
      <c r="M173" s="49">
        <v>257528.42</v>
      </c>
      <c r="N173" s="31">
        <f t="shared" si="2"/>
        <v>283577.43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5577.33</v>
      </c>
      <c r="E174" s="48">
        <v>1215.31</v>
      </c>
      <c r="F174" s="48">
        <v>4362.02</v>
      </c>
      <c r="G174" s="48">
        <v>2196.14</v>
      </c>
      <c r="H174" s="48">
        <v>439.23</v>
      </c>
      <c r="I174" s="48">
        <v>17.57</v>
      </c>
      <c r="J174" s="48">
        <v>1739.34</v>
      </c>
      <c r="K174" s="48">
        <v>230163.17</v>
      </c>
      <c r="L174" s="48">
        <v>51403.91</v>
      </c>
      <c r="M174" s="49">
        <v>178759.26</v>
      </c>
      <c r="N174" s="31">
        <f t="shared" si="2"/>
        <v>184860.62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5332.79</v>
      </c>
      <c r="E175" s="48">
        <v>783.24</v>
      </c>
      <c r="F175" s="48">
        <v>4549.55</v>
      </c>
      <c r="G175" s="48">
        <v>4146.96</v>
      </c>
      <c r="H175" s="48">
        <v>829.39</v>
      </c>
      <c r="I175" s="48">
        <v>33.18</v>
      </c>
      <c r="J175" s="48">
        <v>3284.39</v>
      </c>
      <c r="K175" s="48">
        <v>435151.1</v>
      </c>
      <c r="L175" s="48">
        <v>97575.6</v>
      </c>
      <c r="M175" s="49">
        <v>337575.5</v>
      </c>
      <c r="N175" s="31">
        <f t="shared" si="2"/>
        <v>345409.44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35189.03</v>
      </c>
      <c r="E176" s="48">
        <v>6603.87</v>
      </c>
      <c r="F176" s="48">
        <v>28585.16</v>
      </c>
      <c r="G176" s="48">
        <v>4156.13</v>
      </c>
      <c r="H176" s="48">
        <v>831.23</v>
      </c>
      <c r="I176" s="48">
        <v>33.25</v>
      </c>
      <c r="J176" s="48">
        <v>3291.65</v>
      </c>
      <c r="K176" s="48">
        <v>433231.47</v>
      </c>
      <c r="L176" s="48">
        <v>95051.83</v>
      </c>
      <c r="M176" s="49">
        <v>338179.64</v>
      </c>
      <c r="N176" s="31">
        <f t="shared" si="2"/>
        <v>370056.45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12130.63</v>
      </c>
      <c r="E177" s="48">
        <v>2767.93</v>
      </c>
      <c r="F177" s="48">
        <v>9362.7</v>
      </c>
      <c r="G177" s="48">
        <v>2971.06</v>
      </c>
      <c r="H177" s="48">
        <v>594.21</v>
      </c>
      <c r="I177" s="48">
        <v>23.77</v>
      </c>
      <c r="J177" s="48">
        <v>2353.08</v>
      </c>
      <c r="K177" s="48">
        <v>311632.39</v>
      </c>
      <c r="L177" s="48">
        <v>69784.81</v>
      </c>
      <c r="M177" s="49">
        <v>241847.58</v>
      </c>
      <c r="N177" s="31">
        <f t="shared" si="2"/>
        <v>253563.36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105655.54</v>
      </c>
      <c r="E178" s="48">
        <v>18651.39</v>
      </c>
      <c r="F178" s="48">
        <v>87004.15</v>
      </c>
      <c r="G178" s="48">
        <v>6128.65</v>
      </c>
      <c r="H178" s="48">
        <v>1225.73</v>
      </c>
      <c r="I178" s="48">
        <v>49.03</v>
      </c>
      <c r="J178" s="48">
        <v>4853.89</v>
      </c>
      <c r="K178" s="48">
        <v>644173.68</v>
      </c>
      <c r="L178" s="48">
        <v>145229.11</v>
      </c>
      <c r="M178" s="49">
        <v>498944.57</v>
      </c>
      <c r="N178" s="31">
        <f t="shared" si="2"/>
        <v>590802.61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15953.76</v>
      </c>
      <c r="E179" s="48">
        <v>3359.53</v>
      </c>
      <c r="F179" s="48">
        <v>12594.23</v>
      </c>
      <c r="G179" s="48">
        <v>3361.14</v>
      </c>
      <c r="H179" s="48">
        <v>672.23</v>
      </c>
      <c r="I179" s="48">
        <v>26.89</v>
      </c>
      <c r="J179" s="48">
        <v>2662.02</v>
      </c>
      <c r="K179" s="48">
        <v>353306.23</v>
      </c>
      <c r="L179" s="48">
        <v>79668.8</v>
      </c>
      <c r="M179" s="49">
        <v>273637.43</v>
      </c>
      <c r="N179" s="31">
        <f t="shared" si="2"/>
        <v>288893.68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68458.55</v>
      </c>
      <c r="E180" s="48">
        <v>11696.84</v>
      </c>
      <c r="F180" s="48">
        <v>56761.71</v>
      </c>
      <c r="G180" s="48">
        <v>11092.65</v>
      </c>
      <c r="H180" s="48">
        <v>2218.53</v>
      </c>
      <c r="I180" s="48">
        <v>88.74</v>
      </c>
      <c r="J180" s="48">
        <v>8785.38</v>
      </c>
      <c r="K180" s="48">
        <v>1163867.08</v>
      </c>
      <c r="L180" s="48">
        <v>260895.73</v>
      </c>
      <c r="M180" s="49">
        <v>902971.35</v>
      </c>
      <c r="N180" s="31">
        <f t="shared" si="2"/>
        <v>968518.44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11172.65</v>
      </c>
      <c r="E181" s="48">
        <v>1421.9</v>
      </c>
      <c r="F181" s="48">
        <v>9750.75</v>
      </c>
      <c r="G181" s="48">
        <v>4260.45</v>
      </c>
      <c r="H181" s="48">
        <v>852.09</v>
      </c>
      <c r="I181" s="48">
        <v>34.08</v>
      </c>
      <c r="J181" s="48">
        <v>3374.28</v>
      </c>
      <c r="K181" s="48">
        <v>447557.75</v>
      </c>
      <c r="L181" s="48">
        <v>100718.46</v>
      </c>
      <c r="M181" s="49">
        <v>346839.29</v>
      </c>
      <c r="N181" s="31">
        <f t="shared" si="2"/>
        <v>359964.32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27545.87</v>
      </c>
      <c r="E182" s="48">
        <v>5189.26</v>
      </c>
      <c r="F182" s="48">
        <v>22356.61</v>
      </c>
      <c r="G182" s="48">
        <v>24525.29</v>
      </c>
      <c r="H182" s="48">
        <v>4905.06</v>
      </c>
      <c r="I182" s="48">
        <v>196.2</v>
      </c>
      <c r="J182" s="48">
        <v>19424.03</v>
      </c>
      <c r="K182" s="48">
        <v>2567571.91</v>
      </c>
      <c r="L182" s="48">
        <v>571427.58</v>
      </c>
      <c r="M182" s="49">
        <v>1996144.33</v>
      </c>
      <c r="N182" s="31">
        <f t="shared" si="2"/>
        <v>2037924.97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42083.84</v>
      </c>
      <c r="E183" s="48">
        <v>7128.76</v>
      </c>
      <c r="F183" s="48">
        <v>34955.08</v>
      </c>
      <c r="G183" s="48">
        <v>10275.06</v>
      </c>
      <c r="H183" s="48">
        <v>2055.01</v>
      </c>
      <c r="I183" s="48">
        <v>82.2</v>
      </c>
      <c r="J183" s="48">
        <v>8137.85</v>
      </c>
      <c r="K183" s="48">
        <v>1077031.71</v>
      </c>
      <c r="L183" s="48">
        <v>240665.7</v>
      </c>
      <c r="M183" s="49">
        <v>836366.01</v>
      </c>
      <c r="N183" s="31">
        <f t="shared" si="2"/>
        <v>879458.9400000001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3846.77</v>
      </c>
      <c r="E184" s="48">
        <v>723.48</v>
      </c>
      <c r="F184" s="48">
        <v>3123.29</v>
      </c>
      <c r="G184" s="48">
        <v>3856.33</v>
      </c>
      <c r="H184" s="48">
        <v>771.27</v>
      </c>
      <c r="I184" s="48">
        <v>30.85</v>
      </c>
      <c r="J184" s="48">
        <v>3054.21</v>
      </c>
      <c r="K184" s="48">
        <v>405249.04</v>
      </c>
      <c r="L184" s="48">
        <v>91302.5</v>
      </c>
      <c r="M184" s="49">
        <v>313946.54</v>
      </c>
      <c r="N184" s="31">
        <f t="shared" si="2"/>
        <v>320124.04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156944.5</v>
      </c>
      <c r="E185" s="48">
        <v>27516.1</v>
      </c>
      <c r="F185" s="48">
        <v>129428.4</v>
      </c>
      <c r="G185" s="48">
        <v>29876.69</v>
      </c>
      <c r="H185" s="48">
        <v>5975.34</v>
      </c>
      <c r="I185" s="48">
        <v>239.01</v>
      </c>
      <c r="J185" s="48">
        <v>23662.34</v>
      </c>
      <c r="K185" s="48">
        <v>3125168.44</v>
      </c>
      <c r="L185" s="48">
        <v>693595.9</v>
      </c>
      <c r="M185" s="49">
        <v>2431572.54</v>
      </c>
      <c r="N185" s="31">
        <f t="shared" si="2"/>
        <v>2584663.2800000003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5123.08</v>
      </c>
      <c r="E186" s="48">
        <v>625.14</v>
      </c>
      <c r="F186" s="48">
        <v>4497.94</v>
      </c>
      <c r="G186" s="48">
        <v>3203.98</v>
      </c>
      <c r="H186" s="48">
        <v>640.8</v>
      </c>
      <c r="I186" s="48">
        <v>25.63</v>
      </c>
      <c r="J186" s="48">
        <v>2537.55</v>
      </c>
      <c r="K186" s="48">
        <v>331407.43</v>
      </c>
      <c r="L186" s="48">
        <v>70829.84</v>
      </c>
      <c r="M186" s="49">
        <v>260577.59</v>
      </c>
      <c r="N186" s="31">
        <f t="shared" si="2"/>
        <v>267613.08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10756.6</v>
      </c>
      <c r="E187" s="48">
        <v>1364</v>
      </c>
      <c r="F187" s="48">
        <v>9392.6</v>
      </c>
      <c r="G187" s="48">
        <v>5335.96</v>
      </c>
      <c r="H187" s="48">
        <v>1067.19</v>
      </c>
      <c r="I187" s="48">
        <v>42.69</v>
      </c>
      <c r="J187" s="48">
        <v>4226.08</v>
      </c>
      <c r="K187" s="48">
        <v>564583.36</v>
      </c>
      <c r="L187" s="48">
        <v>129990.33</v>
      </c>
      <c r="M187" s="49">
        <v>434593.03</v>
      </c>
      <c r="N187" s="31">
        <f t="shared" si="2"/>
        <v>448211.71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12871.88</v>
      </c>
      <c r="E188" s="48">
        <v>2229.86</v>
      </c>
      <c r="F188" s="48">
        <v>10642.02</v>
      </c>
      <c r="G188" s="48">
        <v>3617.71</v>
      </c>
      <c r="H188" s="48">
        <v>723.54</v>
      </c>
      <c r="I188" s="48">
        <v>28.94</v>
      </c>
      <c r="J188" s="48">
        <v>2865.23</v>
      </c>
      <c r="K188" s="48">
        <v>379789.14</v>
      </c>
      <c r="L188" s="48">
        <v>85287.66</v>
      </c>
      <c r="M188" s="49">
        <v>294501.48</v>
      </c>
      <c r="N188" s="31">
        <f t="shared" si="2"/>
        <v>308008.73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42998.56</v>
      </c>
      <c r="E189" s="48">
        <v>6575.17</v>
      </c>
      <c r="F189" s="48">
        <v>36423.39</v>
      </c>
      <c r="G189" s="48">
        <v>7024.29</v>
      </c>
      <c r="H189" s="48">
        <v>1404.86</v>
      </c>
      <c r="I189" s="48">
        <v>56.19</v>
      </c>
      <c r="J189" s="48">
        <v>5563.24</v>
      </c>
      <c r="K189" s="48">
        <v>737535.89</v>
      </c>
      <c r="L189" s="48">
        <v>165713.09</v>
      </c>
      <c r="M189" s="49">
        <v>571822.8</v>
      </c>
      <c r="N189" s="31">
        <f t="shared" si="2"/>
        <v>613809.43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93954.28</v>
      </c>
      <c r="E190" s="48">
        <v>16114.54</v>
      </c>
      <c r="F190" s="48">
        <v>77839.74</v>
      </c>
      <c r="G190" s="48">
        <v>24979.65</v>
      </c>
      <c r="H190" s="48">
        <v>4995.93</v>
      </c>
      <c r="I190" s="48">
        <v>199.84</v>
      </c>
      <c r="J190" s="48">
        <v>19783.88</v>
      </c>
      <c r="K190" s="48">
        <v>2614436.08</v>
      </c>
      <c r="L190" s="48">
        <v>581345.63</v>
      </c>
      <c r="M190" s="49">
        <v>2033090.45</v>
      </c>
      <c r="N190" s="31">
        <f t="shared" si="2"/>
        <v>2130714.07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7976.34</v>
      </c>
      <c r="E191" s="48">
        <v>1178.63</v>
      </c>
      <c r="F191" s="48">
        <v>6797.71</v>
      </c>
      <c r="G191" s="48">
        <v>13493.91</v>
      </c>
      <c r="H191" s="48">
        <v>2698.78</v>
      </c>
      <c r="I191" s="48">
        <v>107.95</v>
      </c>
      <c r="J191" s="48">
        <v>10687.18</v>
      </c>
      <c r="K191" s="48">
        <v>1417318.82</v>
      </c>
      <c r="L191" s="48">
        <v>318804</v>
      </c>
      <c r="M191" s="49">
        <v>1098514.82</v>
      </c>
      <c r="N191" s="31">
        <f t="shared" si="2"/>
        <v>1115999.71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38915.54</v>
      </c>
      <c r="E192" s="48">
        <v>7261.41</v>
      </c>
      <c r="F192" s="48">
        <v>31654.13</v>
      </c>
      <c r="G192" s="48">
        <v>3847.88</v>
      </c>
      <c r="H192" s="48">
        <v>769.58</v>
      </c>
      <c r="I192" s="48">
        <v>30.78</v>
      </c>
      <c r="J192" s="48">
        <v>3047.52</v>
      </c>
      <c r="K192" s="48">
        <v>403915.74</v>
      </c>
      <c r="L192" s="48">
        <v>90678.77</v>
      </c>
      <c r="M192" s="49">
        <v>313236.97</v>
      </c>
      <c r="N192" s="31">
        <f t="shared" si="2"/>
        <v>347938.62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7602.79</v>
      </c>
      <c r="E193" s="48">
        <v>1173.22</v>
      </c>
      <c r="F193" s="48">
        <v>6429.57</v>
      </c>
      <c r="G193" s="48">
        <v>6449.19</v>
      </c>
      <c r="H193" s="48">
        <v>1289.84</v>
      </c>
      <c r="I193" s="48">
        <v>51.59</v>
      </c>
      <c r="J193" s="48">
        <v>5107.76</v>
      </c>
      <c r="K193" s="48">
        <v>674803.11</v>
      </c>
      <c r="L193" s="48">
        <v>149912.98</v>
      </c>
      <c r="M193" s="49">
        <v>524890.13</v>
      </c>
      <c r="N193" s="31">
        <f t="shared" si="2"/>
        <v>536427.46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139992.73</v>
      </c>
      <c r="E194" s="48">
        <v>25315.98</v>
      </c>
      <c r="F194" s="48">
        <v>114676.75</v>
      </c>
      <c r="G194" s="48">
        <v>12687.41</v>
      </c>
      <c r="H194" s="48">
        <v>2537.48</v>
      </c>
      <c r="I194" s="48">
        <v>101.5</v>
      </c>
      <c r="J194" s="48">
        <v>10048.43</v>
      </c>
      <c r="K194" s="48">
        <v>1330128.78</v>
      </c>
      <c r="L194" s="48">
        <v>297392.39</v>
      </c>
      <c r="M194" s="49">
        <v>1032736.39</v>
      </c>
      <c r="N194" s="31">
        <f t="shared" si="2"/>
        <v>1157461.57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49286.32</v>
      </c>
      <c r="E195" s="48">
        <v>7952.65</v>
      </c>
      <c r="F195" s="48">
        <v>41333.67</v>
      </c>
      <c r="G195" s="48">
        <v>9184.79</v>
      </c>
      <c r="H195" s="48">
        <v>1836.96</v>
      </c>
      <c r="I195" s="48">
        <v>73.48</v>
      </c>
      <c r="J195" s="48">
        <v>7274.35</v>
      </c>
      <c r="K195" s="48">
        <v>962188.76</v>
      </c>
      <c r="L195" s="48">
        <v>214596.66</v>
      </c>
      <c r="M195" s="49">
        <v>747592.1</v>
      </c>
      <c r="N195" s="31">
        <f t="shared" si="2"/>
        <v>796200.12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100005.93</v>
      </c>
      <c r="E196" s="48">
        <v>16420.35</v>
      </c>
      <c r="F196" s="48">
        <v>83585.58</v>
      </c>
      <c r="G196" s="48">
        <v>5551.56</v>
      </c>
      <c r="H196" s="48">
        <v>1110.31</v>
      </c>
      <c r="I196" s="48">
        <v>44.41</v>
      </c>
      <c r="J196" s="48">
        <v>4396.84</v>
      </c>
      <c r="K196" s="48">
        <v>585906.15</v>
      </c>
      <c r="L196" s="48">
        <v>133826.02</v>
      </c>
      <c r="M196" s="49">
        <v>452080.13</v>
      </c>
      <c r="N196" s="31">
        <f t="shared" si="2"/>
        <v>540062.55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207674.55</v>
      </c>
      <c r="E197" s="48">
        <v>36290.69</v>
      </c>
      <c r="F197" s="48">
        <v>171383.86</v>
      </c>
      <c r="G197" s="48">
        <v>20184.7</v>
      </c>
      <c r="H197" s="48">
        <v>4036.94</v>
      </c>
      <c r="I197" s="48">
        <v>161.48</v>
      </c>
      <c r="J197" s="48">
        <v>15986.28</v>
      </c>
      <c r="K197" s="48">
        <v>2116065.22</v>
      </c>
      <c r="L197" s="48">
        <v>473064.14</v>
      </c>
      <c r="M197" s="49">
        <v>1643001.08</v>
      </c>
      <c r="N197" s="31">
        <f t="shared" si="2"/>
        <v>1830371.22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120768.67</v>
      </c>
      <c r="E198" s="48">
        <v>21212.27</v>
      </c>
      <c r="F198" s="48">
        <v>99556.4</v>
      </c>
      <c r="G198" s="48">
        <v>11881.54</v>
      </c>
      <c r="H198" s="48">
        <v>2376.31</v>
      </c>
      <c r="I198" s="48">
        <v>95.05</v>
      </c>
      <c r="J198" s="48">
        <v>9410.18</v>
      </c>
      <c r="K198" s="48">
        <v>1243888.9</v>
      </c>
      <c r="L198" s="48">
        <v>276834.79</v>
      </c>
      <c r="M198" s="49">
        <v>967054.11</v>
      </c>
      <c r="N198" s="31">
        <f t="shared" si="2"/>
        <v>1076020.69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99306.04</v>
      </c>
      <c r="E199" s="48">
        <v>18245.2</v>
      </c>
      <c r="F199" s="48">
        <v>81060.84</v>
      </c>
      <c r="G199" s="48">
        <v>8952.23</v>
      </c>
      <c r="H199" s="48">
        <v>1790.45</v>
      </c>
      <c r="I199" s="48">
        <v>71.62</v>
      </c>
      <c r="J199" s="48">
        <v>7090.16</v>
      </c>
      <c r="K199" s="48">
        <v>938015.36</v>
      </c>
      <c r="L199" s="48">
        <v>209343.59</v>
      </c>
      <c r="M199" s="49">
        <v>728671.77</v>
      </c>
      <c r="N199" s="31">
        <f t="shared" si="2"/>
        <v>816822.77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395044.4</v>
      </c>
      <c r="E200" s="48">
        <v>59735.17</v>
      </c>
      <c r="F200" s="48">
        <v>335309.23</v>
      </c>
      <c r="G200" s="48">
        <v>14227.99</v>
      </c>
      <c r="H200" s="48">
        <v>2845.6</v>
      </c>
      <c r="I200" s="48">
        <v>113.82</v>
      </c>
      <c r="J200" s="48">
        <v>11268.57</v>
      </c>
      <c r="K200" s="48">
        <v>1494019.76</v>
      </c>
      <c r="L200" s="48">
        <v>335764.79</v>
      </c>
      <c r="M200" s="49">
        <v>1158254.97</v>
      </c>
      <c r="N200" s="31">
        <f t="shared" si="2"/>
        <v>1504832.77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31362.44</v>
      </c>
      <c r="E201" s="48">
        <v>6114.89</v>
      </c>
      <c r="F201" s="48">
        <v>25247.55</v>
      </c>
      <c r="G201" s="48">
        <v>5361.28</v>
      </c>
      <c r="H201" s="48">
        <v>1072.26</v>
      </c>
      <c r="I201" s="48">
        <v>42.89</v>
      </c>
      <c r="J201" s="48">
        <v>4246.13</v>
      </c>
      <c r="K201" s="48">
        <v>566018.91</v>
      </c>
      <c r="L201" s="48">
        <v>129425.2</v>
      </c>
      <c r="M201" s="49">
        <v>436593.71</v>
      </c>
      <c r="N201" s="31">
        <f t="shared" si="2"/>
        <v>466087.39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11961.05</v>
      </c>
      <c r="E202" s="48">
        <v>2753.35</v>
      </c>
      <c r="F202" s="48">
        <v>9207.7</v>
      </c>
      <c r="G202" s="48">
        <v>5677.55</v>
      </c>
      <c r="H202" s="48">
        <v>1135.51</v>
      </c>
      <c r="I202" s="48">
        <v>45.42</v>
      </c>
      <c r="J202" s="48">
        <v>4496.62</v>
      </c>
      <c r="K202" s="48">
        <v>595404.39</v>
      </c>
      <c r="L202" s="48">
        <v>133251.87</v>
      </c>
      <c r="M202" s="49">
        <v>462152.52</v>
      </c>
      <c r="N202" s="31">
        <f t="shared" si="2"/>
        <v>475856.84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227135.38</v>
      </c>
      <c r="E203" s="48">
        <v>39640.37</v>
      </c>
      <c r="F203" s="48">
        <v>187495.01</v>
      </c>
      <c r="G203" s="48">
        <v>6712.53</v>
      </c>
      <c r="H203" s="48">
        <v>1342.51</v>
      </c>
      <c r="I203" s="48">
        <v>53.7</v>
      </c>
      <c r="J203" s="48">
        <v>5316.32</v>
      </c>
      <c r="K203" s="48">
        <v>705404</v>
      </c>
      <c r="L203" s="48">
        <v>158931.96</v>
      </c>
      <c r="M203" s="49">
        <v>546472.04</v>
      </c>
      <c r="N203" s="31">
        <f t="shared" si="2"/>
        <v>739283.3700000001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9962.49</v>
      </c>
      <c r="E204" s="48">
        <v>2489.01</v>
      </c>
      <c r="F204" s="48">
        <v>7473.48</v>
      </c>
      <c r="G204" s="48">
        <v>2215.65</v>
      </c>
      <c r="H204" s="48">
        <v>443.13</v>
      </c>
      <c r="I204" s="48">
        <v>17.73</v>
      </c>
      <c r="J204" s="48">
        <v>1754.79</v>
      </c>
      <c r="K204" s="48">
        <v>232564.53</v>
      </c>
      <c r="L204" s="48">
        <v>52200.34</v>
      </c>
      <c r="M204" s="49">
        <v>180364.19</v>
      </c>
      <c r="N204" s="31">
        <f t="shared" si="2"/>
        <v>189592.46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492381.59</v>
      </c>
      <c r="E205" s="48">
        <v>92751.51</v>
      </c>
      <c r="F205" s="48">
        <v>399630.08</v>
      </c>
      <c r="G205" s="48">
        <v>43022.49</v>
      </c>
      <c r="H205" s="48">
        <v>8604.5</v>
      </c>
      <c r="I205" s="48">
        <v>344.18</v>
      </c>
      <c r="J205" s="48">
        <v>34073.81</v>
      </c>
      <c r="K205" s="48">
        <v>4521786.85</v>
      </c>
      <c r="L205" s="48">
        <v>1019260.37</v>
      </c>
      <c r="M205" s="49">
        <v>3502526.48</v>
      </c>
      <c r="N205" s="31">
        <f aca="true" t="shared" si="3" ref="N205:N256">+F205+J205+M205</f>
        <v>3936230.37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59012.64</v>
      </c>
      <c r="E206" s="48">
        <v>10085.91</v>
      </c>
      <c r="F206" s="48">
        <v>48926.73</v>
      </c>
      <c r="G206" s="48">
        <v>7142.74</v>
      </c>
      <c r="H206" s="48">
        <v>1428.55</v>
      </c>
      <c r="I206" s="48">
        <v>57.14</v>
      </c>
      <c r="J206" s="48">
        <v>5657.05</v>
      </c>
      <c r="K206" s="48">
        <v>749065.11</v>
      </c>
      <c r="L206" s="48">
        <v>167646.12</v>
      </c>
      <c r="M206" s="49">
        <v>581418.99</v>
      </c>
      <c r="N206" s="31">
        <f t="shared" si="3"/>
        <v>636002.77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17175.83</v>
      </c>
      <c r="E207" s="48">
        <v>3156.8</v>
      </c>
      <c r="F207" s="48">
        <v>14019.03</v>
      </c>
      <c r="G207" s="48">
        <v>3698.96</v>
      </c>
      <c r="H207" s="48">
        <v>739.79</v>
      </c>
      <c r="I207" s="48">
        <v>29.59</v>
      </c>
      <c r="J207" s="48">
        <v>2929.58</v>
      </c>
      <c r="K207" s="48">
        <v>388433.06</v>
      </c>
      <c r="L207" s="48">
        <v>87310.61</v>
      </c>
      <c r="M207" s="49">
        <v>301122.45</v>
      </c>
      <c r="N207" s="31">
        <f t="shared" si="3"/>
        <v>318071.06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24775.69</v>
      </c>
      <c r="E208" s="48">
        <v>3995.95</v>
      </c>
      <c r="F208" s="48">
        <v>20779.74</v>
      </c>
      <c r="G208" s="48">
        <v>4180.09</v>
      </c>
      <c r="H208" s="48">
        <v>836.02</v>
      </c>
      <c r="I208" s="48">
        <v>33.44</v>
      </c>
      <c r="J208" s="48">
        <v>3310.63</v>
      </c>
      <c r="K208" s="48">
        <v>440229.84</v>
      </c>
      <c r="L208" s="48">
        <v>99878.86</v>
      </c>
      <c r="M208" s="49">
        <v>340350.98</v>
      </c>
      <c r="N208" s="31">
        <f t="shared" si="3"/>
        <v>364441.35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2109574.76</v>
      </c>
      <c r="E209" s="48">
        <v>370996.12</v>
      </c>
      <c r="F209" s="48">
        <v>1738578.64</v>
      </c>
      <c r="G209" s="48">
        <v>228461.38</v>
      </c>
      <c r="H209" s="48">
        <v>45692.28</v>
      </c>
      <c r="I209" s="48">
        <v>1827.69</v>
      </c>
      <c r="J209" s="48">
        <v>180941.41</v>
      </c>
      <c r="K209" s="48">
        <v>23976703.87</v>
      </c>
      <c r="L209" s="48">
        <v>5379045.58</v>
      </c>
      <c r="M209" s="49">
        <v>18597658.29</v>
      </c>
      <c r="N209" s="31">
        <f t="shared" si="3"/>
        <v>20517178.34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78366.49</v>
      </c>
      <c r="E210" s="48">
        <v>14082.73</v>
      </c>
      <c r="F210" s="48">
        <v>64283.76</v>
      </c>
      <c r="G210" s="48">
        <v>10311.23</v>
      </c>
      <c r="H210" s="48">
        <v>2062.25</v>
      </c>
      <c r="I210" s="48">
        <v>82.49</v>
      </c>
      <c r="J210" s="48">
        <v>8166.49</v>
      </c>
      <c r="K210" s="48">
        <v>1079026.13</v>
      </c>
      <c r="L210" s="48">
        <v>239805.08</v>
      </c>
      <c r="M210" s="49">
        <v>839221.05</v>
      </c>
      <c r="N210" s="31">
        <f t="shared" si="3"/>
        <v>911671.3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45080.87</v>
      </c>
      <c r="E211" s="48">
        <v>8923.68</v>
      </c>
      <c r="F211" s="48">
        <v>36157.19</v>
      </c>
      <c r="G211" s="48">
        <v>4724.45</v>
      </c>
      <c r="H211" s="48">
        <v>944.89</v>
      </c>
      <c r="I211" s="48">
        <v>37.8</v>
      </c>
      <c r="J211" s="48">
        <v>3741.76</v>
      </c>
      <c r="K211" s="48">
        <v>495797.72</v>
      </c>
      <c r="L211" s="48">
        <v>111210.08</v>
      </c>
      <c r="M211" s="49">
        <v>384587.64</v>
      </c>
      <c r="N211" s="31">
        <f t="shared" si="3"/>
        <v>424486.59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22533.02</v>
      </c>
      <c r="E212" s="48">
        <v>3000.84</v>
      </c>
      <c r="F212" s="48">
        <v>19532.18</v>
      </c>
      <c r="G212" s="48">
        <v>3253.78</v>
      </c>
      <c r="H212" s="48">
        <v>650.76</v>
      </c>
      <c r="I212" s="48">
        <v>26.03</v>
      </c>
      <c r="J212" s="48">
        <v>2576.99</v>
      </c>
      <c r="K212" s="48">
        <v>341570.21</v>
      </c>
      <c r="L212" s="48">
        <v>76696.04</v>
      </c>
      <c r="M212" s="49">
        <v>264874.17</v>
      </c>
      <c r="N212" s="31">
        <f t="shared" si="3"/>
        <v>286983.33999999997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2623.68</v>
      </c>
      <c r="E213" s="48">
        <v>687.73</v>
      </c>
      <c r="F213" s="48">
        <v>1935.95</v>
      </c>
      <c r="G213" s="48">
        <v>4991.28</v>
      </c>
      <c r="H213" s="48">
        <v>998.26</v>
      </c>
      <c r="I213" s="48">
        <v>39.93</v>
      </c>
      <c r="J213" s="48">
        <v>3953.09</v>
      </c>
      <c r="K213" s="48">
        <v>523357.5</v>
      </c>
      <c r="L213" s="48">
        <v>117071.08</v>
      </c>
      <c r="M213" s="49">
        <v>406286.42</v>
      </c>
      <c r="N213" s="31">
        <f t="shared" si="3"/>
        <v>412175.45999999996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26297.87</v>
      </c>
      <c r="E214" s="48">
        <v>5418.2</v>
      </c>
      <c r="F214" s="48">
        <v>20879.67</v>
      </c>
      <c r="G214" s="48">
        <v>5520.98</v>
      </c>
      <c r="H214" s="48">
        <v>1104.2</v>
      </c>
      <c r="I214" s="48">
        <v>44.17</v>
      </c>
      <c r="J214" s="48">
        <v>4372.61</v>
      </c>
      <c r="K214" s="48">
        <v>583000.6</v>
      </c>
      <c r="L214" s="48">
        <v>133395.71</v>
      </c>
      <c r="M214" s="49">
        <v>449604.89</v>
      </c>
      <c r="N214" s="31">
        <f t="shared" si="3"/>
        <v>474857.17000000004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278662.14</v>
      </c>
      <c r="E215" s="48">
        <v>45640.1</v>
      </c>
      <c r="F215" s="48">
        <v>233022.04</v>
      </c>
      <c r="G215" s="48">
        <v>28215.03</v>
      </c>
      <c r="H215" s="48">
        <v>5643.01</v>
      </c>
      <c r="I215" s="48">
        <v>225.72</v>
      </c>
      <c r="J215" s="48">
        <v>22346.3</v>
      </c>
      <c r="K215" s="48">
        <v>2953918.79</v>
      </c>
      <c r="L215" s="48">
        <v>657459.13</v>
      </c>
      <c r="M215" s="49">
        <v>2296459.66</v>
      </c>
      <c r="N215" s="31">
        <f t="shared" si="3"/>
        <v>2551828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10197.71</v>
      </c>
      <c r="E216" s="48">
        <v>2023.03</v>
      </c>
      <c r="F216" s="48">
        <v>8174.68</v>
      </c>
      <c r="G216" s="48">
        <v>3562.35</v>
      </c>
      <c r="H216" s="48">
        <v>712.47</v>
      </c>
      <c r="I216" s="48">
        <v>28.5</v>
      </c>
      <c r="J216" s="48">
        <v>2821.38</v>
      </c>
      <c r="K216" s="48">
        <v>374143.49</v>
      </c>
      <c r="L216" s="48">
        <v>84140.82</v>
      </c>
      <c r="M216" s="49">
        <v>290002.67</v>
      </c>
      <c r="N216" s="31">
        <f t="shared" si="3"/>
        <v>300998.73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66358.83</v>
      </c>
      <c r="E217" s="48">
        <v>10412.74</v>
      </c>
      <c r="F217" s="48">
        <v>55946.09</v>
      </c>
      <c r="G217" s="48">
        <v>4938.24</v>
      </c>
      <c r="H217" s="48">
        <v>987.65</v>
      </c>
      <c r="I217" s="48">
        <v>39.51</v>
      </c>
      <c r="J217" s="48">
        <v>3911.08</v>
      </c>
      <c r="K217" s="48">
        <v>518571.58</v>
      </c>
      <c r="L217" s="48">
        <v>116565.3</v>
      </c>
      <c r="M217" s="49">
        <v>402006.28</v>
      </c>
      <c r="N217" s="31">
        <f t="shared" si="3"/>
        <v>461863.45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11495.9</v>
      </c>
      <c r="E218" s="48">
        <v>1953.62</v>
      </c>
      <c r="F218" s="48">
        <v>9542.28</v>
      </c>
      <c r="G218" s="48">
        <v>3393.73</v>
      </c>
      <c r="H218" s="48">
        <v>678.75</v>
      </c>
      <c r="I218" s="48">
        <v>27.15</v>
      </c>
      <c r="J218" s="48">
        <v>2687.83</v>
      </c>
      <c r="K218" s="48">
        <v>358748.91</v>
      </c>
      <c r="L218" s="48">
        <v>82358.39</v>
      </c>
      <c r="M218" s="49">
        <v>276390.52</v>
      </c>
      <c r="N218" s="31">
        <f t="shared" si="3"/>
        <v>288620.63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9086.43</v>
      </c>
      <c r="E219" s="48">
        <v>1338.61</v>
      </c>
      <c r="F219" s="48">
        <v>7747.82</v>
      </c>
      <c r="G219" s="48">
        <v>3611.73</v>
      </c>
      <c r="H219" s="48">
        <v>722.35</v>
      </c>
      <c r="I219" s="48">
        <v>28.89</v>
      </c>
      <c r="J219" s="48">
        <v>2860.49</v>
      </c>
      <c r="K219" s="48">
        <v>379244.28</v>
      </c>
      <c r="L219" s="48">
        <v>85225.61</v>
      </c>
      <c r="M219" s="49">
        <v>294018.67</v>
      </c>
      <c r="N219" s="31">
        <f t="shared" si="3"/>
        <v>304626.98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9661.7</v>
      </c>
      <c r="E220" s="48">
        <v>1257.88</v>
      </c>
      <c r="F220" s="48">
        <v>8403.82</v>
      </c>
      <c r="G220" s="48">
        <v>3970.49</v>
      </c>
      <c r="H220" s="48">
        <v>794.1</v>
      </c>
      <c r="I220" s="48">
        <v>31.76</v>
      </c>
      <c r="J220" s="48">
        <v>3144.63</v>
      </c>
      <c r="K220" s="48">
        <v>416552.58</v>
      </c>
      <c r="L220" s="48">
        <v>93346.09</v>
      </c>
      <c r="M220" s="49">
        <v>323206.49</v>
      </c>
      <c r="N220" s="31">
        <f t="shared" si="3"/>
        <v>334754.94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48775.99</v>
      </c>
      <c r="E221" s="48">
        <v>8661.05</v>
      </c>
      <c r="F221" s="48">
        <v>40114.94</v>
      </c>
      <c r="G221" s="48">
        <v>3563.21</v>
      </c>
      <c r="H221" s="48">
        <v>712.64</v>
      </c>
      <c r="I221" s="48">
        <v>28.51</v>
      </c>
      <c r="J221" s="48">
        <v>2822.06</v>
      </c>
      <c r="K221" s="48">
        <v>372820.3</v>
      </c>
      <c r="L221" s="48">
        <v>82816.86</v>
      </c>
      <c r="M221" s="49">
        <v>290003.44</v>
      </c>
      <c r="N221" s="31">
        <f t="shared" si="3"/>
        <v>332940.44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11247.01</v>
      </c>
      <c r="E222" s="48">
        <v>1949.91</v>
      </c>
      <c r="F222" s="48">
        <v>9297.1</v>
      </c>
      <c r="G222" s="48">
        <v>8475.64</v>
      </c>
      <c r="H222" s="48">
        <v>1695.13</v>
      </c>
      <c r="I222" s="48">
        <v>67.81</v>
      </c>
      <c r="J222" s="48">
        <v>6712.7</v>
      </c>
      <c r="K222" s="48">
        <v>885655.06</v>
      </c>
      <c r="L222" s="48">
        <v>195894.65</v>
      </c>
      <c r="M222" s="49">
        <v>689760.41</v>
      </c>
      <c r="N222" s="31">
        <f t="shared" si="3"/>
        <v>705770.2100000001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37931.15</v>
      </c>
      <c r="E223" s="48">
        <v>6259.43</v>
      </c>
      <c r="F223" s="48">
        <v>31671.72</v>
      </c>
      <c r="G223" s="48">
        <v>3691.23</v>
      </c>
      <c r="H223" s="48">
        <v>738.25</v>
      </c>
      <c r="I223" s="48">
        <v>29.53</v>
      </c>
      <c r="J223" s="48">
        <v>2923.45</v>
      </c>
      <c r="K223" s="48">
        <v>388021.21</v>
      </c>
      <c r="L223" s="48">
        <v>87509.11</v>
      </c>
      <c r="M223" s="49">
        <v>300512.1</v>
      </c>
      <c r="N223" s="31">
        <f t="shared" si="3"/>
        <v>335107.26999999996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46585.85</v>
      </c>
      <c r="E224" s="48">
        <v>8378.11</v>
      </c>
      <c r="F224" s="48">
        <v>38207.74</v>
      </c>
      <c r="G224" s="48">
        <v>4898.74</v>
      </c>
      <c r="H224" s="48">
        <v>979.75</v>
      </c>
      <c r="I224" s="48">
        <v>39.19</v>
      </c>
      <c r="J224" s="48">
        <v>3879.8</v>
      </c>
      <c r="K224" s="48">
        <v>514228.85</v>
      </c>
      <c r="L224" s="48">
        <v>115446.29</v>
      </c>
      <c r="M224" s="49">
        <v>398782.56</v>
      </c>
      <c r="N224" s="31">
        <f t="shared" si="3"/>
        <v>440870.1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25482.9</v>
      </c>
      <c r="E225" s="48">
        <v>5046.67</v>
      </c>
      <c r="F225" s="48">
        <v>20436.23</v>
      </c>
      <c r="G225" s="48">
        <v>5491.75</v>
      </c>
      <c r="H225" s="48">
        <v>1098.35</v>
      </c>
      <c r="I225" s="48">
        <v>43.93</v>
      </c>
      <c r="J225" s="48">
        <v>4349.47</v>
      </c>
      <c r="K225" s="48">
        <v>577216.32</v>
      </c>
      <c r="L225" s="48">
        <v>130123.5</v>
      </c>
      <c r="M225" s="49">
        <v>447092.82</v>
      </c>
      <c r="N225" s="31">
        <f t="shared" si="3"/>
        <v>471878.52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9570.05</v>
      </c>
      <c r="E226" s="48">
        <v>1610.74</v>
      </c>
      <c r="F226" s="48">
        <v>7959.31</v>
      </c>
      <c r="G226" s="48">
        <v>4413.51</v>
      </c>
      <c r="H226" s="48">
        <v>882.7</v>
      </c>
      <c r="I226" s="48">
        <v>35.31</v>
      </c>
      <c r="J226" s="48">
        <v>3495.5</v>
      </c>
      <c r="K226" s="48">
        <v>460378.44</v>
      </c>
      <c r="L226" s="48">
        <v>101240.06</v>
      </c>
      <c r="M226" s="49">
        <v>359138.38</v>
      </c>
      <c r="N226" s="31">
        <f t="shared" si="3"/>
        <v>370593.19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21860.59</v>
      </c>
      <c r="E227" s="48">
        <v>2230.88</v>
      </c>
      <c r="F227" s="48">
        <v>19629.71</v>
      </c>
      <c r="G227" s="48">
        <v>9206.05</v>
      </c>
      <c r="H227" s="48">
        <v>1841.21</v>
      </c>
      <c r="I227" s="48">
        <v>73.65</v>
      </c>
      <c r="J227" s="48">
        <v>7291.19</v>
      </c>
      <c r="K227" s="48">
        <v>964239.21</v>
      </c>
      <c r="L227" s="48">
        <v>214925.62</v>
      </c>
      <c r="M227" s="49">
        <v>749313.59</v>
      </c>
      <c r="N227" s="31">
        <f t="shared" si="3"/>
        <v>776234.49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11496.59</v>
      </c>
      <c r="E228" s="48">
        <v>1925.22</v>
      </c>
      <c r="F228" s="48">
        <v>9571.37</v>
      </c>
      <c r="G228" s="48">
        <v>4112.29</v>
      </c>
      <c r="H228" s="48">
        <v>822.46</v>
      </c>
      <c r="I228" s="48">
        <v>32.9</v>
      </c>
      <c r="J228" s="48">
        <v>3256.93</v>
      </c>
      <c r="K228" s="48">
        <v>431043.04</v>
      </c>
      <c r="L228" s="48">
        <v>96313.56</v>
      </c>
      <c r="M228" s="49">
        <v>334729.48</v>
      </c>
      <c r="N228" s="31">
        <f t="shared" si="3"/>
        <v>347557.77999999997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204949.15</v>
      </c>
      <c r="E229" s="48">
        <v>40405.44</v>
      </c>
      <c r="F229" s="48">
        <v>164543.71</v>
      </c>
      <c r="G229" s="48">
        <v>22183.59</v>
      </c>
      <c r="H229" s="48">
        <v>4436.72</v>
      </c>
      <c r="I229" s="48">
        <v>177.47</v>
      </c>
      <c r="J229" s="48">
        <v>17569.4</v>
      </c>
      <c r="K229" s="48">
        <v>2315395.45</v>
      </c>
      <c r="L229" s="48">
        <v>510190.65</v>
      </c>
      <c r="M229" s="49">
        <v>1805204.8</v>
      </c>
      <c r="N229" s="31">
        <f t="shared" si="3"/>
        <v>1987317.9100000001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14645.25</v>
      </c>
      <c r="E230" s="48">
        <v>2724.32</v>
      </c>
      <c r="F230" s="48">
        <v>11920.93</v>
      </c>
      <c r="G230" s="48">
        <v>6256.85</v>
      </c>
      <c r="H230" s="48">
        <v>1251.37</v>
      </c>
      <c r="I230" s="48">
        <v>50.05</v>
      </c>
      <c r="J230" s="48">
        <v>4955.43</v>
      </c>
      <c r="K230" s="48">
        <v>657334.11</v>
      </c>
      <c r="L230" s="48">
        <v>147967.71</v>
      </c>
      <c r="M230" s="49">
        <v>509366.4</v>
      </c>
      <c r="N230" s="31">
        <f t="shared" si="3"/>
        <v>526242.76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120407.1</v>
      </c>
      <c r="E231" s="48">
        <v>22254.37</v>
      </c>
      <c r="F231" s="48">
        <v>98152.73</v>
      </c>
      <c r="G231" s="48">
        <v>12227.34</v>
      </c>
      <c r="H231" s="48">
        <v>2445.47</v>
      </c>
      <c r="I231" s="48">
        <v>97.82</v>
      </c>
      <c r="J231" s="48">
        <v>9684.05</v>
      </c>
      <c r="K231" s="48">
        <v>1276822.76</v>
      </c>
      <c r="L231" s="48">
        <v>281785.12</v>
      </c>
      <c r="M231" s="49">
        <v>995037.64</v>
      </c>
      <c r="N231" s="31">
        <f t="shared" si="3"/>
        <v>1102874.42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7306.75</v>
      </c>
      <c r="E232" s="48">
        <v>1230.61</v>
      </c>
      <c r="F232" s="48">
        <v>6076.14</v>
      </c>
      <c r="G232" s="48">
        <v>5392.76</v>
      </c>
      <c r="H232" s="48">
        <v>1078.55</v>
      </c>
      <c r="I232" s="48">
        <v>43.14</v>
      </c>
      <c r="J232" s="48">
        <v>4271.07</v>
      </c>
      <c r="K232" s="48">
        <v>561538.61</v>
      </c>
      <c r="L232" s="48">
        <v>122763.5</v>
      </c>
      <c r="M232" s="49">
        <v>438775.11</v>
      </c>
      <c r="N232" s="31">
        <f t="shared" si="3"/>
        <v>449122.32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3487.92</v>
      </c>
      <c r="E233" s="48">
        <v>561.22</v>
      </c>
      <c r="F233" s="48">
        <v>2926.7</v>
      </c>
      <c r="G233" s="48">
        <v>3622.04</v>
      </c>
      <c r="H233" s="48">
        <v>724.41</v>
      </c>
      <c r="I233" s="48">
        <v>28.98</v>
      </c>
      <c r="J233" s="48">
        <v>2868.65</v>
      </c>
      <c r="K233" s="48">
        <v>377960.49</v>
      </c>
      <c r="L233" s="48">
        <v>83218.72</v>
      </c>
      <c r="M233" s="49">
        <v>294741.77</v>
      </c>
      <c r="N233" s="31">
        <f t="shared" si="3"/>
        <v>300537.12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88811.49</v>
      </c>
      <c r="E234" s="48">
        <v>13989.65</v>
      </c>
      <c r="F234" s="48">
        <v>74821.84</v>
      </c>
      <c r="G234" s="48">
        <v>39839.65</v>
      </c>
      <c r="H234" s="48">
        <v>7967.93</v>
      </c>
      <c r="I234" s="48">
        <v>318.72</v>
      </c>
      <c r="J234" s="48">
        <v>31553</v>
      </c>
      <c r="K234" s="48">
        <v>4226931.81</v>
      </c>
      <c r="L234" s="48">
        <v>981573.96</v>
      </c>
      <c r="M234" s="49">
        <v>3245357.85</v>
      </c>
      <c r="N234" s="31">
        <f t="shared" si="3"/>
        <v>3351732.69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542748.02</v>
      </c>
      <c r="E235" s="48">
        <v>96639.06</v>
      </c>
      <c r="F235" s="48">
        <v>446108.96</v>
      </c>
      <c r="G235" s="48">
        <v>130207.11</v>
      </c>
      <c r="H235" s="48">
        <v>26041.42</v>
      </c>
      <c r="I235" s="48">
        <v>1041.66</v>
      </c>
      <c r="J235" s="48">
        <v>103124.03</v>
      </c>
      <c r="K235" s="48">
        <v>13752134.96</v>
      </c>
      <c r="L235" s="48">
        <v>3148479.21</v>
      </c>
      <c r="M235" s="49">
        <v>10603655.75</v>
      </c>
      <c r="N235" s="31">
        <f t="shared" si="3"/>
        <v>11152888.74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29480.94</v>
      </c>
      <c r="E236" s="48">
        <v>5594.89</v>
      </c>
      <c r="F236" s="48">
        <v>23886.05</v>
      </c>
      <c r="G236" s="48">
        <v>13932.76</v>
      </c>
      <c r="H236" s="48">
        <v>2786.55</v>
      </c>
      <c r="I236" s="48">
        <v>111.46</v>
      </c>
      <c r="J236" s="48">
        <v>11034.75</v>
      </c>
      <c r="K236" s="48">
        <v>1458222.99</v>
      </c>
      <c r="L236" s="48">
        <v>324238.66</v>
      </c>
      <c r="M236" s="49">
        <v>1133984.33</v>
      </c>
      <c r="N236" s="31">
        <f t="shared" si="3"/>
        <v>1168905.1300000001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105530.35</v>
      </c>
      <c r="E237" s="48">
        <v>18163.07</v>
      </c>
      <c r="F237" s="48">
        <v>87367.28</v>
      </c>
      <c r="G237" s="48">
        <v>14631.08</v>
      </c>
      <c r="H237" s="48">
        <v>2926.22</v>
      </c>
      <c r="I237" s="48">
        <v>117.05</v>
      </c>
      <c r="J237" s="48">
        <v>11587.81</v>
      </c>
      <c r="K237" s="48">
        <v>1537163.27</v>
      </c>
      <c r="L237" s="48">
        <v>346055.45</v>
      </c>
      <c r="M237" s="49">
        <v>1191107.82</v>
      </c>
      <c r="N237" s="31">
        <f t="shared" si="3"/>
        <v>1290062.9100000001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22618.5</v>
      </c>
      <c r="E238" s="48">
        <v>4118.83</v>
      </c>
      <c r="F238" s="48">
        <v>18499.67</v>
      </c>
      <c r="G238" s="48">
        <v>3937.19</v>
      </c>
      <c r="H238" s="48">
        <v>787.44</v>
      </c>
      <c r="I238" s="48">
        <v>31.5</v>
      </c>
      <c r="J238" s="48">
        <v>3118.25</v>
      </c>
      <c r="K238" s="48">
        <v>413598.61</v>
      </c>
      <c r="L238" s="48">
        <v>93076.44</v>
      </c>
      <c r="M238" s="49">
        <v>320522.17</v>
      </c>
      <c r="N238" s="31">
        <f t="shared" si="3"/>
        <v>342140.08999999997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1305.8</v>
      </c>
      <c r="E239" s="48">
        <v>153.75</v>
      </c>
      <c r="F239" s="48">
        <v>1152.05</v>
      </c>
      <c r="G239" s="48">
        <v>4237.41</v>
      </c>
      <c r="H239" s="48">
        <v>847.48</v>
      </c>
      <c r="I239" s="48">
        <v>33.9</v>
      </c>
      <c r="J239" s="48">
        <v>3356.03</v>
      </c>
      <c r="K239" s="48">
        <v>444902.56</v>
      </c>
      <c r="L239" s="48">
        <v>99951.02</v>
      </c>
      <c r="M239" s="49">
        <v>344951.54</v>
      </c>
      <c r="N239" s="31">
        <f t="shared" si="3"/>
        <v>349459.62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18792.7</v>
      </c>
      <c r="E240" s="48">
        <v>3698.82</v>
      </c>
      <c r="F240" s="48">
        <v>15093.88</v>
      </c>
      <c r="G240" s="48">
        <v>3711.04</v>
      </c>
      <c r="H240" s="48">
        <v>742.21</v>
      </c>
      <c r="I240" s="48">
        <v>29.69</v>
      </c>
      <c r="J240" s="48">
        <v>2939.14</v>
      </c>
      <c r="K240" s="48">
        <v>389912.12</v>
      </c>
      <c r="L240" s="48">
        <v>87796.71</v>
      </c>
      <c r="M240" s="49">
        <v>302115.41</v>
      </c>
      <c r="N240" s="31">
        <f t="shared" si="3"/>
        <v>320148.43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6635.52</v>
      </c>
      <c r="E241" s="48">
        <v>1412.47</v>
      </c>
      <c r="F241" s="48">
        <v>5223.05</v>
      </c>
      <c r="G241" s="48">
        <v>3070.66</v>
      </c>
      <c r="H241" s="48">
        <v>614.13</v>
      </c>
      <c r="I241" s="48">
        <v>24.57</v>
      </c>
      <c r="J241" s="48">
        <v>2431.96</v>
      </c>
      <c r="K241" s="48">
        <v>322775.13</v>
      </c>
      <c r="L241" s="48">
        <v>72786.36</v>
      </c>
      <c r="M241" s="49">
        <v>249988.77</v>
      </c>
      <c r="N241" s="31">
        <f t="shared" si="3"/>
        <v>257643.78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36516.2</v>
      </c>
      <c r="E242" s="48">
        <v>6558.76</v>
      </c>
      <c r="F242" s="48">
        <v>29957.44</v>
      </c>
      <c r="G242" s="48">
        <v>3406.85</v>
      </c>
      <c r="H242" s="48">
        <v>681.37</v>
      </c>
      <c r="I242" s="48">
        <v>27.25</v>
      </c>
      <c r="J242" s="48">
        <v>2698.23</v>
      </c>
      <c r="K242" s="48">
        <v>362900.47</v>
      </c>
      <c r="L242" s="48">
        <v>85305.37</v>
      </c>
      <c r="M242" s="49">
        <v>277595.1</v>
      </c>
      <c r="N242" s="31">
        <f t="shared" si="3"/>
        <v>310250.76999999996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15979.8</v>
      </c>
      <c r="E243" s="48">
        <v>3031.36</v>
      </c>
      <c r="F243" s="48">
        <v>12948.44</v>
      </c>
      <c r="G243" s="48">
        <v>2382.76</v>
      </c>
      <c r="H243" s="48">
        <v>476.55</v>
      </c>
      <c r="I243" s="48">
        <v>19.06</v>
      </c>
      <c r="J243" s="48">
        <v>1887.15</v>
      </c>
      <c r="K243" s="48">
        <v>250500.41</v>
      </c>
      <c r="L243" s="48">
        <v>56512.16</v>
      </c>
      <c r="M243" s="49">
        <v>193988.25</v>
      </c>
      <c r="N243" s="31">
        <f t="shared" si="3"/>
        <v>208823.84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583167.98</v>
      </c>
      <c r="E244" s="48">
        <v>104535.48</v>
      </c>
      <c r="F244" s="48">
        <v>478632.5</v>
      </c>
      <c r="G244" s="48">
        <v>31179.45</v>
      </c>
      <c r="H244" s="48">
        <v>6235.89</v>
      </c>
      <c r="I244" s="48">
        <v>249.44</v>
      </c>
      <c r="J244" s="48">
        <v>24694.12</v>
      </c>
      <c r="K244" s="48">
        <v>3273247.73</v>
      </c>
      <c r="L244" s="48">
        <v>735067.77</v>
      </c>
      <c r="M244" s="49">
        <v>2538179.96</v>
      </c>
      <c r="N244" s="31">
        <f t="shared" si="3"/>
        <v>3041506.58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9841.99</v>
      </c>
      <c r="E245" s="48">
        <v>1568.51</v>
      </c>
      <c r="F245" s="48">
        <v>8273.48</v>
      </c>
      <c r="G245" s="48">
        <v>3929.73</v>
      </c>
      <c r="H245" s="48">
        <v>785.95</v>
      </c>
      <c r="I245" s="48">
        <v>31.44</v>
      </c>
      <c r="J245" s="48">
        <v>3112.34</v>
      </c>
      <c r="K245" s="48">
        <v>412415.5</v>
      </c>
      <c r="L245" s="48">
        <v>92520.69</v>
      </c>
      <c r="M245" s="49">
        <v>319894.81</v>
      </c>
      <c r="N245" s="31">
        <f t="shared" si="3"/>
        <v>331280.63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13260.76</v>
      </c>
      <c r="E246" s="48">
        <v>2731.08</v>
      </c>
      <c r="F246" s="48">
        <v>10529.68</v>
      </c>
      <c r="G246" s="48">
        <v>4948.58</v>
      </c>
      <c r="H246" s="48">
        <v>989.72</v>
      </c>
      <c r="I246" s="48">
        <v>39.59</v>
      </c>
      <c r="J246" s="48">
        <v>3919.27</v>
      </c>
      <c r="K246" s="48">
        <v>519134.72</v>
      </c>
      <c r="L246" s="48">
        <v>116310.97</v>
      </c>
      <c r="M246" s="49">
        <v>402823.75</v>
      </c>
      <c r="N246" s="31">
        <f t="shared" si="3"/>
        <v>417272.7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23043.02</v>
      </c>
      <c r="E247" s="48">
        <v>3447.29</v>
      </c>
      <c r="F247" s="48">
        <v>19595.73</v>
      </c>
      <c r="G247" s="48">
        <v>13280.99</v>
      </c>
      <c r="H247" s="48">
        <v>2656.2</v>
      </c>
      <c r="I247" s="48">
        <v>106.25</v>
      </c>
      <c r="J247" s="48">
        <v>10518.54</v>
      </c>
      <c r="K247" s="48">
        <v>1394155.8</v>
      </c>
      <c r="L247" s="48">
        <v>313014.03</v>
      </c>
      <c r="M247" s="49">
        <v>1081141.77</v>
      </c>
      <c r="N247" s="31">
        <f t="shared" si="3"/>
        <v>1111256.04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7647.6</v>
      </c>
      <c r="E248" s="48">
        <v>1912.64</v>
      </c>
      <c r="F248" s="48">
        <v>5734.96</v>
      </c>
      <c r="G248" s="48">
        <v>2477.29</v>
      </c>
      <c r="H248" s="48">
        <v>495.46</v>
      </c>
      <c r="I248" s="48">
        <v>19.82</v>
      </c>
      <c r="J248" s="48">
        <v>1962.01</v>
      </c>
      <c r="K248" s="48">
        <v>259636.52</v>
      </c>
      <c r="L248" s="48">
        <v>57993.27</v>
      </c>
      <c r="M248" s="49">
        <v>201643.25</v>
      </c>
      <c r="N248" s="31">
        <f t="shared" si="3"/>
        <v>209340.22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396101.6</v>
      </c>
      <c r="E249" s="48">
        <v>74572.31</v>
      </c>
      <c r="F249" s="48">
        <v>321529.29</v>
      </c>
      <c r="G249" s="48">
        <v>13146.71</v>
      </c>
      <c r="H249" s="48">
        <v>2629.34</v>
      </c>
      <c r="I249" s="48">
        <v>105.17</v>
      </c>
      <c r="J249" s="48">
        <v>10412.2</v>
      </c>
      <c r="K249" s="48">
        <v>1380121.32</v>
      </c>
      <c r="L249" s="48">
        <v>309907.77</v>
      </c>
      <c r="M249" s="49">
        <v>1070213.55</v>
      </c>
      <c r="N249" s="31">
        <f t="shared" si="3"/>
        <v>1402155.04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64921.53</v>
      </c>
      <c r="E250" s="48">
        <v>11946.41</v>
      </c>
      <c r="F250" s="48">
        <v>52975.12</v>
      </c>
      <c r="G250" s="48">
        <v>8340.85</v>
      </c>
      <c r="H250" s="48">
        <v>1668.17</v>
      </c>
      <c r="I250" s="48">
        <v>66.73</v>
      </c>
      <c r="J250" s="48">
        <v>6605.95</v>
      </c>
      <c r="K250" s="48">
        <v>867876.92</v>
      </c>
      <c r="L250" s="48">
        <v>189266.72</v>
      </c>
      <c r="M250" s="49">
        <v>678610.2</v>
      </c>
      <c r="N250" s="31">
        <f t="shared" si="3"/>
        <v>738191.2699999999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13516.12</v>
      </c>
      <c r="E251" s="48">
        <v>2418.82</v>
      </c>
      <c r="F251" s="48">
        <v>11097.3</v>
      </c>
      <c r="G251" s="48">
        <v>3606.36</v>
      </c>
      <c r="H251" s="48">
        <v>721.27</v>
      </c>
      <c r="I251" s="48">
        <v>28.85</v>
      </c>
      <c r="J251" s="48">
        <v>2856.24</v>
      </c>
      <c r="K251" s="48">
        <v>383301.36</v>
      </c>
      <c r="L251" s="48">
        <v>89491.7</v>
      </c>
      <c r="M251" s="49">
        <v>293809.66</v>
      </c>
      <c r="N251" s="31">
        <f t="shared" si="3"/>
        <v>307763.19999999995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492479.12</v>
      </c>
      <c r="E252" s="48">
        <v>87067.74</v>
      </c>
      <c r="F252" s="48">
        <v>405411.38</v>
      </c>
      <c r="G252" s="48">
        <v>16557.98</v>
      </c>
      <c r="H252" s="48">
        <v>3311.6</v>
      </c>
      <c r="I252" s="48">
        <v>132.46</v>
      </c>
      <c r="J252" s="48">
        <v>13113.92</v>
      </c>
      <c r="K252" s="48">
        <v>1739142.11</v>
      </c>
      <c r="L252" s="48">
        <v>391188.1</v>
      </c>
      <c r="M252" s="49">
        <v>1347954.01</v>
      </c>
      <c r="N252" s="31">
        <f t="shared" si="3"/>
        <v>1766479.31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13886.15</v>
      </c>
      <c r="E253" s="48">
        <v>2417.73</v>
      </c>
      <c r="F253" s="48">
        <v>11468.42</v>
      </c>
      <c r="G253" s="48">
        <v>2761.63</v>
      </c>
      <c r="H253" s="48">
        <v>552.33</v>
      </c>
      <c r="I253" s="48">
        <v>22.09</v>
      </c>
      <c r="J253" s="48">
        <v>2187.21</v>
      </c>
      <c r="K253" s="48">
        <v>289252.37</v>
      </c>
      <c r="L253" s="48">
        <v>64473.49</v>
      </c>
      <c r="M253" s="49">
        <v>224778.88</v>
      </c>
      <c r="N253" s="31">
        <f t="shared" si="3"/>
        <v>238434.51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85978.88</v>
      </c>
      <c r="E254" s="48">
        <v>19395.33</v>
      </c>
      <c r="F254" s="48">
        <v>66583.55</v>
      </c>
      <c r="G254" s="48">
        <v>11221.48</v>
      </c>
      <c r="H254" s="48">
        <v>2244.3</v>
      </c>
      <c r="I254" s="48">
        <v>89.77</v>
      </c>
      <c r="J254" s="48">
        <v>8887.41</v>
      </c>
      <c r="K254" s="48">
        <v>1173048.92</v>
      </c>
      <c r="L254" s="48">
        <v>259803.91</v>
      </c>
      <c r="M254" s="49">
        <v>913245.01</v>
      </c>
      <c r="N254" s="31">
        <f t="shared" si="3"/>
        <v>988715.97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57025.55</v>
      </c>
      <c r="E255" s="48">
        <v>11076.13</v>
      </c>
      <c r="F255" s="48">
        <v>45949.42</v>
      </c>
      <c r="G255" s="48">
        <v>11395.73</v>
      </c>
      <c r="H255" s="48">
        <v>2279.15</v>
      </c>
      <c r="I255" s="48">
        <v>91.17</v>
      </c>
      <c r="J255" s="48">
        <v>9025.41</v>
      </c>
      <c r="K255" s="48">
        <v>1193243.01</v>
      </c>
      <c r="L255" s="48">
        <v>265720.35</v>
      </c>
      <c r="M255" s="49">
        <v>927522.66</v>
      </c>
      <c r="N255" s="31">
        <f t="shared" si="3"/>
        <v>982497.49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11721.1</v>
      </c>
      <c r="E256" s="48">
        <v>2141.88</v>
      </c>
      <c r="F256" s="48">
        <v>9579.22</v>
      </c>
      <c r="G256" s="48">
        <v>3067.45</v>
      </c>
      <c r="H256" s="48">
        <v>613.49</v>
      </c>
      <c r="I256" s="48">
        <v>24.54</v>
      </c>
      <c r="J256" s="48">
        <v>2429.42</v>
      </c>
      <c r="K256" s="48">
        <v>322055.7</v>
      </c>
      <c r="L256" s="48">
        <v>72347.81</v>
      </c>
      <c r="M256" s="49">
        <v>249707.89</v>
      </c>
      <c r="N256" s="31">
        <f t="shared" si="3"/>
        <v>261716.53000000003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6614.63</v>
      </c>
      <c r="E257" s="52">
        <v>552.08</v>
      </c>
      <c r="F257" s="52">
        <v>6062.55</v>
      </c>
      <c r="G257" s="52">
        <v>10080.96</v>
      </c>
      <c r="H257" s="52">
        <v>2016.19</v>
      </c>
      <c r="I257" s="52">
        <v>80.65</v>
      </c>
      <c r="J257" s="52">
        <v>7984.12</v>
      </c>
      <c r="K257" s="52">
        <v>1057778.69</v>
      </c>
      <c r="L257" s="52">
        <v>237159.04</v>
      </c>
      <c r="M257" s="53">
        <v>820619.65</v>
      </c>
      <c r="N257" s="32">
        <f>+F257+J257+M257</f>
        <v>834666.3200000001</v>
      </c>
    </row>
    <row r="258" spans="1:16" ht="20.4">
      <c r="A258" s="57"/>
      <c r="B258" s="56" t="s">
        <v>10</v>
      </c>
      <c r="C258" s="28">
        <f>SUM(C12:C257)</f>
        <v>99.99999999999991</v>
      </c>
      <c r="D258" s="10">
        <f>SUM(D12:D257)</f>
        <v>47936458.940000005</v>
      </c>
      <c r="E258" s="10">
        <f aca="true" t="shared" si="4" ref="E258:L258">SUM(E12:E257)</f>
        <v>8316681.280000004</v>
      </c>
      <c r="F258" s="10">
        <f t="shared" si="4"/>
        <v>39619777.65999996</v>
      </c>
      <c r="G258" s="10">
        <f t="shared" si="4"/>
        <v>3797625.1799999997</v>
      </c>
      <c r="H258" s="10">
        <f t="shared" si="4"/>
        <v>759525.2699999998</v>
      </c>
      <c r="I258" s="10">
        <f t="shared" si="4"/>
        <v>30381.019999999982</v>
      </c>
      <c r="J258" s="10">
        <f t="shared" si="4"/>
        <v>3007718.8899999987</v>
      </c>
      <c r="K258" s="10">
        <f t="shared" si="4"/>
        <v>398692902.47000015</v>
      </c>
      <c r="L258" s="10">
        <f t="shared" si="4"/>
        <v>89544469.21999997</v>
      </c>
      <c r="M258" s="30">
        <f>SUM(M12:M257)</f>
        <v>309148433.2499998</v>
      </c>
      <c r="N258" s="33">
        <f>SUM(N12:N257)</f>
        <v>351775929.79999983</v>
      </c>
      <c r="P258" s="27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291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6">
      <c r="A266" s="1"/>
      <c r="B266" s="18" t="s">
        <v>290</v>
      </c>
      <c r="C266" s="5"/>
      <c r="E266" s="1"/>
      <c r="F266" s="1"/>
      <c r="G266" s="1"/>
      <c r="H266" s="74"/>
      <c r="I266" s="74"/>
      <c r="J266" s="74"/>
      <c r="K266" s="74"/>
      <c r="L266" s="74"/>
      <c r="M266" s="6"/>
    </row>
    <row r="267" spans="1:14" ht="15.6">
      <c r="A267" s="1"/>
      <c r="B267" s="1"/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</row>
    <row r="268" spans="1:14" ht="17.4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3"/>
      <c r="M268" s="73"/>
      <c r="N268" s="73"/>
    </row>
    <row r="269" spans="1:14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</row>
    <row r="270" spans="1:13" ht="15.6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</row>
    <row r="271" spans="4:14" ht="12.7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8" width="16.7109375" style="0" customWidth="1"/>
    <col min="19" max="19" width="16.57421875" style="0" bestFit="1" customWidth="1"/>
    <col min="25" max="25" width="16.7109375" style="0" bestFit="1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303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302</v>
      </c>
      <c r="O10" s="64"/>
      <c r="P10" s="64"/>
      <c r="Q10" s="65"/>
      <c r="R10" s="71" t="s">
        <v>4</v>
      </c>
    </row>
    <row r="11" spans="1:18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2"/>
    </row>
    <row r="12" spans="1:18" ht="12.75">
      <c r="A12" s="54">
        <v>1</v>
      </c>
      <c r="B12" s="41" t="s">
        <v>16</v>
      </c>
      <c r="C12" s="42">
        <v>0.161814857281833</v>
      </c>
      <c r="D12" s="43">
        <v>125909.57</v>
      </c>
      <c r="E12" s="43">
        <v>24372.13</v>
      </c>
      <c r="F12" s="43">
        <v>101537.44</v>
      </c>
      <c r="G12" s="43">
        <v>5598.7</v>
      </c>
      <c r="H12" s="43">
        <v>1119.74</v>
      </c>
      <c r="I12" s="43">
        <v>44.79</v>
      </c>
      <c r="J12" s="43">
        <v>4434.17</v>
      </c>
      <c r="K12" s="43">
        <v>721691.44</v>
      </c>
      <c r="L12" s="43">
        <v>144338.3</v>
      </c>
      <c r="M12" s="44">
        <v>577353.14</v>
      </c>
      <c r="N12" s="43">
        <v>53989.84</v>
      </c>
      <c r="O12" s="43">
        <v>10797.97</v>
      </c>
      <c r="P12" s="43">
        <v>539.9</v>
      </c>
      <c r="Q12" s="43">
        <v>42651.97</v>
      </c>
      <c r="R12" s="45">
        <f>F12+J12+M12+Q12</f>
        <v>725976.72</v>
      </c>
    </row>
    <row r="13" spans="1:18" ht="12.75">
      <c r="A13" s="55">
        <v>2</v>
      </c>
      <c r="B13" s="46" t="s">
        <v>17</v>
      </c>
      <c r="C13" s="47">
        <v>0.148228689760773</v>
      </c>
      <c r="D13" s="48">
        <v>177161.36</v>
      </c>
      <c r="E13" s="48">
        <v>31982.07</v>
      </c>
      <c r="F13" s="48">
        <v>145179.29</v>
      </c>
      <c r="G13" s="48">
        <v>5128.63</v>
      </c>
      <c r="H13" s="48">
        <v>1025.73</v>
      </c>
      <c r="I13" s="48">
        <v>41.03</v>
      </c>
      <c r="J13" s="48">
        <v>4061.87</v>
      </c>
      <c r="K13" s="48">
        <v>661097.22</v>
      </c>
      <c r="L13" s="48">
        <v>132219.39</v>
      </c>
      <c r="M13" s="49">
        <v>528877.83</v>
      </c>
      <c r="N13" s="48">
        <v>49456.78</v>
      </c>
      <c r="O13" s="48">
        <v>9891.36</v>
      </c>
      <c r="P13" s="48">
        <v>494.57</v>
      </c>
      <c r="Q13" s="48">
        <v>39070.86</v>
      </c>
      <c r="R13" s="31">
        <f aca="true" t="shared" si="0" ref="R13:R76">F13+J13+M13+Q13</f>
        <v>717189.85</v>
      </c>
    </row>
    <row r="14" spans="1:18" ht="12.75">
      <c r="A14" s="55">
        <v>3</v>
      </c>
      <c r="B14" s="46" t="s">
        <v>18</v>
      </c>
      <c r="C14" s="47">
        <v>0.305690932294497</v>
      </c>
      <c r="D14" s="48">
        <v>397106.61</v>
      </c>
      <c r="E14" s="48">
        <v>75767.51</v>
      </c>
      <c r="F14" s="48">
        <v>321339.1</v>
      </c>
      <c r="G14" s="48">
        <v>10576.74</v>
      </c>
      <c r="H14" s="48">
        <v>2115.35</v>
      </c>
      <c r="I14" s="48">
        <v>84.61</v>
      </c>
      <c r="J14" s="48">
        <v>8376.78</v>
      </c>
      <c r="K14" s="48">
        <v>1363376.08</v>
      </c>
      <c r="L14" s="48">
        <v>272675.19</v>
      </c>
      <c r="M14" s="49">
        <v>1090700.89</v>
      </c>
      <c r="N14" s="48">
        <v>101994.37</v>
      </c>
      <c r="O14" s="48">
        <v>20398.87</v>
      </c>
      <c r="P14" s="48">
        <v>1019.94</v>
      </c>
      <c r="Q14" s="48">
        <v>80575.55</v>
      </c>
      <c r="R14" s="31">
        <f t="shared" si="0"/>
        <v>1500992.32</v>
      </c>
    </row>
    <row r="15" spans="1:18" ht="12.75">
      <c r="A15" s="55">
        <v>4</v>
      </c>
      <c r="B15" s="46" t="s">
        <v>19</v>
      </c>
      <c r="C15" s="47">
        <v>0.053763382865467</v>
      </c>
      <c r="D15" s="48">
        <v>33798.27</v>
      </c>
      <c r="E15" s="48">
        <v>6073.99</v>
      </c>
      <c r="F15" s="48">
        <v>27724.28</v>
      </c>
      <c r="G15" s="48">
        <v>1860.18</v>
      </c>
      <c r="H15" s="48">
        <v>372.04</v>
      </c>
      <c r="I15" s="48">
        <v>14.88</v>
      </c>
      <c r="J15" s="48">
        <v>1473.26</v>
      </c>
      <c r="K15" s="48">
        <v>239783.69</v>
      </c>
      <c r="L15" s="48">
        <v>47956.76</v>
      </c>
      <c r="M15" s="49">
        <v>191826.93</v>
      </c>
      <c r="N15" s="48">
        <v>17938.25</v>
      </c>
      <c r="O15" s="48">
        <v>3587.65</v>
      </c>
      <c r="P15" s="48">
        <v>179.38</v>
      </c>
      <c r="Q15" s="48">
        <v>14171.22</v>
      </c>
      <c r="R15" s="31">
        <f t="shared" si="0"/>
        <v>235195.69</v>
      </c>
    </row>
    <row r="16" spans="1:18" ht="12.75">
      <c r="A16" s="55">
        <v>5</v>
      </c>
      <c r="B16" s="46" t="s">
        <v>20</v>
      </c>
      <c r="C16" s="47">
        <v>0.224583661786208</v>
      </c>
      <c r="D16" s="48">
        <v>16459.08</v>
      </c>
      <c r="E16" s="48">
        <v>4003.07</v>
      </c>
      <c r="F16" s="48">
        <v>12456.01</v>
      </c>
      <c r="G16" s="48">
        <v>7770.45</v>
      </c>
      <c r="H16" s="48">
        <v>1554.09</v>
      </c>
      <c r="I16" s="48">
        <v>62.16</v>
      </c>
      <c r="J16" s="48">
        <v>6154.2</v>
      </c>
      <c r="K16" s="48">
        <v>1001639.19</v>
      </c>
      <c r="L16" s="48">
        <v>200327.89</v>
      </c>
      <c r="M16" s="49">
        <v>801311.3</v>
      </c>
      <c r="N16" s="48">
        <v>74932.77</v>
      </c>
      <c r="O16" s="48">
        <v>14986.55</v>
      </c>
      <c r="P16" s="48">
        <v>749.33</v>
      </c>
      <c r="Q16" s="48">
        <v>59196.89</v>
      </c>
      <c r="R16" s="31">
        <f t="shared" si="0"/>
        <v>879118.4</v>
      </c>
    </row>
    <row r="17" spans="1:18" ht="12.75">
      <c r="A17" s="55">
        <v>6</v>
      </c>
      <c r="B17" s="46" t="s">
        <v>21</v>
      </c>
      <c r="C17" s="47">
        <v>0.073065862940167</v>
      </c>
      <c r="D17" s="48">
        <v>26967.65</v>
      </c>
      <c r="E17" s="48">
        <v>5155.15</v>
      </c>
      <c r="F17" s="48">
        <v>21812.5</v>
      </c>
      <c r="G17" s="48">
        <v>2528.04</v>
      </c>
      <c r="H17" s="48">
        <v>505.61</v>
      </c>
      <c r="I17" s="48">
        <v>20.22</v>
      </c>
      <c r="J17" s="48">
        <v>2002.21</v>
      </c>
      <c r="K17" s="48">
        <v>325872.36</v>
      </c>
      <c r="L17" s="48">
        <v>65174.44</v>
      </c>
      <c r="M17" s="49">
        <v>260697.92</v>
      </c>
      <c r="N17" s="48">
        <v>24378.57</v>
      </c>
      <c r="O17" s="48">
        <v>4875.71</v>
      </c>
      <c r="P17" s="48">
        <v>243.79</v>
      </c>
      <c r="Q17" s="48">
        <v>19259.07</v>
      </c>
      <c r="R17" s="31">
        <f t="shared" si="0"/>
        <v>303771.7</v>
      </c>
    </row>
    <row r="18" spans="1:18" ht="12.75">
      <c r="A18" s="55">
        <v>7</v>
      </c>
      <c r="B18" s="46" t="s">
        <v>22</v>
      </c>
      <c r="C18" s="47">
        <v>0.299029021892125</v>
      </c>
      <c r="D18" s="48">
        <v>228313.41</v>
      </c>
      <c r="E18" s="48">
        <v>46339.92</v>
      </c>
      <c r="F18" s="48">
        <v>181973.49</v>
      </c>
      <c r="G18" s="48">
        <v>10346.24</v>
      </c>
      <c r="H18" s="48">
        <v>2069.25</v>
      </c>
      <c r="I18" s="48">
        <v>82.77</v>
      </c>
      <c r="J18" s="48">
        <v>8194.22</v>
      </c>
      <c r="K18" s="48">
        <v>1333664.26</v>
      </c>
      <c r="L18" s="48">
        <v>266732.93</v>
      </c>
      <c r="M18" s="49">
        <v>1066931.33</v>
      </c>
      <c r="N18" s="48">
        <v>99771.61</v>
      </c>
      <c r="O18" s="48">
        <v>19954.32</v>
      </c>
      <c r="P18" s="48">
        <v>997.72</v>
      </c>
      <c r="Q18" s="48">
        <v>78819.57</v>
      </c>
      <c r="R18" s="31">
        <f t="shared" si="0"/>
        <v>1335918.61</v>
      </c>
    </row>
    <row r="19" spans="1:18" ht="12.75">
      <c r="A19" s="55">
        <v>8</v>
      </c>
      <c r="B19" s="46" t="s">
        <v>23</v>
      </c>
      <c r="C19" s="47">
        <v>0.570796650552081</v>
      </c>
      <c r="D19" s="48">
        <v>253270.21</v>
      </c>
      <c r="E19" s="48">
        <v>51550.58</v>
      </c>
      <c r="F19" s="48">
        <v>201719.63</v>
      </c>
      <c r="G19" s="48">
        <v>19749.24</v>
      </c>
      <c r="H19" s="48">
        <v>3949.85</v>
      </c>
      <c r="I19" s="48">
        <v>157.99</v>
      </c>
      <c r="J19" s="48">
        <v>15641.4</v>
      </c>
      <c r="K19" s="48">
        <v>2545742.87</v>
      </c>
      <c r="L19" s="48">
        <v>509148.56</v>
      </c>
      <c r="M19" s="49">
        <v>2036594.31</v>
      </c>
      <c r="N19" s="48">
        <v>190447.39</v>
      </c>
      <c r="O19" s="48">
        <v>38089.48</v>
      </c>
      <c r="P19" s="48">
        <v>1904.47</v>
      </c>
      <c r="Q19" s="48">
        <v>150453.44</v>
      </c>
      <c r="R19" s="31">
        <f t="shared" si="0"/>
        <v>2404408.78</v>
      </c>
    </row>
    <row r="20" spans="1:18" ht="12.75">
      <c r="A20" s="55">
        <v>9</v>
      </c>
      <c r="B20" s="46" t="s">
        <v>24</v>
      </c>
      <c r="C20" s="47">
        <v>0.051597259565449</v>
      </c>
      <c r="D20" s="48">
        <v>39637.75</v>
      </c>
      <c r="E20" s="48">
        <v>7177.64</v>
      </c>
      <c r="F20" s="48">
        <v>32460.11</v>
      </c>
      <c r="G20" s="48">
        <v>1785.23</v>
      </c>
      <c r="H20" s="48">
        <v>357.05</v>
      </c>
      <c r="I20" s="48">
        <v>14.28</v>
      </c>
      <c r="J20" s="48">
        <v>1413.9</v>
      </c>
      <c r="K20" s="48">
        <v>230122.85</v>
      </c>
      <c r="L20" s="48">
        <v>46024.55</v>
      </c>
      <c r="M20" s="49">
        <v>184098.3</v>
      </c>
      <c r="N20" s="48">
        <v>17215.52</v>
      </c>
      <c r="O20" s="48">
        <v>3443.1</v>
      </c>
      <c r="P20" s="48">
        <v>172.16</v>
      </c>
      <c r="Q20" s="48">
        <v>13600.26</v>
      </c>
      <c r="R20" s="31">
        <f t="shared" si="0"/>
        <v>231572.57</v>
      </c>
    </row>
    <row r="21" spans="1:18" ht="12.75">
      <c r="A21" s="55">
        <v>10</v>
      </c>
      <c r="B21" s="46" t="s">
        <v>25</v>
      </c>
      <c r="C21" s="47">
        <v>0.881927584158164</v>
      </c>
      <c r="D21" s="48">
        <v>119695.79</v>
      </c>
      <c r="E21" s="48">
        <v>23658.39</v>
      </c>
      <c r="F21" s="48">
        <v>96037.4</v>
      </c>
      <c r="G21" s="48">
        <v>30514.18</v>
      </c>
      <c r="H21" s="48">
        <v>6102.84</v>
      </c>
      <c r="I21" s="48">
        <v>244.11</v>
      </c>
      <c r="J21" s="48">
        <v>24167.23</v>
      </c>
      <c r="K21" s="48">
        <v>3933381.41</v>
      </c>
      <c r="L21" s="48">
        <v>786676.36</v>
      </c>
      <c r="M21" s="49">
        <v>3146705.05</v>
      </c>
      <c r="N21" s="48">
        <v>294256.82</v>
      </c>
      <c r="O21" s="48">
        <v>58851.36</v>
      </c>
      <c r="P21" s="48">
        <v>2942.57</v>
      </c>
      <c r="Q21" s="48">
        <v>232462.89</v>
      </c>
      <c r="R21" s="31">
        <f t="shared" si="0"/>
        <v>3499372.57</v>
      </c>
    </row>
    <row r="22" spans="1:18" ht="12.75">
      <c r="A22" s="55">
        <v>11</v>
      </c>
      <c r="B22" s="46" t="s">
        <v>26</v>
      </c>
      <c r="C22" s="47">
        <v>0.156996493543336</v>
      </c>
      <c r="D22" s="48">
        <v>48667.1</v>
      </c>
      <c r="E22" s="48">
        <v>9433.46</v>
      </c>
      <c r="F22" s="48">
        <v>39233.64</v>
      </c>
      <c r="G22" s="48">
        <v>5431.99</v>
      </c>
      <c r="H22" s="48">
        <v>1086.4</v>
      </c>
      <c r="I22" s="48">
        <v>43.46</v>
      </c>
      <c r="J22" s="48">
        <v>4302.13</v>
      </c>
      <c r="K22" s="48">
        <v>700201.48</v>
      </c>
      <c r="L22" s="48">
        <v>140040.28</v>
      </c>
      <c r="M22" s="49">
        <v>560161.2</v>
      </c>
      <c r="N22" s="48">
        <v>52382.18</v>
      </c>
      <c r="O22" s="48">
        <v>10476.44</v>
      </c>
      <c r="P22" s="48">
        <v>523.82</v>
      </c>
      <c r="Q22" s="48">
        <v>41381.92</v>
      </c>
      <c r="R22" s="31">
        <f t="shared" si="0"/>
        <v>645078.89</v>
      </c>
    </row>
    <row r="23" spans="1:18" ht="12.75">
      <c r="A23" s="55">
        <v>12</v>
      </c>
      <c r="B23" s="46" t="s">
        <v>27</v>
      </c>
      <c r="C23" s="47">
        <v>0.110350810955294</v>
      </c>
      <c r="D23" s="48">
        <v>74306.22</v>
      </c>
      <c r="E23" s="48">
        <v>13979.3</v>
      </c>
      <c r="F23" s="48">
        <v>60326.92</v>
      </c>
      <c r="G23" s="48">
        <v>3818.08</v>
      </c>
      <c r="H23" s="48">
        <v>763.62</v>
      </c>
      <c r="I23" s="48">
        <v>30.54</v>
      </c>
      <c r="J23" s="48">
        <v>3023.92</v>
      </c>
      <c r="K23" s="48">
        <v>492162.75</v>
      </c>
      <c r="L23" s="48">
        <v>98432.54</v>
      </c>
      <c r="M23" s="49">
        <v>393730.21</v>
      </c>
      <c r="N23" s="48">
        <v>36818.76</v>
      </c>
      <c r="O23" s="48">
        <v>7363.75</v>
      </c>
      <c r="P23" s="48">
        <v>368.19</v>
      </c>
      <c r="Q23" s="48">
        <v>29086.82</v>
      </c>
      <c r="R23" s="31">
        <f t="shared" si="0"/>
        <v>486167.87000000005</v>
      </c>
    </row>
    <row r="24" spans="1:18" ht="12.75">
      <c r="A24" s="55">
        <v>13</v>
      </c>
      <c r="B24" s="46" t="s">
        <v>28</v>
      </c>
      <c r="C24" s="47">
        <v>0.071330679416115</v>
      </c>
      <c r="D24" s="48">
        <v>24558.79</v>
      </c>
      <c r="E24" s="48">
        <v>3950.31</v>
      </c>
      <c r="F24" s="48">
        <v>20608.48</v>
      </c>
      <c r="G24" s="48">
        <v>2468</v>
      </c>
      <c r="H24" s="48">
        <v>493.6</v>
      </c>
      <c r="I24" s="48">
        <v>19.74</v>
      </c>
      <c r="J24" s="48">
        <v>1954.66</v>
      </c>
      <c r="K24" s="48">
        <v>318133.66</v>
      </c>
      <c r="L24" s="48">
        <v>63626.8</v>
      </c>
      <c r="M24" s="49">
        <v>254506.86</v>
      </c>
      <c r="N24" s="48">
        <v>23799.62</v>
      </c>
      <c r="O24" s="48">
        <v>4759.92</v>
      </c>
      <c r="P24" s="48">
        <v>238</v>
      </c>
      <c r="Q24" s="48">
        <v>18801.7</v>
      </c>
      <c r="R24" s="31">
        <f t="shared" si="0"/>
        <v>295871.7</v>
      </c>
    </row>
    <row r="25" spans="1:18" ht="12.75">
      <c r="A25" s="55">
        <v>14</v>
      </c>
      <c r="B25" s="46" t="s">
        <v>29</v>
      </c>
      <c r="C25" s="47">
        <v>0.056954726940554</v>
      </c>
      <c r="D25" s="48">
        <v>83056.15</v>
      </c>
      <c r="E25" s="48">
        <v>14518.99</v>
      </c>
      <c r="F25" s="48">
        <v>68537.16</v>
      </c>
      <c r="G25" s="48">
        <v>1970.6</v>
      </c>
      <c r="H25" s="48">
        <v>394.12</v>
      </c>
      <c r="I25" s="48">
        <v>15.76</v>
      </c>
      <c r="J25" s="48">
        <v>1560.72</v>
      </c>
      <c r="K25" s="48">
        <v>254017.02</v>
      </c>
      <c r="L25" s="48">
        <v>50803.37</v>
      </c>
      <c r="M25" s="49">
        <v>203213.65</v>
      </c>
      <c r="N25" s="48">
        <v>19003.05</v>
      </c>
      <c r="O25" s="48">
        <v>3800.61</v>
      </c>
      <c r="P25" s="48">
        <v>190.03</v>
      </c>
      <c r="Q25" s="48">
        <v>15012.41</v>
      </c>
      <c r="R25" s="31">
        <f t="shared" si="0"/>
        <v>288323.94</v>
      </c>
    </row>
    <row r="26" spans="1:18" ht="12.75">
      <c r="A26" s="55">
        <v>15</v>
      </c>
      <c r="B26" s="46" t="s">
        <v>30</v>
      </c>
      <c r="C26" s="47">
        <v>0.082906957289887</v>
      </c>
      <c r="D26" s="48">
        <v>33660.89</v>
      </c>
      <c r="E26" s="48">
        <v>6731.46</v>
      </c>
      <c r="F26" s="48">
        <v>26929.43</v>
      </c>
      <c r="G26" s="48">
        <v>2868.54</v>
      </c>
      <c r="H26" s="48">
        <v>573.71</v>
      </c>
      <c r="I26" s="48">
        <v>22.95</v>
      </c>
      <c r="J26" s="48">
        <v>2271.88</v>
      </c>
      <c r="K26" s="48">
        <v>369763.53</v>
      </c>
      <c r="L26" s="48">
        <v>73952.69</v>
      </c>
      <c r="M26" s="49">
        <v>295810.84</v>
      </c>
      <c r="N26" s="48">
        <v>27662.06</v>
      </c>
      <c r="O26" s="48">
        <v>5532.41</v>
      </c>
      <c r="P26" s="48">
        <v>276.62</v>
      </c>
      <c r="Q26" s="48">
        <v>21853.03</v>
      </c>
      <c r="R26" s="31">
        <f t="shared" si="0"/>
        <v>346865.18000000005</v>
      </c>
    </row>
    <row r="27" spans="1:18" ht="12.75">
      <c r="A27" s="55">
        <v>16</v>
      </c>
      <c r="B27" s="46" t="s">
        <v>31</v>
      </c>
      <c r="C27" s="47">
        <v>5.93684720941383</v>
      </c>
      <c r="D27" s="48">
        <v>11056870.54</v>
      </c>
      <c r="E27" s="48">
        <v>2168412.68</v>
      </c>
      <c r="F27" s="48">
        <v>8888457.86</v>
      </c>
      <c r="G27" s="48">
        <v>205411.49</v>
      </c>
      <c r="H27" s="48">
        <v>41082.3</v>
      </c>
      <c r="I27" s="48">
        <v>1643.29</v>
      </c>
      <c r="J27" s="48">
        <v>162685.9</v>
      </c>
      <c r="K27" s="48">
        <v>26478233.3</v>
      </c>
      <c r="L27" s="48">
        <v>5295646.7</v>
      </c>
      <c r="M27" s="49">
        <v>21182586.6</v>
      </c>
      <c r="N27" s="48">
        <v>1980840.39</v>
      </c>
      <c r="O27" s="48">
        <v>396168.08</v>
      </c>
      <c r="P27" s="48">
        <v>19808.4</v>
      </c>
      <c r="Q27" s="48">
        <v>1564863.91</v>
      </c>
      <c r="R27" s="31">
        <f t="shared" si="0"/>
        <v>31798594.27</v>
      </c>
    </row>
    <row r="28" spans="1:18" ht="12.75">
      <c r="A28" s="55">
        <v>17</v>
      </c>
      <c r="B28" s="46" t="s">
        <v>32</v>
      </c>
      <c r="C28" s="47">
        <v>0.042811590271537</v>
      </c>
      <c r="D28" s="48">
        <v>7780.87</v>
      </c>
      <c r="E28" s="48">
        <v>1703.33</v>
      </c>
      <c r="F28" s="48">
        <v>6077.54</v>
      </c>
      <c r="G28" s="48">
        <v>1481.25</v>
      </c>
      <c r="H28" s="48">
        <v>296.25</v>
      </c>
      <c r="I28" s="48">
        <v>11.85</v>
      </c>
      <c r="J28" s="48">
        <v>1173.15</v>
      </c>
      <c r="K28" s="48">
        <v>190938.97</v>
      </c>
      <c r="L28" s="48">
        <v>38187.84</v>
      </c>
      <c r="M28" s="49">
        <v>152751.13</v>
      </c>
      <c r="N28" s="48">
        <v>14284.16</v>
      </c>
      <c r="O28" s="48">
        <v>2856.83</v>
      </c>
      <c r="P28" s="48">
        <v>142.84</v>
      </c>
      <c r="Q28" s="48">
        <v>11284.49</v>
      </c>
      <c r="R28" s="31">
        <f t="shared" si="0"/>
        <v>171286.31</v>
      </c>
    </row>
    <row r="29" spans="1:18" ht="12.75">
      <c r="A29" s="55">
        <v>18</v>
      </c>
      <c r="B29" s="46" t="s">
        <v>33</v>
      </c>
      <c r="C29" s="47">
        <v>0.20482441535549</v>
      </c>
      <c r="D29" s="48">
        <v>349108.06</v>
      </c>
      <c r="E29" s="48">
        <v>66059.89</v>
      </c>
      <c r="F29" s="48">
        <v>283048.17</v>
      </c>
      <c r="G29" s="48">
        <v>7086.8</v>
      </c>
      <c r="H29" s="48">
        <v>1417.36</v>
      </c>
      <c r="I29" s="48">
        <v>56.69</v>
      </c>
      <c r="J29" s="48">
        <v>5612.75</v>
      </c>
      <c r="K29" s="48">
        <v>913513.14</v>
      </c>
      <c r="L29" s="48">
        <v>182702.59</v>
      </c>
      <c r="M29" s="49">
        <v>730810.55</v>
      </c>
      <c r="N29" s="48">
        <v>68340.05</v>
      </c>
      <c r="O29" s="48">
        <v>13668.01</v>
      </c>
      <c r="P29" s="48">
        <v>683.4</v>
      </c>
      <c r="Q29" s="48">
        <v>53988.64</v>
      </c>
      <c r="R29" s="31">
        <f t="shared" si="0"/>
        <v>1073460.1099999999</v>
      </c>
    </row>
    <row r="30" spans="1:18" ht="12.75">
      <c r="A30" s="55">
        <v>19</v>
      </c>
      <c r="B30" s="46" t="s">
        <v>34</v>
      </c>
      <c r="C30" s="47">
        <v>5.09618818861949</v>
      </c>
      <c r="D30" s="48">
        <v>8945146.76</v>
      </c>
      <c r="E30" s="48">
        <v>1718349.31</v>
      </c>
      <c r="F30" s="48">
        <v>7226797.45</v>
      </c>
      <c r="G30" s="48">
        <v>176325.16</v>
      </c>
      <c r="H30" s="48">
        <v>35265.03</v>
      </c>
      <c r="I30" s="48">
        <v>1410.6</v>
      </c>
      <c r="J30" s="48">
        <v>139649.53</v>
      </c>
      <c r="K30" s="48">
        <v>22728908.91</v>
      </c>
      <c r="L30" s="48">
        <v>4545781.77</v>
      </c>
      <c r="M30" s="49">
        <v>18183127.14</v>
      </c>
      <c r="N30" s="48">
        <v>1700352.91</v>
      </c>
      <c r="O30" s="48">
        <v>340070.58</v>
      </c>
      <c r="P30" s="48">
        <v>17003.53</v>
      </c>
      <c r="Q30" s="48">
        <v>1343278.8</v>
      </c>
      <c r="R30" s="31">
        <f t="shared" si="0"/>
        <v>26892852.92</v>
      </c>
    </row>
    <row r="31" spans="1:18" ht="12.75">
      <c r="A31" s="55">
        <v>20</v>
      </c>
      <c r="B31" s="46" t="s">
        <v>35</v>
      </c>
      <c r="C31" s="47">
        <v>0.12284978919754</v>
      </c>
      <c r="D31" s="48">
        <v>51732.98</v>
      </c>
      <c r="E31" s="48">
        <v>10399.65</v>
      </c>
      <c r="F31" s="48">
        <v>41333.33</v>
      </c>
      <c r="G31" s="48">
        <v>4250.51</v>
      </c>
      <c r="H31" s="48">
        <v>850.1</v>
      </c>
      <c r="I31" s="48">
        <v>34</v>
      </c>
      <c r="J31" s="48">
        <v>3366.41</v>
      </c>
      <c r="K31" s="48">
        <v>547907.86</v>
      </c>
      <c r="L31" s="48">
        <v>109581.53</v>
      </c>
      <c r="M31" s="49">
        <v>438326.33</v>
      </c>
      <c r="N31" s="48">
        <v>40989.06</v>
      </c>
      <c r="O31" s="48">
        <v>8197.81</v>
      </c>
      <c r="P31" s="48">
        <v>409.89</v>
      </c>
      <c r="Q31" s="48">
        <v>32381.36</v>
      </c>
      <c r="R31" s="31">
        <f t="shared" si="0"/>
        <v>515407.43</v>
      </c>
    </row>
    <row r="32" spans="1:18" ht="12.75">
      <c r="A32" s="55">
        <v>21</v>
      </c>
      <c r="B32" s="46" t="s">
        <v>36</v>
      </c>
      <c r="C32" s="47">
        <v>0.243849234276314</v>
      </c>
      <c r="D32" s="48">
        <v>53483.73</v>
      </c>
      <c r="E32" s="48">
        <v>9177.08</v>
      </c>
      <c r="F32" s="48">
        <v>44306.65</v>
      </c>
      <c r="G32" s="48">
        <v>8437.05</v>
      </c>
      <c r="H32" s="48">
        <v>1687.41</v>
      </c>
      <c r="I32" s="48">
        <v>67.5</v>
      </c>
      <c r="J32" s="48">
        <v>6682.14</v>
      </c>
      <c r="K32" s="48">
        <v>1087563.14</v>
      </c>
      <c r="L32" s="48">
        <v>217512.56</v>
      </c>
      <c r="M32" s="49">
        <v>870050.58</v>
      </c>
      <c r="N32" s="48">
        <v>81360.76</v>
      </c>
      <c r="O32" s="48">
        <v>16272.15</v>
      </c>
      <c r="P32" s="48">
        <v>813.61</v>
      </c>
      <c r="Q32" s="48">
        <v>64275</v>
      </c>
      <c r="R32" s="31">
        <f t="shared" si="0"/>
        <v>985314.37</v>
      </c>
    </row>
    <row r="33" spans="1:18" ht="12.75">
      <c r="A33" s="55">
        <v>22</v>
      </c>
      <c r="B33" s="46" t="s">
        <v>37</v>
      </c>
      <c r="C33" s="47">
        <v>0.057574849929422</v>
      </c>
      <c r="D33" s="48">
        <v>41285.95</v>
      </c>
      <c r="E33" s="48">
        <v>6728.9</v>
      </c>
      <c r="F33" s="48">
        <v>34557.05</v>
      </c>
      <c r="G33" s="48">
        <v>1992.05</v>
      </c>
      <c r="H33" s="48">
        <v>398.41</v>
      </c>
      <c r="I33" s="48">
        <v>15.94</v>
      </c>
      <c r="J33" s="48">
        <v>1577.7</v>
      </c>
      <c r="K33" s="48">
        <v>256782.88</v>
      </c>
      <c r="L33" s="48">
        <v>51356.6</v>
      </c>
      <c r="M33" s="49">
        <v>205426.28</v>
      </c>
      <c r="N33" s="48">
        <v>19209.96</v>
      </c>
      <c r="O33" s="48">
        <v>3841.99</v>
      </c>
      <c r="P33" s="48">
        <v>192.1</v>
      </c>
      <c r="Q33" s="48">
        <v>15175.87</v>
      </c>
      <c r="R33" s="31">
        <f t="shared" si="0"/>
        <v>256736.9</v>
      </c>
    </row>
    <row r="34" spans="1:18" ht="12.75">
      <c r="A34" s="55">
        <v>23</v>
      </c>
      <c r="B34" s="46" t="s">
        <v>38</v>
      </c>
      <c r="C34" s="47">
        <v>0.101373410274603</v>
      </c>
      <c r="D34" s="48">
        <v>319690.66</v>
      </c>
      <c r="E34" s="48">
        <v>59735.97</v>
      </c>
      <c r="F34" s="48">
        <v>259954.69</v>
      </c>
      <c r="G34" s="48">
        <v>3507.46</v>
      </c>
      <c r="H34" s="48">
        <v>701.49</v>
      </c>
      <c r="I34" s="48">
        <v>28.06</v>
      </c>
      <c r="J34" s="48">
        <v>2777.91</v>
      </c>
      <c r="K34" s="48">
        <v>452123.6</v>
      </c>
      <c r="L34" s="48">
        <v>90424.67</v>
      </c>
      <c r="M34" s="49">
        <v>361698.93</v>
      </c>
      <c r="N34" s="48">
        <v>33823.43</v>
      </c>
      <c r="O34" s="48">
        <v>6764.69</v>
      </c>
      <c r="P34" s="48">
        <v>338.23</v>
      </c>
      <c r="Q34" s="48">
        <v>26720.51</v>
      </c>
      <c r="R34" s="31">
        <f t="shared" si="0"/>
        <v>651152.04</v>
      </c>
    </row>
    <row r="35" spans="1:18" ht="12.75">
      <c r="A35" s="55">
        <v>24</v>
      </c>
      <c r="B35" s="46" t="s">
        <v>39</v>
      </c>
      <c r="C35" s="47">
        <v>0.104173988261107</v>
      </c>
      <c r="D35" s="48">
        <v>113269.28</v>
      </c>
      <c r="E35" s="48">
        <v>23020.15</v>
      </c>
      <c r="F35" s="48">
        <v>90249.13</v>
      </c>
      <c r="G35" s="48">
        <v>3604.36</v>
      </c>
      <c r="H35" s="48">
        <v>720.87</v>
      </c>
      <c r="I35" s="48">
        <v>28.83</v>
      </c>
      <c r="J35" s="48">
        <v>2854.66</v>
      </c>
      <c r="K35" s="48">
        <v>464614.19</v>
      </c>
      <c r="L35" s="48">
        <v>92922.78</v>
      </c>
      <c r="M35" s="49">
        <v>371691.41</v>
      </c>
      <c r="N35" s="48">
        <v>34757.85</v>
      </c>
      <c r="O35" s="48">
        <v>6951.57</v>
      </c>
      <c r="P35" s="48">
        <v>347.58</v>
      </c>
      <c r="Q35" s="48">
        <v>27458.7</v>
      </c>
      <c r="R35" s="31">
        <f t="shared" si="0"/>
        <v>492253.89999999997</v>
      </c>
    </row>
    <row r="36" spans="1:18" ht="12.75">
      <c r="A36" s="55">
        <v>25</v>
      </c>
      <c r="B36" s="46" t="s">
        <v>40</v>
      </c>
      <c r="C36" s="47">
        <v>0.134411114672844</v>
      </c>
      <c r="D36" s="48">
        <v>115564.66</v>
      </c>
      <c r="E36" s="48">
        <v>21826.38</v>
      </c>
      <c r="F36" s="48">
        <v>93738.28</v>
      </c>
      <c r="G36" s="48">
        <v>4650.54</v>
      </c>
      <c r="H36" s="48">
        <v>930.11</v>
      </c>
      <c r="I36" s="48">
        <v>37.2</v>
      </c>
      <c r="J36" s="48">
        <v>3683.23</v>
      </c>
      <c r="K36" s="48">
        <v>599471.08</v>
      </c>
      <c r="L36" s="48">
        <v>119894.11</v>
      </c>
      <c r="M36" s="49">
        <v>479576.97</v>
      </c>
      <c r="N36" s="48">
        <v>44846.52</v>
      </c>
      <c r="O36" s="48">
        <v>8969.3</v>
      </c>
      <c r="P36" s="48">
        <v>448.47</v>
      </c>
      <c r="Q36" s="48">
        <v>35428.75</v>
      </c>
      <c r="R36" s="31">
        <f t="shared" si="0"/>
        <v>612427.23</v>
      </c>
    </row>
    <row r="37" spans="1:18" ht="12.75">
      <c r="A37" s="55">
        <v>26</v>
      </c>
      <c r="B37" s="46" t="s">
        <v>41</v>
      </c>
      <c r="C37" s="47">
        <v>0.116761785484398</v>
      </c>
      <c r="D37" s="48">
        <v>67022.82</v>
      </c>
      <c r="E37" s="48">
        <v>13246.59</v>
      </c>
      <c r="F37" s="48">
        <v>53776.23</v>
      </c>
      <c r="G37" s="48">
        <v>4039.89</v>
      </c>
      <c r="H37" s="48">
        <v>807.98</v>
      </c>
      <c r="I37" s="48">
        <v>32.32</v>
      </c>
      <c r="J37" s="48">
        <v>3199.59</v>
      </c>
      <c r="K37" s="48">
        <v>520755.63</v>
      </c>
      <c r="L37" s="48">
        <v>104151.1</v>
      </c>
      <c r="M37" s="49">
        <v>416604.53</v>
      </c>
      <c r="N37" s="48">
        <v>38957.8</v>
      </c>
      <c r="O37" s="48">
        <v>7791.56</v>
      </c>
      <c r="P37" s="48">
        <v>389.58</v>
      </c>
      <c r="Q37" s="48">
        <v>30776.66</v>
      </c>
      <c r="R37" s="31">
        <f t="shared" si="0"/>
        <v>504357.01</v>
      </c>
    </row>
    <row r="38" spans="1:18" ht="12.75">
      <c r="A38" s="55">
        <v>27</v>
      </c>
      <c r="B38" s="46" t="s">
        <v>42</v>
      </c>
      <c r="C38" s="47">
        <v>0.201965967928998</v>
      </c>
      <c r="D38" s="48">
        <v>85171.71</v>
      </c>
      <c r="E38" s="48">
        <v>17136</v>
      </c>
      <c r="F38" s="48">
        <v>68035.71</v>
      </c>
      <c r="G38" s="48">
        <v>6987.9</v>
      </c>
      <c r="H38" s="48">
        <v>1397.58</v>
      </c>
      <c r="I38" s="48">
        <v>55.9</v>
      </c>
      <c r="J38" s="48">
        <v>5534.42</v>
      </c>
      <c r="K38" s="48">
        <v>900764.6</v>
      </c>
      <c r="L38" s="48">
        <v>180152.85</v>
      </c>
      <c r="M38" s="49">
        <v>720611.75</v>
      </c>
      <c r="N38" s="48">
        <v>67386.33</v>
      </c>
      <c r="O38" s="48">
        <v>13477.27</v>
      </c>
      <c r="P38" s="48">
        <v>673.86</v>
      </c>
      <c r="Q38" s="48">
        <v>53235.2</v>
      </c>
      <c r="R38" s="31">
        <f t="shared" si="0"/>
        <v>847417.08</v>
      </c>
    </row>
    <row r="39" spans="1:18" ht="12.75">
      <c r="A39" s="55">
        <v>28</v>
      </c>
      <c r="B39" s="46" t="s">
        <v>43</v>
      </c>
      <c r="C39" s="47">
        <v>0.069644889965593</v>
      </c>
      <c r="D39" s="48">
        <v>44772.34</v>
      </c>
      <c r="E39" s="48">
        <v>8556.78</v>
      </c>
      <c r="F39" s="48">
        <v>36215.56</v>
      </c>
      <c r="G39" s="48">
        <v>2409.68</v>
      </c>
      <c r="H39" s="48">
        <v>481.94</v>
      </c>
      <c r="I39" s="48">
        <v>19.28</v>
      </c>
      <c r="J39" s="48">
        <v>1908.46</v>
      </c>
      <c r="K39" s="48">
        <v>310615</v>
      </c>
      <c r="L39" s="48">
        <v>62123.03</v>
      </c>
      <c r="M39" s="49">
        <v>248491.97</v>
      </c>
      <c r="N39" s="48">
        <v>23237.15</v>
      </c>
      <c r="O39" s="48">
        <v>4647.43</v>
      </c>
      <c r="P39" s="48">
        <v>232.37</v>
      </c>
      <c r="Q39" s="48">
        <v>18357.35</v>
      </c>
      <c r="R39" s="31">
        <f t="shared" si="0"/>
        <v>304973.33999999997</v>
      </c>
    </row>
    <row r="40" spans="1:18" ht="12.75">
      <c r="A40" s="55">
        <v>29</v>
      </c>
      <c r="B40" s="46" t="s">
        <v>44</v>
      </c>
      <c r="C40" s="47">
        <v>0.059184155662416</v>
      </c>
      <c r="D40" s="48">
        <v>42705.84</v>
      </c>
      <c r="E40" s="48">
        <v>8555.17</v>
      </c>
      <c r="F40" s="48">
        <v>34150.67</v>
      </c>
      <c r="G40" s="48">
        <v>2047.73</v>
      </c>
      <c r="H40" s="48">
        <v>409.55</v>
      </c>
      <c r="I40" s="48">
        <v>16.38</v>
      </c>
      <c r="J40" s="48">
        <v>1621.8</v>
      </c>
      <c r="K40" s="48">
        <v>263960.2</v>
      </c>
      <c r="L40" s="48">
        <v>52791.98</v>
      </c>
      <c r="M40" s="49">
        <v>211168.22</v>
      </c>
      <c r="N40" s="48">
        <v>19746.91</v>
      </c>
      <c r="O40" s="48">
        <v>3949.38</v>
      </c>
      <c r="P40" s="48">
        <v>197.47</v>
      </c>
      <c r="Q40" s="48">
        <v>15600.06</v>
      </c>
      <c r="R40" s="31">
        <f t="shared" si="0"/>
        <v>262540.75</v>
      </c>
    </row>
    <row r="41" spans="1:18" ht="12.75">
      <c r="A41" s="55">
        <v>30</v>
      </c>
      <c r="B41" s="46" t="s">
        <v>45</v>
      </c>
      <c r="C41" s="47">
        <v>0.075830781366119</v>
      </c>
      <c r="D41" s="48">
        <v>12680.85</v>
      </c>
      <c r="E41" s="48">
        <v>2947.83</v>
      </c>
      <c r="F41" s="48">
        <v>9733.02</v>
      </c>
      <c r="G41" s="48">
        <v>2623.7</v>
      </c>
      <c r="H41" s="48">
        <v>524.74</v>
      </c>
      <c r="I41" s="48">
        <v>20.99</v>
      </c>
      <c r="J41" s="48">
        <v>2077.97</v>
      </c>
      <c r="K41" s="48">
        <v>338203.96</v>
      </c>
      <c r="L41" s="48">
        <v>67640.81</v>
      </c>
      <c r="M41" s="49">
        <v>270563.15</v>
      </c>
      <c r="N41" s="48">
        <v>25301.09</v>
      </c>
      <c r="O41" s="48">
        <v>5060.22</v>
      </c>
      <c r="P41" s="48">
        <v>253.01</v>
      </c>
      <c r="Q41" s="48">
        <v>19987.86</v>
      </c>
      <c r="R41" s="31">
        <f t="shared" si="0"/>
        <v>302362</v>
      </c>
    </row>
    <row r="42" spans="1:18" ht="12.75">
      <c r="A42" s="55">
        <v>31</v>
      </c>
      <c r="B42" s="46" t="s">
        <v>46</v>
      </c>
      <c r="C42" s="47">
        <v>0.980769082300666</v>
      </c>
      <c r="D42" s="48">
        <v>242760.01</v>
      </c>
      <c r="E42" s="48">
        <v>48426.42</v>
      </c>
      <c r="F42" s="48">
        <v>194333.59</v>
      </c>
      <c r="G42" s="48">
        <v>33934.04</v>
      </c>
      <c r="H42" s="48">
        <v>6786.81</v>
      </c>
      <c r="I42" s="48">
        <v>271.47</v>
      </c>
      <c r="J42" s="48">
        <v>26875.76</v>
      </c>
      <c r="K42" s="48">
        <v>4374212.73</v>
      </c>
      <c r="L42" s="48">
        <v>874842.61</v>
      </c>
      <c r="M42" s="49">
        <v>3499370.12</v>
      </c>
      <c r="N42" s="48">
        <v>327235.47</v>
      </c>
      <c r="O42" s="48">
        <v>65447.09</v>
      </c>
      <c r="P42" s="48">
        <v>3272.35</v>
      </c>
      <c r="Q42" s="48">
        <v>258516.02</v>
      </c>
      <c r="R42" s="31">
        <f t="shared" si="0"/>
        <v>3979095.49</v>
      </c>
    </row>
    <row r="43" spans="1:18" ht="12.75">
      <c r="A43" s="55">
        <v>32</v>
      </c>
      <c r="B43" s="46" t="s">
        <v>47</v>
      </c>
      <c r="C43" s="47">
        <v>0.709458732974354</v>
      </c>
      <c r="D43" s="48">
        <v>584844.8</v>
      </c>
      <c r="E43" s="48">
        <v>114502.47</v>
      </c>
      <c r="F43" s="48">
        <v>470342.33</v>
      </c>
      <c r="G43" s="48">
        <v>24546.85</v>
      </c>
      <c r="H43" s="48">
        <v>4909.37</v>
      </c>
      <c r="I43" s="48">
        <v>196.37</v>
      </c>
      <c r="J43" s="48">
        <v>19441.11</v>
      </c>
      <c r="K43" s="48">
        <v>3164173.47</v>
      </c>
      <c r="L43" s="48">
        <v>632834.7</v>
      </c>
      <c r="M43" s="49">
        <v>2531338.77</v>
      </c>
      <c r="N43" s="48">
        <v>236712.25</v>
      </c>
      <c r="O43" s="48">
        <v>47342.45</v>
      </c>
      <c r="P43" s="48">
        <v>2367.12</v>
      </c>
      <c r="Q43" s="48">
        <v>187002.68</v>
      </c>
      <c r="R43" s="31">
        <f t="shared" si="0"/>
        <v>3208124.89</v>
      </c>
    </row>
    <row r="44" spans="1:18" ht="12.75">
      <c r="A44" s="55">
        <v>33</v>
      </c>
      <c r="B44" s="46" t="s">
        <v>48</v>
      </c>
      <c r="C44" s="47">
        <v>0.124812875562912</v>
      </c>
      <c r="D44" s="48">
        <v>95110.79</v>
      </c>
      <c r="E44" s="48">
        <v>18973.21</v>
      </c>
      <c r="F44" s="48">
        <v>76137.58</v>
      </c>
      <c r="G44" s="48">
        <v>4318.45</v>
      </c>
      <c r="H44" s="48">
        <v>863.69</v>
      </c>
      <c r="I44" s="48">
        <v>34.55</v>
      </c>
      <c r="J44" s="48">
        <v>3420.21</v>
      </c>
      <c r="K44" s="48">
        <v>556663.21</v>
      </c>
      <c r="L44" s="48">
        <v>111332.61</v>
      </c>
      <c r="M44" s="49">
        <v>445330.6</v>
      </c>
      <c r="N44" s="48">
        <v>41644.05</v>
      </c>
      <c r="O44" s="48">
        <v>8328.81</v>
      </c>
      <c r="P44" s="48">
        <v>416.44</v>
      </c>
      <c r="Q44" s="48">
        <v>32898.8</v>
      </c>
      <c r="R44" s="31">
        <f t="shared" si="0"/>
        <v>557787.1900000001</v>
      </c>
    </row>
    <row r="45" spans="1:18" ht="12.75">
      <c r="A45" s="55">
        <v>34</v>
      </c>
      <c r="B45" s="46" t="s">
        <v>261</v>
      </c>
      <c r="C45" s="47">
        <v>0.37019566903281</v>
      </c>
      <c r="D45" s="48">
        <v>536274.99</v>
      </c>
      <c r="E45" s="48">
        <v>107264.53</v>
      </c>
      <c r="F45" s="48">
        <v>429010.46</v>
      </c>
      <c r="G45" s="48">
        <v>12808.56</v>
      </c>
      <c r="H45" s="48">
        <v>2561.71</v>
      </c>
      <c r="I45" s="48">
        <v>102.47</v>
      </c>
      <c r="J45" s="48">
        <v>10144.38</v>
      </c>
      <c r="K45" s="48">
        <v>1651066.11</v>
      </c>
      <c r="L45" s="48">
        <v>330213.19</v>
      </c>
      <c r="M45" s="49">
        <v>1320852.92</v>
      </c>
      <c r="N45" s="48">
        <v>123516.49</v>
      </c>
      <c r="O45" s="48">
        <v>24703.3</v>
      </c>
      <c r="P45" s="48">
        <v>1235.16</v>
      </c>
      <c r="Q45" s="48">
        <v>97578.03</v>
      </c>
      <c r="R45" s="31">
        <f t="shared" si="0"/>
        <v>1857585.79</v>
      </c>
    </row>
    <row r="46" spans="1:18" ht="12.75">
      <c r="A46" s="55">
        <v>35</v>
      </c>
      <c r="B46" s="46" t="s">
        <v>49</v>
      </c>
      <c r="C46" s="47">
        <v>0.10105456317362</v>
      </c>
      <c r="D46" s="48">
        <v>94084.8</v>
      </c>
      <c r="E46" s="48">
        <v>18193.73</v>
      </c>
      <c r="F46" s="48">
        <v>75891.07</v>
      </c>
      <c r="G46" s="48">
        <v>3496.43</v>
      </c>
      <c r="H46" s="48">
        <v>699.29</v>
      </c>
      <c r="I46" s="48">
        <v>27.97</v>
      </c>
      <c r="J46" s="48">
        <v>2769.17</v>
      </c>
      <c r="K46" s="48">
        <v>450701.59</v>
      </c>
      <c r="L46" s="48">
        <v>90140.35</v>
      </c>
      <c r="M46" s="49">
        <v>360561.24</v>
      </c>
      <c r="N46" s="48">
        <v>33717.05</v>
      </c>
      <c r="O46" s="48">
        <v>6743.41</v>
      </c>
      <c r="P46" s="48">
        <v>337.17</v>
      </c>
      <c r="Q46" s="48">
        <v>26636.47</v>
      </c>
      <c r="R46" s="31">
        <f t="shared" si="0"/>
        <v>465857.94999999995</v>
      </c>
    </row>
    <row r="47" spans="1:18" ht="12.75">
      <c r="A47" s="55">
        <v>36</v>
      </c>
      <c r="B47" s="46" t="s">
        <v>50</v>
      </c>
      <c r="C47" s="47">
        <v>0.125622481485834</v>
      </c>
      <c r="D47" s="48">
        <v>32140.28</v>
      </c>
      <c r="E47" s="48">
        <v>6776.24</v>
      </c>
      <c r="F47" s="48">
        <v>25364.04</v>
      </c>
      <c r="G47" s="48">
        <v>4346.48</v>
      </c>
      <c r="H47" s="48">
        <v>869.3</v>
      </c>
      <c r="I47" s="48">
        <v>34.77</v>
      </c>
      <c r="J47" s="48">
        <v>3442.41</v>
      </c>
      <c r="K47" s="48">
        <v>560274.03</v>
      </c>
      <c r="L47" s="48">
        <v>112054.76</v>
      </c>
      <c r="M47" s="49">
        <v>448219.27</v>
      </c>
      <c r="N47" s="48">
        <v>41914.18</v>
      </c>
      <c r="O47" s="48">
        <v>8382.84</v>
      </c>
      <c r="P47" s="48">
        <v>419.14</v>
      </c>
      <c r="Q47" s="48">
        <v>33112.2</v>
      </c>
      <c r="R47" s="31">
        <f t="shared" si="0"/>
        <v>510137.92000000004</v>
      </c>
    </row>
    <row r="48" spans="1:18" ht="12.75">
      <c r="A48" s="55">
        <v>37</v>
      </c>
      <c r="B48" s="46" t="s">
        <v>51</v>
      </c>
      <c r="C48" s="47">
        <v>0.063816037259008</v>
      </c>
      <c r="D48" s="48">
        <v>30745.6</v>
      </c>
      <c r="E48" s="48">
        <v>5426.35</v>
      </c>
      <c r="F48" s="48">
        <v>25319.25</v>
      </c>
      <c r="G48" s="48">
        <v>2207.99</v>
      </c>
      <c r="H48" s="48">
        <v>441.6</v>
      </c>
      <c r="I48" s="48">
        <v>17.66</v>
      </c>
      <c r="J48" s="48">
        <v>1748.73</v>
      </c>
      <c r="K48" s="48">
        <v>284618.38</v>
      </c>
      <c r="L48" s="48">
        <v>56923.65</v>
      </c>
      <c r="M48" s="49">
        <v>227694.73</v>
      </c>
      <c r="N48" s="48">
        <v>21292.34</v>
      </c>
      <c r="O48" s="48">
        <v>4258.47</v>
      </c>
      <c r="P48" s="48">
        <v>212.92</v>
      </c>
      <c r="Q48" s="48">
        <v>16820.95</v>
      </c>
      <c r="R48" s="31">
        <f t="shared" si="0"/>
        <v>271583.66000000003</v>
      </c>
    </row>
    <row r="49" spans="1:18" ht="12.75">
      <c r="A49" s="55">
        <v>38</v>
      </c>
      <c r="B49" s="46" t="s">
        <v>52</v>
      </c>
      <c r="C49" s="47">
        <v>0.163261898441624</v>
      </c>
      <c r="D49" s="48">
        <v>73095.14</v>
      </c>
      <c r="E49" s="48">
        <v>13708.57</v>
      </c>
      <c r="F49" s="48">
        <v>59386.57</v>
      </c>
      <c r="G49" s="48">
        <v>5648.78</v>
      </c>
      <c r="H49" s="48">
        <v>1129.76</v>
      </c>
      <c r="I49" s="48">
        <v>45.19</v>
      </c>
      <c r="J49" s="48">
        <v>4473.83</v>
      </c>
      <c r="K49" s="48">
        <v>728145.09</v>
      </c>
      <c r="L49" s="48">
        <v>145628.96</v>
      </c>
      <c r="M49" s="49">
        <v>582516.13</v>
      </c>
      <c r="N49" s="48">
        <v>54472.65</v>
      </c>
      <c r="O49" s="48">
        <v>10894.53</v>
      </c>
      <c r="P49" s="48">
        <v>544.73</v>
      </c>
      <c r="Q49" s="48">
        <v>43033.39</v>
      </c>
      <c r="R49" s="31">
        <f t="shared" si="0"/>
        <v>689409.92</v>
      </c>
    </row>
    <row r="50" spans="1:18" ht="12.75">
      <c r="A50" s="55">
        <v>39</v>
      </c>
      <c r="B50" s="46" t="s">
        <v>53</v>
      </c>
      <c r="C50" s="47">
        <v>0.247209294649762</v>
      </c>
      <c r="D50" s="48">
        <v>183337.08</v>
      </c>
      <c r="E50" s="48">
        <v>36172.78</v>
      </c>
      <c r="F50" s="48">
        <v>147164.3</v>
      </c>
      <c r="G50" s="48">
        <v>8553.3</v>
      </c>
      <c r="H50" s="48">
        <v>1710.66</v>
      </c>
      <c r="I50" s="48">
        <v>68.43</v>
      </c>
      <c r="J50" s="48">
        <v>6774.21</v>
      </c>
      <c r="K50" s="48">
        <v>1102549.18</v>
      </c>
      <c r="L50" s="48">
        <v>220509.77</v>
      </c>
      <c r="M50" s="49">
        <v>882039.41</v>
      </c>
      <c r="N50" s="48">
        <v>82481.85</v>
      </c>
      <c r="O50" s="48">
        <v>16496.37</v>
      </c>
      <c r="P50" s="48">
        <v>824.82</v>
      </c>
      <c r="Q50" s="48">
        <v>65160.66</v>
      </c>
      <c r="R50" s="31">
        <f t="shared" si="0"/>
        <v>1101138.58</v>
      </c>
    </row>
    <row r="51" spans="1:18" ht="12.75">
      <c r="A51" s="55">
        <v>40</v>
      </c>
      <c r="B51" s="46" t="s">
        <v>54</v>
      </c>
      <c r="C51" s="47">
        <v>0.092043979443801</v>
      </c>
      <c r="D51" s="48">
        <v>46047.54</v>
      </c>
      <c r="E51" s="48">
        <v>8458.35</v>
      </c>
      <c r="F51" s="48">
        <v>37589.19</v>
      </c>
      <c r="G51" s="48">
        <v>3184.68</v>
      </c>
      <c r="H51" s="48">
        <v>636.94</v>
      </c>
      <c r="I51" s="48">
        <v>25.48</v>
      </c>
      <c r="J51" s="48">
        <v>2522.26</v>
      </c>
      <c r="K51" s="48">
        <v>410514.56</v>
      </c>
      <c r="L51" s="48">
        <v>82102.92</v>
      </c>
      <c r="M51" s="49">
        <v>328411.64</v>
      </c>
      <c r="N51" s="48">
        <v>30710.65</v>
      </c>
      <c r="O51" s="48">
        <v>6142.13</v>
      </c>
      <c r="P51" s="48">
        <v>307.11</v>
      </c>
      <c r="Q51" s="48">
        <v>24261.41</v>
      </c>
      <c r="R51" s="31">
        <f t="shared" si="0"/>
        <v>392784.5</v>
      </c>
    </row>
    <row r="52" spans="1:18" ht="12.75">
      <c r="A52" s="55">
        <v>41</v>
      </c>
      <c r="B52" s="46" t="s">
        <v>55</v>
      </c>
      <c r="C52" s="47">
        <v>0.092990941684357</v>
      </c>
      <c r="D52" s="48">
        <v>15949.22</v>
      </c>
      <c r="E52" s="48">
        <v>3483.11</v>
      </c>
      <c r="F52" s="48">
        <v>12466.11</v>
      </c>
      <c r="G52" s="48">
        <v>3217.43</v>
      </c>
      <c r="H52" s="48">
        <v>643.49</v>
      </c>
      <c r="I52" s="48">
        <v>25.74</v>
      </c>
      <c r="J52" s="48">
        <v>2548.2</v>
      </c>
      <c r="K52" s="48">
        <v>414737.96</v>
      </c>
      <c r="L52" s="48">
        <v>82947.56</v>
      </c>
      <c r="M52" s="49">
        <v>331790.4</v>
      </c>
      <c r="N52" s="48">
        <v>31026.61</v>
      </c>
      <c r="O52" s="48">
        <v>6205.32</v>
      </c>
      <c r="P52" s="48">
        <v>310.27</v>
      </c>
      <c r="Q52" s="48">
        <v>24511.02</v>
      </c>
      <c r="R52" s="31">
        <f t="shared" si="0"/>
        <v>371315.73000000004</v>
      </c>
    </row>
    <row r="53" spans="1:18" ht="12.75">
      <c r="A53" s="55">
        <v>42</v>
      </c>
      <c r="B53" s="46" t="s">
        <v>56</v>
      </c>
      <c r="C53" s="47">
        <v>0.205987366377187</v>
      </c>
      <c r="D53" s="48">
        <v>50004.62</v>
      </c>
      <c r="E53" s="48">
        <v>9951.33</v>
      </c>
      <c r="F53" s="48">
        <v>40053.29</v>
      </c>
      <c r="G53" s="48">
        <v>7127.05</v>
      </c>
      <c r="H53" s="48">
        <v>1425.41</v>
      </c>
      <c r="I53" s="48">
        <v>57.02</v>
      </c>
      <c r="J53" s="48">
        <v>5644.62</v>
      </c>
      <c r="K53" s="48">
        <v>918700.06</v>
      </c>
      <c r="L53" s="48">
        <v>183740.01</v>
      </c>
      <c r="M53" s="49">
        <v>734960.05</v>
      </c>
      <c r="N53" s="48">
        <v>68728.08</v>
      </c>
      <c r="O53" s="48">
        <v>13745.62</v>
      </c>
      <c r="P53" s="48">
        <v>687.28</v>
      </c>
      <c r="Q53" s="48">
        <v>54295.18</v>
      </c>
      <c r="R53" s="31">
        <f t="shared" si="0"/>
        <v>834953.1400000001</v>
      </c>
    </row>
    <row r="54" spans="1:18" ht="12.75">
      <c r="A54" s="55">
        <v>43</v>
      </c>
      <c r="B54" s="46" t="s">
        <v>57</v>
      </c>
      <c r="C54" s="47">
        <v>0.250129502557498</v>
      </c>
      <c r="D54" s="48">
        <v>186088.23</v>
      </c>
      <c r="E54" s="48">
        <v>37875.68</v>
      </c>
      <c r="F54" s="48">
        <v>148212.55</v>
      </c>
      <c r="G54" s="48">
        <v>8654.33</v>
      </c>
      <c r="H54" s="48">
        <v>1730.87</v>
      </c>
      <c r="I54" s="48">
        <v>69.23</v>
      </c>
      <c r="J54" s="48">
        <v>6854.23</v>
      </c>
      <c r="K54" s="48">
        <v>1115573.04</v>
      </c>
      <c r="L54" s="48">
        <v>223114.57</v>
      </c>
      <c r="M54" s="49">
        <v>892458.47</v>
      </c>
      <c r="N54" s="48">
        <v>83456.19</v>
      </c>
      <c r="O54" s="48">
        <v>16691.24</v>
      </c>
      <c r="P54" s="48">
        <v>834.56</v>
      </c>
      <c r="Q54" s="48">
        <v>65930.39</v>
      </c>
      <c r="R54" s="31">
        <f t="shared" si="0"/>
        <v>1113455.64</v>
      </c>
    </row>
    <row r="55" spans="1:18" ht="12.75">
      <c r="A55" s="55">
        <v>44</v>
      </c>
      <c r="B55" s="46" t="s">
        <v>58</v>
      </c>
      <c r="C55" s="47">
        <v>0.065085798565923</v>
      </c>
      <c r="D55" s="48">
        <v>23091.66</v>
      </c>
      <c r="E55" s="48">
        <v>3682.64</v>
      </c>
      <c r="F55" s="48">
        <v>19409.02</v>
      </c>
      <c r="G55" s="48">
        <v>2251.94</v>
      </c>
      <c r="H55" s="48">
        <v>450.39</v>
      </c>
      <c r="I55" s="48">
        <v>18.02</v>
      </c>
      <c r="J55" s="48">
        <v>1783.53</v>
      </c>
      <c r="K55" s="48">
        <v>290281.35</v>
      </c>
      <c r="L55" s="48">
        <v>58056.22</v>
      </c>
      <c r="M55" s="49">
        <v>232225.13</v>
      </c>
      <c r="N55" s="48">
        <v>21716</v>
      </c>
      <c r="O55" s="48">
        <v>4343.2</v>
      </c>
      <c r="P55" s="48">
        <v>217.16</v>
      </c>
      <c r="Q55" s="48">
        <v>17155.64</v>
      </c>
      <c r="R55" s="31">
        <f t="shared" si="0"/>
        <v>270573.32</v>
      </c>
    </row>
    <row r="56" spans="1:18" ht="12.75">
      <c r="A56" s="55">
        <v>45</v>
      </c>
      <c r="B56" s="46" t="s">
        <v>59</v>
      </c>
      <c r="C56" s="47">
        <v>0.622236198828164</v>
      </c>
      <c r="D56" s="48">
        <v>96625.75</v>
      </c>
      <c r="E56" s="48">
        <v>19401.58</v>
      </c>
      <c r="F56" s="48">
        <v>77224.17</v>
      </c>
      <c r="G56" s="48">
        <v>21529.01</v>
      </c>
      <c r="H56" s="48">
        <v>4305.8</v>
      </c>
      <c r="I56" s="48">
        <v>172.23</v>
      </c>
      <c r="J56" s="48">
        <v>17050.98</v>
      </c>
      <c r="K56" s="48">
        <v>2775162.55</v>
      </c>
      <c r="L56" s="48">
        <v>555032.56</v>
      </c>
      <c r="M56" s="49">
        <v>2220129.99</v>
      </c>
      <c r="N56" s="48">
        <v>207610.29</v>
      </c>
      <c r="O56" s="48">
        <v>41522.06</v>
      </c>
      <c r="P56" s="48">
        <v>2076.1</v>
      </c>
      <c r="Q56" s="48">
        <v>164012.13</v>
      </c>
      <c r="R56" s="31">
        <f t="shared" si="0"/>
        <v>2478417.27</v>
      </c>
    </row>
    <row r="57" spans="1:18" ht="12.75">
      <c r="A57" s="55">
        <v>46</v>
      </c>
      <c r="B57" s="46" t="s">
        <v>60</v>
      </c>
      <c r="C57" s="47">
        <v>0.508037625594421</v>
      </c>
      <c r="D57" s="48">
        <v>298439.15</v>
      </c>
      <c r="E57" s="48">
        <v>56469.31</v>
      </c>
      <c r="F57" s="48">
        <v>241969.84</v>
      </c>
      <c r="G57" s="48">
        <v>17577.8</v>
      </c>
      <c r="H57" s="48">
        <v>3515.56</v>
      </c>
      <c r="I57" s="48">
        <v>140.62</v>
      </c>
      <c r="J57" s="48">
        <v>13921.62</v>
      </c>
      <c r="K57" s="48">
        <v>2265838.77</v>
      </c>
      <c r="L57" s="48">
        <v>453167.77</v>
      </c>
      <c r="M57" s="49">
        <v>1812671</v>
      </c>
      <c r="N57" s="48">
        <v>169507.72</v>
      </c>
      <c r="O57" s="48">
        <v>33901.54</v>
      </c>
      <c r="P57" s="48">
        <v>1695.08</v>
      </c>
      <c r="Q57" s="48">
        <v>133911.1</v>
      </c>
      <c r="R57" s="31">
        <f t="shared" si="0"/>
        <v>2202473.56</v>
      </c>
    </row>
    <row r="58" spans="1:18" ht="12.75">
      <c r="A58" s="55">
        <v>47</v>
      </c>
      <c r="B58" s="46" t="s">
        <v>61</v>
      </c>
      <c r="C58" s="47">
        <v>0.484497140624064</v>
      </c>
      <c r="D58" s="48">
        <v>368345.6</v>
      </c>
      <c r="E58" s="48">
        <v>73584.36</v>
      </c>
      <c r="F58" s="48">
        <v>294761.24</v>
      </c>
      <c r="G58" s="48">
        <v>16763.33</v>
      </c>
      <c r="H58" s="48">
        <v>3352.67</v>
      </c>
      <c r="I58" s="48">
        <v>134.11</v>
      </c>
      <c r="J58" s="48">
        <v>13276.55</v>
      </c>
      <c r="K58" s="48">
        <v>2160848.63</v>
      </c>
      <c r="L58" s="48">
        <v>432169.75</v>
      </c>
      <c r="M58" s="49">
        <v>1728678.88</v>
      </c>
      <c r="N58" s="48">
        <v>161653.39</v>
      </c>
      <c r="O58" s="48">
        <v>32330.68</v>
      </c>
      <c r="P58" s="48">
        <v>1616.53</v>
      </c>
      <c r="Q58" s="48">
        <v>127706.18</v>
      </c>
      <c r="R58" s="31">
        <f t="shared" si="0"/>
        <v>2164422.85</v>
      </c>
    </row>
    <row r="59" spans="1:18" ht="12.75">
      <c r="A59" s="55">
        <v>48</v>
      </c>
      <c r="B59" s="46" t="s">
        <v>62</v>
      </c>
      <c r="C59" s="47">
        <v>0.578881748750285</v>
      </c>
      <c r="D59" s="48">
        <v>1745343.53</v>
      </c>
      <c r="E59" s="48">
        <v>329549.27</v>
      </c>
      <c r="F59" s="48">
        <v>1415794.26</v>
      </c>
      <c r="G59" s="48">
        <v>20028.99</v>
      </c>
      <c r="H59" s="48">
        <v>4005.8</v>
      </c>
      <c r="I59" s="48">
        <v>160.23</v>
      </c>
      <c r="J59" s="48">
        <v>15862.96</v>
      </c>
      <c r="K59" s="48">
        <v>2581802.35</v>
      </c>
      <c r="L59" s="48">
        <v>516360.48</v>
      </c>
      <c r="M59" s="49">
        <v>2065441.87</v>
      </c>
      <c r="N59" s="48">
        <v>193145</v>
      </c>
      <c r="O59" s="48">
        <v>38629</v>
      </c>
      <c r="P59" s="48">
        <v>1931.45</v>
      </c>
      <c r="Q59" s="48">
        <v>152584.55</v>
      </c>
      <c r="R59" s="31">
        <f t="shared" si="0"/>
        <v>3649683.6399999997</v>
      </c>
    </row>
    <row r="60" spans="1:18" ht="12.75">
      <c r="A60" s="55">
        <v>49</v>
      </c>
      <c r="B60" s="46" t="s">
        <v>63</v>
      </c>
      <c r="C60" s="47">
        <v>0.090262459052566</v>
      </c>
      <c r="D60" s="48">
        <v>51800.03</v>
      </c>
      <c r="E60" s="48">
        <v>11388.57</v>
      </c>
      <c r="F60" s="48">
        <v>40411.46</v>
      </c>
      <c r="G60" s="48">
        <v>3123.01</v>
      </c>
      <c r="H60" s="48">
        <v>624.6</v>
      </c>
      <c r="I60" s="48">
        <v>24.98</v>
      </c>
      <c r="J60" s="48">
        <v>2473.43</v>
      </c>
      <c r="K60" s="48">
        <v>402568.99</v>
      </c>
      <c r="L60" s="48">
        <v>80513.76</v>
      </c>
      <c r="M60" s="49">
        <v>322055.23</v>
      </c>
      <c r="N60" s="48">
        <v>30116.24</v>
      </c>
      <c r="O60" s="48">
        <v>6023.25</v>
      </c>
      <c r="P60" s="48">
        <v>301.16</v>
      </c>
      <c r="Q60" s="48">
        <v>23791.83</v>
      </c>
      <c r="R60" s="31">
        <f t="shared" si="0"/>
        <v>388731.95</v>
      </c>
    </row>
    <row r="61" spans="1:18" ht="12.75">
      <c r="A61" s="55">
        <v>50</v>
      </c>
      <c r="B61" s="46" t="s">
        <v>64</v>
      </c>
      <c r="C61" s="47">
        <v>0.096336490283638</v>
      </c>
      <c r="D61" s="48">
        <v>50185.33</v>
      </c>
      <c r="E61" s="48">
        <v>9560.61</v>
      </c>
      <c r="F61" s="48">
        <v>40624.72</v>
      </c>
      <c r="G61" s="48">
        <v>3333.19</v>
      </c>
      <c r="H61" s="48">
        <v>666.64</v>
      </c>
      <c r="I61" s="48">
        <v>26.67</v>
      </c>
      <c r="J61" s="48">
        <v>2639.88</v>
      </c>
      <c r="K61" s="48">
        <v>429659.02</v>
      </c>
      <c r="L61" s="48">
        <v>85931.83</v>
      </c>
      <c r="M61" s="49">
        <v>343727.19</v>
      </c>
      <c r="N61" s="48">
        <v>32142.85</v>
      </c>
      <c r="O61" s="48">
        <v>6428.57</v>
      </c>
      <c r="P61" s="48">
        <v>321.43</v>
      </c>
      <c r="Q61" s="48">
        <v>25392.85</v>
      </c>
      <c r="R61" s="31">
        <f t="shared" si="0"/>
        <v>412384.63999999996</v>
      </c>
    </row>
    <row r="62" spans="1:18" ht="12.75">
      <c r="A62" s="55">
        <v>51</v>
      </c>
      <c r="B62" s="46" t="s">
        <v>65</v>
      </c>
      <c r="C62" s="47">
        <v>0.078778289860641</v>
      </c>
      <c r="D62" s="48">
        <v>36343.74</v>
      </c>
      <c r="E62" s="48">
        <v>7511.86</v>
      </c>
      <c r="F62" s="48">
        <v>28831.88</v>
      </c>
      <c r="G62" s="48">
        <v>2725.7</v>
      </c>
      <c r="H62" s="48">
        <v>545.14</v>
      </c>
      <c r="I62" s="48">
        <v>21.81</v>
      </c>
      <c r="J62" s="48">
        <v>2158.75</v>
      </c>
      <c r="K62" s="48">
        <v>351349.77</v>
      </c>
      <c r="L62" s="48">
        <v>70269.91</v>
      </c>
      <c r="M62" s="49">
        <v>281079.86</v>
      </c>
      <c r="N62" s="48">
        <v>26284.53</v>
      </c>
      <c r="O62" s="48">
        <v>5256.91</v>
      </c>
      <c r="P62" s="48">
        <v>262.85</v>
      </c>
      <c r="Q62" s="48">
        <v>20764.78</v>
      </c>
      <c r="R62" s="31">
        <f t="shared" si="0"/>
        <v>332835.27</v>
      </c>
    </row>
    <row r="63" spans="1:18" ht="12.75">
      <c r="A63" s="55">
        <v>52</v>
      </c>
      <c r="B63" s="46" t="s">
        <v>66</v>
      </c>
      <c r="C63" s="47">
        <v>0.099530388036777</v>
      </c>
      <c r="D63" s="48">
        <v>254618.14</v>
      </c>
      <c r="E63" s="48">
        <v>50383.94</v>
      </c>
      <c r="F63" s="48">
        <v>204234.2</v>
      </c>
      <c r="G63" s="48">
        <v>3443.7</v>
      </c>
      <c r="H63" s="48">
        <v>688.74</v>
      </c>
      <c r="I63" s="48">
        <v>27.55</v>
      </c>
      <c r="J63" s="48">
        <v>2727.41</v>
      </c>
      <c r="K63" s="48">
        <v>443903.81</v>
      </c>
      <c r="L63" s="48">
        <v>88780.75</v>
      </c>
      <c r="M63" s="49">
        <v>355123.06</v>
      </c>
      <c r="N63" s="48">
        <v>33208.51</v>
      </c>
      <c r="O63" s="48">
        <v>6641.7</v>
      </c>
      <c r="P63" s="48">
        <v>332.09</v>
      </c>
      <c r="Q63" s="48">
        <v>26234.72</v>
      </c>
      <c r="R63" s="31">
        <f t="shared" si="0"/>
        <v>588319.39</v>
      </c>
    </row>
    <row r="64" spans="1:18" ht="12.75">
      <c r="A64" s="55">
        <v>53</v>
      </c>
      <c r="B64" s="46" t="s">
        <v>67</v>
      </c>
      <c r="C64" s="47">
        <v>0.348995467551095</v>
      </c>
      <c r="D64" s="48">
        <v>111803.93</v>
      </c>
      <c r="E64" s="48">
        <v>21242.39</v>
      </c>
      <c r="F64" s="48">
        <v>90561.54</v>
      </c>
      <c r="G64" s="48">
        <v>12075.03</v>
      </c>
      <c r="H64" s="48">
        <v>2415.01</v>
      </c>
      <c r="I64" s="48">
        <v>96.6</v>
      </c>
      <c r="J64" s="48">
        <v>9563.42</v>
      </c>
      <c r="K64" s="48">
        <v>1556513.54</v>
      </c>
      <c r="L64" s="48">
        <v>311302.69</v>
      </c>
      <c r="M64" s="49">
        <v>1245210.85</v>
      </c>
      <c r="N64" s="48">
        <v>116443</v>
      </c>
      <c r="O64" s="48">
        <v>23288.6</v>
      </c>
      <c r="P64" s="48">
        <v>1164.43</v>
      </c>
      <c r="Q64" s="48">
        <v>91989.97</v>
      </c>
      <c r="R64" s="31">
        <f t="shared" si="0"/>
        <v>1437325.78</v>
      </c>
    </row>
    <row r="65" spans="1:18" ht="12.75">
      <c r="A65" s="55">
        <v>54</v>
      </c>
      <c r="B65" s="46" t="s">
        <v>68</v>
      </c>
      <c r="C65" s="47">
        <v>0.135032366150672</v>
      </c>
      <c r="D65" s="48">
        <v>103641.2</v>
      </c>
      <c r="E65" s="48">
        <v>18442.22</v>
      </c>
      <c r="F65" s="48">
        <v>85198.98</v>
      </c>
      <c r="G65" s="48">
        <v>4672.05</v>
      </c>
      <c r="H65" s="48">
        <v>934.41</v>
      </c>
      <c r="I65" s="48">
        <v>37.38</v>
      </c>
      <c r="J65" s="48">
        <v>3700.26</v>
      </c>
      <c r="K65" s="48">
        <v>602241.88</v>
      </c>
      <c r="L65" s="48">
        <v>120448.34</v>
      </c>
      <c r="M65" s="49">
        <v>481793.54</v>
      </c>
      <c r="N65" s="48">
        <v>45053.81</v>
      </c>
      <c r="O65" s="48">
        <v>9010.76</v>
      </c>
      <c r="P65" s="48">
        <v>450.54</v>
      </c>
      <c r="Q65" s="48">
        <v>35592.51</v>
      </c>
      <c r="R65" s="31">
        <f t="shared" si="0"/>
        <v>606285.29</v>
      </c>
    </row>
    <row r="66" spans="1:18" ht="12.75">
      <c r="A66" s="55">
        <v>55</v>
      </c>
      <c r="B66" s="46" t="s">
        <v>69</v>
      </c>
      <c r="C66" s="47">
        <v>0.103886331036421</v>
      </c>
      <c r="D66" s="48">
        <v>196032.19</v>
      </c>
      <c r="E66" s="48">
        <v>39291.91</v>
      </c>
      <c r="F66" s="48">
        <v>156740.28</v>
      </c>
      <c r="G66" s="48">
        <v>3594.41</v>
      </c>
      <c r="H66" s="48">
        <v>718.88</v>
      </c>
      <c r="I66" s="48">
        <v>28.76</v>
      </c>
      <c r="J66" s="48">
        <v>2846.77</v>
      </c>
      <c r="K66" s="48">
        <v>463331.15</v>
      </c>
      <c r="L66" s="48">
        <v>92666.26</v>
      </c>
      <c r="M66" s="49">
        <v>370664.89</v>
      </c>
      <c r="N66" s="48">
        <v>34661.87</v>
      </c>
      <c r="O66" s="48">
        <v>6932.37</v>
      </c>
      <c r="P66" s="48">
        <v>346.62</v>
      </c>
      <c r="Q66" s="48">
        <v>27382.88</v>
      </c>
      <c r="R66" s="31">
        <f t="shared" si="0"/>
        <v>557634.82</v>
      </c>
    </row>
    <row r="67" spans="1:18" ht="12.75">
      <c r="A67" s="55">
        <v>56</v>
      </c>
      <c r="B67" s="46" t="s">
        <v>70</v>
      </c>
      <c r="C67" s="47">
        <v>0.09061942464728</v>
      </c>
      <c r="D67" s="48">
        <v>21095.63</v>
      </c>
      <c r="E67" s="48">
        <v>3603.03</v>
      </c>
      <c r="F67" s="48">
        <v>17492.6</v>
      </c>
      <c r="G67" s="48">
        <v>3135.36</v>
      </c>
      <c r="H67" s="48">
        <v>627.07</v>
      </c>
      <c r="I67" s="48">
        <v>25.08</v>
      </c>
      <c r="J67" s="48">
        <v>2483.21</v>
      </c>
      <c r="K67" s="48">
        <v>404161.03</v>
      </c>
      <c r="L67" s="48">
        <v>80832.21</v>
      </c>
      <c r="M67" s="49">
        <v>323328.82</v>
      </c>
      <c r="N67" s="48">
        <v>30235.34</v>
      </c>
      <c r="O67" s="48">
        <v>6047.07</v>
      </c>
      <c r="P67" s="48">
        <v>302.35</v>
      </c>
      <c r="Q67" s="48">
        <v>23885.92</v>
      </c>
      <c r="R67" s="31">
        <f t="shared" si="0"/>
        <v>367190.55</v>
      </c>
    </row>
    <row r="68" spans="1:18" ht="12.75">
      <c r="A68" s="55">
        <v>57</v>
      </c>
      <c r="B68" s="46" t="s">
        <v>71</v>
      </c>
      <c r="C68" s="47">
        <v>0.173886062915222</v>
      </c>
      <c r="D68" s="48">
        <v>106169.72</v>
      </c>
      <c r="E68" s="48">
        <v>20422.95</v>
      </c>
      <c r="F68" s="48">
        <v>85746.77</v>
      </c>
      <c r="G68" s="48">
        <v>6016.36</v>
      </c>
      <c r="H68" s="48">
        <v>1203.27</v>
      </c>
      <c r="I68" s="48">
        <v>48.13</v>
      </c>
      <c r="J68" s="48">
        <v>4764.96</v>
      </c>
      <c r="K68" s="48">
        <v>775528.72</v>
      </c>
      <c r="L68" s="48">
        <v>155105.74</v>
      </c>
      <c r="M68" s="49">
        <v>620422.98</v>
      </c>
      <c r="N68" s="48">
        <v>58017.42</v>
      </c>
      <c r="O68" s="48">
        <v>11603.48</v>
      </c>
      <c r="P68" s="48">
        <v>580.17</v>
      </c>
      <c r="Q68" s="48">
        <v>45833.76</v>
      </c>
      <c r="R68" s="31">
        <f t="shared" si="0"/>
        <v>756768.47</v>
      </c>
    </row>
    <row r="69" spans="1:18" ht="12.75">
      <c r="A69" s="55">
        <v>58</v>
      </c>
      <c r="B69" s="46" t="s">
        <v>72</v>
      </c>
      <c r="C69" s="47">
        <v>0.098305709092581</v>
      </c>
      <c r="D69" s="48">
        <v>35228.19</v>
      </c>
      <c r="E69" s="48">
        <v>6773.24</v>
      </c>
      <c r="F69" s="48">
        <v>28454.95</v>
      </c>
      <c r="G69" s="48">
        <v>3401.33</v>
      </c>
      <c r="H69" s="48">
        <v>680.27</v>
      </c>
      <c r="I69" s="48">
        <v>27.21</v>
      </c>
      <c r="J69" s="48">
        <v>2693.85</v>
      </c>
      <c r="K69" s="48">
        <v>438441.64</v>
      </c>
      <c r="L69" s="48">
        <v>87688.34</v>
      </c>
      <c r="M69" s="49">
        <v>350753.3</v>
      </c>
      <c r="N69" s="48">
        <v>32799.89</v>
      </c>
      <c r="O69" s="48">
        <v>6559.98</v>
      </c>
      <c r="P69" s="48">
        <v>328</v>
      </c>
      <c r="Q69" s="48">
        <v>25911.91</v>
      </c>
      <c r="R69" s="31">
        <f t="shared" si="0"/>
        <v>407814.00999999995</v>
      </c>
    </row>
    <row r="70" spans="1:18" ht="12.75">
      <c r="A70" s="55">
        <v>59</v>
      </c>
      <c r="B70" s="46" t="s">
        <v>73</v>
      </c>
      <c r="C70" s="47">
        <v>2.75373905195389</v>
      </c>
      <c r="D70" s="48">
        <v>3617798.05</v>
      </c>
      <c r="E70" s="48">
        <v>694616.09</v>
      </c>
      <c r="F70" s="48">
        <v>2923181.96</v>
      </c>
      <c r="G70" s="48">
        <v>95277.79</v>
      </c>
      <c r="H70" s="48">
        <v>19055.56</v>
      </c>
      <c r="I70" s="48">
        <v>762.22</v>
      </c>
      <c r="J70" s="48">
        <v>75460.01</v>
      </c>
      <c r="K70" s="48">
        <v>12281627.22</v>
      </c>
      <c r="L70" s="48">
        <v>2456325.47</v>
      </c>
      <c r="M70" s="49">
        <v>9825301.75</v>
      </c>
      <c r="N70" s="48">
        <v>918790.29</v>
      </c>
      <c r="O70" s="48">
        <v>183758.06</v>
      </c>
      <c r="P70" s="48">
        <v>9187.9</v>
      </c>
      <c r="Q70" s="48">
        <v>725844.33</v>
      </c>
      <c r="R70" s="31">
        <f t="shared" si="0"/>
        <v>13549788.049999999</v>
      </c>
    </row>
    <row r="71" spans="1:18" ht="12.75">
      <c r="A71" s="55">
        <v>60</v>
      </c>
      <c r="B71" s="46" t="s">
        <v>74</v>
      </c>
      <c r="C71" s="47">
        <v>0.070131985631789</v>
      </c>
      <c r="D71" s="48">
        <v>48465.78</v>
      </c>
      <c r="E71" s="48">
        <v>9841.77</v>
      </c>
      <c r="F71" s="48">
        <v>38624.01</v>
      </c>
      <c r="G71" s="48">
        <v>2426.53</v>
      </c>
      <c r="H71" s="48">
        <v>485.31</v>
      </c>
      <c r="I71" s="48">
        <v>19.41</v>
      </c>
      <c r="J71" s="48">
        <v>1921.81</v>
      </c>
      <c r="K71" s="48">
        <v>312787.5</v>
      </c>
      <c r="L71" s="48">
        <v>62557.49</v>
      </c>
      <c r="M71" s="49">
        <v>250230.01</v>
      </c>
      <c r="N71" s="48">
        <v>23399.67</v>
      </c>
      <c r="O71" s="48">
        <v>4679.93</v>
      </c>
      <c r="P71" s="48">
        <v>234</v>
      </c>
      <c r="Q71" s="48">
        <v>18485.74</v>
      </c>
      <c r="R71" s="31">
        <f t="shared" si="0"/>
        <v>309261.57</v>
      </c>
    </row>
    <row r="72" spans="1:18" ht="12.75">
      <c r="A72" s="55">
        <v>61</v>
      </c>
      <c r="B72" s="46" t="s">
        <v>75</v>
      </c>
      <c r="C72" s="47">
        <v>0.314036105076013</v>
      </c>
      <c r="D72" s="48">
        <v>37406.17</v>
      </c>
      <c r="E72" s="48">
        <v>6737.01</v>
      </c>
      <c r="F72" s="48">
        <v>30669.16</v>
      </c>
      <c r="G72" s="48">
        <v>10865.45</v>
      </c>
      <c r="H72" s="48">
        <v>2173.09</v>
      </c>
      <c r="I72" s="48">
        <v>86.92</v>
      </c>
      <c r="J72" s="48">
        <v>8605.44</v>
      </c>
      <c r="K72" s="48">
        <v>1400595.51</v>
      </c>
      <c r="L72" s="48">
        <v>280119.17</v>
      </c>
      <c r="M72" s="49">
        <v>1120476.34</v>
      </c>
      <c r="N72" s="48">
        <v>104778.75</v>
      </c>
      <c r="O72" s="48">
        <v>20955.75</v>
      </c>
      <c r="P72" s="48">
        <v>1047.79</v>
      </c>
      <c r="Q72" s="48">
        <v>82775.21</v>
      </c>
      <c r="R72" s="31">
        <f t="shared" si="0"/>
        <v>1242526.1500000001</v>
      </c>
    </row>
    <row r="73" spans="1:18" ht="12.75">
      <c r="A73" s="55">
        <v>62</v>
      </c>
      <c r="B73" s="46" t="s">
        <v>76</v>
      </c>
      <c r="C73" s="47">
        <v>0.194455568895058</v>
      </c>
      <c r="D73" s="48">
        <v>660947.21</v>
      </c>
      <c r="E73" s="48">
        <v>125028.82</v>
      </c>
      <c r="F73" s="48">
        <v>535918.39</v>
      </c>
      <c r="G73" s="48">
        <v>6728.05</v>
      </c>
      <c r="H73" s="48">
        <v>1345.61</v>
      </c>
      <c r="I73" s="48">
        <v>53.82</v>
      </c>
      <c r="J73" s="48">
        <v>5328.62</v>
      </c>
      <c r="K73" s="48">
        <v>867268.4</v>
      </c>
      <c r="L73" s="48">
        <v>173453.68</v>
      </c>
      <c r="M73" s="49">
        <v>693814.72</v>
      </c>
      <c r="N73" s="48">
        <v>64880.47</v>
      </c>
      <c r="O73" s="48">
        <v>12976.09</v>
      </c>
      <c r="P73" s="48">
        <v>648.8</v>
      </c>
      <c r="Q73" s="48">
        <v>51255.57</v>
      </c>
      <c r="R73" s="31">
        <f t="shared" si="0"/>
        <v>1286317.3</v>
      </c>
    </row>
    <row r="74" spans="1:18" ht="12.75">
      <c r="A74" s="55">
        <v>63</v>
      </c>
      <c r="B74" s="46" t="s">
        <v>77</v>
      </c>
      <c r="C74" s="47">
        <v>0.220976494527015</v>
      </c>
      <c r="D74" s="48">
        <v>115647.21</v>
      </c>
      <c r="E74" s="48">
        <v>23530.7</v>
      </c>
      <c r="F74" s="48">
        <v>92116.51</v>
      </c>
      <c r="G74" s="48">
        <v>7645.66</v>
      </c>
      <c r="H74" s="48">
        <v>1529.13</v>
      </c>
      <c r="I74" s="48">
        <v>61.17</v>
      </c>
      <c r="J74" s="48">
        <v>6055.36</v>
      </c>
      <c r="K74" s="48">
        <v>985551.22</v>
      </c>
      <c r="L74" s="48">
        <v>197110.19</v>
      </c>
      <c r="M74" s="49">
        <v>788441.03</v>
      </c>
      <c r="N74" s="48">
        <v>73729.23</v>
      </c>
      <c r="O74" s="48">
        <v>14745.85</v>
      </c>
      <c r="P74" s="48">
        <v>737.29</v>
      </c>
      <c r="Q74" s="48">
        <v>58246.09</v>
      </c>
      <c r="R74" s="31">
        <f t="shared" si="0"/>
        <v>944858.99</v>
      </c>
    </row>
    <row r="75" spans="1:18" ht="12.75">
      <c r="A75" s="55">
        <v>64</v>
      </c>
      <c r="B75" s="46" t="s">
        <v>78</v>
      </c>
      <c r="C75" s="47">
        <v>1.04030246532008</v>
      </c>
      <c r="D75" s="48">
        <v>274409.3</v>
      </c>
      <c r="E75" s="48">
        <v>56421.8</v>
      </c>
      <c r="F75" s="48">
        <v>217987.5</v>
      </c>
      <c r="G75" s="48">
        <v>35993.86</v>
      </c>
      <c r="H75" s="48">
        <v>7198.77</v>
      </c>
      <c r="I75" s="48">
        <v>287.95</v>
      </c>
      <c r="J75" s="48">
        <v>28507.14</v>
      </c>
      <c r="K75" s="48">
        <v>4639730.57</v>
      </c>
      <c r="L75" s="48">
        <v>927946.06</v>
      </c>
      <c r="M75" s="49">
        <v>3711784.51</v>
      </c>
      <c r="N75" s="48">
        <v>347098.9</v>
      </c>
      <c r="O75" s="48">
        <v>69419.78</v>
      </c>
      <c r="P75" s="48">
        <v>3470.99</v>
      </c>
      <c r="Q75" s="48">
        <v>274208.13</v>
      </c>
      <c r="R75" s="31">
        <f t="shared" si="0"/>
        <v>4232487.28</v>
      </c>
    </row>
    <row r="76" spans="1:18" ht="12.75">
      <c r="A76" s="55">
        <v>65</v>
      </c>
      <c r="B76" s="46" t="s">
        <v>79</v>
      </c>
      <c r="C76" s="47">
        <v>0.243361843527826</v>
      </c>
      <c r="D76" s="48">
        <v>159847.53</v>
      </c>
      <c r="E76" s="48">
        <v>30384.89</v>
      </c>
      <c r="F76" s="48">
        <v>129462.64</v>
      </c>
      <c r="G76" s="48">
        <v>8420.18</v>
      </c>
      <c r="H76" s="48">
        <v>1684.04</v>
      </c>
      <c r="I76" s="48">
        <v>67.36</v>
      </c>
      <c r="J76" s="48">
        <v>6668.78</v>
      </c>
      <c r="K76" s="48">
        <v>1085389.38</v>
      </c>
      <c r="L76" s="48">
        <v>217077.82</v>
      </c>
      <c r="M76" s="49">
        <v>868311.56</v>
      </c>
      <c r="N76" s="48">
        <v>81198.14</v>
      </c>
      <c r="O76" s="48">
        <v>16239.63</v>
      </c>
      <c r="P76" s="48">
        <v>811.98</v>
      </c>
      <c r="Q76" s="48">
        <v>64146.53</v>
      </c>
      <c r="R76" s="31">
        <f t="shared" si="0"/>
        <v>1068589.51</v>
      </c>
    </row>
    <row r="77" spans="1:18" ht="12.75">
      <c r="A77" s="55">
        <v>66</v>
      </c>
      <c r="B77" s="46" t="s">
        <v>80</v>
      </c>
      <c r="C77" s="47">
        <v>0.17046483886201</v>
      </c>
      <c r="D77" s="48">
        <v>103906.86</v>
      </c>
      <c r="E77" s="48">
        <v>19174.98</v>
      </c>
      <c r="F77" s="48">
        <v>84731.88</v>
      </c>
      <c r="G77" s="48">
        <v>5897.98</v>
      </c>
      <c r="H77" s="48">
        <v>1179.6</v>
      </c>
      <c r="I77" s="48">
        <v>47.18</v>
      </c>
      <c r="J77" s="48">
        <v>4671.2</v>
      </c>
      <c r="K77" s="48">
        <v>760270.09</v>
      </c>
      <c r="L77" s="48">
        <v>152054.04</v>
      </c>
      <c r="M77" s="49">
        <v>608216.05</v>
      </c>
      <c r="N77" s="48">
        <v>56875.92</v>
      </c>
      <c r="O77" s="48">
        <v>11375.18</v>
      </c>
      <c r="P77" s="48">
        <v>568.76</v>
      </c>
      <c r="Q77" s="48">
        <v>44931.98</v>
      </c>
      <c r="R77" s="31">
        <f aca="true" t="shared" si="1" ref="R77:R140">F77+J77+M77+Q77</f>
        <v>742551.11</v>
      </c>
    </row>
    <row r="78" spans="1:18" ht="12.75">
      <c r="A78" s="55">
        <v>67</v>
      </c>
      <c r="B78" s="46" t="s">
        <v>81</v>
      </c>
      <c r="C78" s="47">
        <v>0.053250534488685</v>
      </c>
      <c r="D78" s="48">
        <v>20210.31</v>
      </c>
      <c r="E78" s="48">
        <v>3810.11</v>
      </c>
      <c r="F78" s="48">
        <v>16400.2</v>
      </c>
      <c r="G78" s="48">
        <v>1842.44</v>
      </c>
      <c r="H78" s="48">
        <v>368.49</v>
      </c>
      <c r="I78" s="48">
        <v>14.74</v>
      </c>
      <c r="J78" s="48">
        <v>1459.21</v>
      </c>
      <c r="K78" s="48">
        <v>237496.4</v>
      </c>
      <c r="L78" s="48">
        <v>47499.28</v>
      </c>
      <c r="M78" s="49">
        <v>189997.12</v>
      </c>
      <c r="N78" s="48">
        <v>17767.14</v>
      </c>
      <c r="O78" s="48">
        <v>3553.43</v>
      </c>
      <c r="P78" s="48">
        <v>177.67</v>
      </c>
      <c r="Q78" s="48">
        <v>14036.04</v>
      </c>
      <c r="R78" s="31">
        <f t="shared" si="1"/>
        <v>221892.57</v>
      </c>
    </row>
    <row r="79" spans="1:18" ht="12.75">
      <c r="A79" s="55">
        <v>68</v>
      </c>
      <c r="B79" s="46" t="s">
        <v>82</v>
      </c>
      <c r="C79" s="47">
        <v>0.096812214018244</v>
      </c>
      <c r="D79" s="48">
        <v>51378.95</v>
      </c>
      <c r="E79" s="48">
        <v>10529.33</v>
      </c>
      <c r="F79" s="48">
        <v>40849.62</v>
      </c>
      <c r="G79" s="48">
        <v>3349.64</v>
      </c>
      <c r="H79" s="48">
        <v>669.93</v>
      </c>
      <c r="I79" s="48">
        <v>26.8</v>
      </c>
      <c r="J79" s="48">
        <v>2652.91</v>
      </c>
      <c r="K79" s="48">
        <v>431780.77</v>
      </c>
      <c r="L79" s="48">
        <v>86356.13</v>
      </c>
      <c r="M79" s="49">
        <v>345424.64</v>
      </c>
      <c r="N79" s="48">
        <v>32301.58</v>
      </c>
      <c r="O79" s="48">
        <v>6460.32</v>
      </c>
      <c r="P79" s="48">
        <v>323.02</v>
      </c>
      <c r="Q79" s="48">
        <v>25518.25</v>
      </c>
      <c r="R79" s="31">
        <f t="shared" si="1"/>
        <v>414445.42000000004</v>
      </c>
    </row>
    <row r="80" spans="1:18" ht="12.75">
      <c r="A80" s="55">
        <v>69</v>
      </c>
      <c r="B80" s="46" t="s">
        <v>83</v>
      </c>
      <c r="C80" s="47">
        <v>0.112461959319912</v>
      </c>
      <c r="D80" s="48">
        <v>101760.11</v>
      </c>
      <c r="E80" s="48">
        <v>18968.22</v>
      </c>
      <c r="F80" s="48">
        <v>82791.89</v>
      </c>
      <c r="G80" s="48">
        <v>3891.13</v>
      </c>
      <c r="H80" s="48">
        <v>778.23</v>
      </c>
      <c r="I80" s="48">
        <v>31.13</v>
      </c>
      <c r="J80" s="48">
        <v>3081.77</v>
      </c>
      <c r="K80" s="48">
        <v>501578.29</v>
      </c>
      <c r="L80" s="48">
        <v>100315.63</v>
      </c>
      <c r="M80" s="49">
        <v>401262.66</v>
      </c>
      <c r="N80" s="48">
        <v>37523.15</v>
      </c>
      <c r="O80" s="48">
        <v>7504.63</v>
      </c>
      <c r="P80" s="48">
        <v>375.23</v>
      </c>
      <c r="Q80" s="48">
        <v>29643.29</v>
      </c>
      <c r="R80" s="31">
        <f t="shared" si="1"/>
        <v>516779.6099999999</v>
      </c>
    </row>
    <row r="81" spans="1:18" ht="12.75">
      <c r="A81" s="55">
        <v>70</v>
      </c>
      <c r="B81" s="46" t="s">
        <v>84</v>
      </c>
      <c r="C81" s="47">
        <v>0.465797496245917</v>
      </c>
      <c r="D81" s="48">
        <v>159057.05</v>
      </c>
      <c r="E81" s="48">
        <v>29864.61</v>
      </c>
      <c r="F81" s="48">
        <v>129192.44</v>
      </c>
      <c r="G81" s="48">
        <v>16116.34</v>
      </c>
      <c r="H81" s="48">
        <v>3223.27</v>
      </c>
      <c r="I81" s="48">
        <v>128.93</v>
      </c>
      <c r="J81" s="48">
        <v>12764.14</v>
      </c>
      <c r="K81" s="48">
        <v>2077448.62</v>
      </c>
      <c r="L81" s="48">
        <v>415489.76</v>
      </c>
      <c r="M81" s="49">
        <v>1661958.86</v>
      </c>
      <c r="N81" s="48">
        <v>155414.23</v>
      </c>
      <c r="O81" s="48">
        <v>31082.85</v>
      </c>
      <c r="P81" s="48">
        <v>1554.14</v>
      </c>
      <c r="Q81" s="48">
        <v>122777.24</v>
      </c>
      <c r="R81" s="31">
        <f t="shared" si="1"/>
        <v>1926692.6800000002</v>
      </c>
    </row>
    <row r="82" spans="1:18" ht="12.75">
      <c r="A82" s="55">
        <v>71</v>
      </c>
      <c r="B82" s="46" t="s">
        <v>85</v>
      </c>
      <c r="C82" s="47">
        <v>1.56607646485043</v>
      </c>
      <c r="D82" s="48">
        <v>895361.79</v>
      </c>
      <c r="E82" s="48">
        <v>180126.05</v>
      </c>
      <c r="F82" s="48">
        <v>715235.74</v>
      </c>
      <c r="G82" s="48">
        <v>54185.35</v>
      </c>
      <c r="H82" s="48">
        <v>10837.07</v>
      </c>
      <c r="I82" s="48">
        <v>433.48</v>
      </c>
      <c r="J82" s="48">
        <v>42914.8</v>
      </c>
      <c r="K82" s="48">
        <v>6984673.13</v>
      </c>
      <c r="L82" s="48">
        <v>1396934.51</v>
      </c>
      <c r="M82" s="49">
        <v>5587738.62</v>
      </c>
      <c r="N82" s="48">
        <v>522524.39</v>
      </c>
      <c r="O82" s="48">
        <v>104504.88</v>
      </c>
      <c r="P82" s="48">
        <v>5225.24</v>
      </c>
      <c r="Q82" s="48">
        <v>412794.27</v>
      </c>
      <c r="R82" s="31">
        <f t="shared" si="1"/>
        <v>6758683.43</v>
      </c>
    </row>
    <row r="83" spans="1:18" ht="12.75">
      <c r="A83" s="55">
        <v>72</v>
      </c>
      <c r="B83" s="46" t="s">
        <v>86</v>
      </c>
      <c r="C83" s="47">
        <v>0.072685827329117</v>
      </c>
      <c r="D83" s="48">
        <v>58912.98</v>
      </c>
      <c r="E83" s="48">
        <v>11820.4</v>
      </c>
      <c r="F83" s="48">
        <v>47092.58</v>
      </c>
      <c r="G83" s="48">
        <v>2514.88</v>
      </c>
      <c r="H83" s="48">
        <v>502.98</v>
      </c>
      <c r="I83" s="48">
        <v>20.12</v>
      </c>
      <c r="J83" s="48">
        <v>1991.78</v>
      </c>
      <c r="K83" s="48">
        <v>324177.59</v>
      </c>
      <c r="L83" s="48">
        <v>64835.61</v>
      </c>
      <c r="M83" s="49">
        <v>259341.98</v>
      </c>
      <c r="N83" s="48">
        <v>24251.76</v>
      </c>
      <c r="O83" s="48">
        <v>4850.35</v>
      </c>
      <c r="P83" s="48">
        <v>242.52</v>
      </c>
      <c r="Q83" s="48">
        <v>19158.89</v>
      </c>
      <c r="R83" s="31">
        <f t="shared" si="1"/>
        <v>327585.23000000004</v>
      </c>
    </row>
    <row r="84" spans="1:18" ht="12.75">
      <c r="A84" s="55">
        <v>73</v>
      </c>
      <c r="B84" s="46" t="s">
        <v>87</v>
      </c>
      <c r="C84" s="47">
        <v>0.542109849658447</v>
      </c>
      <c r="D84" s="48">
        <v>269168.62</v>
      </c>
      <c r="E84" s="48">
        <v>50904.74</v>
      </c>
      <c r="F84" s="48">
        <v>218263.88</v>
      </c>
      <c r="G84" s="48">
        <v>18756.69</v>
      </c>
      <c r="H84" s="48">
        <v>3751.34</v>
      </c>
      <c r="I84" s="48">
        <v>150.05</v>
      </c>
      <c r="J84" s="48">
        <v>14855.3</v>
      </c>
      <c r="K84" s="48">
        <v>2417800.21</v>
      </c>
      <c r="L84" s="48">
        <v>483560.02</v>
      </c>
      <c r="M84" s="49">
        <v>1934240.19</v>
      </c>
      <c r="N84" s="48">
        <v>180875.99</v>
      </c>
      <c r="O84" s="48">
        <v>36175.2</v>
      </c>
      <c r="P84" s="48">
        <v>1808.76</v>
      </c>
      <c r="Q84" s="48">
        <v>142892.03</v>
      </c>
      <c r="R84" s="31">
        <f t="shared" si="1"/>
        <v>2310251.4</v>
      </c>
    </row>
    <row r="85" spans="1:18" ht="12.75">
      <c r="A85" s="55">
        <v>74</v>
      </c>
      <c r="B85" s="46" t="s">
        <v>88</v>
      </c>
      <c r="C85" s="47">
        <v>0.098022815707341</v>
      </c>
      <c r="D85" s="48">
        <v>62617.75</v>
      </c>
      <c r="E85" s="48">
        <v>11659.53</v>
      </c>
      <c r="F85" s="48">
        <v>50958.22</v>
      </c>
      <c r="G85" s="48">
        <v>3391.54</v>
      </c>
      <c r="H85" s="48">
        <v>678.31</v>
      </c>
      <c r="I85" s="48">
        <v>27.13</v>
      </c>
      <c r="J85" s="48">
        <v>2686.1</v>
      </c>
      <c r="K85" s="48">
        <v>437179.99</v>
      </c>
      <c r="L85" s="48">
        <v>87435.99</v>
      </c>
      <c r="M85" s="49">
        <v>349744</v>
      </c>
      <c r="N85" s="48">
        <v>32705.49</v>
      </c>
      <c r="O85" s="48">
        <v>6541.1</v>
      </c>
      <c r="P85" s="48">
        <v>327.05</v>
      </c>
      <c r="Q85" s="48">
        <v>25837.34</v>
      </c>
      <c r="R85" s="31">
        <f t="shared" si="1"/>
        <v>429225.66000000003</v>
      </c>
    </row>
    <row r="86" spans="1:18" ht="12.75">
      <c r="A86" s="55">
        <v>75</v>
      </c>
      <c r="B86" s="46" t="s">
        <v>89</v>
      </c>
      <c r="C86" s="47">
        <v>0.101379609799789</v>
      </c>
      <c r="D86" s="48">
        <v>46994.71</v>
      </c>
      <c r="E86" s="48">
        <v>8885.5</v>
      </c>
      <c r="F86" s="48">
        <v>38109.21</v>
      </c>
      <c r="G86" s="48">
        <v>3507.68</v>
      </c>
      <c r="H86" s="48">
        <v>701.54</v>
      </c>
      <c r="I86" s="48">
        <v>28.06</v>
      </c>
      <c r="J86" s="48">
        <v>2778.08</v>
      </c>
      <c r="K86" s="48">
        <v>452151.37</v>
      </c>
      <c r="L86" s="48">
        <v>90430.27</v>
      </c>
      <c r="M86" s="49">
        <v>361721.1</v>
      </c>
      <c r="N86" s="48">
        <v>33825.51</v>
      </c>
      <c r="O86" s="48">
        <v>6765.1</v>
      </c>
      <c r="P86" s="48">
        <v>338.26</v>
      </c>
      <c r="Q86" s="48">
        <v>26722.15</v>
      </c>
      <c r="R86" s="31">
        <f t="shared" si="1"/>
        <v>429330.54</v>
      </c>
    </row>
    <row r="87" spans="1:18" ht="12.75">
      <c r="A87" s="55">
        <v>76</v>
      </c>
      <c r="B87" s="46" t="s">
        <v>90</v>
      </c>
      <c r="C87" s="47">
        <v>0.08365115454243</v>
      </c>
      <c r="D87" s="48">
        <v>13894.53</v>
      </c>
      <c r="E87" s="48">
        <v>3562.13</v>
      </c>
      <c r="F87" s="48">
        <v>10332.4</v>
      </c>
      <c r="G87" s="48">
        <v>2894.28</v>
      </c>
      <c r="H87" s="48">
        <v>578.86</v>
      </c>
      <c r="I87" s="48">
        <v>23.15</v>
      </c>
      <c r="J87" s="48">
        <v>2292.27</v>
      </c>
      <c r="K87" s="48">
        <v>373082.63</v>
      </c>
      <c r="L87" s="48">
        <v>74616.51</v>
      </c>
      <c r="M87" s="49">
        <v>298466.12</v>
      </c>
      <c r="N87" s="48">
        <v>27910.37</v>
      </c>
      <c r="O87" s="48">
        <v>5582.07</v>
      </c>
      <c r="P87" s="48">
        <v>279.1</v>
      </c>
      <c r="Q87" s="48">
        <v>22049.19</v>
      </c>
      <c r="R87" s="31">
        <f t="shared" si="1"/>
        <v>333139.98</v>
      </c>
    </row>
    <row r="88" spans="1:18" ht="12.75">
      <c r="A88" s="55">
        <v>77</v>
      </c>
      <c r="B88" s="46" t="s">
        <v>91</v>
      </c>
      <c r="C88" s="47">
        <v>0.086118941052753</v>
      </c>
      <c r="D88" s="48">
        <v>33122.9</v>
      </c>
      <c r="E88" s="48">
        <v>6698.76</v>
      </c>
      <c r="F88" s="48">
        <v>26424.14</v>
      </c>
      <c r="G88" s="48">
        <v>2979.68</v>
      </c>
      <c r="H88" s="48">
        <v>595.94</v>
      </c>
      <c r="I88" s="48">
        <v>23.84</v>
      </c>
      <c r="J88" s="48">
        <v>2359.9</v>
      </c>
      <c r="K88" s="48">
        <v>384088.98</v>
      </c>
      <c r="L88" s="48">
        <v>76817.76</v>
      </c>
      <c r="M88" s="49">
        <v>307271.22</v>
      </c>
      <c r="N88" s="48">
        <v>28733.75</v>
      </c>
      <c r="O88" s="48">
        <v>5746.75</v>
      </c>
      <c r="P88" s="48">
        <v>287.34</v>
      </c>
      <c r="Q88" s="48">
        <v>22699.66</v>
      </c>
      <c r="R88" s="31">
        <f t="shared" si="1"/>
        <v>358754.9199999999</v>
      </c>
    </row>
    <row r="89" spans="1:18" ht="12.75">
      <c r="A89" s="55">
        <v>78</v>
      </c>
      <c r="B89" s="46" t="s">
        <v>92</v>
      </c>
      <c r="C89" s="47">
        <v>0.237032405067784</v>
      </c>
      <c r="D89" s="48">
        <v>17918.52</v>
      </c>
      <c r="E89" s="48">
        <v>4268.86</v>
      </c>
      <c r="F89" s="48">
        <v>13649.66</v>
      </c>
      <c r="G89" s="48">
        <v>8201.19</v>
      </c>
      <c r="H89" s="48">
        <v>1640.24</v>
      </c>
      <c r="I89" s="48">
        <v>65.61</v>
      </c>
      <c r="J89" s="48">
        <v>6495.34</v>
      </c>
      <c r="K89" s="48">
        <v>1057160.2</v>
      </c>
      <c r="L89" s="48">
        <v>211431.98</v>
      </c>
      <c r="M89" s="49">
        <v>845728.22</v>
      </c>
      <c r="N89" s="48">
        <v>79086.32</v>
      </c>
      <c r="O89" s="48">
        <v>15817.26</v>
      </c>
      <c r="P89" s="48">
        <v>790.86</v>
      </c>
      <c r="Q89" s="48">
        <v>62478.19</v>
      </c>
      <c r="R89" s="31">
        <f t="shared" si="1"/>
        <v>928351.4099999999</v>
      </c>
    </row>
    <row r="90" spans="1:18" ht="12.75">
      <c r="A90" s="55">
        <v>79</v>
      </c>
      <c r="B90" s="46" t="s">
        <v>93</v>
      </c>
      <c r="C90" s="47">
        <v>0.068412237415427</v>
      </c>
      <c r="D90" s="48">
        <v>33988.22</v>
      </c>
      <c r="E90" s="48">
        <v>5353.64</v>
      </c>
      <c r="F90" s="48">
        <v>28634.58</v>
      </c>
      <c r="G90" s="48">
        <v>2367.03</v>
      </c>
      <c r="H90" s="48">
        <v>473.41</v>
      </c>
      <c r="I90" s="48">
        <v>18.94</v>
      </c>
      <c r="J90" s="48">
        <v>1874.68</v>
      </c>
      <c r="K90" s="48">
        <v>305117.31</v>
      </c>
      <c r="L90" s="48">
        <v>61023.42</v>
      </c>
      <c r="M90" s="49">
        <v>244093.89</v>
      </c>
      <c r="N90" s="48">
        <v>22825.87</v>
      </c>
      <c r="O90" s="48">
        <v>4565.17</v>
      </c>
      <c r="P90" s="48">
        <v>228.26</v>
      </c>
      <c r="Q90" s="48">
        <v>18032.44</v>
      </c>
      <c r="R90" s="31">
        <f t="shared" si="1"/>
        <v>292635.59</v>
      </c>
    </row>
    <row r="91" spans="1:18" ht="12.75">
      <c r="A91" s="55">
        <v>80</v>
      </c>
      <c r="B91" s="46" t="s">
        <v>94</v>
      </c>
      <c r="C91" s="47">
        <v>0.097952882353316</v>
      </c>
      <c r="D91" s="48">
        <v>16131.92</v>
      </c>
      <c r="E91" s="48">
        <v>2700.23</v>
      </c>
      <c r="F91" s="48">
        <v>13431.69</v>
      </c>
      <c r="G91" s="48">
        <v>3389.11</v>
      </c>
      <c r="H91" s="48">
        <v>677.82</v>
      </c>
      <c r="I91" s="48">
        <v>27.11</v>
      </c>
      <c r="J91" s="48">
        <v>2684.18</v>
      </c>
      <c r="K91" s="48">
        <v>436868.14</v>
      </c>
      <c r="L91" s="48">
        <v>87373.71</v>
      </c>
      <c r="M91" s="49">
        <v>349494.43</v>
      </c>
      <c r="N91" s="48">
        <v>32682.16</v>
      </c>
      <c r="O91" s="48">
        <v>6536.43</v>
      </c>
      <c r="P91" s="48">
        <v>326.82</v>
      </c>
      <c r="Q91" s="48">
        <v>25818.91</v>
      </c>
      <c r="R91" s="31">
        <f t="shared" si="1"/>
        <v>391429.20999999996</v>
      </c>
    </row>
    <row r="92" spans="1:18" ht="12.75">
      <c r="A92" s="55">
        <v>81</v>
      </c>
      <c r="B92" s="46" t="s">
        <v>95</v>
      </c>
      <c r="C92" s="47">
        <v>0.172063998553731</v>
      </c>
      <c r="D92" s="48">
        <v>108119.01</v>
      </c>
      <c r="E92" s="48">
        <v>22231.35</v>
      </c>
      <c r="F92" s="48">
        <v>85887.66</v>
      </c>
      <c r="G92" s="48">
        <v>5953.31</v>
      </c>
      <c r="H92" s="48">
        <v>1190.66</v>
      </c>
      <c r="I92" s="48">
        <v>47.63</v>
      </c>
      <c r="J92" s="48">
        <v>4715.02</v>
      </c>
      <c r="K92" s="48">
        <v>767402.4</v>
      </c>
      <c r="L92" s="48">
        <v>153480.47</v>
      </c>
      <c r="M92" s="49">
        <v>613921.93</v>
      </c>
      <c r="N92" s="48">
        <v>57409.48</v>
      </c>
      <c r="O92" s="48">
        <v>11481.9</v>
      </c>
      <c r="P92" s="48">
        <v>574.09</v>
      </c>
      <c r="Q92" s="48">
        <v>45353.49</v>
      </c>
      <c r="R92" s="31">
        <f t="shared" si="1"/>
        <v>749878.1000000001</v>
      </c>
    </row>
    <row r="93" spans="1:18" ht="12.75">
      <c r="A93" s="55">
        <v>82</v>
      </c>
      <c r="B93" s="46" t="s">
        <v>96</v>
      </c>
      <c r="C93" s="47">
        <v>0.231523729523749</v>
      </c>
      <c r="D93" s="48">
        <v>79342.93</v>
      </c>
      <c r="E93" s="48">
        <v>14942.66</v>
      </c>
      <c r="F93" s="48">
        <v>64400.27</v>
      </c>
      <c r="G93" s="48">
        <v>8010.58</v>
      </c>
      <c r="H93" s="48">
        <v>1602.12</v>
      </c>
      <c r="I93" s="48">
        <v>64.08</v>
      </c>
      <c r="J93" s="48">
        <v>6344.38</v>
      </c>
      <c r="K93" s="48">
        <v>1032591.65</v>
      </c>
      <c r="L93" s="48">
        <v>206518.28</v>
      </c>
      <c r="M93" s="49">
        <v>826073.37</v>
      </c>
      <c r="N93" s="48">
        <v>77248.33</v>
      </c>
      <c r="O93" s="48">
        <v>15449.67</v>
      </c>
      <c r="P93" s="48">
        <v>772.48</v>
      </c>
      <c r="Q93" s="48">
        <v>61026.18</v>
      </c>
      <c r="R93" s="31">
        <f t="shared" si="1"/>
        <v>957844.2000000001</v>
      </c>
    </row>
    <row r="94" spans="1:18" ht="12.75">
      <c r="A94" s="55">
        <v>83</v>
      </c>
      <c r="B94" s="46" t="s">
        <v>97</v>
      </c>
      <c r="C94" s="47">
        <v>0.51200430733835</v>
      </c>
      <c r="D94" s="48">
        <v>241239.12</v>
      </c>
      <c r="E94" s="48">
        <v>52052.96</v>
      </c>
      <c r="F94" s="48">
        <v>189186.16</v>
      </c>
      <c r="G94" s="48">
        <v>17715.06</v>
      </c>
      <c r="H94" s="48">
        <v>3543.01</v>
      </c>
      <c r="I94" s="48">
        <v>141.72</v>
      </c>
      <c r="J94" s="48">
        <v>14030.33</v>
      </c>
      <c r="K94" s="48">
        <v>2283530.25</v>
      </c>
      <c r="L94" s="48">
        <v>456706.15</v>
      </c>
      <c r="M94" s="49">
        <v>1826824.1</v>
      </c>
      <c r="N94" s="48">
        <v>170831.22</v>
      </c>
      <c r="O94" s="48">
        <v>34166.24</v>
      </c>
      <c r="P94" s="48">
        <v>1708.31</v>
      </c>
      <c r="Q94" s="48">
        <v>134956.66</v>
      </c>
      <c r="R94" s="31">
        <f t="shared" si="1"/>
        <v>2164997.25</v>
      </c>
    </row>
    <row r="95" spans="1:18" ht="12.75">
      <c r="A95" s="55">
        <v>84</v>
      </c>
      <c r="B95" s="46" t="s">
        <v>98</v>
      </c>
      <c r="C95" s="47">
        <v>0.056532333292415</v>
      </c>
      <c r="D95" s="48">
        <v>38544.41</v>
      </c>
      <c r="E95" s="48">
        <v>7477.13</v>
      </c>
      <c r="F95" s="48">
        <v>31067.28</v>
      </c>
      <c r="G95" s="48">
        <v>1956</v>
      </c>
      <c r="H95" s="48">
        <v>391.2</v>
      </c>
      <c r="I95" s="48">
        <v>15.65</v>
      </c>
      <c r="J95" s="48">
        <v>1549.15</v>
      </c>
      <c r="K95" s="48">
        <v>252133.22</v>
      </c>
      <c r="L95" s="48">
        <v>50426.67</v>
      </c>
      <c r="M95" s="49">
        <v>201706.55</v>
      </c>
      <c r="N95" s="48">
        <v>18862.13</v>
      </c>
      <c r="O95" s="48">
        <v>3772.43</v>
      </c>
      <c r="P95" s="48">
        <v>188.62</v>
      </c>
      <c r="Q95" s="48">
        <v>14901.08</v>
      </c>
      <c r="R95" s="31">
        <f t="shared" si="1"/>
        <v>249224.05999999997</v>
      </c>
    </row>
    <row r="96" spans="1:18" ht="12.75">
      <c r="A96" s="55">
        <v>85</v>
      </c>
      <c r="B96" s="46" t="s">
        <v>99</v>
      </c>
      <c r="C96" s="47">
        <v>0.203012502239474</v>
      </c>
      <c r="D96" s="48">
        <v>51873.21</v>
      </c>
      <c r="E96" s="48">
        <v>10904.21</v>
      </c>
      <c r="F96" s="48">
        <v>40969</v>
      </c>
      <c r="G96" s="48">
        <v>7024.11</v>
      </c>
      <c r="H96" s="48">
        <v>1404.82</v>
      </c>
      <c r="I96" s="48">
        <v>56.19</v>
      </c>
      <c r="J96" s="48">
        <v>5563.1</v>
      </c>
      <c r="K96" s="48">
        <v>905432.23</v>
      </c>
      <c r="L96" s="48">
        <v>181086.4</v>
      </c>
      <c r="M96" s="49">
        <v>724345.83</v>
      </c>
      <c r="N96" s="48">
        <v>67735.51</v>
      </c>
      <c r="O96" s="48">
        <v>13547.1</v>
      </c>
      <c r="P96" s="48">
        <v>677.36</v>
      </c>
      <c r="Q96" s="48">
        <v>53511.05</v>
      </c>
      <c r="R96" s="31">
        <f t="shared" si="1"/>
        <v>824388.98</v>
      </c>
    </row>
    <row r="97" spans="1:18" ht="12.75">
      <c r="A97" s="55">
        <v>86</v>
      </c>
      <c r="B97" s="46" t="s">
        <v>100</v>
      </c>
      <c r="C97" s="47">
        <v>0.093199897121854</v>
      </c>
      <c r="D97" s="48">
        <v>104698.58</v>
      </c>
      <c r="E97" s="48">
        <v>19575.97</v>
      </c>
      <c r="F97" s="48">
        <v>85122.61</v>
      </c>
      <c r="G97" s="48">
        <v>3224.66</v>
      </c>
      <c r="H97" s="48">
        <v>644.93</v>
      </c>
      <c r="I97" s="48">
        <v>25.8</v>
      </c>
      <c r="J97" s="48">
        <v>2553.93</v>
      </c>
      <c r="K97" s="48">
        <v>415669.92</v>
      </c>
      <c r="L97" s="48">
        <v>83133.97</v>
      </c>
      <c r="M97" s="49">
        <v>332535.95</v>
      </c>
      <c r="N97" s="48">
        <v>31096.33</v>
      </c>
      <c r="O97" s="48">
        <v>6219.27</v>
      </c>
      <c r="P97" s="48">
        <v>310.96</v>
      </c>
      <c r="Q97" s="48">
        <v>24566.1</v>
      </c>
      <c r="R97" s="31">
        <f t="shared" si="1"/>
        <v>444778.58999999997</v>
      </c>
    </row>
    <row r="98" spans="1:18" ht="12.75">
      <c r="A98" s="55">
        <v>87</v>
      </c>
      <c r="B98" s="46" t="s">
        <v>101</v>
      </c>
      <c r="C98" s="47">
        <v>0.134266285778172</v>
      </c>
      <c r="D98" s="48">
        <v>228105.57</v>
      </c>
      <c r="E98" s="48">
        <v>44803.09</v>
      </c>
      <c r="F98" s="48">
        <v>183302.48</v>
      </c>
      <c r="G98" s="48">
        <v>4645.54</v>
      </c>
      <c r="H98" s="48">
        <v>929.11</v>
      </c>
      <c r="I98" s="48">
        <v>37.16</v>
      </c>
      <c r="J98" s="48">
        <v>3679.27</v>
      </c>
      <c r="K98" s="48">
        <v>598825.22</v>
      </c>
      <c r="L98" s="48">
        <v>119765.06</v>
      </c>
      <c r="M98" s="49">
        <v>479060.16</v>
      </c>
      <c r="N98" s="48">
        <v>44798.2</v>
      </c>
      <c r="O98" s="48">
        <v>8959.64</v>
      </c>
      <c r="P98" s="48">
        <v>447.98</v>
      </c>
      <c r="Q98" s="48">
        <v>35390.58</v>
      </c>
      <c r="R98" s="31">
        <f t="shared" si="1"/>
        <v>701432.4899999999</v>
      </c>
    </row>
    <row r="99" spans="1:18" ht="12.75">
      <c r="A99" s="55">
        <v>88</v>
      </c>
      <c r="B99" s="46" t="s">
        <v>102</v>
      </c>
      <c r="C99" s="47">
        <v>0.13973076586714</v>
      </c>
      <c r="D99" s="48">
        <v>23593.56</v>
      </c>
      <c r="E99" s="48">
        <v>4829.75</v>
      </c>
      <c r="F99" s="48">
        <v>18763.81</v>
      </c>
      <c r="G99" s="48">
        <v>4834.6</v>
      </c>
      <c r="H99" s="48">
        <v>966.92</v>
      </c>
      <c r="I99" s="48">
        <v>38.68</v>
      </c>
      <c r="J99" s="48">
        <v>3829</v>
      </c>
      <c r="K99" s="48">
        <v>623196.79</v>
      </c>
      <c r="L99" s="48">
        <v>124639.37</v>
      </c>
      <c r="M99" s="49">
        <v>498557.42</v>
      </c>
      <c r="N99" s="48">
        <v>46621.43</v>
      </c>
      <c r="O99" s="48">
        <v>9324.29</v>
      </c>
      <c r="P99" s="48">
        <v>466.21</v>
      </c>
      <c r="Q99" s="48">
        <v>36830.93</v>
      </c>
      <c r="R99" s="31">
        <f t="shared" si="1"/>
        <v>557981.16</v>
      </c>
    </row>
    <row r="100" spans="1:18" ht="12.75">
      <c r="A100" s="55">
        <v>89</v>
      </c>
      <c r="B100" s="46" t="s">
        <v>103</v>
      </c>
      <c r="C100" s="47">
        <v>1.00278585329615</v>
      </c>
      <c r="D100" s="48">
        <v>1302786.16</v>
      </c>
      <c r="E100" s="48">
        <v>247910.68</v>
      </c>
      <c r="F100" s="48">
        <v>1054875.48</v>
      </c>
      <c r="G100" s="48">
        <v>34695.81</v>
      </c>
      <c r="H100" s="48">
        <v>6939.16</v>
      </c>
      <c r="I100" s="48">
        <v>277.57</v>
      </c>
      <c r="J100" s="48">
        <v>27479.08</v>
      </c>
      <c r="K100" s="48">
        <v>4472407.06</v>
      </c>
      <c r="L100" s="48">
        <v>894481.44</v>
      </c>
      <c r="M100" s="49">
        <v>3577925.62</v>
      </c>
      <c r="N100" s="48">
        <v>334581.42</v>
      </c>
      <c r="O100" s="48">
        <v>66916.28</v>
      </c>
      <c r="P100" s="48">
        <v>3345.81</v>
      </c>
      <c r="Q100" s="48">
        <v>264319.32</v>
      </c>
      <c r="R100" s="31">
        <f t="shared" si="1"/>
        <v>4924599.5</v>
      </c>
    </row>
    <row r="101" spans="1:18" ht="12.75">
      <c r="A101" s="55">
        <v>90</v>
      </c>
      <c r="B101" s="46" t="s">
        <v>104</v>
      </c>
      <c r="C101" s="47">
        <v>0.10021324204052</v>
      </c>
      <c r="D101" s="48">
        <v>74866.44</v>
      </c>
      <c r="E101" s="48">
        <v>14499.99</v>
      </c>
      <c r="F101" s="48">
        <v>60366.45</v>
      </c>
      <c r="G101" s="48">
        <v>3467.33</v>
      </c>
      <c r="H101" s="48">
        <v>693.47</v>
      </c>
      <c r="I101" s="48">
        <v>27.74</v>
      </c>
      <c r="J101" s="48">
        <v>2746.12</v>
      </c>
      <c r="K101" s="48">
        <v>446949.37</v>
      </c>
      <c r="L101" s="48">
        <v>89389.87</v>
      </c>
      <c r="M101" s="49">
        <v>357559.5</v>
      </c>
      <c r="N101" s="48">
        <v>33436.34</v>
      </c>
      <c r="O101" s="48">
        <v>6687.27</v>
      </c>
      <c r="P101" s="48">
        <v>334.36</v>
      </c>
      <c r="Q101" s="48">
        <v>26414.71</v>
      </c>
      <c r="R101" s="31">
        <f t="shared" si="1"/>
        <v>447086.78</v>
      </c>
    </row>
    <row r="102" spans="1:18" ht="12.75">
      <c r="A102" s="55">
        <v>91</v>
      </c>
      <c r="B102" s="46" t="s">
        <v>105</v>
      </c>
      <c r="C102" s="47">
        <v>0.147158728044634</v>
      </c>
      <c r="D102" s="48">
        <v>31260.35</v>
      </c>
      <c r="E102" s="48">
        <v>6677.97</v>
      </c>
      <c r="F102" s="48">
        <v>24582.38</v>
      </c>
      <c r="G102" s="48">
        <v>5091.6</v>
      </c>
      <c r="H102" s="48">
        <v>1018.32</v>
      </c>
      <c r="I102" s="48">
        <v>40.73</v>
      </c>
      <c r="J102" s="48">
        <v>4032.55</v>
      </c>
      <c r="K102" s="48">
        <v>656325.25</v>
      </c>
      <c r="L102" s="48">
        <v>131265.08</v>
      </c>
      <c r="M102" s="49">
        <v>525060.17</v>
      </c>
      <c r="N102" s="48">
        <v>49099.78</v>
      </c>
      <c r="O102" s="48">
        <v>9819.96</v>
      </c>
      <c r="P102" s="48">
        <v>491</v>
      </c>
      <c r="Q102" s="48">
        <v>38788.83</v>
      </c>
      <c r="R102" s="31">
        <f t="shared" si="1"/>
        <v>592463.93</v>
      </c>
    </row>
    <row r="103" spans="1:18" ht="12.75">
      <c r="A103" s="55">
        <v>92</v>
      </c>
      <c r="B103" s="46" t="s">
        <v>106</v>
      </c>
      <c r="C103" s="47">
        <v>0.213741086222106</v>
      </c>
      <c r="D103" s="48">
        <v>168848.38</v>
      </c>
      <c r="E103" s="48">
        <v>32175.07</v>
      </c>
      <c r="F103" s="48">
        <v>136673.31</v>
      </c>
      <c r="G103" s="48">
        <v>7395.31</v>
      </c>
      <c r="H103" s="48">
        <v>1479.06</v>
      </c>
      <c r="I103" s="48">
        <v>59.16</v>
      </c>
      <c r="J103" s="48">
        <v>5857.09</v>
      </c>
      <c r="K103" s="48">
        <v>953281.47</v>
      </c>
      <c r="L103" s="48">
        <v>190656.31</v>
      </c>
      <c r="M103" s="49">
        <v>762625.16</v>
      </c>
      <c r="N103" s="48">
        <v>71315.13</v>
      </c>
      <c r="O103" s="48">
        <v>14263.03</v>
      </c>
      <c r="P103" s="48">
        <v>713.15</v>
      </c>
      <c r="Q103" s="48">
        <v>56338.95</v>
      </c>
      <c r="R103" s="31">
        <f t="shared" si="1"/>
        <v>961494.51</v>
      </c>
    </row>
    <row r="104" spans="1:18" ht="12.75">
      <c r="A104" s="55">
        <v>93</v>
      </c>
      <c r="B104" s="46" t="s">
        <v>107</v>
      </c>
      <c r="C104" s="47">
        <v>0.119422647142245</v>
      </c>
      <c r="D104" s="48">
        <v>85388.72</v>
      </c>
      <c r="E104" s="48">
        <v>17132.47</v>
      </c>
      <c r="F104" s="48">
        <v>68256.25</v>
      </c>
      <c r="G104" s="48">
        <v>4131.95</v>
      </c>
      <c r="H104" s="48">
        <v>826.39</v>
      </c>
      <c r="I104" s="48">
        <v>33.06</v>
      </c>
      <c r="J104" s="48">
        <v>3272.5</v>
      </c>
      <c r="K104" s="48">
        <v>532622.9</v>
      </c>
      <c r="L104" s="48">
        <v>106524.59</v>
      </c>
      <c r="M104" s="49">
        <v>426098.31</v>
      </c>
      <c r="N104" s="48">
        <v>39845.59</v>
      </c>
      <c r="O104" s="48">
        <v>7969.12</v>
      </c>
      <c r="P104" s="48">
        <v>398.46</v>
      </c>
      <c r="Q104" s="48">
        <v>31478.02</v>
      </c>
      <c r="R104" s="31">
        <f t="shared" si="1"/>
        <v>529105.08</v>
      </c>
    </row>
    <row r="105" spans="1:18" ht="12.75">
      <c r="A105" s="55">
        <v>94</v>
      </c>
      <c r="B105" s="46" t="s">
        <v>108</v>
      </c>
      <c r="C105" s="47">
        <v>0.809120597127819</v>
      </c>
      <c r="D105" s="48">
        <v>1389222.25</v>
      </c>
      <c r="E105" s="48">
        <v>263874.02</v>
      </c>
      <c r="F105" s="48">
        <v>1125348.23</v>
      </c>
      <c r="G105" s="48">
        <v>27995.11</v>
      </c>
      <c r="H105" s="48">
        <v>5599.02</v>
      </c>
      <c r="I105" s="48">
        <v>223.96</v>
      </c>
      <c r="J105" s="48">
        <v>22172.13</v>
      </c>
      <c r="K105" s="48">
        <v>3608663.63</v>
      </c>
      <c r="L105" s="48">
        <v>721732.75</v>
      </c>
      <c r="M105" s="49">
        <v>2886930.88</v>
      </c>
      <c r="N105" s="48">
        <v>269964.63</v>
      </c>
      <c r="O105" s="48">
        <v>53992.93</v>
      </c>
      <c r="P105" s="48">
        <v>2699.65</v>
      </c>
      <c r="Q105" s="48">
        <v>213272.06</v>
      </c>
      <c r="R105" s="31">
        <f t="shared" si="1"/>
        <v>4247723.3</v>
      </c>
    </row>
    <row r="106" spans="1:18" ht="12.75">
      <c r="A106" s="55">
        <v>95</v>
      </c>
      <c r="B106" s="46" t="s">
        <v>109</v>
      </c>
      <c r="C106" s="47">
        <v>14.0922061536847</v>
      </c>
      <c r="D106" s="48">
        <v>51549385.85</v>
      </c>
      <c r="E106" s="48">
        <v>9985325.34</v>
      </c>
      <c r="F106" s="48">
        <v>41564060.51</v>
      </c>
      <c r="G106" s="48">
        <v>487582.24</v>
      </c>
      <c r="H106" s="48">
        <v>97516.45</v>
      </c>
      <c r="I106" s="48">
        <v>3900.66</v>
      </c>
      <c r="J106" s="48">
        <v>386165.13</v>
      </c>
      <c r="K106" s="48">
        <v>62850989.89</v>
      </c>
      <c r="L106" s="48">
        <v>12570199.24</v>
      </c>
      <c r="M106" s="49">
        <v>50280790.65</v>
      </c>
      <c r="N106" s="48">
        <v>4701891.46</v>
      </c>
      <c r="O106" s="48">
        <v>940378.29</v>
      </c>
      <c r="P106" s="48">
        <v>47018.91</v>
      </c>
      <c r="Q106" s="48">
        <v>3714494.25</v>
      </c>
      <c r="R106" s="31">
        <f t="shared" si="1"/>
        <v>95945510.53999999</v>
      </c>
    </row>
    <row r="107" spans="1:18" ht="12.75">
      <c r="A107" s="55">
        <v>96</v>
      </c>
      <c r="B107" s="46" t="s">
        <v>110</v>
      </c>
      <c r="C107" s="47">
        <v>0.369509172560447</v>
      </c>
      <c r="D107" s="48">
        <v>627693.96</v>
      </c>
      <c r="E107" s="48">
        <v>118002.02</v>
      </c>
      <c r="F107" s="48">
        <v>509691.94</v>
      </c>
      <c r="G107" s="48">
        <v>12784.8</v>
      </c>
      <c r="H107" s="48">
        <v>2556.96</v>
      </c>
      <c r="I107" s="48">
        <v>102.28</v>
      </c>
      <c r="J107" s="48">
        <v>10125.56</v>
      </c>
      <c r="K107" s="48">
        <v>1648004.37</v>
      </c>
      <c r="L107" s="48">
        <v>329600.79</v>
      </c>
      <c r="M107" s="49">
        <v>1318403.58</v>
      </c>
      <c r="N107" s="48">
        <v>123287.44</v>
      </c>
      <c r="O107" s="48">
        <v>24657.49</v>
      </c>
      <c r="P107" s="48">
        <v>1232.87</v>
      </c>
      <c r="Q107" s="48">
        <v>97397.08</v>
      </c>
      <c r="R107" s="31">
        <f t="shared" si="1"/>
        <v>1935618.1600000001</v>
      </c>
    </row>
    <row r="108" spans="1:18" ht="12.75">
      <c r="A108" s="55">
        <v>97</v>
      </c>
      <c r="B108" s="46" t="s">
        <v>111</v>
      </c>
      <c r="C108" s="47">
        <v>0.209849848143582</v>
      </c>
      <c r="D108" s="48">
        <v>325868.96</v>
      </c>
      <c r="E108" s="48">
        <v>61709.68</v>
      </c>
      <c r="F108" s="48">
        <v>264159.28</v>
      </c>
      <c r="G108" s="48">
        <v>7260.69</v>
      </c>
      <c r="H108" s="48">
        <v>1452.14</v>
      </c>
      <c r="I108" s="48">
        <v>58.09</v>
      </c>
      <c r="J108" s="48">
        <v>5750.46</v>
      </c>
      <c r="K108" s="48">
        <v>935926.56</v>
      </c>
      <c r="L108" s="48">
        <v>187185.23</v>
      </c>
      <c r="M108" s="49">
        <v>748741.33</v>
      </c>
      <c r="N108" s="48">
        <v>70016.8</v>
      </c>
      <c r="O108" s="48">
        <v>14003.36</v>
      </c>
      <c r="P108" s="48">
        <v>700.17</v>
      </c>
      <c r="Q108" s="48">
        <v>55313.27</v>
      </c>
      <c r="R108" s="31">
        <f t="shared" si="1"/>
        <v>1073964.34</v>
      </c>
    </row>
    <row r="109" spans="1:18" ht="12.75">
      <c r="A109" s="55">
        <v>98</v>
      </c>
      <c r="B109" s="46" t="s">
        <v>112</v>
      </c>
      <c r="C109" s="47">
        <v>0.970598915685327</v>
      </c>
      <c r="D109" s="48">
        <v>1016769.02</v>
      </c>
      <c r="E109" s="48">
        <v>193442.79</v>
      </c>
      <c r="F109" s="48">
        <v>823326.23</v>
      </c>
      <c r="G109" s="48">
        <v>33582.18</v>
      </c>
      <c r="H109" s="48">
        <v>6716.44</v>
      </c>
      <c r="I109" s="48">
        <v>268.66</v>
      </c>
      <c r="J109" s="48">
        <v>26597.08</v>
      </c>
      <c r="K109" s="48">
        <v>4328853.96</v>
      </c>
      <c r="L109" s="48">
        <v>865770.79</v>
      </c>
      <c r="M109" s="49">
        <v>3463083.17</v>
      </c>
      <c r="N109" s="48">
        <v>323842.18</v>
      </c>
      <c r="O109" s="48">
        <v>64768.44</v>
      </c>
      <c r="P109" s="48">
        <v>3238.42</v>
      </c>
      <c r="Q109" s="48">
        <v>255835.32</v>
      </c>
      <c r="R109" s="31">
        <f t="shared" si="1"/>
        <v>4568841.8</v>
      </c>
    </row>
    <row r="110" spans="1:18" ht="12.75">
      <c r="A110" s="55">
        <v>99</v>
      </c>
      <c r="B110" s="46" t="s">
        <v>113</v>
      </c>
      <c r="C110" s="47">
        <v>0.180103684714899</v>
      </c>
      <c r="D110" s="48">
        <v>45977.78</v>
      </c>
      <c r="E110" s="48">
        <v>9661.44</v>
      </c>
      <c r="F110" s="48">
        <v>36316.34</v>
      </c>
      <c r="G110" s="48">
        <v>6231.49</v>
      </c>
      <c r="H110" s="48">
        <v>1246.3</v>
      </c>
      <c r="I110" s="48">
        <v>49.85</v>
      </c>
      <c r="J110" s="48">
        <v>4935.34</v>
      </c>
      <c r="K110" s="48">
        <v>803259.2</v>
      </c>
      <c r="L110" s="48">
        <v>160651.81</v>
      </c>
      <c r="M110" s="49">
        <v>642607.39</v>
      </c>
      <c r="N110" s="48">
        <v>60091.94</v>
      </c>
      <c r="O110" s="48">
        <v>12018.39</v>
      </c>
      <c r="P110" s="48">
        <v>600.92</v>
      </c>
      <c r="Q110" s="48">
        <v>47472.63</v>
      </c>
      <c r="R110" s="31">
        <f t="shared" si="1"/>
        <v>731331.7000000001</v>
      </c>
    </row>
    <row r="111" spans="1:18" ht="12.75">
      <c r="A111" s="55">
        <v>100</v>
      </c>
      <c r="B111" s="46" t="s">
        <v>114</v>
      </c>
      <c r="C111" s="47">
        <v>0.147950684223244</v>
      </c>
      <c r="D111" s="48">
        <v>194014.71</v>
      </c>
      <c r="E111" s="48">
        <v>37196.21</v>
      </c>
      <c r="F111" s="48">
        <v>156818.5</v>
      </c>
      <c r="G111" s="48">
        <v>5119</v>
      </c>
      <c r="H111" s="48">
        <v>1023.8</v>
      </c>
      <c r="I111" s="48">
        <v>40.95</v>
      </c>
      <c r="J111" s="48">
        <v>4054.25</v>
      </c>
      <c r="K111" s="48">
        <v>659857.58</v>
      </c>
      <c r="L111" s="48">
        <v>131971.54</v>
      </c>
      <c r="M111" s="49">
        <v>527886.04</v>
      </c>
      <c r="N111" s="48">
        <v>49364.03</v>
      </c>
      <c r="O111" s="48">
        <v>9872.81</v>
      </c>
      <c r="P111" s="48">
        <v>493.64</v>
      </c>
      <c r="Q111" s="48">
        <v>38997.58</v>
      </c>
      <c r="R111" s="31">
        <f t="shared" si="1"/>
        <v>727756.37</v>
      </c>
    </row>
    <row r="112" spans="1:18" ht="12.75">
      <c r="A112" s="55">
        <v>101</v>
      </c>
      <c r="B112" s="46" t="s">
        <v>115</v>
      </c>
      <c r="C112" s="47">
        <v>0.061080277858663</v>
      </c>
      <c r="D112" s="48">
        <v>22546.7</v>
      </c>
      <c r="E112" s="48">
        <v>5019.52</v>
      </c>
      <c r="F112" s="48">
        <v>17527.18</v>
      </c>
      <c r="G112" s="48">
        <v>2113.35</v>
      </c>
      <c r="H112" s="48">
        <v>422.67</v>
      </c>
      <c r="I112" s="48">
        <v>16.91</v>
      </c>
      <c r="J112" s="48">
        <v>1673.77</v>
      </c>
      <c r="K112" s="48">
        <v>272416.99</v>
      </c>
      <c r="L112" s="48">
        <v>54483.41</v>
      </c>
      <c r="M112" s="49">
        <v>217933.58</v>
      </c>
      <c r="N112" s="48">
        <v>20379.56</v>
      </c>
      <c r="O112" s="48">
        <v>4075.91</v>
      </c>
      <c r="P112" s="48">
        <v>203.8</v>
      </c>
      <c r="Q112" s="48">
        <v>16099.85</v>
      </c>
      <c r="R112" s="31">
        <f t="shared" si="1"/>
        <v>253234.38</v>
      </c>
    </row>
    <row r="113" spans="1:18" ht="12.75">
      <c r="A113" s="55">
        <v>102</v>
      </c>
      <c r="B113" s="46" t="s">
        <v>116</v>
      </c>
      <c r="C113" s="47">
        <v>0.103929790895151</v>
      </c>
      <c r="D113" s="48">
        <v>23191.72</v>
      </c>
      <c r="E113" s="48">
        <v>4837.17</v>
      </c>
      <c r="F113" s="48">
        <v>18354.55</v>
      </c>
      <c r="G113" s="48">
        <v>3595.91</v>
      </c>
      <c r="H113" s="48">
        <v>719.18</v>
      </c>
      <c r="I113" s="48">
        <v>28.77</v>
      </c>
      <c r="J113" s="48">
        <v>2847.96</v>
      </c>
      <c r="K113" s="48">
        <v>463525.01</v>
      </c>
      <c r="L113" s="48">
        <v>92704.97</v>
      </c>
      <c r="M113" s="49">
        <v>370820.04</v>
      </c>
      <c r="N113" s="48">
        <v>34676.37</v>
      </c>
      <c r="O113" s="48">
        <v>6935.27</v>
      </c>
      <c r="P113" s="48">
        <v>346.76</v>
      </c>
      <c r="Q113" s="48">
        <v>27394.33</v>
      </c>
      <c r="R113" s="31">
        <f t="shared" si="1"/>
        <v>419416.88</v>
      </c>
    </row>
    <row r="114" spans="1:18" ht="12.75">
      <c r="A114" s="55">
        <v>103</v>
      </c>
      <c r="B114" s="46" t="s">
        <v>117</v>
      </c>
      <c r="C114" s="47">
        <v>0.055443707277562</v>
      </c>
      <c r="D114" s="48">
        <v>17271.9</v>
      </c>
      <c r="E114" s="48">
        <v>3592.7</v>
      </c>
      <c r="F114" s="48">
        <v>13679.2</v>
      </c>
      <c r="G114" s="48">
        <v>1918.33</v>
      </c>
      <c r="H114" s="48">
        <v>383.67</v>
      </c>
      <c r="I114" s="48">
        <v>15.35</v>
      </c>
      <c r="J114" s="48">
        <v>1519.31</v>
      </c>
      <c r="K114" s="48">
        <v>247277.95</v>
      </c>
      <c r="L114" s="48">
        <v>49455.6</v>
      </c>
      <c r="M114" s="49">
        <v>197822.35</v>
      </c>
      <c r="N114" s="48">
        <v>18498.9</v>
      </c>
      <c r="O114" s="48">
        <v>3699.78</v>
      </c>
      <c r="P114" s="48">
        <v>184.99</v>
      </c>
      <c r="Q114" s="48">
        <v>14614.13</v>
      </c>
      <c r="R114" s="31">
        <f t="shared" si="1"/>
        <v>227634.99000000002</v>
      </c>
    </row>
    <row r="115" spans="1:18" ht="12.75">
      <c r="A115" s="55">
        <v>104</v>
      </c>
      <c r="B115" s="46" t="s">
        <v>118</v>
      </c>
      <c r="C115" s="47">
        <v>0.059548490646608</v>
      </c>
      <c r="D115" s="48">
        <v>45676.23</v>
      </c>
      <c r="E115" s="48">
        <v>8162.68</v>
      </c>
      <c r="F115" s="48">
        <v>37513.55</v>
      </c>
      <c r="G115" s="48">
        <v>2060.34</v>
      </c>
      <c r="H115" s="48">
        <v>412.07</v>
      </c>
      <c r="I115" s="48">
        <v>16.48</v>
      </c>
      <c r="J115" s="48">
        <v>1631.79</v>
      </c>
      <c r="K115" s="48">
        <v>265585.11</v>
      </c>
      <c r="L115" s="48">
        <v>53116.99</v>
      </c>
      <c r="M115" s="49">
        <v>212468.12</v>
      </c>
      <c r="N115" s="48">
        <v>19868.47</v>
      </c>
      <c r="O115" s="48">
        <v>3973.69</v>
      </c>
      <c r="P115" s="48">
        <v>198.68</v>
      </c>
      <c r="Q115" s="48">
        <v>15696.09</v>
      </c>
      <c r="R115" s="31">
        <f t="shared" si="1"/>
        <v>267309.55</v>
      </c>
    </row>
    <row r="116" spans="1:18" ht="12.75">
      <c r="A116" s="55">
        <v>105</v>
      </c>
      <c r="B116" s="46" t="s">
        <v>119</v>
      </c>
      <c r="C116" s="47">
        <v>0.546116783764536</v>
      </c>
      <c r="D116" s="48">
        <v>414939.06</v>
      </c>
      <c r="E116" s="48">
        <v>80026.81</v>
      </c>
      <c r="F116" s="48">
        <v>334912.25</v>
      </c>
      <c r="G116" s="48">
        <v>18895.33</v>
      </c>
      <c r="H116" s="48">
        <v>3779.07</v>
      </c>
      <c r="I116" s="48">
        <v>151.16</v>
      </c>
      <c r="J116" s="48">
        <v>14965.1</v>
      </c>
      <c r="K116" s="48">
        <v>2435671.23</v>
      </c>
      <c r="L116" s="48">
        <v>487134.2</v>
      </c>
      <c r="M116" s="49">
        <v>1948537.03</v>
      </c>
      <c r="N116" s="48">
        <v>182212.91</v>
      </c>
      <c r="O116" s="48">
        <v>36442.58</v>
      </c>
      <c r="P116" s="48">
        <v>1822.13</v>
      </c>
      <c r="Q116" s="48">
        <v>143948.2</v>
      </c>
      <c r="R116" s="31">
        <f t="shared" si="1"/>
        <v>2442362.58</v>
      </c>
    </row>
    <row r="117" spans="1:18" ht="12.75">
      <c r="A117" s="55">
        <v>106</v>
      </c>
      <c r="B117" s="46" t="s">
        <v>120</v>
      </c>
      <c r="C117" s="47">
        <v>0.093430838168892</v>
      </c>
      <c r="D117" s="48">
        <v>49233.01</v>
      </c>
      <c r="E117" s="48">
        <v>8726.91</v>
      </c>
      <c r="F117" s="48">
        <v>40506.1</v>
      </c>
      <c r="G117" s="48">
        <v>3232.65</v>
      </c>
      <c r="H117" s="48">
        <v>646.53</v>
      </c>
      <c r="I117" s="48">
        <v>25.86</v>
      </c>
      <c r="J117" s="48">
        <v>2560.26</v>
      </c>
      <c r="K117" s="48">
        <v>416699.83</v>
      </c>
      <c r="L117" s="48">
        <v>83339.94</v>
      </c>
      <c r="M117" s="49">
        <v>333359.89</v>
      </c>
      <c r="N117" s="48">
        <v>31173.38</v>
      </c>
      <c r="O117" s="48">
        <v>6234.68</v>
      </c>
      <c r="P117" s="48">
        <v>311.73</v>
      </c>
      <c r="Q117" s="48">
        <v>24626.97</v>
      </c>
      <c r="R117" s="31">
        <f t="shared" si="1"/>
        <v>401053.22</v>
      </c>
    </row>
    <row r="118" spans="1:18" ht="12.75">
      <c r="A118" s="55">
        <v>107</v>
      </c>
      <c r="B118" s="46" t="s">
        <v>121</v>
      </c>
      <c r="C118" s="47">
        <v>0.144760526134237</v>
      </c>
      <c r="D118" s="48">
        <v>60812.61</v>
      </c>
      <c r="E118" s="48">
        <v>11547.12</v>
      </c>
      <c r="F118" s="48">
        <v>49265.49</v>
      </c>
      <c r="G118" s="48">
        <v>5008.63</v>
      </c>
      <c r="H118" s="48">
        <v>1001.73</v>
      </c>
      <c r="I118" s="48">
        <v>40.07</v>
      </c>
      <c r="J118" s="48">
        <v>3966.83</v>
      </c>
      <c r="K118" s="48">
        <v>645629.32</v>
      </c>
      <c r="L118" s="48">
        <v>129125.8</v>
      </c>
      <c r="M118" s="49">
        <v>516503.52</v>
      </c>
      <c r="N118" s="48">
        <v>48299.62</v>
      </c>
      <c r="O118" s="48">
        <v>9659.92</v>
      </c>
      <c r="P118" s="48">
        <v>483</v>
      </c>
      <c r="Q118" s="48">
        <v>38156.7</v>
      </c>
      <c r="R118" s="31">
        <f t="shared" si="1"/>
        <v>607892.5399999999</v>
      </c>
    </row>
    <row r="119" spans="1:18" ht="12.75">
      <c r="A119" s="55">
        <v>108</v>
      </c>
      <c r="B119" s="46" t="s">
        <v>122</v>
      </c>
      <c r="C119" s="47">
        <v>0.133766530650717</v>
      </c>
      <c r="D119" s="48">
        <v>63589.9</v>
      </c>
      <c r="E119" s="48">
        <v>11599.51</v>
      </c>
      <c r="F119" s="48">
        <v>51990.39</v>
      </c>
      <c r="G119" s="48">
        <v>4628.25</v>
      </c>
      <c r="H119" s="48">
        <v>925.65</v>
      </c>
      <c r="I119" s="48">
        <v>37.03</v>
      </c>
      <c r="J119" s="48">
        <v>3665.57</v>
      </c>
      <c r="K119" s="48">
        <v>596596.41</v>
      </c>
      <c r="L119" s="48">
        <v>119319.27</v>
      </c>
      <c r="M119" s="49">
        <v>477277.14</v>
      </c>
      <c r="N119" s="48">
        <v>44631.46</v>
      </c>
      <c r="O119" s="48">
        <v>8926.29</v>
      </c>
      <c r="P119" s="48">
        <v>446.31</v>
      </c>
      <c r="Q119" s="48">
        <v>35258.85</v>
      </c>
      <c r="R119" s="31">
        <f t="shared" si="1"/>
        <v>568191.95</v>
      </c>
    </row>
    <row r="120" spans="1:18" ht="12.75">
      <c r="A120" s="55">
        <v>109</v>
      </c>
      <c r="B120" s="46" t="s">
        <v>123</v>
      </c>
      <c r="C120" s="47">
        <v>0.271322915471626</v>
      </c>
      <c r="D120" s="48">
        <v>284514.2</v>
      </c>
      <c r="E120" s="48">
        <v>53404.37</v>
      </c>
      <c r="F120" s="48">
        <v>231109.83</v>
      </c>
      <c r="G120" s="48">
        <v>9387.61</v>
      </c>
      <c r="H120" s="48">
        <v>1877.52</v>
      </c>
      <c r="I120" s="48">
        <v>75.1</v>
      </c>
      <c r="J120" s="48">
        <v>7434.99</v>
      </c>
      <c r="K120" s="48">
        <v>1210095.44</v>
      </c>
      <c r="L120" s="48">
        <v>242019.08</v>
      </c>
      <c r="M120" s="49">
        <v>968076.36</v>
      </c>
      <c r="N120" s="48">
        <v>90527.41</v>
      </c>
      <c r="O120" s="48">
        <v>18105.48</v>
      </c>
      <c r="P120" s="48">
        <v>905.27</v>
      </c>
      <c r="Q120" s="48">
        <v>71516.65</v>
      </c>
      <c r="R120" s="31">
        <f t="shared" si="1"/>
        <v>1278137.8299999998</v>
      </c>
    </row>
    <row r="121" spans="1:18" ht="12.75">
      <c r="A121" s="55">
        <v>110</v>
      </c>
      <c r="B121" s="46" t="s">
        <v>124</v>
      </c>
      <c r="C121" s="47">
        <v>0.372829677639183</v>
      </c>
      <c r="D121" s="48">
        <v>1235768.24</v>
      </c>
      <c r="E121" s="48">
        <v>233673.91</v>
      </c>
      <c r="F121" s="48">
        <v>1002094.33</v>
      </c>
      <c r="G121" s="48">
        <v>12899.69</v>
      </c>
      <c r="H121" s="48">
        <v>2579.94</v>
      </c>
      <c r="I121" s="48">
        <v>103.2</v>
      </c>
      <c r="J121" s="48">
        <v>10216.55</v>
      </c>
      <c r="K121" s="48">
        <v>1662813.84</v>
      </c>
      <c r="L121" s="48">
        <v>332562.8</v>
      </c>
      <c r="M121" s="49">
        <v>1330251.04</v>
      </c>
      <c r="N121" s="48">
        <v>124395.33</v>
      </c>
      <c r="O121" s="48">
        <v>24879.07</v>
      </c>
      <c r="P121" s="48">
        <v>1243.95</v>
      </c>
      <c r="Q121" s="48">
        <v>98272.31</v>
      </c>
      <c r="R121" s="31">
        <f t="shared" si="1"/>
        <v>2440834.23</v>
      </c>
    </row>
    <row r="122" spans="1:18" ht="12.75">
      <c r="A122" s="55">
        <v>111</v>
      </c>
      <c r="B122" s="46" t="s">
        <v>125</v>
      </c>
      <c r="C122" s="47">
        <v>0.878494473779486</v>
      </c>
      <c r="D122" s="48">
        <v>480063.68</v>
      </c>
      <c r="E122" s="48">
        <v>95150.94</v>
      </c>
      <c r="F122" s="48">
        <v>384912.74</v>
      </c>
      <c r="G122" s="48">
        <v>30395.4</v>
      </c>
      <c r="H122" s="48">
        <v>6079.08</v>
      </c>
      <c r="I122" s="48">
        <v>243.16</v>
      </c>
      <c r="J122" s="48">
        <v>24073.16</v>
      </c>
      <c r="K122" s="48">
        <v>3918069.78</v>
      </c>
      <c r="L122" s="48">
        <v>783613.91</v>
      </c>
      <c r="M122" s="49">
        <v>3134455.87</v>
      </c>
      <c r="N122" s="48">
        <v>293111.35</v>
      </c>
      <c r="O122" s="48">
        <v>58622.27</v>
      </c>
      <c r="P122" s="48">
        <v>2931.11</v>
      </c>
      <c r="Q122" s="48">
        <v>231557.97</v>
      </c>
      <c r="R122" s="31">
        <f t="shared" si="1"/>
        <v>3774999.74</v>
      </c>
    </row>
    <row r="123" spans="1:18" ht="12.75">
      <c r="A123" s="55">
        <v>112</v>
      </c>
      <c r="B123" s="46" t="s">
        <v>126</v>
      </c>
      <c r="C123" s="47">
        <v>0.087608489283103</v>
      </c>
      <c r="D123" s="48">
        <v>33786.2</v>
      </c>
      <c r="E123" s="48">
        <v>6772.44</v>
      </c>
      <c r="F123" s="48">
        <v>27013.76</v>
      </c>
      <c r="G123" s="48">
        <v>3031.2</v>
      </c>
      <c r="H123" s="48">
        <v>606.24</v>
      </c>
      <c r="I123" s="48">
        <v>24.25</v>
      </c>
      <c r="J123" s="48">
        <v>2400.71</v>
      </c>
      <c r="K123" s="48">
        <v>390732.26</v>
      </c>
      <c r="L123" s="48">
        <v>78146.44</v>
      </c>
      <c r="M123" s="49">
        <v>312585.82</v>
      </c>
      <c r="N123" s="48">
        <v>29230.73</v>
      </c>
      <c r="O123" s="48">
        <v>5846.15</v>
      </c>
      <c r="P123" s="48">
        <v>292.31</v>
      </c>
      <c r="Q123" s="48">
        <v>23092.28</v>
      </c>
      <c r="R123" s="31">
        <f t="shared" si="1"/>
        <v>365092.56999999995</v>
      </c>
    </row>
    <row r="124" spans="1:18" ht="12.75">
      <c r="A124" s="55">
        <v>113</v>
      </c>
      <c r="B124" s="46" t="s">
        <v>127</v>
      </c>
      <c r="C124" s="47">
        <v>0.202931848208078</v>
      </c>
      <c r="D124" s="48">
        <v>886292.81</v>
      </c>
      <c r="E124" s="48">
        <v>171211.69</v>
      </c>
      <c r="F124" s="48">
        <v>715081.12</v>
      </c>
      <c r="G124" s="48">
        <v>7021.33</v>
      </c>
      <c r="H124" s="48">
        <v>1404.27</v>
      </c>
      <c r="I124" s="48">
        <v>56.17</v>
      </c>
      <c r="J124" s="48">
        <v>5560.89</v>
      </c>
      <c r="K124" s="48">
        <v>905072.44</v>
      </c>
      <c r="L124" s="48">
        <v>181014.53</v>
      </c>
      <c r="M124" s="49">
        <v>724057.91</v>
      </c>
      <c r="N124" s="48">
        <v>67708.59</v>
      </c>
      <c r="O124" s="48">
        <v>13541.72</v>
      </c>
      <c r="P124" s="48">
        <v>677.09</v>
      </c>
      <c r="Q124" s="48">
        <v>53489.79</v>
      </c>
      <c r="R124" s="31">
        <f t="shared" si="1"/>
        <v>1498189.71</v>
      </c>
    </row>
    <row r="125" spans="1:18" ht="12.75">
      <c r="A125" s="55">
        <v>114</v>
      </c>
      <c r="B125" s="46" t="s">
        <v>128</v>
      </c>
      <c r="C125" s="47">
        <v>0.059551564624294</v>
      </c>
      <c r="D125" s="48">
        <v>40144</v>
      </c>
      <c r="E125" s="48">
        <v>7137.19</v>
      </c>
      <c r="F125" s="48">
        <v>33006.81</v>
      </c>
      <c r="G125" s="48">
        <v>2060.44</v>
      </c>
      <c r="H125" s="48">
        <v>412.09</v>
      </c>
      <c r="I125" s="48">
        <v>16.48</v>
      </c>
      <c r="J125" s="48">
        <v>1631.87</v>
      </c>
      <c r="K125" s="48">
        <v>265598.85</v>
      </c>
      <c r="L125" s="48">
        <v>53119.7</v>
      </c>
      <c r="M125" s="49">
        <v>212479.15</v>
      </c>
      <c r="N125" s="48">
        <v>19869.49</v>
      </c>
      <c r="O125" s="48">
        <v>3973.9</v>
      </c>
      <c r="P125" s="48">
        <v>198.69</v>
      </c>
      <c r="Q125" s="48">
        <v>15696.9</v>
      </c>
      <c r="R125" s="31">
        <f t="shared" si="1"/>
        <v>262814.73</v>
      </c>
    </row>
    <row r="126" spans="1:18" ht="12.75">
      <c r="A126" s="55">
        <v>115</v>
      </c>
      <c r="B126" s="46" t="s">
        <v>129</v>
      </c>
      <c r="C126" s="47">
        <v>0.79018688948662</v>
      </c>
      <c r="D126" s="48">
        <v>923416.09</v>
      </c>
      <c r="E126" s="48">
        <v>172440.54</v>
      </c>
      <c r="F126" s="48">
        <v>750975.55</v>
      </c>
      <c r="G126" s="48">
        <v>27340</v>
      </c>
      <c r="H126" s="48">
        <v>5468</v>
      </c>
      <c r="I126" s="48">
        <v>218.72</v>
      </c>
      <c r="J126" s="48">
        <v>21653.28</v>
      </c>
      <c r="K126" s="48">
        <v>3524219.58</v>
      </c>
      <c r="L126" s="48">
        <v>704843.94</v>
      </c>
      <c r="M126" s="49">
        <v>2819375.64</v>
      </c>
      <c r="N126" s="48">
        <v>263647.37</v>
      </c>
      <c r="O126" s="48">
        <v>52729.47</v>
      </c>
      <c r="P126" s="48">
        <v>2636.47</v>
      </c>
      <c r="Q126" s="48">
        <v>208281.42</v>
      </c>
      <c r="R126" s="31">
        <f t="shared" si="1"/>
        <v>3800285.89</v>
      </c>
    </row>
    <row r="127" spans="1:18" ht="12.75">
      <c r="A127" s="55">
        <v>116</v>
      </c>
      <c r="B127" s="46" t="s">
        <v>130</v>
      </c>
      <c r="C127" s="47">
        <v>0.072104287563425</v>
      </c>
      <c r="D127" s="48">
        <v>72600.49</v>
      </c>
      <c r="E127" s="48">
        <v>13870.4</v>
      </c>
      <c r="F127" s="48">
        <v>58730.09</v>
      </c>
      <c r="G127" s="48">
        <v>2494.76</v>
      </c>
      <c r="H127" s="48">
        <v>498.95</v>
      </c>
      <c r="I127" s="48">
        <v>19.96</v>
      </c>
      <c r="J127" s="48">
        <v>1975.85</v>
      </c>
      <c r="K127" s="48">
        <v>321583.8</v>
      </c>
      <c r="L127" s="48">
        <v>64316.79</v>
      </c>
      <c r="M127" s="49">
        <v>257267.01</v>
      </c>
      <c r="N127" s="48">
        <v>24057.73</v>
      </c>
      <c r="O127" s="48">
        <v>4811.55</v>
      </c>
      <c r="P127" s="48">
        <v>240.58</v>
      </c>
      <c r="Q127" s="48">
        <v>19005.61</v>
      </c>
      <c r="R127" s="31">
        <f t="shared" si="1"/>
        <v>336978.56</v>
      </c>
    </row>
    <row r="128" spans="1:18" ht="12.75">
      <c r="A128" s="55">
        <v>117</v>
      </c>
      <c r="B128" s="46" t="s">
        <v>131</v>
      </c>
      <c r="C128" s="47">
        <v>0.093666092593842</v>
      </c>
      <c r="D128" s="48">
        <v>71314.43</v>
      </c>
      <c r="E128" s="48">
        <v>15507.85</v>
      </c>
      <c r="F128" s="48">
        <v>55806.58</v>
      </c>
      <c r="G128" s="48">
        <v>3240.79</v>
      </c>
      <c r="H128" s="48">
        <v>648.16</v>
      </c>
      <c r="I128" s="48">
        <v>25.93</v>
      </c>
      <c r="J128" s="48">
        <v>2566.7</v>
      </c>
      <c r="K128" s="48">
        <v>417749.1</v>
      </c>
      <c r="L128" s="48">
        <v>83549.81</v>
      </c>
      <c r="M128" s="49">
        <v>334199.29</v>
      </c>
      <c r="N128" s="48">
        <v>31251.87</v>
      </c>
      <c r="O128" s="48">
        <v>6250.37</v>
      </c>
      <c r="P128" s="48">
        <v>312.52</v>
      </c>
      <c r="Q128" s="48">
        <v>24688.98</v>
      </c>
      <c r="R128" s="31">
        <f t="shared" si="1"/>
        <v>417261.54999999993</v>
      </c>
    </row>
    <row r="129" spans="1:18" ht="12.75">
      <c r="A129" s="55">
        <v>118</v>
      </c>
      <c r="B129" s="46" t="s">
        <v>132</v>
      </c>
      <c r="C129" s="47">
        <v>0.158531134824179</v>
      </c>
      <c r="D129" s="48">
        <v>87562.62</v>
      </c>
      <c r="E129" s="48">
        <v>17373.38</v>
      </c>
      <c r="F129" s="48">
        <v>70189.24</v>
      </c>
      <c r="G129" s="48">
        <v>5485.1</v>
      </c>
      <c r="H129" s="48">
        <v>1097.02</v>
      </c>
      <c r="I129" s="48">
        <v>43.88</v>
      </c>
      <c r="J129" s="48">
        <v>4344.2</v>
      </c>
      <c r="K129" s="48">
        <v>707046.1</v>
      </c>
      <c r="L129" s="48">
        <v>141409.22</v>
      </c>
      <c r="M129" s="49">
        <v>565636.88</v>
      </c>
      <c r="N129" s="48">
        <v>52894.22</v>
      </c>
      <c r="O129" s="48">
        <v>10578.84</v>
      </c>
      <c r="P129" s="48">
        <v>528.94</v>
      </c>
      <c r="Q129" s="48">
        <v>41786.43</v>
      </c>
      <c r="R129" s="31">
        <f t="shared" si="1"/>
        <v>681956.7500000001</v>
      </c>
    </row>
    <row r="130" spans="1:18" ht="12.75">
      <c r="A130" s="55">
        <v>119</v>
      </c>
      <c r="B130" s="46" t="s">
        <v>133</v>
      </c>
      <c r="C130" s="47">
        <v>0.246430727346561</v>
      </c>
      <c r="D130" s="48">
        <v>292259.89</v>
      </c>
      <c r="E130" s="48">
        <v>57988.34</v>
      </c>
      <c r="F130" s="48">
        <v>234271.55</v>
      </c>
      <c r="G130" s="48">
        <v>8526.38</v>
      </c>
      <c r="H130" s="48">
        <v>1705.28</v>
      </c>
      <c r="I130" s="48">
        <v>68.21</v>
      </c>
      <c r="J130" s="48">
        <v>6752.89</v>
      </c>
      <c r="K130" s="48">
        <v>1099076.59</v>
      </c>
      <c r="L130" s="48">
        <v>219815.26</v>
      </c>
      <c r="M130" s="49">
        <v>879261.33</v>
      </c>
      <c r="N130" s="48">
        <v>82222.08</v>
      </c>
      <c r="O130" s="48">
        <v>16444.42</v>
      </c>
      <c r="P130" s="48">
        <v>822.22</v>
      </c>
      <c r="Q130" s="48">
        <v>64955.44</v>
      </c>
      <c r="R130" s="31">
        <f t="shared" si="1"/>
        <v>1185241.21</v>
      </c>
    </row>
    <row r="131" spans="1:18" ht="12.75">
      <c r="A131" s="55">
        <v>120</v>
      </c>
      <c r="B131" s="46" t="s">
        <v>134</v>
      </c>
      <c r="C131" s="47">
        <v>0.138391956047301</v>
      </c>
      <c r="D131" s="48">
        <v>96806.79</v>
      </c>
      <c r="E131" s="48">
        <v>19182.02</v>
      </c>
      <c r="F131" s="48">
        <v>77624.77</v>
      </c>
      <c r="G131" s="48">
        <v>4788.29</v>
      </c>
      <c r="H131" s="48">
        <v>957.66</v>
      </c>
      <c r="I131" s="48">
        <v>38.31</v>
      </c>
      <c r="J131" s="48">
        <v>3792.32</v>
      </c>
      <c r="K131" s="48">
        <v>617225.67</v>
      </c>
      <c r="L131" s="48">
        <v>123445.13</v>
      </c>
      <c r="M131" s="49">
        <v>493780.54</v>
      </c>
      <c r="N131" s="48">
        <v>46174.73</v>
      </c>
      <c r="O131" s="48">
        <v>9234.95</v>
      </c>
      <c r="P131" s="48">
        <v>461.75</v>
      </c>
      <c r="Q131" s="48">
        <v>36478.04</v>
      </c>
      <c r="R131" s="31">
        <f t="shared" si="1"/>
        <v>611675.67</v>
      </c>
    </row>
    <row r="132" spans="1:18" ht="12.75">
      <c r="A132" s="55">
        <v>121</v>
      </c>
      <c r="B132" s="46" t="s">
        <v>135</v>
      </c>
      <c r="C132" s="47">
        <v>0.17395394200027</v>
      </c>
      <c r="D132" s="48">
        <v>665842.7</v>
      </c>
      <c r="E132" s="48">
        <v>131402.43</v>
      </c>
      <c r="F132" s="48">
        <v>534440.27</v>
      </c>
      <c r="G132" s="48">
        <v>6018.7</v>
      </c>
      <c r="H132" s="48">
        <v>1203.74</v>
      </c>
      <c r="I132" s="48">
        <v>48.15</v>
      </c>
      <c r="J132" s="48">
        <v>4766.81</v>
      </c>
      <c r="K132" s="48">
        <v>775831.5</v>
      </c>
      <c r="L132" s="48">
        <v>155166.29</v>
      </c>
      <c r="M132" s="49">
        <v>620665.21</v>
      </c>
      <c r="N132" s="48">
        <v>58040.06</v>
      </c>
      <c r="O132" s="48">
        <v>11608.01</v>
      </c>
      <c r="P132" s="48">
        <v>580.4</v>
      </c>
      <c r="Q132" s="48">
        <v>45851.65</v>
      </c>
      <c r="R132" s="31">
        <f t="shared" si="1"/>
        <v>1205723.94</v>
      </c>
    </row>
    <row r="133" spans="1:18" ht="12.75">
      <c r="A133" s="55">
        <v>122</v>
      </c>
      <c r="B133" s="46" t="s">
        <v>136</v>
      </c>
      <c r="C133" s="47">
        <v>0.238296415799835</v>
      </c>
      <c r="D133" s="48">
        <v>114662.88</v>
      </c>
      <c r="E133" s="48">
        <v>22262.75</v>
      </c>
      <c r="F133" s="48">
        <v>92400.13</v>
      </c>
      <c r="G133" s="48">
        <v>8244.93</v>
      </c>
      <c r="H133" s="48">
        <v>1648.99</v>
      </c>
      <c r="I133" s="48">
        <v>65.96</v>
      </c>
      <c r="J133" s="48">
        <v>6529.98</v>
      </c>
      <c r="K133" s="48">
        <v>1062797.78</v>
      </c>
      <c r="L133" s="48">
        <v>212559.56</v>
      </c>
      <c r="M133" s="49">
        <v>850238.22</v>
      </c>
      <c r="N133" s="48">
        <v>79508.05</v>
      </c>
      <c r="O133" s="48">
        <v>15901.61</v>
      </c>
      <c r="P133" s="48">
        <v>795.08</v>
      </c>
      <c r="Q133" s="48">
        <v>62811.36</v>
      </c>
      <c r="R133" s="31">
        <f t="shared" si="1"/>
        <v>1011979.69</v>
      </c>
    </row>
    <row r="134" spans="1:18" ht="12.75">
      <c r="A134" s="55">
        <v>123</v>
      </c>
      <c r="B134" s="46" t="s">
        <v>137</v>
      </c>
      <c r="C134" s="47">
        <v>0.078753007242463</v>
      </c>
      <c r="D134" s="48">
        <v>126229.98</v>
      </c>
      <c r="E134" s="48">
        <v>24601.45</v>
      </c>
      <c r="F134" s="48">
        <v>101628.53</v>
      </c>
      <c r="G134" s="48">
        <v>2724.81</v>
      </c>
      <c r="H134" s="48">
        <v>544.96</v>
      </c>
      <c r="I134" s="48">
        <v>21.8</v>
      </c>
      <c r="J134" s="48">
        <v>2158.05</v>
      </c>
      <c r="K134" s="48">
        <v>351236.92</v>
      </c>
      <c r="L134" s="48">
        <v>70247.37</v>
      </c>
      <c r="M134" s="49">
        <v>280989.55</v>
      </c>
      <c r="N134" s="48">
        <v>26276.09</v>
      </c>
      <c r="O134" s="48">
        <v>5255.22</v>
      </c>
      <c r="P134" s="48">
        <v>262.76</v>
      </c>
      <c r="Q134" s="48">
        <v>20758.11</v>
      </c>
      <c r="R134" s="31">
        <f t="shared" si="1"/>
        <v>405534.24</v>
      </c>
    </row>
    <row r="135" spans="1:18" ht="12.75">
      <c r="A135" s="55">
        <v>124</v>
      </c>
      <c r="B135" s="46" t="s">
        <v>138</v>
      </c>
      <c r="C135" s="47">
        <v>1.79744231013478</v>
      </c>
      <c r="D135" s="48">
        <v>3034515.57</v>
      </c>
      <c r="E135" s="48">
        <v>579970.96</v>
      </c>
      <c r="F135" s="48">
        <v>2454544.61</v>
      </c>
      <c r="G135" s="48">
        <v>62190.46</v>
      </c>
      <c r="H135" s="48">
        <v>12438.09</v>
      </c>
      <c r="I135" s="48">
        <v>497.52</v>
      </c>
      <c r="J135" s="48">
        <v>49254.85</v>
      </c>
      <c r="K135" s="48">
        <v>8016560.77</v>
      </c>
      <c r="L135" s="48">
        <v>1603312.2</v>
      </c>
      <c r="M135" s="49">
        <v>6413248.57</v>
      </c>
      <c r="N135" s="48">
        <v>599720.05</v>
      </c>
      <c r="O135" s="48">
        <v>119944.01</v>
      </c>
      <c r="P135" s="48">
        <v>5997.2</v>
      </c>
      <c r="Q135" s="48">
        <v>473778.84</v>
      </c>
      <c r="R135" s="31">
        <f t="shared" si="1"/>
        <v>9390826.870000001</v>
      </c>
    </row>
    <row r="136" spans="1:18" ht="12.75">
      <c r="A136" s="55">
        <v>125</v>
      </c>
      <c r="B136" s="46" t="s">
        <v>139</v>
      </c>
      <c r="C136" s="47">
        <v>0.131685538690515</v>
      </c>
      <c r="D136" s="48">
        <v>20759.32</v>
      </c>
      <c r="E136" s="48">
        <v>4635</v>
      </c>
      <c r="F136" s="48">
        <v>16124.32</v>
      </c>
      <c r="G136" s="48">
        <v>4556.25</v>
      </c>
      <c r="H136" s="48">
        <v>911.25</v>
      </c>
      <c r="I136" s="48">
        <v>36.45</v>
      </c>
      <c r="J136" s="48">
        <v>3608.55</v>
      </c>
      <c r="K136" s="48">
        <v>587315.22</v>
      </c>
      <c r="L136" s="48">
        <v>117463.06</v>
      </c>
      <c r="M136" s="49">
        <v>469852.16</v>
      </c>
      <c r="N136" s="48">
        <v>43937.13</v>
      </c>
      <c r="O136" s="48">
        <v>8787.43</v>
      </c>
      <c r="P136" s="48">
        <v>439.37</v>
      </c>
      <c r="Q136" s="48">
        <v>34710.33</v>
      </c>
      <c r="R136" s="31">
        <f t="shared" si="1"/>
        <v>524295.36</v>
      </c>
    </row>
    <row r="137" spans="1:18" ht="12.75">
      <c r="A137" s="55">
        <v>126</v>
      </c>
      <c r="B137" s="46" t="s">
        <v>140</v>
      </c>
      <c r="C137" s="47">
        <v>0.234591722955479</v>
      </c>
      <c r="D137" s="48">
        <v>85808.57</v>
      </c>
      <c r="E137" s="48">
        <v>16744.79</v>
      </c>
      <c r="F137" s="48">
        <v>69063.78</v>
      </c>
      <c r="G137" s="48">
        <v>8116.74</v>
      </c>
      <c r="H137" s="48">
        <v>1623.35</v>
      </c>
      <c r="I137" s="48">
        <v>64.93</v>
      </c>
      <c r="J137" s="48">
        <v>6428.46</v>
      </c>
      <c r="K137" s="48">
        <v>1046275.02</v>
      </c>
      <c r="L137" s="48">
        <v>209255.04</v>
      </c>
      <c r="M137" s="49">
        <v>837019.98</v>
      </c>
      <c r="N137" s="48">
        <v>78271.97</v>
      </c>
      <c r="O137" s="48">
        <v>15654.39</v>
      </c>
      <c r="P137" s="48">
        <v>782.72</v>
      </c>
      <c r="Q137" s="48">
        <v>61834.86</v>
      </c>
      <c r="R137" s="31">
        <f t="shared" si="1"/>
        <v>974347.08</v>
      </c>
    </row>
    <row r="138" spans="1:18" ht="12.75">
      <c r="A138" s="55">
        <v>127</v>
      </c>
      <c r="B138" s="46" t="s">
        <v>141</v>
      </c>
      <c r="C138" s="47">
        <v>0.267261196556229</v>
      </c>
      <c r="D138" s="48">
        <v>665160.59</v>
      </c>
      <c r="E138" s="48">
        <v>128633.72</v>
      </c>
      <c r="F138" s="48">
        <v>536526.87</v>
      </c>
      <c r="G138" s="48">
        <v>9247.09</v>
      </c>
      <c r="H138" s="48">
        <v>1849.42</v>
      </c>
      <c r="I138" s="48">
        <v>73.98</v>
      </c>
      <c r="J138" s="48">
        <v>7323.69</v>
      </c>
      <c r="K138" s="48">
        <v>1191980.21</v>
      </c>
      <c r="L138" s="48">
        <v>238396</v>
      </c>
      <c r="M138" s="49">
        <v>953584.21</v>
      </c>
      <c r="N138" s="48">
        <v>89172.2</v>
      </c>
      <c r="O138" s="48">
        <v>17834.44</v>
      </c>
      <c r="P138" s="48">
        <v>891.72</v>
      </c>
      <c r="Q138" s="48">
        <v>70446.04</v>
      </c>
      <c r="R138" s="31">
        <f t="shared" si="1"/>
        <v>1567880.81</v>
      </c>
    </row>
    <row r="139" spans="1:18" ht="12.75">
      <c r="A139" s="55">
        <v>128</v>
      </c>
      <c r="B139" s="46" t="s">
        <v>142</v>
      </c>
      <c r="C139" s="47">
        <v>2.53053285219693</v>
      </c>
      <c r="D139" s="48">
        <v>3264035.92</v>
      </c>
      <c r="E139" s="48">
        <v>639580.86</v>
      </c>
      <c r="F139" s="48">
        <v>2624455.06</v>
      </c>
      <c r="G139" s="48">
        <v>87554.98</v>
      </c>
      <c r="H139" s="48">
        <v>17511</v>
      </c>
      <c r="I139" s="48">
        <v>700.44</v>
      </c>
      <c r="J139" s="48">
        <v>69343.54</v>
      </c>
      <c r="K139" s="48">
        <v>11286131.64</v>
      </c>
      <c r="L139" s="48">
        <v>2257226.29</v>
      </c>
      <c r="M139" s="49">
        <v>9028905.35</v>
      </c>
      <c r="N139" s="48">
        <v>844317.11</v>
      </c>
      <c r="O139" s="48">
        <v>168863.42</v>
      </c>
      <c r="P139" s="48">
        <v>8443.17</v>
      </c>
      <c r="Q139" s="48">
        <v>667010.52</v>
      </c>
      <c r="R139" s="31">
        <f t="shared" si="1"/>
        <v>12389714.469999999</v>
      </c>
    </row>
    <row r="140" spans="1:18" ht="12.75">
      <c r="A140" s="55">
        <v>129</v>
      </c>
      <c r="B140" s="46" t="s">
        <v>143</v>
      </c>
      <c r="C140" s="47">
        <v>0.060063136630047</v>
      </c>
      <c r="D140" s="48">
        <v>28083.73</v>
      </c>
      <c r="E140" s="48">
        <v>5349.77</v>
      </c>
      <c r="F140" s="48">
        <v>22733.96</v>
      </c>
      <c r="G140" s="48">
        <v>2078.16</v>
      </c>
      <c r="H140" s="48">
        <v>415.63</v>
      </c>
      <c r="I140" s="48">
        <v>16.63</v>
      </c>
      <c r="J140" s="48">
        <v>1645.9</v>
      </c>
      <c r="K140" s="48">
        <v>267880.55</v>
      </c>
      <c r="L140" s="48">
        <v>53576.16</v>
      </c>
      <c r="M140" s="49">
        <v>214304.39</v>
      </c>
      <c r="N140" s="48">
        <v>20040.18</v>
      </c>
      <c r="O140" s="48">
        <v>4008.04</v>
      </c>
      <c r="P140" s="48">
        <v>200.4</v>
      </c>
      <c r="Q140" s="48">
        <v>15831.74</v>
      </c>
      <c r="R140" s="31">
        <f t="shared" si="1"/>
        <v>254515.99</v>
      </c>
    </row>
    <row r="141" spans="1:18" ht="12.75">
      <c r="A141" s="55">
        <v>130</v>
      </c>
      <c r="B141" s="46" t="s">
        <v>144</v>
      </c>
      <c r="C141" s="47">
        <v>0.082031884269417</v>
      </c>
      <c r="D141" s="48">
        <v>21901.88</v>
      </c>
      <c r="E141" s="48">
        <v>4537.95</v>
      </c>
      <c r="F141" s="48">
        <v>17363.93</v>
      </c>
      <c r="G141" s="48">
        <v>2838.26</v>
      </c>
      <c r="H141" s="48">
        <v>567.65</v>
      </c>
      <c r="I141" s="48">
        <v>22.71</v>
      </c>
      <c r="J141" s="48">
        <v>2247.9</v>
      </c>
      <c r="K141" s="48">
        <v>365860.87</v>
      </c>
      <c r="L141" s="48">
        <v>73172.19</v>
      </c>
      <c r="M141" s="49">
        <v>292688.68</v>
      </c>
      <c r="N141" s="48">
        <v>27370.09</v>
      </c>
      <c r="O141" s="48">
        <v>5474.02</v>
      </c>
      <c r="P141" s="48">
        <v>273.7</v>
      </c>
      <c r="Q141" s="48">
        <v>21622.37</v>
      </c>
      <c r="R141" s="31">
        <f aca="true" t="shared" si="2" ref="R141:R204">F141+J141+M141+Q141</f>
        <v>333922.88</v>
      </c>
    </row>
    <row r="142" spans="1:18" ht="12.75">
      <c r="A142" s="55">
        <v>131</v>
      </c>
      <c r="B142" s="46" t="s">
        <v>145</v>
      </c>
      <c r="C142" s="47">
        <v>0.149097134464649</v>
      </c>
      <c r="D142" s="48">
        <v>225042.56</v>
      </c>
      <c r="E142" s="48">
        <v>43039</v>
      </c>
      <c r="F142" s="48">
        <v>182003.56</v>
      </c>
      <c r="G142" s="48">
        <v>5158.68</v>
      </c>
      <c r="H142" s="48">
        <v>1031.74</v>
      </c>
      <c r="I142" s="48">
        <v>41.27</v>
      </c>
      <c r="J142" s="48">
        <v>4085.67</v>
      </c>
      <c r="K142" s="48">
        <v>664970.57</v>
      </c>
      <c r="L142" s="48">
        <v>132994.09</v>
      </c>
      <c r="M142" s="49">
        <v>531976.48</v>
      </c>
      <c r="N142" s="48">
        <v>49746.54</v>
      </c>
      <c r="O142" s="48">
        <v>9949.31</v>
      </c>
      <c r="P142" s="48">
        <v>497.47</v>
      </c>
      <c r="Q142" s="48">
        <v>39299.77</v>
      </c>
      <c r="R142" s="31">
        <f t="shared" si="2"/>
        <v>757365.48</v>
      </c>
    </row>
    <row r="143" spans="1:18" ht="12.75">
      <c r="A143" s="55">
        <v>132</v>
      </c>
      <c r="B143" s="46" t="s">
        <v>146</v>
      </c>
      <c r="C143" s="47">
        <v>0.32339187022201</v>
      </c>
      <c r="D143" s="48">
        <v>419976.43</v>
      </c>
      <c r="E143" s="48">
        <v>79115.87</v>
      </c>
      <c r="F143" s="48">
        <v>340860.56</v>
      </c>
      <c r="G143" s="48">
        <v>11189.18</v>
      </c>
      <c r="H143" s="48">
        <v>2237.84</v>
      </c>
      <c r="I143" s="48">
        <v>89.51</v>
      </c>
      <c r="J143" s="48">
        <v>8861.83</v>
      </c>
      <c r="K143" s="48">
        <v>1442321.96</v>
      </c>
      <c r="L143" s="48">
        <v>288464.35</v>
      </c>
      <c r="M143" s="49">
        <v>1153857.61</v>
      </c>
      <c r="N143" s="48">
        <v>107900.32</v>
      </c>
      <c r="O143" s="48">
        <v>21580.06</v>
      </c>
      <c r="P143" s="48">
        <v>1079</v>
      </c>
      <c r="Q143" s="48">
        <v>85241.25</v>
      </c>
      <c r="R143" s="31">
        <f t="shared" si="2"/>
        <v>1588821.25</v>
      </c>
    </row>
    <row r="144" spans="1:18" ht="12.75">
      <c r="A144" s="55">
        <v>133</v>
      </c>
      <c r="B144" s="46" t="s">
        <v>147</v>
      </c>
      <c r="C144" s="47">
        <v>0.072002095791735</v>
      </c>
      <c r="D144" s="48">
        <v>19370.01</v>
      </c>
      <c r="E144" s="48">
        <v>4560.8</v>
      </c>
      <c r="F144" s="48">
        <v>14809.21</v>
      </c>
      <c r="G144" s="48">
        <v>2491.24</v>
      </c>
      <c r="H144" s="48">
        <v>498.25</v>
      </c>
      <c r="I144" s="48">
        <v>19.93</v>
      </c>
      <c r="J144" s="48">
        <v>1973.06</v>
      </c>
      <c r="K144" s="48">
        <v>321128.06</v>
      </c>
      <c r="L144" s="48">
        <v>64225.65</v>
      </c>
      <c r="M144" s="49">
        <v>256902.41</v>
      </c>
      <c r="N144" s="48">
        <v>24023.63</v>
      </c>
      <c r="O144" s="48">
        <v>4804.73</v>
      </c>
      <c r="P144" s="48">
        <v>240.24</v>
      </c>
      <c r="Q144" s="48">
        <v>18978.67</v>
      </c>
      <c r="R144" s="31">
        <f t="shared" si="2"/>
        <v>292663.35</v>
      </c>
    </row>
    <row r="145" spans="1:18" ht="12.75">
      <c r="A145" s="55">
        <v>134</v>
      </c>
      <c r="B145" s="46" t="s">
        <v>148</v>
      </c>
      <c r="C145" s="47">
        <v>0.230054469710187</v>
      </c>
      <c r="D145" s="48">
        <v>118109.88</v>
      </c>
      <c r="E145" s="48">
        <v>21650.68</v>
      </c>
      <c r="F145" s="48">
        <v>96459.2</v>
      </c>
      <c r="G145" s="48">
        <v>7959.75</v>
      </c>
      <c r="H145" s="48">
        <v>1591.95</v>
      </c>
      <c r="I145" s="48">
        <v>63.68</v>
      </c>
      <c r="J145" s="48">
        <v>6304.12</v>
      </c>
      <c r="K145" s="48">
        <v>1026038.78</v>
      </c>
      <c r="L145" s="48">
        <v>205207.8</v>
      </c>
      <c r="M145" s="49">
        <v>820830.98</v>
      </c>
      <c r="N145" s="48">
        <v>76758.11</v>
      </c>
      <c r="O145" s="48">
        <v>15351.62</v>
      </c>
      <c r="P145" s="48">
        <v>767.58</v>
      </c>
      <c r="Q145" s="48">
        <v>60638.91</v>
      </c>
      <c r="R145" s="31">
        <f t="shared" si="2"/>
        <v>984233.21</v>
      </c>
    </row>
    <row r="146" spans="1:18" ht="12.75">
      <c r="A146" s="55">
        <v>135</v>
      </c>
      <c r="B146" s="46" t="s">
        <v>149</v>
      </c>
      <c r="C146" s="47">
        <v>1.41367930405577</v>
      </c>
      <c r="D146" s="48">
        <v>1024660.92</v>
      </c>
      <c r="E146" s="48">
        <v>200847.97</v>
      </c>
      <c r="F146" s="48">
        <v>823812.95</v>
      </c>
      <c r="G146" s="48">
        <v>48912.48</v>
      </c>
      <c r="H146" s="48">
        <v>9782.5</v>
      </c>
      <c r="I146" s="48">
        <v>391.3</v>
      </c>
      <c r="J146" s="48">
        <v>38738.68</v>
      </c>
      <c r="K146" s="48">
        <v>6304984.58</v>
      </c>
      <c r="L146" s="48">
        <v>1260996.88</v>
      </c>
      <c r="M146" s="49">
        <v>5043987.7</v>
      </c>
      <c r="N146" s="48">
        <v>471676.8</v>
      </c>
      <c r="O146" s="48">
        <v>94335.36</v>
      </c>
      <c r="P146" s="48">
        <v>4716.77</v>
      </c>
      <c r="Q146" s="48">
        <v>372624.67</v>
      </c>
      <c r="R146" s="31">
        <f t="shared" si="2"/>
        <v>6279164</v>
      </c>
    </row>
    <row r="147" spans="1:18" ht="12.75">
      <c r="A147" s="55">
        <v>136</v>
      </c>
      <c r="B147" s="46" t="s">
        <v>150</v>
      </c>
      <c r="C147" s="47">
        <v>0.100623657818895</v>
      </c>
      <c r="D147" s="48">
        <v>31281.5</v>
      </c>
      <c r="E147" s="48">
        <v>5470.08</v>
      </c>
      <c r="F147" s="48">
        <v>25811.42</v>
      </c>
      <c r="G147" s="48">
        <v>3481.51</v>
      </c>
      <c r="H147" s="48">
        <v>696.3</v>
      </c>
      <c r="I147" s="48">
        <v>27.85</v>
      </c>
      <c r="J147" s="48">
        <v>2757.36</v>
      </c>
      <c r="K147" s="48">
        <v>448779.83</v>
      </c>
      <c r="L147" s="48">
        <v>89756.07</v>
      </c>
      <c r="M147" s="49">
        <v>359023.76</v>
      </c>
      <c r="N147" s="48">
        <v>33573.28</v>
      </c>
      <c r="O147" s="48">
        <v>6714.66</v>
      </c>
      <c r="P147" s="48">
        <v>335.73</v>
      </c>
      <c r="Q147" s="48">
        <v>26522.89</v>
      </c>
      <c r="R147" s="31">
        <f t="shared" si="2"/>
        <v>414115.43000000005</v>
      </c>
    </row>
    <row r="148" spans="1:18" ht="12.75">
      <c r="A148" s="55">
        <v>137</v>
      </c>
      <c r="B148" s="46" t="s">
        <v>151</v>
      </c>
      <c r="C148" s="47">
        <v>0.101940690911822</v>
      </c>
      <c r="D148" s="48">
        <v>67345.69</v>
      </c>
      <c r="E148" s="48">
        <v>12316.89</v>
      </c>
      <c r="F148" s="48">
        <v>55028.8</v>
      </c>
      <c r="G148" s="48">
        <v>3527.1</v>
      </c>
      <c r="H148" s="48">
        <v>705.42</v>
      </c>
      <c r="I148" s="48">
        <v>28.22</v>
      </c>
      <c r="J148" s="48">
        <v>2793.46</v>
      </c>
      <c r="K148" s="48">
        <v>454653.8</v>
      </c>
      <c r="L148" s="48">
        <v>90930.75</v>
      </c>
      <c r="M148" s="49">
        <v>363723.05</v>
      </c>
      <c r="N148" s="48">
        <v>34012.71</v>
      </c>
      <c r="O148" s="48">
        <v>6802.54</v>
      </c>
      <c r="P148" s="48">
        <v>340.13</v>
      </c>
      <c r="Q148" s="48">
        <v>26870.04</v>
      </c>
      <c r="R148" s="31">
        <f t="shared" si="2"/>
        <v>448415.35</v>
      </c>
    </row>
    <row r="149" spans="1:18" ht="12.75">
      <c r="A149" s="55">
        <v>138</v>
      </c>
      <c r="B149" s="46" t="s">
        <v>152</v>
      </c>
      <c r="C149" s="47">
        <v>0.188768695600777</v>
      </c>
      <c r="D149" s="48">
        <v>168018.97</v>
      </c>
      <c r="E149" s="48">
        <v>35510.16</v>
      </c>
      <c r="F149" s="48">
        <v>132508.81</v>
      </c>
      <c r="G149" s="48">
        <v>6531.29</v>
      </c>
      <c r="H149" s="48">
        <v>1306.26</v>
      </c>
      <c r="I149" s="48">
        <v>52.25</v>
      </c>
      <c r="J149" s="48">
        <v>5172.78</v>
      </c>
      <c r="K149" s="48">
        <v>841905.1</v>
      </c>
      <c r="L149" s="48">
        <v>168381.01</v>
      </c>
      <c r="M149" s="49">
        <v>673524.09</v>
      </c>
      <c r="N149" s="48">
        <v>62983.04</v>
      </c>
      <c r="O149" s="48">
        <v>12596.61</v>
      </c>
      <c r="P149" s="48">
        <v>629.83</v>
      </c>
      <c r="Q149" s="48">
        <v>49756.6</v>
      </c>
      <c r="R149" s="31">
        <f t="shared" si="2"/>
        <v>860962.2799999999</v>
      </c>
    </row>
    <row r="150" spans="1:18" ht="12.75">
      <c r="A150" s="55">
        <v>139</v>
      </c>
      <c r="B150" s="46" t="s">
        <v>153</v>
      </c>
      <c r="C150" s="47">
        <v>0.074830665441119</v>
      </c>
      <c r="D150" s="48">
        <v>22027.77</v>
      </c>
      <c r="E150" s="48">
        <v>4529.85</v>
      </c>
      <c r="F150" s="48">
        <v>17497.92</v>
      </c>
      <c r="G150" s="48">
        <v>2589.09</v>
      </c>
      <c r="H150" s="48">
        <v>517.82</v>
      </c>
      <c r="I150" s="48">
        <v>20.71</v>
      </c>
      <c r="J150" s="48">
        <v>2050.56</v>
      </c>
      <c r="K150" s="48">
        <v>333743.41</v>
      </c>
      <c r="L150" s="48">
        <v>66748.7</v>
      </c>
      <c r="M150" s="49">
        <v>266994.71</v>
      </c>
      <c r="N150" s="48">
        <v>24967.39</v>
      </c>
      <c r="O150" s="48">
        <v>4993.48</v>
      </c>
      <c r="P150" s="48">
        <v>249.67</v>
      </c>
      <c r="Q150" s="48">
        <v>19724.24</v>
      </c>
      <c r="R150" s="31">
        <f t="shared" si="2"/>
        <v>306267.43</v>
      </c>
    </row>
    <row r="151" spans="1:18" ht="12.75">
      <c r="A151" s="55">
        <v>140</v>
      </c>
      <c r="B151" s="46" t="s">
        <v>154</v>
      </c>
      <c r="C151" s="47">
        <v>0.122102953352388</v>
      </c>
      <c r="D151" s="48">
        <v>51246.59</v>
      </c>
      <c r="E151" s="48">
        <v>10875.97</v>
      </c>
      <c r="F151" s="48">
        <v>40370.62</v>
      </c>
      <c r="G151" s="48">
        <v>4224.69</v>
      </c>
      <c r="H151" s="48">
        <v>844.94</v>
      </c>
      <c r="I151" s="48">
        <v>33.8</v>
      </c>
      <c r="J151" s="48">
        <v>3345.95</v>
      </c>
      <c r="K151" s="48">
        <v>544577</v>
      </c>
      <c r="L151" s="48">
        <v>108915.39</v>
      </c>
      <c r="M151" s="49">
        <v>435661.61</v>
      </c>
      <c r="N151" s="48">
        <v>40739.89</v>
      </c>
      <c r="O151" s="48">
        <v>8147.98</v>
      </c>
      <c r="P151" s="48">
        <v>407.4</v>
      </c>
      <c r="Q151" s="48">
        <v>32184.51</v>
      </c>
      <c r="R151" s="31">
        <f t="shared" si="2"/>
        <v>511562.69</v>
      </c>
    </row>
    <row r="152" spans="1:18" ht="12.75">
      <c r="A152" s="55">
        <v>141</v>
      </c>
      <c r="B152" s="46" t="s">
        <v>155</v>
      </c>
      <c r="C152" s="47">
        <v>0.155463625033921</v>
      </c>
      <c r="D152" s="48">
        <v>130576.29</v>
      </c>
      <c r="E152" s="48">
        <v>25274.42</v>
      </c>
      <c r="F152" s="48">
        <v>105301.87</v>
      </c>
      <c r="G152" s="48">
        <v>5378.95</v>
      </c>
      <c r="H152" s="48">
        <v>1075.79</v>
      </c>
      <c r="I152" s="48">
        <v>43.03</v>
      </c>
      <c r="J152" s="48">
        <v>4260.13</v>
      </c>
      <c r="K152" s="48">
        <v>693365.13</v>
      </c>
      <c r="L152" s="48">
        <v>138673.04</v>
      </c>
      <c r="M152" s="49">
        <v>554692.09</v>
      </c>
      <c r="N152" s="48">
        <v>51870.73</v>
      </c>
      <c r="O152" s="48">
        <v>10374.15</v>
      </c>
      <c r="P152" s="48">
        <v>518.71</v>
      </c>
      <c r="Q152" s="48">
        <v>40977.88</v>
      </c>
      <c r="R152" s="31">
        <f t="shared" si="2"/>
        <v>705231.97</v>
      </c>
    </row>
    <row r="153" spans="1:18" ht="12.75">
      <c r="A153" s="55">
        <v>142</v>
      </c>
      <c r="B153" s="46" t="s">
        <v>156</v>
      </c>
      <c r="C153" s="47">
        <v>0.090620627763097</v>
      </c>
      <c r="D153" s="48">
        <v>3913.78</v>
      </c>
      <c r="E153" s="48">
        <v>840.83</v>
      </c>
      <c r="F153" s="48">
        <v>3072.95</v>
      </c>
      <c r="G153" s="48">
        <v>3135.41</v>
      </c>
      <c r="H153" s="48">
        <v>627.08</v>
      </c>
      <c r="I153" s="48">
        <v>25.08</v>
      </c>
      <c r="J153" s="48">
        <v>2483.25</v>
      </c>
      <c r="K153" s="48">
        <v>404166.56</v>
      </c>
      <c r="L153" s="48">
        <v>80833.36</v>
      </c>
      <c r="M153" s="49">
        <v>323333.2</v>
      </c>
      <c r="N153" s="48">
        <v>30235.75</v>
      </c>
      <c r="O153" s="48">
        <v>6047.15</v>
      </c>
      <c r="P153" s="48">
        <v>302.36</v>
      </c>
      <c r="Q153" s="48">
        <v>23886.24</v>
      </c>
      <c r="R153" s="31">
        <f t="shared" si="2"/>
        <v>352775.64</v>
      </c>
    </row>
    <row r="154" spans="1:18" ht="12.75">
      <c r="A154" s="55">
        <v>143</v>
      </c>
      <c r="B154" s="46" t="s">
        <v>157</v>
      </c>
      <c r="C154" s="47">
        <v>0.854389469762667</v>
      </c>
      <c r="D154" s="48">
        <v>437926.69</v>
      </c>
      <c r="E154" s="48">
        <v>85882.14</v>
      </c>
      <c r="F154" s="48">
        <v>352044.55</v>
      </c>
      <c r="G154" s="48">
        <v>29561.38</v>
      </c>
      <c r="H154" s="48">
        <v>5912.28</v>
      </c>
      <c r="I154" s="48">
        <v>236.49</v>
      </c>
      <c r="J154" s="48">
        <v>23412.61</v>
      </c>
      <c r="K154" s="48">
        <v>3810561.94</v>
      </c>
      <c r="L154" s="48">
        <v>762112.48</v>
      </c>
      <c r="M154" s="49">
        <v>3048449.46</v>
      </c>
      <c r="N154" s="48">
        <v>285068.67</v>
      </c>
      <c r="O154" s="48">
        <v>57013.73</v>
      </c>
      <c r="P154" s="48">
        <v>2850.69</v>
      </c>
      <c r="Q154" s="48">
        <v>225204.25</v>
      </c>
      <c r="R154" s="31">
        <f t="shared" si="2"/>
        <v>3649110.87</v>
      </c>
    </row>
    <row r="155" spans="1:18" ht="12.75">
      <c r="A155" s="55">
        <v>144</v>
      </c>
      <c r="B155" s="46" t="s">
        <v>158</v>
      </c>
      <c r="C155" s="47">
        <v>1.17968345250784</v>
      </c>
      <c r="D155" s="48">
        <v>1877937.32</v>
      </c>
      <c r="E155" s="48">
        <v>361921.56</v>
      </c>
      <c r="F155" s="48">
        <v>1516015.76</v>
      </c>
      <c r="G155" s="48">
        <v>40816.36</v>
      </c>
      <c r="H155" s="48">
        <v>8163.27</v>
      </c>
      <c r="I155" s="48">
        <v>326.53</v>
      </c>
      <c r="J155" s="48">
        <v>32326.56</v>
      </c>
      <c r="K155" s="48">
        <v>5261367.24</v>
      </c>
      <c r="L155" s="48">
        <v>1052273.43</v>
      </c>
      <c r="M155" s="49">
        <v>4209093.81</v>
      </c>
      <c r="N155" s="48">
        <v>393603.63</v>
      </c>
      <c r="O155" s="48">
        <v>78720.73</v>
      </c>
      <c r="P155" s="48">
        <v>3936.04</v>
      </c>
      <c r="Q155" s="48">
        <v>310946.87</v>
      </c>
      <c r="R155" s="31">
        <f t="shared" si="2"/>
        <v>6068383</v>
      </c>
    </row>
    <row r="156" spans="1:18" ht="12.75">
      <c r="A156" s="55">
        <v>145</v>
      </c>
      <c r="B156" s="46" t="s">
        <v>159</v>
      </c>
      <c r="C156" s="47">
        <v>0.060503974871622</v>
      </c>
      <c r="D156" s="48">
        <v>16354.52</v>
      </c>
      <c r="E156" s="48">
        <v>2300.98</v>
      </c>
      <c r="F156" s="48">
        <v>14053.54</v>
      </c>
      <c r="G156" s="48">
        <v>2093.41</v>
      </c>
      <c r="H156" s="48">
        <v>418.68</v>
      </c>
      <c r="I156" s="48">
        <v>16.75</v>
      </c>
      <c r="J156" s="48">
        <v>1657.98</v>
      </c>
      <c r="K156" s="48">
        <v>269846.68</v>
      </c>
      <c r="L156" s="48">
        <v>53969.35</v>
      </c>
      <c r="M156" s="49">
        <v>215877.33</v>
      </c>
      <c r="N156" s="48">
        <v>20187.27</v>
      </c>
      <c r="O156" s="48">
        <v>4037.45</v>
      </c>
      <c r="P156" s="48">
        <v>201.87</v>
      </c>
      <c r="Q156" s="48">
        <v>15947.94</v>
      </c>
      <c r="R156" s="31">
        <f t="shared" si="2"/>
        <v>247536.78999999998</v>
      </c>
    </row>
    <row r="157" spans="1:18" ht="12.75">
      <c r="A157" s="55">
        <v>146</v>
      </c>
      <c r="B157" s="46" t="s">
        <v>160</v>
      </c>
      <c r="C157" s="47">
        <v>0.069552450058189</v>
      </c>
      <c r="D157" s="48">
        <v>21536.7</v>
      </c>
      <c r="E157" s="48">
        <v>3440.22</v>
      </c>
      <c r="F157" s="48">
        <v>18096.48</v>
      </c>
      <c r="G157" s="48">
        <v>2406.46</v>
      </c>
      <c r="H157" s="48">
        <v>481.29</v>
      </c>
      <c r="I157" s="48">
        <v>19.25</v>
      </c>
      <c r="J157" s="48">
        <v>1905.92</v>
      </c>
      <c r="K157" s="48">
        <v>310202.75</v>
      </c>
      <c r="L157" s="48">
        <v>62040.53</v>
      </c>
      <c r="M157" s="49">
        <v>248162.22</v>
      </c>
      <c r="N157" s="48">
        <v>23206.3</v>
      </c>
      <c r="O157" s="48">
        <v>4641.26</v>
      </c>
      <c r="P157" s="48">
        <v>232.06</v>
      </c>
      <c r="Q157" s="48">
        <v>18332.98</v>
      </c>
      <c r="R157" s="31">
        <f t="shared" si="2"/>
        <v>286497.6</v>
      </c>
    </row>
    <row r="158" spans="1:18" ht="12.75">
      <c r="A158" s="55">
        <v>147</v>
      </c>
      <c r="B158" s="46" t="s">
        <v>161</v>
      </c>
      <c r="C158" s="47">
        <v>0.284935777419565</v>
      </c>
      <c r="D158" s="48">
        <v>136319.07</v>
      </c>
      <c r="E158" s="48">
        <v>25973.34</v>
      </c>
      <c r="F158" s="48">
        <v>110345.73</v>
      </c>
      <c r="G158" s="48">
        <v>9858.63</v>
      </c>
      <c r="H158" s="48">
        <v>1971.73</v>
      </c>
      <c r="I158" s="48">
        <v>78.87</v>
      </c>
      <c r="J158" s="48">
        <v>7808.03</v>
      </c>
      <c r="K158" s="48">
        <v>1270808.64</v>
      </c>
      <c r="L158" s="48">
        <v>254161.8</v>
      </c>
      <c r="M158" s="49">
        <v>1016646.84</v>
      </c>
      <c r="N158" s="48">
        <v>95069.37</v>
      </c>
      <c r="O158" s="48">
        <v>19013.87</v>
      </c>
      <c r="P158" s="48">
        <v>950.69</v>
      </c>
      <c r="Q158" s="48">
        <v>75104.8</v>
      </c>
      <c r="R158" s="31">
        <f t="shared" si="2"/>
        <v>1209905.4</v>
      </c>
    </row>
    <row r="159" spans="1:18" ht="12.75">
      <c r="A159" s="55">
        <v>148</v>
      </c>
      <c r="B159" s="46" t="s">
        <v>162</v>
      </c>
      <c r="C159" s="47">
        <v>0.586560557724238</v>
      </c>
      <c r="D159" s="48">
        <v>345062.57</v>
      </c>
      <c r="E159" s="48">
        <v>66461.36</v>
      </c>
      <c r="F159" s="48">
        <v>278601.21</v>
      </c>
      <c r="G159" s="48">
        <v>20294.66</v>
      </c>
      <c r="H159" s="48">
        <v>4058.93</v>
      </c>
      <c r="I159" s="48">
        <v>162.36</v>
      </c>
      <c r="J159" s="48">
        <v>16073.37</v>
      </c>
      <c r="K159" s="48">
        <v>2616049.77</v>
      </c>
      <c r="L159" s="48">
        <v>523209.95</v>
      </c>
      <c r="M159" s="49">
        <v>2092839.82</v>
      </c>
      <c r="N159" s="48">
        <v>195707.05</v>
      </c>
      <c r="O159" s="48">
        <v>39141.41</v>
      </c>
      <c r="P159" s="48">
        <v>1957.07</v>
      </c>
      <c r="Q159" s="48">
        <v>154608.57</v>
      </c>
      <c r="R159" s="31">
        <f t="shared" si="2"/>
        <v>2542122.9699999997</v>
      </c>
    </row>
    <row r="160" spans="1:18" ht="12.75">
      <c r="A160" s="55">
        <v>149</v>
      </c>
      <c r="B160" s="46" t="s">
        <v>163</v>
      </c>
      <c r="C160" s="47">
        <v>0.080588875151292</v>
      </c>
      <c r="D160" s="48">
        <v>43323.57</v>
      </c>
      <c r="E160" s="48">
        <v>8690.7</v>
      </c>
      <c r="F160" s="48">
        <v>34632.87</v>
      </c>
      <c r="G160" s="48">
        <v>2788.34</v>
      </c>
      <c r="H160" s="48">
        <v>557.67</v>
      </c>
      <c r="I160" s="48">
        <v>22.31</v>
      </c>
      <c r="J160" s="48">
        <v>2208.36</v>
      </c>
      <c r="K160" s="48">
        <v>359425.02</v>
      </c>
      <c r="L160" s="48">
        <v>71885.02</v>
      </c>
      <c r="M160" s="49">
        <v>287540</v>
      </c>
      <c r="N160" s="48">
        <v>26888.63</v>
      </c>
      <c r="O160" s="48">
        <v>5377.73</v>
      </c>
      <c r="P160" s="48">
        <v>268.89</v>
      </c>
      <c r="Q160" s="48">
        <v>21242.02</v>
      </c>
      <c r="R160" s="31">
        <f t="shared" si="2"/>
        <v>345623.25</v>
      </c>
    </row>
    <row r="161" spans="1:18" ht="12.75">
      <c r="A161" s="55">
        <v>150</v>
      </c>
      <c r="B161" s="46" t="s">
        <v>164</v>
      </c>
      <c r="C161" s="47">
        <v>0.762946071125595</v>
      </c>
      <c r="D161" s="48">
        <v>999314.31</v>
      </c>
      <c r="E161" s="48">
        <v>192700.33</v>
      </c>
      <c r="F161" s="48">
        <v>806613.98</v>
      </c>
      <c r="G161" s="48">
        <v>26397.5</v>
      </c>
      <c r="H161" s="48">
        <v>5279.5</v>
      </c>
      <c r="I161" s="48">
        <v>211.18</v>
      </c>
      <c r="J161" s="48">
        <v>20906.82</v>
      </c>
      <c r="K161" s="48">
        <v>3402725.85</v>
      </c>
      <c r="L161" s="48">
        <v>680545.14</v>
      </c>
      <c r="M161" s="49">
        <v>2722180.71</v>
      </c>
      <c r="N161" s="48">
        <v>254558.41</v>
      </c>
      <c r="O161" s="48">
        <v>50911.68</v>
      </c>
      <c r="P161" s="48">
        <v>2545.58</v>
      </c>
      <c r="Q161" s="48">
        <v>201101.14</v>
      </c>
      <c r="R161" s="31">
        <f t="shared" si="2"/>
        <v>3750802.65</v>
      </c>
    </row>
    <row r="162" spans="1:18" ht="12.75">
      <c r="A162" s="55">
        <v>151</v>
      </c>
      <c r="B162" s="46" t="s">
        <v>165</v>
      </c>
      <c r="C162" s="47">
        <v>0.086301224393374</v>
      </c>
      <c r="D162" s="48">
        <v>35164.46</v>
      </c>
      <c r="E162" s="48">
        <v>6180.84</v>
      </c>
      <c r="F162" s="48">
        <v>28983.62</v>
      </c>
      <c r="G162" s="48">
        <v>2985.98</v>
      </c>
      <c r="H162" s="48">
        <v>597.2</v>
      </c>
      <c r="I162" s="48">
        <v>23.89</v>
      </c>
      <c r="J162" s="48">
        <v>2364.89</v>
      </c>
      <c r="K162" s="48">
        <v>384901.96</v>
      </c>
      <c r="L162" s="48">
        <v>76980.39</v>
      </c>
      <c r="M162" s="49">
        <v>307921.57</v>
      </c>
      <c r="N162" s="48">
        <v>28794.57</v>
      </c>
      <c r="O162" s="48">
        <v>5758.91</v>
      </c>
      <c r="P162" s="48">
        <v>287.95</v>
      </c>
      <c r="Q162" s="48">
        <v>22747.71</v>
      </c>
      <c r="R162" s="31">
        <f t="shared" si="2"/>
        <v>362017.79000000004</v>
      </c>
    </row>
    <row r="163" spans="1:18" ht="12.75">
      <c r="A163" s="55">
        <v>152</v>
      </c>
      <c r="B163" s="46" t="s">
        <v>166</v>
      </c>
      <c r="C163" s="47">
        <v>0.103504006588166</v>
      </c>
      <c r="D163" s="48">
        <v>63274.13</v>
      </c>
      <c r="E163" s="48">
        <v>13180.51</v>
      </c>
      <c r="F163" s="48">
        <v>50093.62</v>
      </c>
      <c r="G163" s="48">
        <v>3581.18</v>
      </c>
      <c r="H163" s="48">
        <v>716.24</v>
      </c>
      <c r="I163" s="48">
        <v>28.65</v>
      </c>
      <c r="J163" s="48">
        <v>2836.29</v>
      </c>
      <c r="K163" s="48">
        <v>461626.05</v>
      </c>
      <c r="L163" s="48">
        <v>92325.13</v>
      </c>
      <c r="M163" s="49">
        <v>369300.92</v>
      </c>
      <c r="N163" s="48">
        <v>34534.3</v>
      </c>
      <c r="O163" s="48">
        <v>6906.86</v>
      </c>
      <c r="P163" s="48">
        <v>345.34</v>
      </c>
      <c r="Q163" s="48">
        <v>27282.1</v>
      </c>
      <c r="R163" s="31">
        <f t="shared" si="2"/>
        <v>449512.92999999993</v>
      </c>
    </row>
    <row r="164" spans="1:18" ht="12.75">
      <c r="A164" s="55">
        <v>153</v>
      </c>
      <c r="B164" s="46" t="s">
        <v>167</v>
      </c>
      <c r="C164" s="47">
        <v>0.461996666915328</v>
      </c>
      <c r="D164" s="48">
        <v>215580.54</v>
      </c>
      <c r="E164" s="48">
        <v>42523.79</v>
      </c>
      <c r="F164" s="48">
        <v>173056.75</v>
      </c>
      <c r="G164" s="48">
        <v>15984.83</v>
      </c>
      <c r="H164" s="48">
        <v>3196.97</v>
      </c>
      <c r="I164" s="48">
        <v>127.88</v>
      </c>
      <c r="J164" s="48">
        <v>12659.98</v>
      </c>
      <c r="K164" s="48">
        <v>2060497.06</v>
      </c>
      <c r="L164" s="48">
        <v>412099.46</v>
      </c>
      <c r="M164" s="49">
        <v>1648397.6</v>
      </c>
      <c r="N164" s="48">
        <v>154146.06</v>
      </c>
      <c r="O164" s="48">
        <v>30829.21</v>
      </c>
      <c r="P164" s="48">
        <v>1541.46</v>
      </c>
      <c r="Q164" s="48">
        <v>121775.39</v>
      </c>
      <c r="R164" s="31">
        <f t="shared" si="2"/>
        <v>1955889.72</v>
      </c>
    </row>
    <row r="165" spans="1:18" ht="12.75">
      <c r="A165" s="55">
        <v>154</v>
      </c>
      <c r="B165" s="46" t="s">
        <v>168</v>
      </c>
      <c r="C165" s="47">
        <v>0.11733318884074</v>
      </c>
      <c r="D165" s="48">
        <v>59438.18</v>
      </c>
      <c r="E165" s="48">
        <v>11734.98</v>
      </c>
      <c r="F165" s="48">
        <v>47703.2</v>
      </c>
      <c r="G165" s="48">
        <v>4059.66</v>
      </c>
      <c r="H165" s="48">
        <v>811.93</v>
      </c>
      <c r="I165" s="48">
        <v>32.48</v>
      </c>
      <c r="J165" s="48">
        <v>3215.25</v>
      </c>
      <c r="K165" s="48">
        <v>523304.03</v>
      </c>
      <c r="L165" s="48">
        <v>104660.76</v>
      </c>
      <c r="M165" s="49">
        <v>418643.27</v>
      </c>
      <c r="N165" s="48">
        <v>39148.44</v>
      </c>
      <c r="O165" s="48">
        <v>7829.69</v>
      </c>
      <c r="P165" s="48">
        <v>391.48</v>
      </c>
      <c r="Q165" s="48">
        <v>30927.27</v>
      </c>
      <c r="R165" s="31">
        <f t="shared" si="2"/>
        <v>500488.99000000005</v>
      </c>
    </row>
    <row r="166" spans="1:18" ht="12.75">
      <c r="A166" s="55">
        <v>155</v>
      </c>
      <c r="B166" s="46" t="s">
        <v>169</v>
      </c>
      <c r="C166" s="47">
        <v>0.07891952245934</v>
      </c>
      <c r="D166" s="48">
        <v>48752.03</v>
      </c>
      <c r="E166" s="48">
        <v>9086.49</v>
      </c>
      <c r="F166" s="48">
        <v>39665.54</v>
      </c>
      <c r="G166" s="48">
        <v>2730.56</v>
      </c>
      <c r="H166" s="48">
        <v>546.11</v>
      </c>
      <c r="I166" s="48">
        <v>21.84</v>
      </c>
      <c r="J166" s="48">
        <v>2162.61</v>
      </c>
      <c r="K166" s="48">
        <v>351979.66</v>
      </c>
      <c r="L166" s="48">
        <v>70395.87</v>
      </c>
      <c r="M166" s="49">
        <v>281583.79</v>
      </c>
      <c r="N166" s="48">
        <v>26331.65</v>
      </c>
      <c r="O166" s="48">
        <v>5266.33</v>
      </c>
      <c r="P166" s="48">
        <v>263.32</v>
      </c>
      <c r="Q166" s="48">
        <v>20802</v>
      </c>
      <c r="R166" s="31">
        <f t="shared" si="2"/>
        <v>344213.94</v>
      </c>
    </row>
    <row r="167" spans="1:18" ht="12.75">
      <c r="A167" s="55">
        <v>156</v>
      </c>
      <c r="B167" s="46" t="s">
        <v>170</v>
      </c>
      <c r="C167" s="47">
        <v>0.259932091262068</v>
      </c>
      <c r="D167" s="48">
        <v>105610.62</v>
      </c>
      <c r="E167" s="48">
        <v>20261.55</v>
      </c>
      <c r="F167" s="48">
        <v>85349.07</v>
      </c>
      <c r="G167" s="48">
        <v>8993.5</v>
      </c>
      <c r="H167" s="48">
        <v>1798.7</v>
      </c>
      <c r="I167" s="48">
        <v>71.95</v>
      </c>
      <c r="J167" s="48">
        <v>7122.85</v>
      </c>
      <c r="K167" s="48">
        <v>1159292.42</v>
      </c>
      <c r="L167" s="48">
        <v>231858.4</v>
      </c>
      <c r="M167" s="49">
        <v>927434.02</v>
      </c>
      <c r="N167" s="48">
        <v>86726.84</v>
      </c>
      <c r="O167" s="48">
        <v>17345.37</v>
      </c>
      <c r="P167" s="48">
        <v>867.27</v>
      </c>
      <c r="Q167" s="48">
        <v>68514.2</v>
      </c>
      <c r="R167" s="31">
        <f t="shared" si="2"/>
        <v>1088420.1400000001</v>
      </c>
    </row>
    <row r="168" spans="1:18" ht="12.75">
      <c r="A168" s="55">
        <v>157</v>
      </c>
      <c r="B168" s="46" t="s">
        <v>171</v>
      </c>
      <c r="C168" s="47">
        <v>0.672418026946556</v>
      </c>
      <c r="D168" s="48">
        <v>446162.7</v>
      </c>
      <c r="E168" s="48">
        <v>84429.07</v>
      </c>
      <c r="F168" s="48">
        <v>361733.63</v>
      </c>
      <c r="G168" s="48">
        <v>23265.26</v>
      </c>
      <c r="H168" s="48">
        <v>4653.05</v>
      </c>
      <c r="I168" s="48">
        <v>186.12</v>
      </c>
      <c r="J168" s="48">
        <v>18426.09</v>
      </c>
      <c r="K168" s="48">
        <v>2998972.54</v>
      </c>
      <c r="L168" s="48">
        <v>599794.55</v>
      </c>
      <c r="M168" s="49">
        <v>2399177.99</v>
      </c>
      <c r="N168" s="48">
        <v>224353.56</v>
      </c>
      <c r="O168" s="48">
        <v>44870.71</v>
      </c>
      <c r="P168" s="48">
        <v>2243.54</v>
      </c>
      <c r="Q168" s="48">
        <v>177239.31</v>
      </c>
      <c r="R168" s="31">
        <f t="shared" si="2"/>
        <v>2956577.0200000005</v>
      </c>
    </row>
    <row r="169" spans="1:18" ht="12.75">
      <c r="A169" s="55">
        <v>158</v>
      </c>
      <c r="B169" s="46" t="s">
        <v>172</v>
      </c>
      <c r="C169" s="47">
        <v>0.483720103151704</v>
      </c>
      <c r="D169" s="48">
        <v>569428.31</v>
      </c>
      <c r="E169" s="48">
        <v>106215.15</v>
      </c>
      <c r="F169" s="48">
        <v>463213.16</v>
      </c>
      <c r="G169" s="48">
        <v>16736.44</v>
      </c>
      <c r="H169" s="48">
        <v>3347.29</v>
      </c>
      <c r="I169" s="48">
        <v>133.89</v>
      </c>
      <c r="J169" s="48">
        <v>13255.26</v>
      </c>
      <c r="K169" s="48">
        <v>2157383.08</v>
      </c>
      <c r="L169" s="48">
        <v>431476.64</v>
      </c>
      <c r="M169" s="49">
        <v>1725906.44</v>
      </c>
      <c r="N169" s="48">
        <v>161394.14</v>
      </c>
      <c r="O169" s="48">
        <v>32278.83</v>
      </c>
      <c r="P169" s="48">
        <v>1613.94</v>
      </c>
      <c r="Q169" s="48">
        <v>127501.37</v>
      </c>
      <c r="R169" s="31">
        <f t="shared" si="2"/>
        <v>2329876.23</v>
      </c>
    </row>
    <row r="170" spans="1:18" ht="12.75">
      <c r="A170" s="55">
        <v>159</v>
      </c>
      <c r="B170" s="46" t="s">
        <v>173</v>
      </c>
      <c r="C170" s="47">
        <v>0.085338202565106</v>
      </c>
      <c r="D170" s="48">
        <v>18709.04</v>
      </c>
      <c r="E170" s="48">
        <v>3689.43</v>
      </c>
      <c r="F170" s="48">
        <v>15019.61</v>
      </c>
      <c r="G170" s="48">
        <v>2952.65</v>
      </c>
      <c r="H170" s="48">
        <v>590.53</v>
      </c>
      <c r="I170" s="48">
        <v>23.62</v>
      </c>
      <c r="J170" s="48">
        <v>2338.5</v>
      </c>
      <c r="K170" s="48">
        <v>380606.82</v>
      </c>
      <c r="L170" s="48">
        <v>76121.4</v>
      </c>
      <c r="M170" s="49">
        <v>304485.42</v>
      </c>
      <c r="N170" s="48">
        <v>28473.25</v>
      </c>
      <c r="O170" s="48">
        <v>5694.65</v>
      </c>
      <c r="P170" s="48">
        <v>284.73</v>
      </c>
      <c r="Q170" s="48">
        <v>22493.87</v>
      </c>
      <c r="R170" s="31">
        <f t="shared" si="2"/>
        <v>344337.39999999997</v>
      </c>
    </row>
    <row r="171" spans="1:18" ht="12.75">
      <c r="A171" s="55">
        <v>160</v>
      </c>
      <c r="B171" s="46" t="s">
        <v>174</v>
      </c>
      <c r="C171" s="47">
        <v>0.097213576510344</v>
      </c>
      <c r="D171" s="48">
        <v>46588.7</v>
      </c>
      <c r="E171" s="48">
        <v>8210.51</v>
      </c>
      <c r="F171" s="48">
        <v>38378.19</v>
      </c>
      <c r="G171" s="48">
        <v>3363.54</v>
      </c>
      <c r="H171" s="48">
        <v>672.71</v>
      </c>
      <c r="I171" s="48">
        <v>26.91</v>
      </c>
      <c r="J171" s="48">
        <v>2663.92</v>
      </c>
      <c r="K171" s="48">
        <v>433570.85</v>
      </c>
      <c r="L171" s="48">
        <v>86714.07</v>
      </c>
      <c r="M171" s="49">
        <v>346856.78</v>
      </c>
      <c r="N171" s="48">
        <v>32435.49</v>
      </c>
      <c r="O171" s="48">
        <v>6487.1</v>
      </c>
      <c r="P171" s="48">
        <v>324.35</v>
      </c>
      <c r="Q171" s="48">
        <v>25624.04</v>
      </c>
      <c r="R171" s="31">
        <f t="shared" si="2"/>
        <v>413522.93</v>
      </c>
    </row>
    <row r="172" spans="1:18" ht="12.75">
      <c r="A172" s="55">
        <v>161</v>
      </c>
      <c r="B172" s="46" t="s">
        <v>175</v>
      </c>
      <c r="C172" s="47">
        <v>0.333701058083003</v>
      </c>
      <c r="D172" s="48">
        <v>145917.09</v>
      </c>
      <c r="E172" s="48">
        <v>29370.32</v>
      </c>
      <c r="F172" s="48">
        <v>116546.77</v>
      </c>
      <c r="G172" s="48">
        <v>11545.88</v>
      </c>
      <c r="H172" s="48">
        <v>2309.18</v>
      </c>
      <c r="I172" s="48">
        <v>92.37</v>
      </c>
      <c r="J172" s="48">
        <v>9144.33</v>
      </c>
      <c r="K172" s="48">
        <v>1488300.84</v>
      </c>
      <c r="L172" s="48">
        <v>297660.13</v>
      </c>
      <c r="M172" s="49">
        <v>1190640.71</v>
      </c>
      <c r="N172" s="48">
        <v>111340</v>
      </c>
      <c r="O172" s="48">
        <v>22268</v>
      </c>
      <c r="P172" s="48">
        <v>1113.4</v>
      </c>
      <c r="Q172" s="48">
        <v>87958.6</v>
      </c>
      <c r="R172" s="31">
        <f t="shared" si="2"/>
        <v>1404290.4100000001</v>
      </c>
    </row>
    <row r="173" spans="1:18" ht="12.75">
      <c r="A173" s="55">
        <v>162</v>
      </c>
      <c r="B173" s="46" t="s">
        <v>176</v>
      </c>
      <c r="C173" s="47">
        <v>0.08307293106744</v>
      </c>
      <c r="D173" s="48">
        <v>110871.86</v>
      </c>
      <c r="E173" s="48">
        <v>22240.77</v>
      </c>
      <c r="F173" s="48">
        <v>88631.09</v>
      </c>
      <c r="G173" s="48">
        <v>2874.26</v>
      </c>
      <c r="H173" s="48">
        <v>574.85</v>
      </c>
      <c r="I173" s="48">
        <v>22.99</v>
      </c>
      <c r="J173" s="48">
        <v>2276.42</v>
      </c>
      <c r="K173" s="48">
        <v>370503.76</v>
      </c>
      <c r="L173" s="48">
        <v>74100.7</v>
      </c>
      <c r="M173" s="49">
        <v>296403.06</v>
      </c>
      <c r="N173" s="48">
        <v>27717.44</v>
      </c>
      <c r="O173" s="48">
        <v>5543.49</v>
      </c>
      <c r="P173" s="48">
        <v>277.17</v>
      </c>
      <c r="Q173" s="48">
        <v>21896.78</v>
      </c>
      <c r="R173" s="31">
        <f t="shared" si="2"/>
        <v>409207.35</v>
      </c>
    </row>
    <row r="174" spans="1:18" ht="12.75">
      <c r="A174" s="55">
        <v>163</v>
      </c>
      <c r="B174" s="46" t="s">
        <v>177</v>
      </c>
      <c r="C174" s="47">
        <v>0.057744763027406</v>
      </c>
      <c r="D174" s="48">
        <v>29757.56</v>
      </c>
      <c r="E174" s="48">
        <v>6089.8</v>
      </c>
      <c r="F174" s="48">
        <v>23667.76</v>
      </c>
      <c r="G174" s="48">
        <v>1997.93</v>
      </c>
      <c r="H174" s="48">
        <v>399.59</v>
      </c>
      <c r="I174" s="48">
        <v>15.98</v>
      </c>
      <c r="J174" s="48">
        <v>1582.36</v>
      </c>
      <c r="K174" s="48">
        <v>257540.61</v>
      </c>
      <c r="L174" s="48">
        <v>51508.12</v>
      </c>
      <c r="M174" s="49">
        <v>206032.49</v>
      </c>
      <c r="N174" s="48">
        <v>19266.65</v>
      </c>
      <c r="O174" s="48">
        <v>3853.33</v>
      </c>
      <c r="P174" s="48">
        <v>192.67</v>
      </c>
      <c r="Q174" s="48">
        <v>15220.65</v>
      </c>
      <c r="R174" s="31">
        <f t="shared" si="2"/>
        <v>246503.25999999998</v>
      </c>
    </row>
    <row r="175" spans="1:18" ht="12.75">
      <c r="A175" s="55">
        <v>164</v>
      </c>
      <c r="B175" s="46" t="s">
        <v>178</v>
      </c>
      <c r="C175" s="47">
        <v>0.10778644759723</v>
      </c>
      <c r="D175" s="48">
        <v>18478.37</v>
      </c>
      <c r="E175" s="48">
        <v>3886.25</v>
      </c>
      <c r="F175" s="48">
        <v>14592.12</v>
      </c>
      <c r="G175" s="48">
        <v>3729.34</v>
      </c>
      <c r="H175" s="48">
        <v>745.87</v>
      </c>
      <c r="I175" s="48">
        <v>29.83</v>
      </c>
      <c r="J175" s="48">
        <v>2953.64</v>
      </c>
      <c r="K175" s="48">
        <v>480725.62</v>
      </c>
      <c r="L175" s="48">
        <v>96145.11</v>
      </c>
      <c r="M175" s="49">
        <v>384580.51</v>
      </c>
      <c r="N175" s="48">
        <v>35963.15</v>
      </c>
      <c r="O175" s="48">
        <v>7192.63</v>
      </c>
      <c r="P175" s="48">
        <v>359.63</v>
      </c>
      <c r="Q175" s="48">
        <v>28410.89</v>
      </c>
      <c r="R175" s="31">
        <f t="shared" si="2"/>
        <v>430537.16000000003</v>
      </c>
    </row>
    <row r="176" spans="1:18" ht="12.75">
      <c r="A176" s="55">
        <v>165</v>
      </c>
      <c r="B176" s="46" t="s">
        <v>179</v>
      </c>
      <c r="C176" s="47">
        <v>0.108026895085953</v>
      </c>
      <c r="D176" s="48">
        <v>120213.65</v>
      </c>
      <c r="E176" s="48">
        <v>21470.14</v>
      </c>
      <c r="F176" s="48">
        <v>98743.51</v>
      </c>
      <c r="G176" s="48">
        <v>3737.66</v>
      </c>
      <c r="H176" s="48">
        <v>747.53</v>
      </c>
      <c r="I176" s="48">
        <v>29.9</v>
      </c>
      <c r="J176" s="48">
        <v>2960.23</v>
      </c>
      <c r="K176" s="48">
        <v>481798.15</v>
      </c>
      <c r="L176" s="48">
        <v>96359.66</v>
      </c>
      <c r="M176" s="49">
        <v>385438.49</v>
      </c>
      <c r="N176" s="48">
        <v>36043.38</v>
      </c>
      <c r="O176" s="48">
        <v>7208.68</v>
      </c>
      <c r="P176" s="48">
        <v>360.43</v>
      </c>
      <c r="Q176" s="48">
        <v>28474.27</v>
      </c>
      <c r="R176" s="31">
        <f t="shared" si="2"/>
        <v>515616.5</v>
      </c>
    </row>
    <row r="177" spans="1:18" ht="12.75">
      <c r="A177" s="55">
        <v>166</v>
      </c>
      <c r="B177" s="46" t="s">
        <v>180</v>
      </c>
      <c r="C177" s="47">
        <v>0.078048247333873</v>
      </c>
      <c r="D177" s="48">
        <v>62206.65</v>
      </c>
      <c r="E177" s="48">
        <v>12896.26</v>
      </c>
      <c r="F177" s="48">
        <v>49310.39</v>
      </c>
      <c r="G177" s="48">
        <v>2700.43</v>
      </c>
      <c r="H177" s="48">
        <v>540.09</v>
      </c>
      <c r="I177" s="48">
        <v>21.6</v>
      </c>
      <c r="J177" s="48">
        <v>2138.74</v>
      </c>
      <c r="K177" s="48">
        <v>348093.89</v>
      </c>
      <c r="L177" s="48">
        <v>69618.83</v>
      </c>
      <c r="M177" s="49">
        <v>278475.06</v>
      </c>
      <c r="N177" s="48">
        <v>26040.95</v>
      </c>
      <c r="O177" s="48">
        <v>5208.19</v>
      </c>
      <c r="P177" s="48">
        <v>260.41</v>
      </c>
      <c r="Q177" s="48">
        <v>20572.35</v>
      </c>
      <c r="R177" s="31">
        <f t="shared" si="2"/>
        <v>350496.54</v>
      </c>
    </row>
    <row r="178" spans="1:18" ht="12.75">
      <c r="A178" s="55">
        <v>167</v>
      </c>
      <c r="B178" s="46" t="s">
        <v>181</v>
      </c>
      <c r="C178" s="47">
        <v>0.160779408502396</v>
      </c>
      <c r="D178" s="48">
        <v>163840.62</v>
      </c>
      <c r="E178" s="48">
        <v>33556.86</v>
      </c>
      <c r="F178" s="48">
        <v>130283.76</v>
      </c>
      <c r="G178" s="48">
        <v>5562.88</v>
      </c>
      <c r="H178" s="48">
        <v>1112.58</v>
      </c>
      <c r="I178" s="48">
        <v>44.5</v>
      </c>
      <c r="J178" s="48">
        <v>4405.8</v>
      </c>
      <c r="K178" s="48">
        <v>717073.17</v>
      </c>
      <c r="L178" s="48">
        <v>143414.57</v>
      </c>
      <c r="M178" s="49">
        <v>573658.6</v>
      </c>
      <c r="N178" s="48">
        <v>53644.35</v>
      </c>
      <c r="O178" s="48">
        <v>10728.87</v>
      </c>
      <c r="P178" s="48">
        <v>536.44</v>
      </c>
      <c r="Q178" s="48">
        <v>42379.04</v>
      </c>
      <c r="R178" s="31">
        <f t="shared" si="2"/>
        <v>750727.2</v>
      </c>
    </row>
    <row r="179" spans="1:18" ht="12.75">
      <c r="A179" s="55">
        <v>168</v>
      </c>
      <c r="B179" s="46" t="s">
        <v>182</v>
      </c>
      <c r="C179" s="47">
        <v>0.088268788959277</v>
      </c>
      <c r="D179" s="48">
        <v>43913.78</v>
      </c>
      <c r="E179" s="48">
        <v>7385.67</v>
      </c>
      <c r="F179" s="48">
        <v>36528.11</v>
      </c>
      <c r="G179" s="48">
        <v>3054.05</v>
      </c>
      <c r="H179" s="48">
        <v>610.81</v>
      </c>
      <c r="I179" s="48">
        <v>24.43</v>
      </c>
      <c r="J179" s="48">
        <v>2418.81</v>
      </c>
      <c r="K179" s="48">
        <v>393677.21</v>
      </c>
      <c r="L179" s="48">
        <v>78735.42</v>
      </c>
      <c r="M179" s="49">
        <v>314941.79</v>
      </c>
      <c r="N179" s="48">
        <v>29451.05</v>
      </c>
      <c r="O179" s="48">
        <v>5890.21</v>
      </c>
      <c r="P179" s="48">
        <v>294.51</v>
      </c>
      <c r="Q179" s="48">
        <v>23266.33</v>
      </c>
      <c r="R179" s="31">
        <f t="shared" si="2"/>
        <v>377155.04</v>
      </c>
    </row>
    <row r="180" spans="1:18" ht="12.75">
      <c r="A180" s="55">
        <v>169</v>
      </c>
      <c r="B180" s="46" t="s">
        <v>183</v>
      </c>
      <c r="C180" s="47">
        <v>0.290844348274693</v>
      </c>
      <c r="D180" s="48">
        <v>454585.07</v>
      </c>
      <c r="E180" s="48">
        <v>88022.4</v>
      </c>
      <c r="F180" s="48">
        <v>366562.67</v>
      </c>
      <c r="G180" s="48">
        <v>10063.05</v>
      </c>
      <c r="H180" s="48">
        <v>2012.61</v>
      </c>
      <c r="I180" s="48">
        <v>80.5</v>
      </c>
      <c r="J180" s="48">
        <v>7969.94</v>
      </c>
      <c r="K180" s="48">
        <v>1297160.7</v>
      </c>
      <c r="L180" s="48">
        <v>259432.16</v>
      </c>
      <c r="M180" s="49">
        <v>1037728.54</v>
      </c>
      <c r="N180" s="48">
        <v>97040.77</v>
      </c>
      <c r="O180" s="48">
        <v>19408.15</v>
      </c>
      <c r="P180" s="48">
        <v>970.41</v>
      </c>
      <c r="Q180" s="48">
        <v>76662.21</v>
      </c>
      <c r="R180" s="31">
        <f t="shared" si="2"/>
        <v>1488923.3599999999</v>
      </c>
    </row>
    <row r="181" spans="1:18" ht="12.75">
      <c r="A181" s="55">
        <v>170</v>
      </c>
      <c r="B181" s="46" t="s">
        <v>184</v>
      </c>
      <c r="C181" s="47">
        <v>0.110757931259815</v>
      </c>
      <c r="D181" s="48">
        <v>48882.55</v>
      </c>
      <c r="E181" s="48">
        <v>9156.28</v>
      </c>
      <c r="F181" s="48">
        <v>39726.27</v>
      </c>
      <c r="G181" s="48">
        <v>3832.18</v>
      </c>
      <c r="H181" s="48">
        <v>766.44</v>
      </c>
      <c r="I181" s="48">
        <v>30.66</v>
      </c>
      <c r="J181" s="48">
        <v>3035.08</v>
      </c>
      <c r="K181" s="48">
        <v>493978.43</v>
      </c>
      <c r="L181" s="48">
        <v>98795.69</v>
      </c>
      <c r="M181" s="49">
        <v>395182.74</v>
      </c>
      <c r="N181" s="48">
        <v>36954.59</v>
      </c>
      <c r="O181" s="48">
        <v>7390.92</v>
      </c>
      <c r="P181" s="48">
        <v>369.55</v>
      </c>
      <c r="Q181" s="48">
        <v>29194.13</v>
      </c>
      <c r="R181" s="31">
        <f t="shared" si="2"/>
        <v>467138.22</v>
      </c>
    </row>
    <row r="182" spans="1:18" ht="12.75">
      <c r="A182" s="55">
        <v>171</v>
      </c>
      <c r="B182" s="46" t="s">
        <v>185</v>
      </c>
      <c r="C182" s="47">
        <v>0.641765919054618</v>
      </c>
      <c r="D182" s="48">
        <v>109893.01</v>
      </c>
      <c r="E182" s="48">
        <v>19347.83</v>
      </c>
      <c r="F182" s="48">
        <v>90545.18</v>
      </c>
      <c r="G182" s="48">
        <v>22204.73</v>
      </c>
      <c r="H182" s="48">
        <v>4440.95</v>
      </c>
      <c r="I182" s="48">
        <v>177.64</v>
      </c>
      <c r="J182" s="48">
        <v>17586.14</v>
      </c>
      <c r="K182" s="48">
        <v>2862264.65</v>
      </c>
      <c r="L182" s="48">
        <v>572452.98</v>
      </c>
      <c r="M182" s="49">
        <v>2289811.67</v>
      </c>
      <c r="N182" s="48">
        <v>214126.42</v>
      </c>
      <c r="O182" s="48">
        <v>42825.28</v>
      </c>
      <c r="P182" s="48">
        <v>2141.26</v>
      </c>
      <c r="Q182" s="48">
        <v>169159.87</v>
      </c>
      <c r="R182" s="31">
        <f t="shared" si="2"/>
        <v>2567102.86</v>
      </c>
    </row>
    <row r="183" spans="1:18" ht="12.75">
      <c r="A183" s="55">
        <v>172</v>
      </c>
      <c r="B183" s="46" t="s">
        <v>186</v>
      </c>
      <c r="C183" s="47">
        <v>0.268356029305907</v>
      </c>
      <c r="D183" s="48">
        <v>73481.7</v>
      </c>
      <c r="E183" s="48">
        <v>15208.88</v>
      </c>
      <c r="F183" s="48">
        <v>58272.82</v>
      </c>
      <c r="G183" s="48">
        <v>9284.96</v>
      </c>
      <c r="H183" s="48">
        <v>1856.99</v>
      </c>
      <c r="I183" s="48">
        <v>74.28</v>
      </c>
      <c r="J183" s="48">
        <v>7353.69</v>
      </c>
      <c r="K183" s="48">
        <v>1196863.17</v>
      </c>
      <c r="L183" s="48">
        <v>239372.58</v>
      </c>
      <c r="M183" s="49">
        <v>957490.59</v>
      </c>
      <c r="N183" s="48">
        <v>89537.51</v>
      </c>
      <c r="O183" s="48">
        <v>17907.5</v>
      </c>
      <c r="P183" s="48">
        <v>895.38</v>
      </c>
      <c r="Q183" s="48">
        <v>70734.63</v>
      </c>
      <c r="R183" s="31">
        <f t="shared" si="2"/>
        <v>1093851.73</v>
      </c>
    </row>
    <row r="184" spans="1:18" ht="12.75">
      <c r="A184" s="55">
        <v>173</v>
      </c>
      <c r="B184" s="46" t="s">
        <v>187</v>
      </c>
      <c r="C184" s="47">
        <v>0.101241675016416</v>
      </c>
      <c r="D184" s="48">
        <v>27484.9</v>
      </c>
      <c r="E184" s="48">
        <v>5439.34</v>
      </c>
      <c r="F184" s="48">
        <v>22045.56</v>
      </c>
      <c r="G184" s="48">
        <v>3502.9</v>
      </c>
      <c r="H184" s="48">
        <v>700.58</v>
      </c>
      <c r="I184" s="48">
        <v>28.02</v>
      </c>
      <c r="J184" s="48">
        <v>2774.3</v>
      </c>
      <c r="K184" s="48">
        <v>451535.99</v>
      </c>
      <c r="L184" s="48">
        <v>90307.15</v>
      </c>
      <c r="M184" s="49">
        <v>361228.84</v>
      </c>
      <c r="N184" s="48">
        <v>33779.48</v>
      </c>
      <c r="O184" s="48">
        <v>6755.9</v>
      </c>
      <c r="P184" s="48">
        <v>337.79</v>
      </c>
      <c r="Q184" s="48">
        <v>26685.79</v>
      </c>
      <c r="R184" s="31">
        <f t="shared" si="2"/>
        <v>412734.49</v>
      </c>
    </row>
    <row r="185" spans="1:18" ht="12.75">
      <c r="A185" s="55">
        <v>174</v>
      </c>
      <c r="B185" s="46" t="s">
        <v>188</v>
      </c>
      <c r="C185" s="47">
        <v>0.781937466841047</v>
      </c>
      <c r="D185" s="48">
        <v>478934.9</v>
      </c>
      <c r="E185" s="48">
        <v>88051.38</v>
      </c>
      <c r="F185" s="48">
        <v>390883.52</v>
      </c>
      <c r="G185" s="48">
        <v>27054.59</v>
      </c>
      <c r="H185" s="48">
        <v>5410.92</v>
      </c>
      <c r="I185" s="48">
        <v>216.44</v>
      </c>
      <c r="J185" s="48">
        <v>21427.23</v>
      </c>
      <c r="K185" s="48">
        <v>3487427.26</v>
      </c>
      <c r="L185" s="48">
        <v>697485.46</v>
      </c>
      <c r="M185" s="49">
        <v>2789941.8</v>
      </c>
      <c r="N185" s="48">
        <v>260894.92</v>
      </c>
      <c r="O185" s="48">
        <v>52178.98</v>
      </c>
      <c r="P185" s="48">
        <v>2608.95</v>
      </c>
      <c r="Q185" s="48">
        <v>206106.99</v>
      </c>
      <c r="R185" s="31">
        <f t="shared" si="2"/>
        <v>3408359.54</v>
      </c>
    </row>
    <row r="186" spans="1:18" ht="12.75">
      <c r="A186" s="55">
        <v>175</v>
      </c>
      <c r="B186" s="46" t="s">
        <v>189</v>
      </c>
      <c r="C186" s="47">
        <v>0.083077861448074</v>
      </c>
      <c r="D186" s="48">
        <v>26294.9</v>
      </c>
      <c r="E186" s="48">
        <v>5284.7</v>
      </c>
      <c r="F186" s="48">
        <v>21010.2</v>
      </c>
      <c r="G186" s="48">
        <v>2874.44</v>
      </c>
      <c r="H186" s="48">
        <v>574.89</v>
      </c>
      <c r="I186" s="48">
        <v>23</v>
      </c>
      <c r="J186" s="48">
        <v>2276.55</v>
      </c>
      <c r="K186" s="48">
        <v>370525.7</v>
      </c>
      <c r="L186" s="48">
        <v>74105.14</v>
      </c>
      <c r="M186" s="49">
        <v>296420.56</v>
      </c>
      <c r="N186" s="48">
        <v>27719.09</v>
      </c>
      <c r="O186" s="48">
        <v>5543.82</v>
      </c>
      <c r="P186" s="48">
        <v>277.19</v>
      </c>
      <c r="Q186" s="48">
        <v>21898.08</v>
      </c>
      <c r="R186" s="31">
        <f t="shared" si="2"/>
        <v>341605.39</v>
      </c>
    </row>
    <row r="187" spans="1:18" ht="12.75">
      <c r="A187" s="55">
        <v>176</v>
      </c>
      <c r="B187" s="46" t="s">
        <v>190</v>
      </c>
      <c r="C187" s="47">
        <v>0.138936233428597</v>
      </c>
      <c r="D187" s="48">
        <v>73993.2</v>
      </c>
      <c r="E187" s="48">
        <v>14025.36</v>
      </c>
      <c r="F187" s="48">
        <v>59967.84</v>
      </c>
      <c r="G187" s="48">
        <v>4807.12</v>
      </c>
      <c r="H187" s="48">
        <v>961.42</v>
      </c>
      <c r="I187" s="48">
        <v>38.46</v>
      </c>
      <c r="J187" s="48">
        <v>3807.24</v>
      </c>
      <c r="K187" s="48">
        <v>619653.14</v>
      </c>
      <c r="L187" s="48">
        <v>123930.66</v>
      </c>
      <c r="M187" s="49">
        <v>495722.48</v>
      </c>
      <c r="N187" s="48">
        <v>46356.34</v>
      </c>
      <c r="O187" s="48">
        <v>9271.27</v>
      </c>
      <c r="P187" s="48">
        <v>463.56</v>
      </c>
      <c r="Q187" s="48">
        <v>36621.51</v>
      </c>
      <c r="R187" s="31">
        <f t="shared" si="2"/>
        <v>596119.07</v>
      </c>
    </row>
    <row r="188" spans="1:18" ht="12.75">
      <c r="A188" s="55">
        <v>177</v>
      </c>
      <c r="B188" s="46" t="s">
        <v>191</v>
      </c>
      <c r="C188" s="47">
        <v>0.094983725087878</v>
      </c>
      <c r="D188" s="48">
        <v>32397.04</v>
      </c>
      <c r="E188" s="48">
        <v>6675.95</v>
      </c>
      <c r="F188" s="48">
        <v>25721.09</v>
      </c>
      <c r="G188" s="48">
        <v>3286.39</v>
      </c>
      <c r="H188" s="48">
        <v>657.28</v>
      </c>
      <c r="I188" s="48">
        <v>26.29</v>
      </c>
      <c r="J188" s="48">
        <v>2602.82</v>
      </c>
      <c r="K188" s="48">
        <v>423625.83</v>
      </c>
      <c r="L188" s="48">
        <v>84725.16</v>
      </c>
      <c r="M188" s="49">
        <v>338900.67</v>
      </c>
      <c r="N188" s="48">
        <v>31691.51</v>
      </c>
      <c r="O188" s="48">
        <v>6338.3</v>
      </c>
      <c r="P188" s="48">
        <v>316.92</v>
      </c>
      <c r="Q188" s="48">
        <v>25036.29</v>
      </c>
      <c r="R188" s="31">
        <f t="shared" si="2"/>
        <v>392260.86999999994</v>
      </c>
    </row>
    <row r="189" spans="1:18" ht="12.75">
      <c r="A189" s="55">
        <v>178</v>
      </c>
      <c r="B189" s="46" t="s">
        <v>192</v>
      </c>
      <c r="C189" s="47">
        <v>0.183171582639936</v>
      </c>
      <c r="D189" s="48">
        <v>158504.22</v>
      </c>
      <c r="E189" s="48">
        <v>31531.83</v>
      </c>
      <c r="F189" s="48">
        <v>126972.39</v>
      </c>
      <c r="G189" s="48">
        <v>6337.63</v>
      </c>
      <c r="H189" s="48">
        <v>1267.53</v>
      </c>
      <c r="I189" s="48">
        <v>50.7</v>
      </c>
      <c r="J189" s="48">
        <v>5019.4</v>
      </c>
      <c r="K189" s="48">
        <v>816941.97</v>
      </c>
      <c r="L189" s="48">
        <v>163388.39</v>
      </c>
      <c r="M189" s="49">
        <v>653553.58</v>
      </c>
      <c r="N189" s="48">
        <v>61115.54</v>
      </c>
      <c r="O189" s="48">
        <v>12223.11</v>
      </c>
      <c r="P189" s="48">
        <v>611.16</v>
      </c>
      <c r="Q189" s="48">
        <v>48281.28</v>
      </c>
      <c r="R189" s="31">
        <f t="shared" si="2"/>
        <v>833826.65</v>
      </c>
    </row>
    <row r="190" spans="1:18" ht="12.75">
      <c r="A190" s="55">
        <v>179</v>
      </c>
      <c r="B190" s="46" t="s">
        <v>193</v>
      </c>
      <c r="C190" s="47">
        <v>0.653665483357727</v>
      </c>
      <c r="D190" s="48">
        <v>325329.35</v>
      </c>
      <c r="E190" s="48">
        <v>58591.85</v>
      </c>
      <c r="F190" s="48">
        <v>266737.5</v>
      </c>
      <c r="G190" s="48">
        <v>22616.44</v>
      </c>
      <c r="H190" s="48">
        <v>4523.29</v>
      </c>
      <c r="I190" s="48">
        <v>180.93</v>
      </c>
      <c r="J190" s="48">
        <v>17912.22</v>
      </c>
      <c r="K190" s="48">
        <v>2915336.54</v>
      </c>
      <c r="L190" s="48">
        <v>583067.33</v>
      </c>
      <c r="M190" s="49">
        <v>2332269.21</v>
      </c>
      <c r="N190" s="48">
        <v>218096.73</v>
      </c>
      <c r="O190" s="48">
        <v>43619.35</v>
      </c>
      <c r="P190" s="48">
        <v>2180.97</v>
      </c>
      <c r="Q190" s="48">
        <v>172296.42</v>
      </c>
      <c r="R190" s="31">
        <f t="shared" si="2"/>
        <v>2789215.3499999996</v>
      </c>
    </row>
    <row r="191" spans="1:18" ht="12.75">
      <c r="A191" s="55">
        <v>180</v>
      </c>
      <c r="B191" s="46" t="s">
        <v>194</v>
      </c>
      <c r="C191" s="47">
        <v>0.353753580034346</v>
      </c>
      <c r="D191" s="48">
        <v>55674.98</v>
      </c>
      <c r="E191" s="48">
        <v>12728.95</v>
      </c>
      <c r="F191" s="48">
        <v>42946.03</v>
      </c>
      <c r="G191" s="48">
        <v>12239.68</v>
      </c>
      <c r="H191" s="48">
        <v>2447.94</v>
      </c>
      <c r="I191" s="48">
        <v>97.92</v>
      </c>
      <c r="J191" s="48">
        <v>9693.82</v>
      </c>
      <c r="K191" s="48">
        <v>1577734.73</v>
      </c>
      <c r="L191" s="48">
        <v>315546.94</v>
      </c>
      <c r="M191" s="49">
        <v>1262187.79</v>
      </c>
      <c r="N191" s="48">
        <v>118030.56</v>
      </c>
      <c r="O191" s="48">
        <v>23606.11</v>
      </c>
      <c r="P191" s="48">
        <v>1180.31</v>
      </c>
      <c r="Q191" s="48">
        <v>93244.14</v>
      </c>
      <c r="R191" s="31">
        <f t="shared" si="2"/>
        <v>1408071.78</v>
      </c>
    </row>
    <row r="192" spans="1:18" ht="12.75">
      <c r="A192" s="55">
        <v>181</v>
      </c>
      <c r="B192" s="46" t="s">
        <v>195</v>
      </c>
      <c r="C192" s="47">
        <v>0.101023320012019</v>
      </c>
      <c r="D192" s="48">
        <v>123702.19</v>
      </c>
      <c r="E192" s="48">
        <v>23619.43</v>
      </c>
      <c r="F192" s="48">
        <v>100082.76</v>
      </c>
      <c r="G192" s="48">
        <v>3495.34</v>
      </c>
      <c r="H192" s="48">
        <v>699.07</v>
      </c>
      <c r="I192" s="48">
        <v>27.96</v>
      </c>
      <c r="J192" s="48">
        <v>2768.31</v>
      </c>
      <c r="K192" s="48">
        <v>450562.12</v>
      </c>
      <c r="L192" s="48">
        <v>90112.43</v>
      </c>
      <c r="M192" s="49">
        <v>360449.69</v>
      </c>
      <c r="N192" s="48">
        <v>33706.62</v>
      </c>
      <c r="O192" s="48">
        <v>6741.32</v>
      </c>
      <c r="P192" s="48">
        <v>337.07</v>
      </c>
      <c r="Q192" s="48">
        <v>26628.23</v>
      </c>
      <c r="R192" s="31">
        <f t="shared" si="2"/>
        <v>489928.99</v>
      </c>
    </row>
    <row r="193" spans="1:18" ht="12.75">
      <c r="A193" s="55">
        <v>182</v>
      </c>
      <c r="B193" s="46" t="s">
        <v>196</v>
      </c>
      <c r="C193" s="47">
        <v>0.169191545781913</v>
      </c>
      <c r="D193" s="48">
        <v>27636.91</v>
      </c>
      <c r="E193" s="48">
        <v>4839.41</v>
      </c>
      <c r="F193" s="48">
        <v>22797.5</v>
      </c>
      <c r="G193" s="48">
        <v>5853.93</v>
      </c>
      <c r="H193" s="48">
        <v>1170.79</v>
      </c>
      <c r="I193" s="48">
        <v>46.83</v>
      </c>
      <c r="J193" s="48">
        <v>4636.31</v>
      </c>
      <c r="K193" s="48">
        <v>754591.29</v>
      </c>
      <c r="L193" s="48">
        <v>150918.21</v>
      </c>
      <c r="M193" s="49">
        <v>603673.08</v>
      </c>
      <c r="N193" s="48">
        <v>56451.08</v>
      </c>
      <c r="O193" s="48">
        <v>11290.22</v>
      </c>
      <c r="P193" s="48">
        <v>564.51</v>
      </c>
      <c r="Q193" s="48">
        <v>44596.35</v>
      </c>
      <c r="R193" s="31">
        <f t="shared" si="2"/>
        <v>675703.24</v>
      </c>
    </row>
    <row r="194" spans="1:18" ht="12.75">
      <c r="A194" s="55">
        <v>183</v>
      </c>
      <c r="B194" s="46" t="s">
        <v>197</v>
      </c>
      <c r="C194" s="47">
        <v>0.332634245905387</v>
      </c>
      <c r="D194" s="48">
        <v>531447.06</v>
      </c>
      <c r="E194" s="48">
        <v>101366.4</v>
      </c>
      <c r="F194" s="48">
        <v>430080.66</v>
      </c>
      <c r="G194" s="48">
        <v>11508.95</v>
      </c>
      <c r="H194" s="48">
        <v>2301.79</v>
      </c>
      <c r="I194" s="48">
        <v>92.07</v>
      </c>
      <c r="J194" s="48">
        <v>9115.09</v>
      </c>
      <c r="K194" s="48">
        <v>1483542.81</v>
      </c>
      <c r="L194" s="48">
        <v>296708.55</v>
      </c>
      <c r="M194" s="49">
        <v>1186834.26</v>
      </c>
      <c r="N194" s="48">
        <v>110984.05</v>
      </c>
      <c r="O194" s="48">
        <v>22196.81</v>
      </c>
      <c r="P194" s="48">
        <v>1109.84</v>
      </c>
      <c r="Q194" s="48">
        <v>87677.4</v>
      </c>
      <c r="R194" s="31">
        <f t="shared" si="2"/>
        <v>1713707.41</v>
      </c>
    </row>
    <row r="195" spans="1:18" ht="12.75">
      <c r="A195" s="55">
        <v>184</v>
      </c>
      <c r="B195" s="46" t="s">
        <v>198</v>
      </c>
      <c r="C195" s="47">
        <v>0.239790359872138</v>
      </c>
      <c r="D195" s="48">
        <v>234106.9</v>
      </c>
      <c r="E195" s="48">
        <v>45891.17</v>
      </c>
      <c r="F195" s="48">
        <v>188215.73</v>
      </c>
      <c r="G195" s="48">
        <v>8296.61</v>
      </c>
      <c r="H195" s="48">
        <v>1659.32</v>
      </c>
      <c r="I195" s="48">
        <v>66.37</v>
      </c>
      <c r="J195" s="48">
        <v>6570.92</v>
      </c>
      <c r="K195" s="48">
        <v>1069460.77</v>
      </c>
      <c r="L195" s="48">
        <v>213892.16</v>
      </c>
      <c r="M195" s="49">
        <v>855568.61</v>
      </c>
      <c r="N195" s="48">
        <v>80006.51</v>
      </c>
      <c r="O195" s="48">
        <v>16001.3</v>
      </c>
      <c r="P195" s="48">
        <v>800.07</v>
      </c>
      <c r="Q195" s="48">
        <v>63205.14</v>
      </c>
      <c r="R195" s="31">
        <f t="shared" si="2"/>
        <v>1113560.4</v>
      </c>
    </row>
    <row r="196" spans="1:18" ht="12.75">
      <c r="A196" s="55">
        <v>185</v>
      </c>
      <c r="B196" s="46" t="s">
        <v>199</v>
      </c>
      <c r="C196" s="47">
        <v>0.145646814962109</v>
      </c>
      <c r="D196" s="48">
        <v>314152.37</v>
      </c>
      <c r="E196" s="48">
        <v>61004.42</v>
      </c>
      <c r="F196" s="48">
        <v>253147.95</v>
      </c>
      <c r="G196" s="48">
        <v>5039.29</v>
      </c>
      <c r="H196" s="48">
        <v>1007.86</v>
      </c>
      <c r="I196" s="48">
        <v>40.31</v>
      </c>
      <c r="J196" s="48">
        <v>3991.12</v>
      </c>
      <c r="K196" s="48">
        <v>649582.25</v>
      </c>
      <c r="L196" s="48">
        <v>129916.49</v>
      </c>
      <c r="M196" s="49">
        <v>519665.76</v>
      </c>
      <c r="N196" s="48">
        <v>48595.34</v>
      </c>
      <c r="O196" s="48">
        <v>9719.07</v>
      </c>
      <c r="P196" s="48">
        <v>485.95</v>
      </c>
      <c r="Q196" s="48">
        <v>38390.32</v>
      </c>
      <c r="R196" s="31">
        <f t="shared" si="2"/>
        <v>815195.15</v>
      </c>
    </row>
    <row r="197" spans="1:18" ht="12.75">
      <c r="A197" s="55">
        <v>186</v>
      </c>
      <c r="B197" s="46" t="s">
        <v>200</v>
      </c>
      <c r="C197" s="47">
        <v>0.527952771926422</v>
      </c>
      <c r="D197" s="48">
        <v>827110.17</v>
      </c>
      <c r="E197" s="48">
        <v>157713.18</v>
      </c>
      <c r="F197" s="48">
        <v>669396.99</v>
      </c>
      <c r="G197" s="48">
        <v>18266.85</v>
      </c>
      <c r="H197" s="48">
        <v>3653.37</v>
      </c>
      <c r="I197" s="48">
        <v>146.13</v>
      </c>
      <c r="J197" s="48">
        <v>14467.35</v>
      </c>
      <c r="K197" s="48">
        <v>2354660.05</v>
      </c>
      <c r="L197" s="48">
        <v>470931.97</v>
      </c>
      <c r="M197" s="49">
        <v>1883728.08</v>
      </c>
      <c r="N197" s="48">
        <v>176152.44</v>
      </c>
      <c r="O197" s="48">
        <v>35230.49</v>
      </c>
      <c r="P197" s="48">
        <v>1761.52</v>
      </c>
      <c r="Q197" s="48">
        <v>139160.43</v>
      </c>
      <c r="R197" s="31">
        <f t="shared" si="2"/>
        <v>2706752.85</v>
      </c>
    </row>
    <row r="198" spans="1:18" ht="12.75">
      <c r="A198" s="55">
        <v>187</v>
      </c>
      <c r="B198" s="46" t="s">
        <v>201</v>
      </c>
      <c r="C198" s="47">
        <v>0.31153382286342</v>
      </c>
      <c r="D198" s="48">
        <v>148714.73</v>
      </c>
      <c r="E198" s="48">
        <v>28856.67</v>
      </c>
      <c r="F198" s="48">
        <v>119858.06</v>
      </c>
      <c r="G198" s="48">
        <v>10778.89</v>
      </c>
      <c r="H198" s="48">
        <v>2155.78</v>
      </c>
      <c r="I198" s="48">
        <v>86.23</v>
      </c>
      <c r="J198" s="48">
        <v>8536.88</v>
      </c>
      <c r="K198" s="48">
        <v>1389435.21</v>
      </c>
      <c r="L198" s="48">
        <v>277887.04</v>
      </c>
      <c r="M198" s="49">
        <v>1111548.17</v>
      </c>
      <c r="N198" s="48">
        <v>103943.85</v>
      </c>
      <c r="O198" s="48">
        <v>20788.77</v>
      </c>
      <c r="P198" s="48">
        <v>1039.44</v>
      </c>
      <c r="Q198" s="48">
        <v>82115.64</v>
      </c>
      <c r="R198" s="31">
        <f t="shared" si="2"/>
        <v>1322058.7499999998</v>
      </c>
    </row>
    <row r="199" spans="1:18" ht="12.75">
      <c r="A199" s="55">
        <v>188</v>
      </c>
      <c r="B199" s="46" t="s">
        <v>202</v>
      </c>
      <c r="C199" s="47">
        <v>0.234759379379851</v>
      </c>
      <c r="D199" s="48">
        <v>375250.2</v>
      </c>
      <c r="E199" s="48">
        <v>66550.6</v>
      </c>
      <c r="F199" s="48">
        <v>308699.6</v>
      </c>
      <c r="G199" s="48">
        <v>8122.55</v>
      </c>
      <c r="H199" s="48">
        <v>1624.51</v>
      </c>
      <c r="I199" s="48">
        <v>64.98</v>
      </c>
      <c r="J199" s="48">
        <v>6433.06</v>
      </c>
      <c r="K199" s="48">
        <v>1047022.67</v>
      </c>
      <c r="L199" s="48">
        <v>209404.52</v>
      </c>
      <c r="M199" s="49">
        <v>837618.15</v>
      </c>
      <c r="N199" s="48">
        <v>78327.91</v>
      </c>
      <c r="O199" s="48">
        <v>15665.58</v>
      </c>
      <c r="P199" s="48">
        <v>783.28</v>
      </c>
      <c r="Q199" s="48">
        <v>61879.05</v>
      </c>
      <c r="R199" s="31">
        <f t="shared" si="2"/>
        <v>1214629.86</v>
      </c>
    </row>
    <row r="200" spans="1:18" ht="12.75">
      <c r="A200" s="55">
        <v>189</v>
      </c>
      <c r="B200" s="46" t="s">
        <v>203</v>
      </c>
      <c r="C200" s="47">
        <v>0.371927091463946</v>
      </c>
      <c r="D200" s="48">
        <v>1050108.74</v>
      </c>
      <c r="E200" s="48">
        <v>198051.66</v>
      </c>
      <c r="F200" s="48">
        <v>852057.08</v>
      </c>
      <c r="G200" s="48">
        <v>12868.46</v>
      </c>
      <c r="H200" s="48">
        <v>2573.69</v>
      </c>
      <c r="I200" s="48">
        <v>102.95</v>
      </c>
      <c r="J200" s="48">
        <v>10191.82</v>
      </c>
      <c r="K200" s="48">
        <v>1658788.17</v>
      </c>
      <c r="L200" s="48">
        <v>331757.62</v>
      </c>
      <c r="M200" s="49">
        <v>1327030.55</v>
      </c>
      <c r="N200" s="48">
        <v>124094.18</v>
      </c>
      <c r="O200" s="48">
        <v>24818.84</v>
      </c>
      <c r="P200" s="48">
        <v>1240.94</v>
      </c>
      <c r="Q200" s="48">
        <v>98034.4</v>
      </c>
      <c r="R200" s="31">
        <f t="shared" si="2"/>
        <v>2287313.85</v>
      </c>
    </row>
    <row r="201" spans="1:18" ht="12.75">
      <c r="A201" s="55">
        <v>190</v>
      </c>
      <c r="B201" s="46" t="s">
        <v>204</v>
      </c>
      <c r="C201" s="47">
        <v>0.140670535439714</v>
      </c>
      <c r="D201" s="48">
        <v>37476.24</v>
      </c>
      <c r="E201" s="48">
        <v>7593.32</v>
      </c>
      <c r="F201" s="48">
        <v>29882.92</v>
      </c>
      <c r="G201" s="48">
        <v>4867.11</v>
      </c>
      <c r="H201" s="48">
        <v>973.42</v>
      </c>
      <c r="I201" s="48">
        <v>38.94</v>
      </c>
      <c r="J201" s="48">
        <v>3854.75</v>
      </c>
      <c r="K201" s="48">
        <v>627388.04</v>
      </c>
      <c r="L201" s="48">
        <v>125477.62</v>
      </c>
      <c r="M201" s="49">
        <v>501910.42</v>
      </c>
      <c r="N201" s="48">
        <v>46934.99</v>
      </c>
      <c r="O201" s="48">
        <v>9387</v>
      </c>
      <c r="P201" s="48">
        <v>469.35</v>
      </c>
      <c r="Q201" s="48">
        <v>37078.64</v>
      </c>
      <c r="R201" s="31">
        <f t="shared" si="2"/>
        <v>572726.73</v>
      </c>
    </row>
    <row r="202" spans="1:18" ht="12.75">
      <c r="A202" s="55">
        <v>191</v>
      </c>
      <c r="B202" s="46" t="s">
        <v>205</v>
      </c>
      <c r="C202" s="47">
        <v>0.148960141641424</v>
      </c>
      <c r="D202" s="48">
        <v>69483.85</v>
      </c>
      <c r="E202" s="48">
        <v>10932.21</v>
      </c>
      <c r="F202" s="48">
        <v>58551.64</v>
      </c>
      <c r="G202" s="48">
        <v>5153.94</v>
      </c>
      <c r="H202" s="48">
        <v>1030.79</v>
      </c>
      <c r="I202" s="48">
        <v>41.23</v>
      </c>
      <c r="J202" s="48">
        <v>4081.92</v>
      </c>
      <c r="K202" s="48">
        <v>664359.64</v>
      </c>
      <c r="L202" s="48">
        <v>132871.97</v>
      </c>
      <c r="M202" s="49">
        <v>531487.67</v>
      </c>
      <c r="N202" s="48">
        <v>49700.84</v>
      </c>
      <c r="O202" s="48">
        <v>9940.17</v>
      </c>
      <c r="P202" s="48">
        <v>497.01</v>
      </c>
      <c r="Q202" s="48">
        <v>39263.66</v>
      </c>
      <c r="R202" s="31">
        <f t="shared" si="2"/>
        <v>633384.89</v>
      </c>
    </row>
    <row r="203" spans="1:18" ht="12.75">
      <c r="A203" s="55">
        <v>192</v>
      </c>
      <c r="B203" s="46" t="s">
        <v>206</v>
      </c>
      <c r="C203" s="47">
        <v>0.175007659212549</v>
      </c>
      <c r="D203" s="48">
        <v>499056.92</v>
      </c>
      <c r="E203" s="48">
        <v>96149.74</v>
      </c>
      <c r="F203" s="48">
        <v>402907.18</v>
      </c>
      <c r="G203" s="48">
        <v>6055.16</v>
      </c>
      <c r="H203" s="48">
        <v>1211.03</v>
      </c>
      <c r="I203" s="48">
        <v>48.44</v>
      </c>
      <c r="J203" s="48">
        <v>4795.69</v>
      </c>
      <c r="K203" s="48">
        <v>780531.16</v>
      </c>
      <c r="L203" s="48">
        <v>156106.27</v>
      </c>
      <c r="M203" s="49">
        <v>624424.89</v>
      </c>
      <c r="N203" s="48">
        <v>58391.63</v>
      </c>
      <c r="O203" s="48">
        <v>11678.33</v>
      </c>
      <c r="P203" s="48">
        <v>583.92</v>
      </c>
      <c r="Q203" s="48">
        <v>46129.39</v>
      </c>
      <c r="R203" s="31">
        <f t="shared" si="2"/>
        <v>1078257.15</v>
      </c>
    </row>
    <row r="204" spans="1:18" ht="12.75">
      <c r="A204" s="55">
        <v>193</v>
      </c>
      <c r="B204" s="46" t="s">
        <v>207</v>
      </c>
      <c r="C204" s="47">
        <v>0.058255182384948</v>
      </c>
      <c r="D204" s="48">
        <v>25845.23</v>
      </c>
      <c r="E204" s="48">
        <v>5315.63</v>
      </c>
      <c r="F204" s="48">
        <v>20529.6</v>
      </c>
      <c r="G204" s="48">
        <v>2015.6</v>
      </c>
      <c r="H204" s="48">
        <v>403.12</v>
      </c>
      <c r="I204" s="48">
        <v>16.12</v>
      </c>
      <c r="J204" s="48">
        <v>1596.36</v>
      </c>
      <c r="K204" s="48">
        <v>259817.06</v>
      </c>
      <c r="L204" s="48">
        <v>51963.36</v>
      </c>
      <c r="M204" s="49">
        <v>207853.7</v>
      </c>
      <c r="N204" s="48">
        <v>19436.95</v>
      </c>
      <c r="O204" s="48">
        <v>3887.39</v>
      </c>
      <c r="P204" s="48">
        <v>194.37</v>
      </c>
      <c r="Q204" s="48">
        <v>15355.19</v>
      </c>
      <c r="R204" s="31">
        <f t="shared" si="2"/>
        <v>245334.85</v>
      </c>
    </row>
    <row r="205" spans="1:18" ht="12.75">
      <c r="A205" s="55">
        <v>194</v>
      </c>
      <c r="B205" s="46" t="s">
        <v>208</v>
      </c>
      <c r="C205" s="47">
        <v>1.12632797084201</v>
      </c>
      <c r="D205" s="48">
        <v>1120771.57</v>
      </c>
      <c r="E205" s="48">
        <v>215486.04</v>
      </c>
      <c r="F205" s="48">
        <v>905285.53</v>
      </c>
      <c r="G205" s="48">
        <v>38970.3</v>
      </c>
      <c r="H205" s="48">
        <v>7794.06</v>
      </c>
      <c r="I205" s="48">
        <v>311.76</v>
      </c>
      <c r="J205" s="48">
        <v>30864.48</v>
      </c>
      <c r="K205" s="48">
        <v>5023402.8</v>
      </c>
      <c r="L205" s="48">
        <v>1004680.63</v>
      </c>
      <c r="M205" s="49">
        <v>4018722.17</v>
      </c>
      <c r="N205" s="48">
        <v>375801.48</v>
      </c>
      <c r="O205" s="48">
        <v>75160.3</v>
      </c>
      <c r="P205" s="48">
        <v>3758.01</v>
      </c>
      <c r="Q205" s="48">
        <v>296883.17</v>
      </c>
      <c r="R205" s="31">
        <f aca="true" t="shared" si="3" ref="R205:R257">F205+J205+M205+Q205</f>
        <v>5251755.35</v>
      </c>
    </row>
    <row r="206" spans="1:18" ht="12.75">
      <c r="A206" s="55">
        <v>195</v>
      </c>
      <c r="B206" s="46" t="s">
        <v>209</v>
      </c>
      <c r="C206" s="47">
        <v>0.186276373537394</v>
      </c>
      <c r="D206" s="48">
        <v>207696.97</v>
      </c>
      <c r="E206" s="48">
        <v>39906.52</v>
      </c>
      <c r="F206" s="48">
        <v>167790.45</v>
      </c>
      <c r="G206" s="48">
        <v>6445.05</v>
      </c>
      <c r="H206" s="48">
        <v>1289.01</v>
      </c>
      <c r="I206" s="48">
        <v>51.56</v>
      </c>
      <c r="J206" s="48">
        <v>5104.48</v>
      </c>
      <c r="K206" s="48">
        <v>830789.3</v>
      </c>
      <c r="L206" s="48">
        <v>166157.88</v>
      </c>
      <c r="M206" s="49">
        <v>664631.42</v>
      </c>
      <c r="N206" s="48">
        <v>62151.47</v>
      </c>
      <c r="O206" s="48">
        <v>12430.29</v>
      </c>
      <c r="P206" s="48">
        <v>621.51</v>
      </c>
      <c r="Q206" s="48">
        <v>49099.66</v>
      </c>
      <c r="R206" s="31">
        <f t="shared" si="3"/>
        <v>886626.0100000001</v>
      </c>
    </row>
    <row r="207" spans="1:18" ht="12.75">
      <c r="A207" s="55">
        <v>196</v>
      </c>
      <c r="B207" s="46" t="s">
        <v>210</v>
      </c>
      <c r="C207" s="47">
        <v>0.096047058838033</v>
      </c>
      <c r="D207" s="48">
        <v>40964.09</v>
      </c>
      <c r="E207" s="48">
        <v>8194.41</v>
      </c>
      <c r="F207" s="48">
        <v>32769.68</v>
      </c>
      <c r="G207" s="48">
        <v>3323.18</v>
      </c>
      <c r="H207" s="48">
        <v>664.64</v>
      </c>
      <c r="I207" s="48">
        <v>26.59</v>
      </c>
      <c r="J207" s="48">
        <v>2631.95</v>
      </c>
      <c r="K207" s="48">
        <v>428368.24</v>
      </c>
      <c r="L207" s="48">
        <v>85673.69</v>
      </c>
      <c r="M207" s="49">
        <v>342694.55</v>
      </c>
      <c r="N207" s="48">
        <v>32046.28</v>
      </c>
      <c r="O207" s="48">
        <v>6409.26</v>
      </c>
      <c r="P207" s="48">
        <v>320.46</v>
      </c>
      <c r="Q207" s="48">
        <v>25316.56</v>
      </c>
      <c r="R207" s="31">
        <f t="shared" si="3"/>
        <v>403412.74</v>
      </c>
    </row>
    <row r="208" spans="1:18" ht="12.75">
      <c r="A208" s="55">
        <v>197</v>
      </c>
      <c r="B208" s="46" t="s">
        <v>211</v>
      </c>
      <c r="C208" s="47">
        <v>0.108647455714948</v>
      </c>
      <c r="D208" s="48">
        <v>87667.81</v>
      </c>
      <c r="E208" s="48">
        <v>16359.2</v>
      </c>
      <c r="F208" s="48">
        <v>71308.61</v>
      </c>
      <c r="G208" s="48">
        <v>3759.13</v>
      </c>
      <c r="H208" s="48">
        <v>751.83</v>
      </c>
      <c r="I208" s="48">
        <v>30.07</v>
      </c>
      <c r="J208" s="48">
        <v>2977.23</v>
      </c>
      <c r="K208" s="48">
        <v>484565.71</v>
      </c>
      <c r="L208" s="48">
        <v>96913.08</v>
      </c>
      <c r="M208" s="49">
        <v>387652.63</v>
      </c>
      <c r="N208" s="48">
        <v>36250.43</v>
      </c>
      <c r="O208" s="48">
        <v>7250.09</v>
      </c>
      <c r="P208" s="48">
        <v>362.5</v>
      </c>
      <c r="Q208" s="48">
        <v>28637.84</v>
      </c>
      <c r="R208" s="31">
        <f t="shared" si="3"/>
        <v>490576.31</v>
      </c>
    </row>
    <row r="209" spans="1:18" ht="12.75">
      <c r="A209" s="55">
        <v>198</v>
      </c>
      <c r="B209" s="46" t="s">
        <v>212</v>
      </c>
      <c r="C209" s="47">
        <v>5.98521147377467</v>
      </c>
      <c r="D209" s="48">
        <v>7465274.92</v>
      </c>
      <c r="E209" s="48">
        <v>1390737.77</v>
      </c>
      <c r="F209" s="48">
        <v>6074537.15</v>
      </c>
      <c r="G209" s="48">
        <v>207084.86</v>
      </c>
      <c r="H209" s="48">
        <v>41416.97</v>
      </c>
      <c r="I209" s="48">
        <v>1656.68</v>
      </c>
      <c r="J209" s="48">
        <v>164011.21</v>
      </c>
      <c r="K209" s="48">
        <v>26693937.09</v>
      </c>
      <c r="L209" s="48">
        <v>5338787.53</v>
      </c>
      <c r="M209" s="49">
        <v>21355149.56</v>
      </c>
      <c r="N209" s="48">
        <v>1996977.22</v>
      </c>
      <c r="O209" s="48">
        <v>399395.44</v>
      </c>
      <c r="P209" s="48">
        <v>19969.77</v>
      </c>
      <c r="Q209" s="48">
        <v>1577612</v>
      </c>
      <c r="R209" s="31">
        <f t="shared" si="3"/>
        <v>29171309.919999998</v>
      </c>
    </row>
    <row r="210" spans="1:18" ht="12.75">
      <c r="A210" s="55">
        <v>199</v>
      </c>
      <c r="B210" s="46" t="s">
        <v>213</v>
      </c>
      <c r="C210" s="47">
        <v>0.269292419770757</v>
      </c>
      <c r="D210" s="48">
        <v>473363.48</v>
      </c>
      <c r="E210" s="48">
        <v>88591.56</v>
      </c>
      <c r="F210" s="48">
        <v>384771.92</v>
      </c>
      <c r="G210" s="48">
        <v>9317.38</v>
      </c>
      <c r="H210" s="48">
        <v>1863.48</v>
      </c>
      <c r="I210" s="48">
        <v>74.54</v>
      </c>
      <c r="J210" s="48">
        <v>7379.36</v>
      </c>
      <c r="K210" s="48">
        <v>1201039.43</v>
      </c>
      <c r="L210" s="48">
        <v>240207.98</v>
      </c>
      <c r="M210" s="49">
        <v>960831.45</v>
      </c>
      <c r="N210" s="48">
        <v>89849.92</v>
      </c>
      <c r="O210" s="48">
        <v>17969.98</v>
      </c>
      <c r="P210" s="48">
        <v>898.5</v>
      </c>
      <c r="Q210" s="48">
        <v>70981.44</v>
      </c>
      <c r="R210" s="31">
        <f t="shared" si="3"/>
        <v>1423964.17</v>
      </c>
    </row>
    <row r="211" spans="1:18" ht="12.75">
      <c r="A211" s="55">
        <v>200</v>
      </c>
      <c r="B211" s="46" t="s">
        <v>214</v>
      </c>
      <c r="C211" s="47">
        <v>0.122916554432954</v>
      </c>
      <c r="D211" s="48">
        <v>171334.7</v>
      </c>
      <c r="E211" s="48">
        <v>33968.13</v>
      </c>
      <c r="F211" s="48">
        <v>137366.57</v>
      </c>
      <c r="G211" s="48">
        <v>4252.84</v>
      </c>
      <c r="H211" s="48">
        <v>850.57</v>
      </c>
      <c r="I211" s="48">
        <v>34.02</v>
      </c>
      <c r="J211" s="48">
        <v>3368.25</v>
      </c>
      <c r="K211" s="48">
        <v>548205.62</v>
      </c>
      <c r="L211" s="48">
        <v>109641.07</v>
      </c>
      <c r="M211" s="49">
        <v>438564.55</v>
      </c>
      <c r="N211" s="48">
        <v>41011.34</v>
      </c>
      <c r="O211" s="48">
        <v>8202.27</v>
      </c>
      <c r="P211" s="48">
        <v>410.11</v>
      </c>
      <c r="Q211" s="48">
        <v>32398.96</v>
      </c>
      <c r="R211" s="31">
        <f t="shared" si="3"/>
        <v>611698.33</v>
      </c>
    </row>
    <row r="212" spans="1:18" ht="12.75">
      <c r="A212" s="55">
        <v>201</v>
      </c>
      <c r="B212" s="46" t="s">
        <v>215</v>
      </c>
      <c r="C212" s="47">
        <v>0.109256496957692</v>
      </c>
      <c r="D212" s="48">
        <v>81896.44</v>
      </c>
      <c r="E212" s="48">
        <v>14859.64</v>
      </c>
      <c r="F212" s="48">
        <v>67036.8</v>
      </c>
      <c r="G212" s="48">
        <v>3780.21</v>
      </c>
      <c r="H212" s="48">
        <v>756.04</v>
      </c>
      <c r="I212" s="48">
        <v>30.24</v>
      </c>
      <c r="J212" s="48">
        <v>2993.93</v>
      </c>
      <c r="K212" s="48">
        <v>487282.06</v>
      </c>
      <c r="L212" s="48">
        <v>97456.42</v>
      </c>
      <c r="M212" s="49">
        <v>389825.64</v>
      </c>
      <c r="N212" s="48">
        <v>36453.63</v>
      </c>
      <c r="O212" s="48">
        <v>7290.73</v>
      </c>
      <c r="P212" s="48">
        <v>364.54</v>
      </c>
      <c r="Q212" s="48">
        <v>28798.37</v>
      </c>
      <c r="R212" s="31">
        <f t="shared" si="3"/>
        <v>488654.74</v>
      </c>
    </row>
    <row r="213" spans="1:18" ht="12.75">
      <c r="A213" s="55">
        <v>202</v>
      </c>
      <c r="B213" s="46" t="s">
        <v>216</v>
      </c>
      <c r="C213" s="47">
        <v>0.130978005201103</v>
      </c>
      <c r="D213" s="48">
        <v>18070.11</v>
      </c>
      <c r="E213" s="48">
        <v>3757.21</v>
      </c>
      <c r="F213" s="48">
        <v>14312.9</v>
      </c>
      <c r="G213" s="48">
        <v>4531.76</v>
      </c>
      <c r="H213" s="48">
        <v>906.35</v>
      </c>
      <c r="I213" s="48">
        <v>36.25</v>
      </c>
      <c r="J213" s="48">
        <v>3589.16</v>
      </c>
      <c r="K213" s="48">
        <v>584159.52</v>
      </c>
      <c r="L213" s="48">
        <v>116831.88</v>
      </c>
      <c r="M213" s="49">
        <v>467327.64</v>
      </c>
      <c r="N213" s="48">
        <v>43701.06</v>
      </c>
      <c r="O213" s="48">
        <v>8740.21</v>
      </c>
      <c r="P213" s="48">
        <v>437.01</v>
      </c>
      <c r="Q213" s="48">
        <v>34523.84</v>
      </c>
      <c r="R213" s="31">
        <f t="shared" si="3"/>
        <v>519753.54000000004</v>
      </c>
    </row>
    <row r="214" spans="1:18" ht="12.75">
      <c r="A214" s="55">
        <v>203</v>
      </c>
      <c r="B214" s="46" t="s">
        <v>217</v>
      </c>
      <c r="C214" s="47">
        <v>0.144869536282017</v>
      </c>
      <c r="D214" s="48">
        <v>65465.62</v>
      </c>
      <c r="E214" s="48">
        <v>12326.97</v>
      </c>
      <c r="F214" s="48">
        <v>53138.65</v>
      </c>
      <c r="G214" s="48">
        <v>5012.4</v>
      </c>
      <c r="H214" s="48">
        <v>1002.48</v>
      </c>
      <c r="I214" s="48">
        <v>40.1</v>
      </c>
      <c r="J214" s="48">
        <v>3969.82</v>
      </c>
      <c r="K214" s="48">
        <v>646115.54</v>
      </c>
      <c r="L214" s="48">
        <v>129223.11</v>
      </c>
      <c r="M214" s="49">
        <v>516892.43</v>
      </c>
      <c r="N214" s="48">
        <v>48336</v>
      </c>
      <c r="O214" s="48">
        <v>9667.2</v>
      </c>
      <c r="P214" s="48">
        <v>483.36</v>
      </c>
      <c r="Q214" s="48">
        <v>38185.44</v>
      </c>
      <c r="R214" s="31">
        <f t="shared" si="3"/>
        <v>612186.3400000001</v>
      </c>
    </row>
    <row r="215" spans="1:18" ht="12.75">
      <c r="A215" s="55">
        <v>204</v>
      </c>
      <c r="B215" s="46" t="s">
        <v>218</v>
      </c>
      <c r="C215" s="47">
        <v>0.739515445001645</v>
      </c>
      <c r="D215" s="48">
        <v>949334.2</v>
      </c>
      <c r="E215" s="48">
        <v>177658.25</v>
      </c>
      <c r="F215" s="48">
        <v>771675.95</v>
      </c>
      <c r="G215" s="48">
        <v>25586.81</v>
      </c>
      <c r="H215" s="48">
        <v>5117.36</v>
      </c>
      <c r="I215" s="48">
        <v>204.69</v>
      </c>
      <c r="J215" s="48">
        <v>20264.76</v>
      </c>
      <c r="K215" s="48">
        <v>3298225.67</v>
      </c>
      <c r="L215" s="48">
        <v>659645.16</v>
      </c>
      <c r="M215" s="49">
        <v>2638580.51</v>
      </c>
      <c r="N215" s="48">
        <v>246740.73</v>
      </c>
      <c r="O215" s="48">
        <v>49348.15</v>
      </c>
      <c r="P215" s="48">
        <v>2467.41</v>
      </c>
      <c r="Q215" s="48">
        <v>194925.18</v>
      </c>
      <c r="R215" s="31">
        <f t="shared" si="3"/>
        <v>3625446.4</v>
      </c>
    </row>
    <row r="216" spans="1:18" ht="12.75">
      <c r="A216" s="55">
        <v>205</v>
      </c>
      <c r="B216" s="46" t="s">
        <v>219</v>
      </c>
      <c r="C216" s="47">
        <v>0.093539616607474</v>
      </c>
      <c r="D216" s="48">
        <v>47338.87</v>
      </c>
      <c r="E216" s="48">
        <v>9322.4</v>
      </c>
      <c r="F216" s="48">
        <v>38016.47</v>
      </c>
      <c r="G216" s="48">
        <v>3236.4</v>
      </c>
      <c r="H216" s="48">
        <v>647.28</v>
      </c>
      <c r="I216" s="48">
        <v>25.89</v>
      </c>
      <c r="J216" s="48">
        <v>2563.23</v>
      </c>
      <c r="K216" s="48">
        <v>417185.01</v>
      </c>
      <c r="L216" s="48">
        <v>83436.97</v>
      </c>
      <c r="M216" s="49">
        <v>333748.04</v>
      </c>
      <c r="N216" s="48">
        <v>31209.67</v>
      </c>
      <c r="O216" s="48">
        <v>6241.93</v>
      </c>
      <c r="P216" s="48">
        <v>312.1</v>
      </c>
      <c r="Q216" s="48">
        <v>24655.64</v>
      </c>
      <c r="R216" s="31">
        <f t="shared" si="3"/>
        <v>398983.38</v>
      </c>
    </row>
    <row r="217" spans="1:18" ht="12.75">
      <c r="A217" s="55">
        <v>206</v>
      </c>
      <c r="B217" s="46" t="s">
        <v>220</v>
      </c>
      <c r="C217" s="47">
        <v>0.12851352590644</v>
      </c>
      <c r="D217" s="48">
        <v>87765.24</v>
      </c>
      <c r="E217" s="48">
        <v>16493.31</v>
      </c>
      <c r="F217" s="48">
        <v>71271.93</v>
      </c>
      <c r="G217" s="48">
        <v>4446.5</v>
      </c>
      <c r="H217" s="48">
        <v>889.3</v>
      </c>
      <c r="I217" s="48">
        <v>35.57</v>
      </c>
      <c r="J217" s="48">
        <v>3521.63</v>
      </c>
      <c r="K217" s="48">
        <v>573168.1</v>
      </c>
      <c r="L217" s="48">
        <v>114633.7</v>
      </c>
      <c r="M217" s="49">
        <v>458534.4</v>
      </c>
      <c r="N217" s="48">
        <v>42878.78</v>
      </c>
      <c r="O217" s="48">
        <v>8575.76</v>
      </c>
      <c r="P217" s="48">
        <v>428.79</v>
      </c>
      <c r="Q217" s="48">
        <v>33874.24</v>
      </c>
      <c r="R217" s="31">
        <f t="shared" si="3"/>
        <v>567202.2</v>
      </c>
    </row>
    <row r="218" spans="1:18" ht="12.75">
      <c r="A218" s="55">
        <v>207</v>
      </c>
      <c r="B218" s="46" t="s">
        <v>221</v>
      </c>
      <c r="C218" s="47">
        <v>0.089118389296577</v>
      </c>
      <c r="D218" s="48">
        <v>24401.17</v>
      </c>
      <c r="E218" s="48">
        <v>4198.69</v>
      </c>
      <c r="F218" s="48">
        <v>20202.48</v>
      </c>
      <c r="G218" s="48">
        <v>3083.45</v>
      </c>
      <c r="H218" s="48">
        <v>616.69</v>
      </c>
      <c r="I218" s="48">
        <v>24.67</v>
      </c>
      <c r="J218" s="48">
        <v>2442.09</v>
      </c>
      <c r="K218" s="48">
        <v>397466.21</v>
      </c>
      <c r="L218" s="48">
        <v>79493.18</v>
      </c>
      <c r="M218" s="49">
        <v>317973.03</v>
      </c>
      <c r="N218" s="48">
        <v>29734.52</v>
      </c>
      <c r="O218" s="48">
        <v>5946.9</v>
      </c>
      <c r="P218" s="48">
        <v>297.35</v>
      </c>
      <c r="Q218" s="48">
        <v>23490.27</v>
      </c>
      <c r="R218" s="31">
        <f t="shared" si="3"/>
        <v>364107.87000000005</v>
      </c>
    </row>
    <row r="219" spans="1:18" ht="12.75">
      <c r="A219" s="55">
        <v>208</v>
      </c>
      <c r="B219" s="46" t="s">
        <v>222</v>
      </c>
      <c r="C219" s="47">
        <v>0.093761417176378</v>
      </c>
      <c r="D219" s="48">
        <v>36977.99</v>
      </c>
      <c r="E219" s="48">
        <v>6443.62</v>
      </c>
      <c r="F219" s="48">
        <v>30534.37</v>
      </c>
      <c r="G219" s="48">
        <v>3244.1</v>
      </c>
      <c r="H219" s="48">
        <v>648.82</v>
      </c>
      <c r="I219" s="48">
        <v>25.95</v>
      </c>
      <c r="J219" s="48">
        <v>2569.33</v>
      </c>
      <c r="K219" s="48">
        <v>418174.38</v>
      </c>
      <c r="L219" s="48">
        <v>83634.91</v>
      </c>
      <c r="M219" s="49">
        <v>334539.47</v>
      </c>
      <c r="N219" s="48">
        <v>31283.67</v>
      </c>
      <c r="O219" s="48">
        <v>6256.73</v>
      </c>
      <c r="P219" s="48">
        <v>312.84</v>
      </c>
      <c r="Q219" s="48">
        <v>24714.1</v>
      </c>
      <c r="R219" s="31">
        <f t="shared" si="3"/>
        <v>392357.26999999996</v>
      </c>
    </row>
    <row r="220" spans="1:18" ht="12.75">
      <c r="A220" s="55">
        <v>209</v>
      </c>
      <c r="B220" s="46" t="s">
        <v>223</v>
      </c>
      <c r="C220" s="47">
        <v>0.103161701498276</v>
      </c>
      <c r="D220" s="48">
        <v>27907.49</v>
      </c>
      <c r="E220" s="48">
        <v>5172.2</v>
      </c>
      <c r="F220" s="48">
        <v>22735.29</v>
      </c>
      <c r="G220" s="48">
        <v>3569.34</v>
      </c>
      <c r="H220" s="48">
        <v>713.87</v>
      </c>
      <c r="I220" s="48">
        <v>28.55</v>
      </c>
      <c r="J220" s="48">
        <v>2826.92</v>
      </c>
      <c r="K220" s="48">
        <v>460099.26</v>
      </c>
      <c r="L220" s="48">
        <v>92019.83</v>
      </c>
      <c r="M220" s="49">
        <v>368079.43</v>
      </c>
      <c r="N220" s="48">
        <v>34420.1</v>
      </c>
      <c r="O220" s="48">
        <v>6884.02</v>
      </c>
      <c r="P220" s="48">
        <v>344.2</v>
      </c>
      <c r="Q220" s="48">
        <v>27191.88</v>
      </c>
      <c r="R220" s="31">
        <f t="shared" si="3"/>
        <v>420833.52</v>
      </c>
    </row>
    <row r="221" spans="1:18" ht="12.75">
      <c r="A221" s="55">
        <v>210</v>
      </c>
      <c r="B221" s="46" t="s">
        <v>224</v>
      </c>
      <c r="C221" s="47">
        <v>0.093554285209794</v>
      </c>
      <c r="D221" s="48">
        <v>146418.49</v>
      </c>
      <c r="E221" s="48">
        <v>29503.22</v>
      </c>
      <c r="F221" s="48">
        <v>116915.27</v>
      </c>
      <c r="G221" s="48">
        <v>3236.94</v>
      </c>
      <c r="H221" s="48">
        <v>647.39</v>
      </c>
      <c r="I221" s="48">
        <v>25.9</v>
      </c>
      <c r="J221" s="48">
        <v>2563.65</v>
      </c>
      <c r="K221" s="48">
        <v>417250.32</v>
      </c>
      <c r="L221" s="48">
        <v>83450</v>
      </c>
      <c r="M221" s="49">
        <v>333800.32</v>
      </c>
      <c r="N221" s="48">
        <v>31214.57</v>
      </c>
      <c r="O221" s="48">
        <v>6242.91</v>
      </c>
      <c r="P221" s="48">
        <v>312.15</v>
      </c>
      <c r="Q221" s="48">
        <v>24659.51</v>
      </c>
      <c r="R221" s="31">
        <f t="shared" si="3"/>
        <v>477938.75</v>
      </c>
    </row>
    <row r="222" spans="1:18" ht="12.75">
      <c r="A222" s="55">
        <v>211</v>
      </c>
      <c r="B222" s="46" t="s">
        <v>225</v>
      </c>
      <c r="C222" s="47">
        <v>0.221198183142422</v>
      </c>
      <c r="D222" s="48">
        <v>50187.52</v>
      </c>
      <c r="E222" s="48">
        <v>10724.31</v>
      </c>
      <c r="F222" s="48">
        <v>39463.21</v>
      </c>
      <c r="G222" s="48">
        <v>7653.34</v>
      </c>
      <c r="H222" s="48">
        <v>1530.67</v>
      </c>
      <c r="I222" s="48">
        <v>61.23</v>
      </c>
      <c r="J222" s="48">
        <v>6061.44</v>
      </c>
      <c r="K222" s="48">
        <v>986540.04</v>
      </c>
      <c r="L222" s="48">
        <v>197308</v>
      </c>
      <c r="M222" s="49">
        <v>789232.04</v>
      </c>
      <c r="N222" s="48">
        <v>73803.19</v>
      </c>
      <c r="O222" s="48">
        <v>14760.64</v>
      </c>
      <c r="P222" s="48">
        <v>738.03</v>
      </c>
      <c r="Q222" s="48">
        <v>58304.52</v>
      </c>
      <c r="R222" s="31">
        <f t="shared" si="3"/>
        <v>893061.2100000001</v>
      </c>
    </row>
    <row r="223" spans="1:18" ht="12.75">
      <c r="A223" s="55">
        <v>212</v>
      </c>
      <c r="B223" s="46" t="s">
        <v>226</v>
      </c>
      <c r="C223" s="47">
        <v>0.09584413614145</v>
      </c>
      <c r="D223" s="48">
        <v>100485.41</v>
      </c>
      <c r="E223" s="48">
        <v>18357.36</v>
      </c>
      <c r="F223" s="48">
        <v>82128.05</v>
      </c>
      <c r="G223" s="48">
        <v>3316.14</v>
      </c>
      <c r="H223" s="48">
        <v>663.23</v>
      </c>
      <c r="I223" s="48">
        <v>26.53</v>
      </c>
      <c r="J223" s="48">
        <v>2626.38</v>
      </c>
      <c r="K223" s="48">
        <v>427463.02</v>
      </c>
      <c r="L223" s="48">
        <v>85492.52</v>
      </c>
      <c r="M223" s="49">
        <v>341970.5</v>
      </c>
      <c r="N223" s="48">
        <v>31978.58</v>
      </c>
      <c r="O223" s="48">
        <v>6395.72</v>
      </c>
      <c r="P223" s="48">
        <v>319.79</v>
      </c>
      <c r="Q223" s="48">
        <v>25263.08</v>
      </c>
      <c r="R223" s="31">
        <f t="shared" si="3"/>
        <v>451988.01</v>
      </c>
    </row>
    <row r="224" spans="1:18" ht="12.75">
      <c r="A224" s="55">
        <v>213</v>
      </c>
      <c r="B224" s="46" t="s">
        <v>227</v>
      </c>
      <c r="C224" s="47">
        <v>0.128557383783119</v>
      </c>
      <c r="D224" s="48">
        <v>70831.04</v>
      </c>
      <c r="E224" s="48">
        <v>14124.07</v>
      </c>
      <c r="F224" s="48">
        <v>56706.97</v>
      </c>
      <c r="G224" s="48">
        <v>4448</v>
      </c>
      <c r="H224" s="48">
        <v>889.6</v>
      </c>
      <c r="I224" s="48">
        <v>35.58</v>
      </c>
      <c r="J224" s="48">
        <v>3522.82</v>
      </c>
      <c r="K224" s="48">
        <v>573363.71</v>
      </c>
      <c r="L224" s="48">
        <v>114672.84</v>
      </c>
      <c r="M224" s="49">
        <v>458690.87</v>
      </c>
      <c r="N224" s="48">
        <v>42893.42</v>
      </c>
      <c r="O224" s="48">
        <v>8578.68</v>
      </c>
      <c r="P224" s="48">
        <v>428.93</v>
      </c>
      <c r="Q224" s="48">
        <v>33885.8</v>
      </c>
      <c r="R224" s="31">
        <f t="shared" si="3"/>
        <v>552806.46</v>
      </c>
    </row>
    <row r="225" spans="1:18" ht="12.75">
      <c r="A225" s="55">
        <v>214</v>
      </c>
      <c r="B225" s="46" t="s">
        <v>228</v>
      </c>
      <c r="C225" s="47">
        <v>0.143016855408987</v>
      </c>
      <c r="D225" s="48">
        <v>27925.86</v>
      </c>
      <c r="E225" s="48">
        <v>5247.71</v>
      </c>
      <c r="F225" s="48">
        <v>22678.15</v>
      </c>
      <c r="G225" s="48">
        <v>4948.31</v>
      </c>
      <c r="H225" s="48">
        <v>989.66</v>
      </c>
      <c r="I225" s="48">
        <v>39.59</v>
      </c>
      <c r="J225" s="48">
        <v>3919.06</v>
      </c>
      <c r="K225" s="48">
        <v>637852.58</v>
      </c>
      <c r="L225" s="48">
        <v>127570.43</v>
      </c>
      <c r="M225" s="49">
        <v>510282.15</v>
      </c>
      <c r="N225" s="48">
        <v>47717.85</v>
      </c>
      <c r="O225" s="48">
        <v>9543.57</v>
      </c>
      <c r="P225" s="48">
        <v>477.18</v>
      </c>
      <c r="Q225" s="48">
        <v>37697.1</v>
      </c>
      <c r="R225" s="31">
        <f t="shared" si="3"/>
        <v>574576.46</v>
      </c>
    </row>
    <row r="226" spans="1:18" ht="12.75">
      <c r="A226" s="55">
        <v>215</v>
      </c>
      <c r="B226" s="46" t="s">
        <v>229</v>
      </c>
      <c r="C226" s="47">
        <v>0.114768585581574</v>
      </c>
      <c r="D226" s="48">
        <v>56536.5</v>
      </c>
      <c r="E226" s="48">
        <v>10350.44</v>
      </c>
      <c r="F226" s="48">
        <v>46186.06</v>
      </c>
      <c r="G226" s="48">
        <v>3970.93</v>
      </c>
      <c r="H226" s="48">
        <v>794.19</v>
      </c>
      <c r="I226" s="48">
        <v>31.77</v>
      </c>
      <c r="J226" s="48">
        <v>3144.97</v>
      </c>
      <c r="K226" s="48">
        <v>511865.84</v>
      </c>
      <c r="L226" s="48">
        <v>102373.15</v>
      </c>
      <c r="M226" s="49">
        <v>409492.69</v>
      </c>
      <c r="N226" s="48">
        <v>38292.76</v>
      </c>
      <c r="O226" s="48">
        <v>7658.55</v>
      </c>
      <c r="P226" s="48">
        <v>382.93</v>
      </c>
      <c r="Q226" s="48">
        <v>30251.28</v>
      </c>
      <c r="R226" s="31">
        <f t="shared" si="3"/>
        <v>489075</v>
      </c>
    </row>
    <row r="227" spans="1:18" ht="12.75">
      <c r="A227" s="55">
        <v>216</v>
      </c>
      <c r="B227" s="46" t="s">
        <v>230</v>
      </c>
      <c r="C227" s="47">
        <v>0.240346079605208</v>
      </c>
      <c r="D227" s="48">
        <v>39421.82</v>
      </c>
      <c r="E227" s="48">
        <v>7920.71</v>
      </c>
      <c r="F227" s="48">
        <v>31501.11</v>
      </c>
      <c r="G227" s="48">
        <v>8315.84</v>
      </c>
      <c r="H227" s="48">
        <v>1663.17</v>
      </c>
      <c r="I227" s="48">
        <v>66.53</v>
      </c>
      <c r="J227" s="48">
        <v>6586.14</v>
      </c>
      <c r="K227" s="48">
        <v>1071939.24</v>
      </c>
      <c r="L227" s="48">
        <v>214387.83</v>
      </c>
      <c r="M227" s="49">
        <v>857551.41</v>
      </c>
      <c r="N227" s="48">
        <v>80191.92</v>
      </c>
      <c r="O227" s="48">
        <v>16038.38</v>
      </c>
      <c r="P227" s="48">
        <v>801.92</v>
      </c>
      <c r="Q227" s="48">
        <v>63351.62</v>
      </c>
      <c r="R227" s="31">
        <f t="shared" si="3"/>
        <v>958990.28</v>
      </c>
    </row>
    <row r="228" spans="1:18" ht="12.75">
      <c r="A228" s="55">
        <v>217</v>
      </c>
      <c r="B228" s="46" t="s">
        <v>231</v>
      </c>
      <c r="C228" s="47">
        <v>0.106877224008509</v>
      </c>
      <c r="D228" s="48">
        <v>29945.64</v>
      </c>
      <c r="E228" s="48">
        <v>5406.73</v>
      </c>
      <c r="F228" s="48">
        <v>24538.91</v>
      </c>
      <c r="G228" s="48">
        <v>3697.89</v>
      </c>
      <c r="H228" s="48">
        <v>739.58</v>
      </c>
      <c r="I228" s="48">
        <v>29.58</v>
      </c>
      <c r="J228" s="48">
        <v>2928.73</v>
      </c>
      <c r="K228" s="48">
        <v>476670.66</v>
      </c>
      <c r="L228" s="48">
        <v>95334.18</v>
      </c>
      <c r="M228" s="49">
        <v>381336.48</v>
      </c>
      <c r="N228" s="48">
        <v>35659.78</v>
      </c>
      <c r="O228" s="48">
        <v>7131.96</v>
      </c>
      <c r="P228" s="48">
        <v>356.6</v>
      </c>
      <c r="Q228" s="48">
        <v>28171.23</v>
      </c>
      <c r="R228" s="31">
        <f t="shared" si="3"/>
        <v>436975.35</v>
      </c>
    </row>
    <row r="229" spans="1:18" ht="12.75">
      <c r="A229" s="55">
        <v>218</v>
      </c>
      <c r="B229" s="46" t="s">
        <v>232</v>
      </c>
      <c r="C229" s="47">
        <v>0.580348023082976</v>
      </c>
      <c r="D229" s="48">
        <v>986434.15</v>
      </c>
      <c r="E229" s="48">
        <v>189509.26</v>
      </c>
      <c r="F229" s="48">
        <v>796924.89</v>
      </c>
      <c r="G229" s="48">
        <v>20079.71</v>
      </c>
      <c r="H229" s="48">
        <v>4015.94</v>
      </c>
      <c r="I229" s="48">
        <v>160.64</v>
      </c>
      <c r="J229" s="48">
        <v>15903.13</v>
      </c>
      <c r="K229" s="48">
        <v>2588341.76</v>
      </c>
      <c r="L229" s="48">
        <v>517668.35</v>
      </c>
      <c r="M229" s="49">
        <v>2070673.41</v>
      </c>
      <c r="N229" s="48">
        <v>193634.23</v>
      </c>
      <c r="O229" s="48">
        <v>38726.85</v>
      </c>
      <c r="P229" s="48">
        <v>1936.34</v>
      </c>
      <c r="Q229" s="48">
        <v>152971.04</v>
      </c>
      <c r="R229" s="31">
        <f t="shared" si="3"/>
        <v>3036472.4699999997</v>
      </c>
    </row>
    <row r="230" spans="1:18" ht="12.75">
      <c r="A230" s="55">
        <v>219</v>
      </c>
      <c r="B230" s="46" t="s">
        <v>233</v>
      </c>
      <c r="C230" s="47">
        <v>0.163058672621604</v>
      </c>
      <c r="D230" s="48">
        <v>31341.61</v>
      </c>
      <c r="E230" s="48">
        <v>6030.43</v>
      </c>
      <c r="F230" s="48">
        <v>25311.18</v>
      </c>
      <c r="G230" s="48">
        <v>5641.73</v>
      </c>
      <c r="H230" s="48">
        <v>1128.35</v>
      </c>
      <c r="I230" s="48">
        <v>45.13</v>
      </c>
      <c r="J230" s="48">
        <v>4468.25</v>
      </c>
      <c r="K230" s="48">
        <v>727238.8</v>
      </c>
      <c r="L230" s="48">
        <v>145447.82</v>
      </c>
      <c r="M230" s="49">
        <v>581790.98</v>
      </c>
      <c r="N230" s="48">
        <v>54404.84</v>
      </c>
      <c r="O230" s="48">
        <v>10880.97</v>
      </c>
      <c r="P230" s="48">
        <v>544.05</v>
      </c>
      <c r="Q230" s="48">
        <v>42979.82</v>
      </c>
      <c r="R230" s="31">
        <f t="shared" si="3"/>
        <v>654550.23</v>
      </c>
    </row>
    <row r="231" spans="1:18" ht="12.75">
      <c r="A231" s="55">
        <v>220</v>
      </c>
      <c r="B231" s="46" t="s">
        <v>234</v>
      </c>
      <c r="C231" s="47">
        <v>0.319503578233348</v>
      </c>
      <c r="D231" s="48">
        <v>440685.1</v>
      </c>
      <c r="E231" s="48">
        <v>82287.46</v>
      </c>
      <c r="F231" s="48">
        <v>358397.64</v>
      </c>
      <c r="G231" s="48">
        <v>11054.65</v>
      </c>
      <c r="H231" s="48">
        <v>2210.93</v>
      </c>
      <c r="I231" s="48">
        <v>88.44</v>
      </c>
      <c r="J231" s="48">
        <v>8755.28</v>
      </c>
      <c r="K231" s="48">
        <v>1424980.32</v>
      </c>
      <c r="L231" s="48">
        <v>284996.13</v>
      </c>
      <c r="M231" s="49">
        <v>1139984.19</v>
      </c>
      <c r="N231" s="48">
        <v>106602.97</v>
      </c>
      <c r="O231" s="48">
        <v>21320.59</v>
      </c>
      <c r="P231" s="48">
        <v>1066.03</v>
      </c>
      <c r="Q231" s="48">
        <v>84216.35</v>
      </c>
      <c r="R231" s="31">
        <f t="shared" si="3"/>
        <v>1591353.46</v>
      </c>
    </row>
    <row r="232" spans="1:18" ht="12.75">
      <c r="A232" s="55">
        <v>221</v>
      </c>
      <c r="B232" s="46" t="s">
        <v>235</v>
      </c>
      <c r="C232" s="47">
        <v>0.140429630702777</v>
      </c>
      <c r="D232" s="48">
        <v>59634.99</v>
      </c>
      <c r="E232" s="48">
        <v>8727.14</v>
      </c>
      <c r="F232" s="48">
        <v>50907.85</v>
      </c>
      <c r="G232" s="48">
        <v>4858.79</v>
      </c>
      <c r="H232" s="48">
        <v>971.76</v>
      </c>
      <c r="I232" s="48">
        <v>38.87</v>
      </c>
      <c r="J232" s="48">
        <v>3848.16</v>
      </c>
      <c r="K232" s="48">
        <v>626313.73</v>
      </c>
      <c r="L232" s="48">
        <v>125262.77</v>
      </c>
      <c r="M232" s="49">
        <v>501050.96</v>
      </c>
      <c r="N232" s="48">
        <v>46854.62</v>
      </c>
      <c r="O232" s="48">
        <v>9370.92</v>
      </c>
      <c r="P232" s="48">
        <v>468.55</v>
      </c>
      <c r="Q232" s="48">
        <v>37015.15</v>
      </c>
      <c r="R232" s="31">
        <f t="shared" si="3"/>
        <v>592822.12</v>
      </c>
    </row>
    <row r="233" spans="1:18" ht="12.75">
      <c r="A233" s="55">
        <v>222</v>
      </c>
      <c r="B233" s="46" t="s">
        <v>236</v>
      </c>
      <c r="C233" s="47">
        <v>0.095100560218305</v>
      </c>
      <c r="D233" s="48">
        <v>25708.96</v>
      </c>
      <c r="E233" s="48">
        <v>4931.03</v>
      </c>
      <c r="F233" s="48">
        <v>20777.93</v>
      </c>
      <c r="G233" s="48">
        <v>3290.43</v>
      </c>
      <c r="H233" s="48">
        <v>658.09</v>
      </c>
      <c r="I233" s="48">
        <v>26.32</v>
      </c>
      <c r="J233" s="48">
        <v>2606.02</v>
      </c>
      <c r="K233" s="48">
        <v>424146.84</v>
      </c>
      <c r="L233" s="48">
        <v>84829.35</v>
      </c>
      <c r="M233" s="49">
        <v>339317.49</v>
      </c>
      <c r="N233" s="48">
        <v>31730.48</v>
      </c>
      <c r="O233" s="48">
        <v>6346.1</v>
      </c>
      <c r="P233" s="48">
        <v>317.3</v>
      </c>
      <c r="Q233" s="48">
        <v>25067.08</v>
      </c>
      <c r="R233" s="31">
        <f t="shared" si="3"/>
        <v>387768.52</v>
      </c>
    </row>
    <row r="234" spans="1:18" ht="12.75">
      <c r="A234" s="55">
        <v>223</v>
      </c>
      <c r="B234" s="46" t="s">
        <v>237</v>
      </c>
      <c r="C234" s="47">
        <v>1.04408384307996</v>
      </c>
      <c r="D234" s="48">
        <v>251255.88</v>
      </c>
      <c r="E234" s="48">
        <v>47876.8</v>
      </c>
      <c r="F234" s="48">
        <v>203379.08</v>
      </c>
      <c r="G234" s="48">
        <v>36124.71</v>
      </c>
      <c r="H234" s="48">
        <v>7224.94</v>
      </c>
      <c r="I234" s="48">
        <v>289</v>
      </c>
      <c r="J234" s="48">
        <v>28610.77</v>
      </c>
      <c r="K234" s="48">
        <v>4656595.36</v>
      </c>
      <c r="L234" s="48">
        <v>931319.05</v>
      </c>
      <c r="M234" s="49">
        <v>3725276.31</v>
      </c>
      <c r="N234" s="48">
        <v>348360.57</v>
      </c>
      <c r="O234" s="48">
        <v>69672.11</v>
      </c>
      <c r="P234" s="48">
        <v>3483.61</v>
      </c>
      <c r="Q234" s="48">
        <v>275204.85</v>
      </c>
      <c r="R234" s="31">
        <f t="shared" si="3"/>
        <v>4232471.01</v>
      </c>
    </row>
    <row r="235" spans="1:18" ht="12.75">
      <c r="A235" s="55">
        <v>224</v>
      </c>
      <c r="B235" s="46" t="s">
        <v>238</v>
      </c>
      <c r="C235" s="47">
        <v>3.41152354586631</v>
      </c>
      <c r="D235" s="48">
        <v>1692150.07</v>
      </c>
      <c r="E235" s="48">
        <v>318608.14</v>
      </c>
      <c r="F235" s="48">
        <v>1373541.93</v>
      </c>
      <c r="G235" s="48">
        <v>118036.74</v>
      </c>
      <c r="H235" s="48">
        <v>23607.35</v>
      </c>
      <c r="I235" s="48">
        <v>944.29</v>
      </c>
      <c r="J235" s="48">
        <v>93485.1</v>
      </c>
      <c r="K235" s="48">
        <v>15215334.44</v>
      </c>
      <c r="L235" s="48">
        <v>3043066.84</v>
      </c>
      <c r="M235" s="49">
        <v>12172267.6</v>
      </c>
      <c r="N235" s="48">
        <v>1138261.33</v>
      </c>
      <c r="O235" s="48">
        <v>227652.27</v>
      </c>
      <c r="P235" s="48">
        <v>11382.61</v>
      </c>
      <c r="Q235" s="48">
        <v>899226.45</v>
      </c>
      <c r="R235" s="31">
        <f t="shared" si="3"/>
        <v>14538521.079999998</v>
      </c>
    </row>
    <row r="236" spans="1:18" ht="12.75">
      <c r="A236" s="55">
        <v>225</v>
      </c>
      <c r="B236" s="46" t="s">
        <v>239</v>
      </c>
      <c r="C236" s="47">
        <v>0.364201433287994</v>
      </c>
      <c r="D236" s="48">
        <v>165013.98</v>
      </c>
      <c r="E236" s="48">
        <v>32776.52</v>
      </c>
      <c r="F236" s="48">
        <v>132237.46</v>
      </c>
      <c r="G236" s="48">
        <v>12601.16</v>
      </c>
      <c r="H236" s="48">
        <v>2520.23</v>
      </c>
      <c r="I236" s="48">
        <v>100.81</v>
      </c>
      <c r="J236" s="48">
        <v>9980.12</v>
      </c>
      <c r="K236" s="48">
        <v>1624331.95</v>
      </c>
      <c r="L236" s="48">
        <v>324866.38</v>
      </c>
      <c r="M236" s="49">
        <v>1299465.57</v>
      </c>
      <c r="N236" s="48">
        <v>121516.51</v>
      </c>
      <c r="O236" s="48">
        <v>24303.3</v>
      </c>
      <c r="P236" s="48">
        <v>1215.17</v>
      </c>
      <c r="Q236" s="48">
        <v>95998.04</v>
      </c>
      <c r="R236" s="31">
        <f t="shared" si="3"/>
        <v>1537681.1900000002</v>
      </c>
    </row>
    <row r="237" spans="1:18" ht="12.75">
      <c r="A237" s="55">
        <v>226</v>
      </c>
      <c r="B237" s="46" t="s">
        <v>240</v>
      </c>
      <c r="C237" s="47">
        <v>0.407375752978682</v>
      </c>
      <c r="D237" s="48">
        <v>516656.64</v>
      </c>
      <c r="E237" s="48">
        <v>98492.45</v>
      </c>
      <c r="F237" s="48">
        <v>418164.19</v>
      </c>
      <c r="G237" s="48">
        <v>14094.96</v>
      </c>
      <c r="H237" s="48">
        <v>2818.99</v>
      </c>
      <c r="I237" s="48">
        <v>112.76</v>
      </c>
      <c r="J237" s="48">
        <v>11163.21</v>
      </c>
      <c r="K237" s="48">
        <v>1816888.62</v>
      </c>
      <c r="L237" s="48">
        <v>363377.64</v>
      </c>
      <c r="M237" s="49">
        <v>1453510.98</v>
      </c>
      <c r="N237" s="48">
        <v>135921.7</v>
      </c>
      <c r="O237" s="48">
        <v>27184.34</v>
      </c>
      <c r="P237" s="48">
        <v>1359.22</v>
      </c>
      <c r="Q237" s="48">
        <v>107378.14</v>
      </c>
      <c r="R237" s="31">
        <f t="shared" si="3"/>
        <v>1990216.5199999998</v>
      </c>
    </row>
    <row r="238" spans="1:18" ht="12.75">
      <c r="A238" s="55">
        <v>227</v>
      </c>
      <c r="B238" s="46" t="s">
        <v>241</v>
      </c>
      <c r="C238" s="47">
        <v>0.102289064580572</v>
      </c>
      <c r="D238" s="48">
        <v>49963.5</v>
      </c>
      <c r="E238" s="48">
        <v>9262.83</v>
      </c>
      <c r="F238" s="48">
        <v>40700.67</v>
      </c>
      <c r="G238" s="48">
        <v>3539.14</v>
      </c>
      <c r="H238" s="48">
        <v>707.83</v>
      </c>
      <c r="I238" s="48">
        <v>28.31</v>
      </c>
      <c r="J238" s="48">
        <v>2803</v>
      </c>
      <c r="K238" s="48">
        <v>456207.28</v>
      </c>
      <c r="L238" s="48">
        <v>91241.43</v>
      </c>
      <c r="M238" s="49">
        <v>364965.85</v>
      </c>
      <c r="N238" s="48">
        <v>34128.94</v>
      </c>
      <c r="O238" s="48">
        <v>6825.79</v>
      </c>
      <c r="P238" s="48">
        <v>341.29</v>
      </c>
      <c r="Q238" s="48">
        <v>26961.86</v>
      </c>
      <c r="R238" s="31">
        <f t="shared" si="3"/>
        <v>435431.37999999995</v>
      </c>
    </row>
    <row r="239" spans="1:18" ht="12.75">
      <c r="A239" s="55">
        <v>228</v>
      </c>
      <c r="B239" s="46" t="s">
        <v>242</v>
      </c>
      <c r="C239" s="47">
        <v>0.110153767636928</v>
      </c>
      <c r="D239" s="48">
        <v>7375.14</v>
      </c>
      <c r="E239" s="48">
        <v>1193.23</v>
      </c>
      <c r="F239" s="48">
        <v>6181.91</v>
      </c>
      <c r="G239" s="48">
        <v>3811.25</v>
      </c>
      <c r="H239" s="48">
        <v>762.25</v>
      </c>
      <c r="I239" s="48">
        <v>30.49</v>
      </c>
      <c r="J239" s="48">
        <v>3018.51</v>
      </c>
      <c r="K239" s="48">
        <v>491283.94</v>
      </c>
      <c r="L239" s="48">
        <v>98256.8</v>
      </c>
      <c r="M239" s="49">
        <v>393027.14</v>
      </c>
      <c r="N239" s="48">
        <v>36753.01</v>
      </c>
      <c r="O239" s="48">
        <v>7350.6</v>
      </c>
      <c r="P239" s="48">
        <v>367.53</v>
      </c>
      <c r="Q239" s="48">
        <v>29034.88</v>
      </c>
      <c r="R239" s="31">
        <f t="shared" si="3"/>
        <v>431262.44</v>
      </c>
    </row>
    <row r="240" spans="1:18" ht="12.75">
      <c r="A240" s="55">
        <v>229</v>
      </c>
      <c r="B240" s="46" t="s">
        <v>243</v>
      </c>
      <c r="C240" s="47">
        <v>0.096362370012335</v>
      </c>
      <c r="D240" s="48">
        <v>53557.18</v>
      </c>
      <c r="E240" s="48">
        <v>9686.25</v>
      </c>
      <c r="F240" s="48">
        <v>43870.93</v>
      </c>
      <c r="G240" s="48">
        <v>3334.08</v>
      </c>
      <c r="H240" s="48">
        <v>666.82</v>
      </c>
      <c r="I240" s="48">
        <v>26.67</v>
      </c>
      <c r="J240" s="48">
        <v>2640.59</v>
      </c>
      <c r="K240" s="48">
        <v>429774.52</v>
      </c>
      <c r="L240" s="48">
        <v>85954.93</v>
      </c>
      <c r="M240" s="49">
        <v>343819.59</v>
      </c>
      <c r="N240" s="48">
        <v>32151.49</v>
      </c>
      <c r="O240" s="48">
        <v>6430.3</v>
      </c>
      <c r="P240" s="48">
        <v>321.51</v>
      </c>
      <c r="Q240" s="48">
        <v>25399.68</v>
      </c>
      <c r="R240" s="31">
        <f t="shared" si="3"/>
        <v>415730.79000000004</v>
      </c>
    </row>
    <row r="241" spans="1:18" ht="12.75">
      <c r="A241" s="55">
        <v>230</v>
      </c>
      <c r="B241" s="46" t="s">
        <v>244</v>
      </c>
      <c r="C241" s="47">
        <v>0.07958344354513</v>
      </c>
      <c r="D241" s="48">
        <v>8728.56</v>
      </c>
      <c r="E241" s="48">
        <v>1403.24</v>
      </c>
      <c r="F241" s="48">
        <v>7325.32</v>
      </c>
      <c r="G241" s="48">
        <v>2753.54</v>
      </c>
      <c r="H241" s="48">
        <v>550.71</v>
      </c>
      <c r="I241" s="48">
        <v>22.03</v>
      </c>
      <c r="J241" s="48">
        <v>2180.8</v>
      </c>
      <c r="K241" s="48">
        <v>354940.75</v>
      </c>
      <c r="L241" s="48">
        <v>70988.21</v>
      </c>
      <c r="M241" s="49">
        <v>283952.54</v>
      </c>
      <c r="N241" s="48">
        <v>26553.16</v>
      </c>
      <c r="O241" s="48">
        <v>5310.63</v>
      </c>
      <c r="P241" s="48">
        <v>265.53</v>
      </c>
      <c r="Q241" s="48">
        <v>20977</v>
      </c>
      <c r="R241" s="31">
        <f t="shared" si="3"/>
        <v>314435.66</v>
      </c>
    </row>
    <row r="242" spans="1:18" ht="12.75">
      <c r="A242" s="55">
        <v>231</v>
      </c>
      <c r="B242" s="46" t="s">
        <v>245</v>
      </c>
      <c r="C242" s="47">
        <v>0.089465065287926</v>
      </c>
      <c r="D242" s="48">
        <v>93751.27</v>
      </c>
      <c r="E242" s="48">
        <v>16324.93</v>
      </c>
      <c r="F242" s="48">
        <v>77426.34</v>
      </c>
      <c r="G242" s="48">
        <v>3095.43</v>
      </c>
      <c r="H242" s="48">
        <v>619.09</v>
      </c>
      <c r="I242" s="48">
        <v>24.76</v>
      </c>
      <c r="J242" s="48">
        <v>2451.58</v>
      </c>
      <c r="K242" s="48">
        <v>399012.57</v>
      </c>
      <c r="L242" s="48">
        <v>79802.5</v>
      </c>
      <c r="M242" s="49">
        <v>319210.07</v>
      </c>
      <c r="N242" s="48">
        <v>29850.19</v>
      </c>
      <c r="O242" s="48">
        <v>5970.04</v>
      </c>
      <c r="P242" s="48">
        <v>298.5</v>
      </c>
      <c r="Q242" s="48">
        <v>23581.65</v>
      </c>
      <c r="R242" s="31">
        <f t="shared" si="3"/>
        <v>422669.64</v>
      </c>
    </row>
    <row r="243" spans="1:18" ht="12.75">
      <c r="A243" s="55">
        <v>232</v>
      </c>
      <c r="B243" s="46" t="s">
        <v>246</v>
      </c>
      <c r="C243" s="47">
        <v>0.06262583938127</v>
      </c>
      <c r="D243" s="48">
        <v>32697.54</v>
      </c>
      <c r="E243" s="48">
        <v>7510.56</v>
      </c>
      <c r="F243" s="48">
        <v>25186.98</v>
      </c>
      <c r="G243" s="48">
        <v>2166.81</v>
      </c>
      <c r="H243" s="48">
        <v>433.36</v>
      </c>
      <c r="I243" s="48">
        <v>17.33</v>
      </c>
      <c r="J243" s="48">
        <v>1716.12</v>
      </c>
      <c r="K243" s="48">
        <v>279310.03</v>
      </c>
      <c r="L243" s="48">
        <v>55861.99</v>
      </c>
      <c r="M243" s="49">
        <v>223448.04</v>
      </c>
      <c r="N243" s="48">
        <v>20895.23</v>
      </c>
      <c r="O243" s="48">
        <v>4179.05</v>
      </c>
      <c r="P243" s="48">
        <v>208.95</v>
      </c>
      <c r="Q243" s="48">
        <v>16507.23</v>
      </c>
      <c r="R243" s="31">
        <f t="shared" si="3"/>
        <v>266858.37</v>
      </c>
    </row>
    <row r="244" spans="1:18" ht="12.75">
      <c r="A244" s="55">
        <v>233</v>
      </c>
      <c r="B244" s="46" t="s">
        <v>247</v>
      </c>
      <c r="C244" s="47">
        <v>0.816063431125661</v>
      </c>
      <c r="D244" s="48">
        <v>1660018.18</v>
      </c>
      <c r="E244" s="48">
        <v>320395.58</v>
      </c>
      <c r="F244" s="48">
        <v>1339622.6</v>
      </c>
      <c r="G244" s="48">
        <v>28235.33</v>
      </c>
      <c r="H244" s="48">
        <v>5647.07</v>
      </c>
      <c r="I244" s="48">
        <v>225.88</v>
      </c>
      <c r="J244" s="48">
        <v>22362.38</v>
      </c>
      <c r="K244" s="48">
        <v>3639628.54</v>
      </c>
      <c r="L244" s="48">
        <v>727925.72</v>
      </c>
      <c r="M244" s="49">
        <v>2911702.82</v>
      </c>
      <c r="N244" s="48">
        <v>272281.11</v>
      </c>
      <c r="O244" s="48">
        <v>54456.22</v>
      </c>
      <c r="P244" s="48">
        <v>2722.81</v>
      </c>
      <c r="Q244" s="48">
        <v>215102.08</v>
      </c>
      <c r="R244" s="31">
        <f t="shared" si="3"/>
        <v>4488789.88</v>
      </c>
    </row>
    <row r="245" spans="1:18" ht="12.75">
      <c r="A245" s="55">
        <v>234</v>
      </c>
      <c r="B245" s="46" t="s">
        <v>248</v>
      </c>
      <c r="C245" s="47">
        <v>0.102094842823714</v>
      </c>
      <c r="D245" s="48">
        <v>39720.7</v>
      </c>
      <c r="E245" s="48">
        <v>7930.96</v>
      </c>
      <c r="F245" s="48">
        <v>31789.74</v>
      </c>
      <c r="G245" s="48">
        <v>3532.44</v>
      </c>
      <c r="H245" s="48">
        <v>706.49</v>
      </c>
      <c r="I245" s="48">
        <v>28.26</v>
      </c>
      <c r="J245" s="48">
        <v>2797.69</v>
      </c>
      <c r="K245" s="48">
        <v>455341.09</v>
      </c>
      <c r="L245" s="48">
        <v>91068.19</v>
      </c>
      <c r="M245" s="49">
        <v>364272.9</v>
      </c>
      <c r="N245" s="48">
        <v>34064.14</v>
      </c>
      <c r="O245" s="48">
        <v>6812.83</v>
      </c>
      <c r="P245" s="48">
        <v>340.64</v>
      </c>
      <c r="Q245" s="48">
        <v>26910.67</v>
      </c>
      <c r="R245" s="31">
        <f t="shared" si="3"/>
        <v>425771</v>
      </c>
    </row>
    <row r="246" spans="1:18" ht="12.75">
      <c r="A246" s="55">
        <v>235</v>
      </c>
      <c r="B246" s="46" t="s">
        <v>249</v>
      </c>
      <c r="C246" s="47">
        <v>0.128791350197413</v>
      </c>
      <c r="D246" s="48">
        <v>85500.4</v>
      </c>
      <c r="E246" s="48">
        <v>15408.79</v>
      </c>
      <c r="F246" s="48">
        <v>70091.61</v>
      </c>
      <c r="G246" s="48">
        <v>4456.1</v>
      </c>
      <c r="H246" s="48">
        <v>891.22</v>
      </c>
      <c r="I246" s="48">
        <v>35.65</v>
      </c>
      <c r="J246" s="48">
        <v>3529.23</v>
      </c>
      <c r="K246" s="48">
        <v>574407.08</v>
      </c>
      <c r="L246" s="48">
        <v>114881.4</v>
      </c>
      <c r="M246" s="49">
        <v>459525.68</v>
      </c>
      <c r="N246" s="48">
        <v>42971.48</v>
      </c>
      <c r="O246" s="48">
        <v>8594.3</v>
      </c>
      <c r="P246" s="48">
        <v>429.71</v>
      </c>
      <c r="Q246" s="48">
        <v>33947.47</v>
      </c>
      <c r="R246" s="31">
        <f t="shared" si="3"/>
        <v>567093.99</v>
      </c>
    </row>
    <row r="247" spans="1:18" ht="12.75">
      <c r="A247" s="55">
        <v>236</v>
      </c>
      <c r="B247" s="46" t="s">
        <v>250</v>
      </c>
      <c r="C247" s="47">
        <v>0.347104059165737</v>
      </c>
      <c r="D247" s="48">
        <v>56407.89</v>
      </c>
      <c r="E247" s="48">
        <v>10648.95</v>
      </c>
      <c r="F247" s="48">
        <v>45758.94</v>
      </c>
      <c r="G247" s="48">
        <v>12009.6</v>
      </c>
      <c r="H247" s="48">
        <v>2401.92</v>
      </c>
      <c r="I247" s="48">
        <v>96.08</v>
      </c>
      <c r="J247" s="48">
        <v>9511.6</v>
      </c>
      <c r="K247" s="48">
        <v>1548078.06</v>
      </c>
      <c r="L247" s="48">
        <v>309615.65</v>
      </c>
      <c r="M247" s="49">
        <v>1238462.41</v>
      </c>
      <c r="N247" s="48">
        <v>115811.94</v>
      </c>
      <c r="O247" s="48">
        <v>23162.39</v>
      </c>
      <c r="P247" s="48">
        <v>1158.12</v>
      </c>
      <c r="Q247" s="48">
        <v>91491.43</v>
      </c>
      <c r="R247" s="31">
        <f t="shared" si="3"/>
        <v>1385224.38</v>
      </c>
    </row>
    <row r="248" spans="1:18" ht="12.75">
      <c r="A248" s="55">
        <v>237</v>
      </c>
      <c r="B248" s="46" t="s">
        <v>251</v>
      </c>
      <c r="C248" s="47">
        <v>0.065111205794693</v>
      </c>
      <c r="D248" s="48">
        <v>15664.96</v>
      </c>
      <c r="E248" s="48">
        <v>2772.3</v>
      </c>
      <c r="F248" s="48">
        <v>12892.66</v>
      </c>
      <c r="G248" s="48">
        <v>2252.8</v>
      </c>
      <c r="H248" s="48">
        <v>450.56</v>
      </c>
      <c r="I248" s="48">
        <v>18.02</v>
      </c>
      <c r="J248" s="48">
        <v>1784.22</v>
      </c>
      <c r="K248" s="48">
        <v>290394.76</v>
      </c>
      <c r="L248" s="48">
        <v>58078.95</v>
      </c>
      <c r="M248" s="49">
        <v>232315.81</v>
      </c>
      <c r="N248" s="48">
        <v>21724.48</v>
      </c>
      <c r="O248" s="48">
        <v>4344.9</v>
      </c>
      <c r="P248" s="48">
        <v>217.24</v>
      </c>
      <c r="Q248" s="48">
        <v>17162.34</v>
      </c>
      <c r="R248" s="31">
        <f t="shared" si="3"/>
        <v>264155.03</v>
      </c>
    </row>
    <row r="249" spans="1:18" ht="12.75">
      <c r="A249" s="55">
        <v>238</v>
      </c>
      <c r="B249" s="46" t="s">
        <v>252</v>
      </c>
      <c r="C249" s="47">
        <v>0.343589962264566</v>
      </c>
      <c r="D249" s="48">
        <v>913823.11</v>
      </c>
      <c r="E249" s="48">
        <v>167293.74</v>
      </c>
      <c r="F249" s="48">
        <v>746529.37</v>
      </c>
      <c r="G249" s="48">
        <v>11888</v>
      </c>
      <c r="H249" s="48">
        <v>2377.6</v>
      </c>
      <c r="I249" s="48">
        <v>95.1</v>
      </c>
      <c r="J249" s="48">
        <v>9415.3</v>
      </c>
      <c r="K249" s="48">
        <v>1532405.17</v>
      </c>
      <c r="L249" s="48">
        <v>306481.04</v>
      </c>
      <c r="M249" s="49">
        <v>1225924.13</v>
      </c>
      <c r="N249" s="48">
        <v>114639.44</v>
      </c>
      <c r="O249" s="48">
        <v>22927.89</v>
      </c>
      <c r="P249" s="48">
        <v>1146.39</v>
      </c>
      <c r="Q249" s="48">
        <v>90565.16</v>
      </c>
      <c r="R249" s="31">
        <f t="shared" si="3"/>
        <v>2072433.9599999997</v>
      </c>
    </row>
    <row r="250" spans="1:18" ht="12.75">
      <c r="A250" s="55">
        <v>239</v>
      </c>
      <c r="B250" s="46" t="s">
        <v>253</v>
      </c>
      <c r="C250" s="47">
        <v>0.218756295011845</v>
      </c>
      <c r="D250" s="48">
        <v>240559.74</v>
      </c>
      <c r="E250" s="48">
        <v>46936.24</v>
      </c>
      <c r="F250" s="48">
        <v>193623.5</v>
      </c>
      <c r="G250" s="48">
        <v>7568.84</v>
      </c>
      <c r="H250" s="48">
        <v>1513.77</v>
      </c>
      <c r="I250" s="48">
        <v>60.55</v>
      </c>
      <c r="J250" s="48">
        <v>5994.52</v>
      </c>
      <c r="K250" s="48">
        <v>975649.17</v>
      </c>
      <c r="L250" s="48">
        <v>195129.75</v>
      </c>
      <c r="M250" s="49">
        <v>780519.42</v>
      </c>
      <c r="N250" s="48">
        <v>72988.46</v>
      </c>
      <c r="O250" s="48">
        <v>14597.69</v>
      </c>
      <c r="P250" s="48">
        <v>729.88</v>
      </c>
      <c r="Q250" s="48">
        <v>57660.88</v>
      </c>
      <c r="R250" s="31">
        <f t="shared" si="3"/>
        <v>1037798.3200000001</v>
      </c>
    </row>
    <row r="251" spans="1:18" ht="12.75">
      <c r="A251" s="55">
        <v>240</v>
      </c>
      <c r="B251" s="46" t="s">
        <v>254</v>
      </c>
      <c r="C251" s="47">
        <v>0.094698350575573</v>
      </c>
      <c r="D251" s="48">
        <v>54367.49</v>
      </c>
      <c r="E251" s="48">
        <v>10802.32</v>
      </c>
      <c r="F251" s="48">
        <v>43565.17</v>
      </c>
      <c r="G251" s="48">
        <v>3276.51</v>
      </c>
      <c r="H251" s="48">
        <v>655.3</v>
      </c>
      <c r="I251" s="48">
        <v>26.21</v>
      </c>
      <c r="J251" s="48">
        <v>2595</v>
      </c>
      <c r="K251" s="48">
        <v>422352.93</v>
      </c>
      <c r="L251" s="48">
        <v>84470.54</v>
      </c>
      <c r="M251" s="49">
        <v>337882.39</v>
      </c>
      <c r="N251" s="48">
        <v>31596.29</v>
      </c>
      <c r="O251" s="48">
        <v>6319.26</v>
      </c>
      <c r="P251" s="48">
        <v>315.96</v>
      </c>
      <c r="Q251" s="48">
        <v>24961.07</v>
      </c>
      <c r="R251" s="31">
        <f t="shared" si="3"/>
        <v>409003.63</v>
      </c>
    </row>
    <row r="252" spans="1:18" ht="12.75">
      <c r="A252" s="55">
        <v>241</v>
      </c>
      <c r="B252" s="46" t="s">
        <v>255</v>
      </c>
      <c r="C252" s="47">
        <v>0.434037323263609</v>
      </c>
      <c r="D252" s="48">
        <v>615857.39</v>
      </c>
      <c r="E252" s="48">
        <v>118385.28</v>
      </c>
      <c r="F252" s="48">
        <v>497472.11</v>
      </c>
      <c r="G252" s="48">
        <v>15017.44</v>
      </c>
      <c r="H252" s="48">
        <v>3003.49</v>
      </c>
      <c r="I252" s="48">
        <v>120.14</v>
      </c>
      <c r="J252" s="48">
        <v>11893.81</v>
      </c>
      <c r="K252" s="48">
        <v>1935798.76</v>
      </c>
      <c r="L252" s="48">
        <v>387159.76</v>
      </c>
      <c r="M252" s="49">
        <v>1548639</v>
      </c>
      <c r="N252" s="48">
        <v>144817.38</v>
      </c>
      <c r="O252" s="48">
        <v>28963.48</v>
      </c>
      <c r="P252" s="48">
        <v>1448.17</v>
      </c>
      <c r="Q252" s="48">
        <v>114405.73</v>
      </c>
      <c r="R252" s="31">
        <f t="shared" si="3"/>
        <v>2172410.65</v>
      </c>
    </row>
    <row r="253" spans="1:18" ht="12.75">
      <c r="A253" s="55">
        <v>242</v>
      </c>
      <c r="B253" s="46" t="s">
        <v>256</v>
      </c>
      <c r="C253" s="47">
        <v>0.072562743331655</v>
      </c>
      <c r="D253" s="48">
        <v>64037.35</v>
      </c>
      <c r="E253" s="48">
        <v>12249.97</v>
      </c>
      <c r="F253" s="48">
        <v>51787.38</v>
      </c>
      <c r="G253" s="48">
        <v>2510.61</v>
      </c>
      <c r="H253" s="48">
        <v>502.12</v>
      </c>
      <c r="I253" s="48">
        <v>20.08</v>
      </c>
      <c r="J253" s="48">
        <v>1988.41</v>
      </c>
      <c r="K253" s="48">
        <v>323628.58</v>
      </c>
      <c r="L253" s="48">
        <v>64725.7</v>
      </c>
      <c r="M253" s="49">
        <v>258902.88</v>
      </c>
      <c r="N253" s="48">
        <v>24210.7</v>
      </c>
      <c r="O253" s="48">
        <v>4842.14</v>
      </c>
      <c r="P253" s="48">
        <v>242.11</v>
      </c>
      <c r="Q253" s="48">
        <v>19126.45</v>
      </c>
      <c r="R253" s="31">
        <f t="shared" si="3"/>
        <v>331805.12</v>
      </c>
    </row>
    <row r="254" spans="1:18" ht="12.75">
      <c r="A254" s="55">
        <v>243</v>
      </c>
      <c r="B254" s="46" t="s">
        <v>257</v>
      </c>
      <c r="C254" s="47">
        <v>0.293144082586351</v>
      </c>
      <c r="D254" s="48">
        <v>448554.04</v>
      </c>
      <c r="E254" s="48">
        <v>82171.41</v>
      </c>
      <c r="F254" s="48">
        <v>366382.63</v>
      </c>
      <c r="G254" s="48">
        <v>10142.63</v>
      </c>
      <c r="H254" s="48">
        <v>2028.53</v>
      </c>
      <c r="I254" s="48">
        <v>81.14</v>
      </c>
      <c r="J254" s="48">
        <v>8032.96</v>
      </c>
      <c r="K254" s="48">
        <v>1307417.31</v>
      </c>
      <c r="L254" s="48">
        <v>261483.48</v>
      </c>
      <c r="M254" s="49">
        <v>1045933.83</v>
      </c>
      <c r="N254" s="48">
        <v>97808.08</v>
      </c>
      <c r="O254" s="48">
        <v>19561.62</v>
      </c>
      <c r="P254" s="48">
        <v>978.08</v>
      </c>
      <c r="Q254" s="48">
        <v>77268.38</v>
      </c>
      <c r="R254" s="31">
        <f t="shared" si="3"/>
        <v>1497617.7999999998</v>
      </c>
    </row>
    <row r="255" spans="1:25" ht="12.75">
      <c r="A255" s="55">
        <v>244</v>
      </c>
      <c r="B255" s="46" t="s">
        <v>258</v>
      </c>
      <c r="C255" s="47">
        <v>0.298797960501413</v>
      </c>
      <c r="D255" s="48">
        <v>184785.45</v>
      </c>
      <c r="E255" s="48">
        <v>38548.05</v>
      </c>
      <c r="F255" s="48">
        <v>146237.4</v>
      </c>
      <c r="G255" s="48">
        <v>10338.25</v>
      </c>
      <c r="H255" s="48">
        <v>2067.65</v>
      </c>
      <c r="I255" s="48">
        <v>82.71</v>
      </c>
      <c r="J255" s="48">
        <v>8187.89</v>
      </c>
      <c r="K255" s="48">
        <v>1332633.57</v>
      </c>
      <c r="L255" s="48">
        <v>266526.7</v>
      </c>
      <c r="M255" s="49">
        <v>1066106.87</v>
      </c>
      <c r="N255" s="48">
        <v>99694.51</v>
      </c>
      <c r="O255" s="48">
        <v>19938.9</v>
      </c>
      <c r="P255" s="48">
        <v>996.95</v>
      </c>
      <c r="Q255" s="48">
        <v>78758.66</v>
      </c>
      <c r="R255" s="31">
        <f>F255+J255+M255+Q255</f>
        <v>1299290.82</v>
      </c>
      <c r="Y255" s="27"/>
    </row>
    <row r="256" spans="1:18" ht="12.75">
      <c r="A256" s="55">
        <v>245</v>
      </c>
      <c r="B256" s="46" t="s">
        <v>259</v>
      </c>
      <c r="C256" s="47">
        <v>0.080573172615214</v>
      </c>
      <c r="D256" s="48">
        <v>13573.91</v>
      </c>
      <c r="E256" s="48">
        <v>3177.95</v>
      </c>
      <c r="F256" s="48">
        <v>10395.96</v>
      </c>
      <c r="G256" s="48">
        <v>2787.79</v>
      </c>
      <c r="H256" s="48">
        <v>557.56</v>
      </c>
      <c r="I256" s="48">
        <v>22.3</v>
      </c>
      <c r="J256" s="48">
        <v>2207.93</v>
      </c>
      <c r="K256" s="48">
        <v>359354.95</v>
      </c>
      <c r="L256" s="48">
        <v>71871.03</v>
      </c>
      <c r="M256" s="49">
        <v>287483.92</v>
      </c>
      <c r="N256" s="48">
        <v>26883.39</v>
      </c>
      <c r="O256" s="48">
        <v>5376.68</v>
      </c>
      <c r="P256" s="48">
        <v>268.83</v>
      </c>
      <c r="Q256" s="48">
        <v>21237.88</v>
      </c>
      <c r="R256" s="31">
        <f t="shared" si="3"/>
        <v>321325.69</v>
      </c>
    </row>
    <row r="257" spans="1:18" ht="12.75">
      <c r="A257" s="55">
        <v>246</v>
      </c>
      <c r="B257" s="50" t="s">
        <v>260</v>
      </c>
      <c r="C257" s="51">
        <v>0.263269126996682</v>
      </c>
      <c r="D257" s="52">
        <v>27366.1</v>
      </c>
      <c r="E257" s="52">
        <v>5184.81</v>
      </c>
      <c r="F257" s="52">
        <v>22181.29</v>
      </c>
      <c r="G257" s="52">
        <v>9108.95</v>
      </c>
      <c r="H257" s="52">
        <v>1821.79</v>
      </c>
      <c r="I257" s="52">
        <v>72.87</v>
      </c>
      <c r="J257" s="52">
        <v>7214.29</v>
      </c>
      <c r="K257" s="52">
        <v>1174175.52</v>
      </c>
      <c r="L257" s="52">
        <v>234835.06</v>
      </c>
      <c r="M257" s="53">
        <v>939340.46</v>
      </c>
      <c r="N257" s="52">
        <v>87840.33</v>
      </c>
      <c r="O257" s="52">
        <v>17568</v>
      </c>
      <c r="P257" s="52">
        <v>878.4599999999999</v>
      </c>
      <c r="Q257" s="52">
        <v>69393.87</v>
      </c>
      <c r="R257" s="32">
        <f t="shared" si="3"/>
        <v>1038129.9099999999</v>
      </c>
    </row>
    <row r="258" spans="1:25" ht="20.4">
      <c r="A258" s="57"/>
      <c r="B258" s="56" t="s">
        <v>10</v>
      </c>
      <c r="C258" s="28">
        <f>SUM(C12:C257)</f>
        <v>99.99999999999996</v>
      </c>
      <c r="D258" s="10">
        <f>SUM(D12:D257)</f>
        <v>141229414.93</v>
      </c>
      <c r="E258" s="10">
        <f aca="true" t="shared" si="4" ref="E258:M258">SUM(E12:E257)</f>
        <v>27212725.68999999</v>
      </c>
      <c r="F258" s="10">
        <f t="shared" si="4"/>
        <v>114016689.24000007</v>
      </c>
      <c r="G258" s="10">
        <f t="shared" si="4"/>
        <v>3459942.4500000007</v>
      </c>
      <c r="H258" s="10">
        <f t="shared" si="4"/>
        <v>691988.75</v>
      </c>
      <c r="I258" s="10">
        <f t="shared" si="4"/>
        <v>27679.439999999984</v>
      </c>
      <c r="J258" s="10">
        <f t="shared" si="4"/>
        <v>2740274.2600000007</v>
      </c>
      <c r="K258" s="10">
        <f t="shared" si="4"/>
        <v>445998226.58999985</v>
      </c>
      <c r="L258" s="10">
        <f t="shared" si="4"/>
        <v>89199645.47999996</v>
      </c>
      <c r="M258" s="30">
        <f t="shared" si="4"/>
        <v>356798581.1100001</v>
      </c>
      <c r="N258" s="10">
        <f aca="true" t="shared" si="5" ref="N258:Q258">SUM(N12:N257)</f>
        <v>33365190.64000002</v>
      </c>
      <c r="O258" s="10">
        <f>SUM(O12:O257)</f>
        <v>6673038.120000004</v>
      </c>
      <c r="P258" s="10">
        <f t="shared" si="5"/>
        <v>333651.90000000014</v>
      </c>
      <c r="Q258" s="10">
        <f t="shared" si="5"/>
        <v>26358500.620000005</v>
      </c>
      <c r="R258" s="33">
        <f>+F258+J258+M258+Q258</f>
        <v>499914045.23000014</v>
      </c>
      <c r="Y258" s="35"/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36"/>
    </row>
    <row r="261" spans="1:18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3"/>
    </row>
    <row r="262" spans="1:18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37"/>
    </row>
    <row r="263" spans="1:18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6"/>
    </row>
    <row r="264" spans="1:18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3"/>
    </row>
    <row r="265" spans="1:18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36"/>
    </row>
    <row r="266" spans="1:18" ht="15.6">
      <c r="A266" s="1"/>
      <c r="B266" s="18" t="s">
        <v>301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ht="15.6">
      <c r="A267" s="1"/>
      <c r="B267" s="1"/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  <c r="O267" s="74"/>
      <c r="P267" s="74"/>
      <c r="Q267" s="74"/>
      <c r="R267" s="74"/>
    </row>
    <row r="268" spans="1:18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3"/>
      <c r="M268" s="73"/>
      <c r="N268" s="73"/>
      <c r="O268" s="73"/>
      <c r="P268" s="73"/>
      <c r="Q268" s="73"/>
      <c r="R268" s="73"/>
    </row>
    <row r="269" spans="1:18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  <c r="O269" s="70"/>
      <c r="P269" s="70"/>
      <c r="Q269" s="70"/>
      <c r="R269" s="70"/>
    </row>
    <row r="270" spans="1:18" ht="16.8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  <c r="N270" s="17"/>
      <c r="O270" s="17"/>
      <c r="P270" s="17"/>
      <c r="Q270" s="17"/>
      <c r="R270" s="13"/>
    </row>
    <row r="271" spans="4:18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3" spans="4:18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  <row r="275" spans="3:18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8" spans="3:18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</row>
  </sheetData>
  <mergeCells count="11">
    <mergeCell ref="H270:L270"/>
    <mergeCell ref="G267:J267"/>
    <mergeCell ref="L267:R267"/>
    <mergeCell ref="G268:J268"/>
    <mergeCell ref="L268:R268"/>
    <mergeCell ref="A10:A11"/>
    <mergeCell ref="B10:B11"/>
    <mergeCell ref="C10:C11"/>
    <mergeCell ref="R10:R11"/>
    <mergeCell ref="G269:J269"/>
    <mergeCell ref="L269:R269"/>
  </mergeCells>
  <printOptions horizontalCentered="1"/>
  <pageMargins left="0.11811023622047245" right="0" top="0.5905511811023623" bottom="0.5905511811023623" header="0.11811023622047245" footer="0.11811023622047245"/>
  <pageSetup horizontalDpi="600" verticalDpi="600" orientation="landscape" paperSize="9" scale="48" r:id="rId2"/>
  <headerFooter>
    <oddFooter>&amp;R&amp;8&amp;P/&amp;N</oddFooter>
  </headerFooter>
  <colBreaks count="1" manualBreakCount="1">
    <brk id="18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276"/>
  <sheetViews>
    <sheetView showGridLines="0" tabSelected="1" view="pageBreakPreview" zoomScale="80" zoomScaleSheetLayoutView="80" workbookViewId="0" topLeftCell="A2">
      <pane xSplit="2" ySplit="10" topLeftCell="J243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N253" sqref="N253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7" width="16.57421875" style="0" customWidth="1"/>
    <col min="18" max="18" width="20.28125" style="0" bestFit="1" customWidth="1"/>
    <col min="19" max="19" width="16.57421875" style="0" bestFit="1" customWidth="1"/>
    <col min="25" max="25" width="16.7109375" style="0" bestFit="1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300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286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302</v>
      </c>
      <c r="O10" s="64"/>
      <c r="P10" s="64"/>
      <c r="Q10" s="65"/>
      <c r="R10" s="71" t="s">
        <v>4</v>
      </c>
    </row>
    <row r="11" spans="1:18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2"/>
    </row>
    <row r="12" spans="1:18" ht="12.75">
      <c r="A12" s="54">
        <v>1</v>
      </c>
      <c r="B12" s="41" t="s">
        <v>16</v>
      </c>
      <c r="C12" s="42">
        <v>0.161814857281833</v>
      </c>
      <c r="D12" s="43">
        <v>195709.25</v>
      </c>
      <c r="E12" s="43">
        <v>40119.95</v>
      </c>
      <c r="F12" s="43">
        <v>155589.3</v>
      </c>
      <c r="G12" s="43">
        <v>3893.63</v>
      </c>
      <c r="H12" s="43">
        <v>778.73</v>
      </c>
      <c r="I12" s="43">
        <v>31.15</v>
      </c>
      <c r="J12" s="43">
        <v>3083.75</v>
      </c>
      <c r="K12" s="43">
        <v>816358.58</v>
      </c>
      <c r="L12" s="43">
        <v>163271.77</v>
      </c>
      <c r="M12" s="44">
        <v>653086.81</v>
      </c>
      <c r="N12" s="43">
        <v>26994.92</v>
      </c>
      <c r="O12" s="43">
        <v>5398.98</v>
      </c>
      <c r="P12" s="43">
        <v>269.95</v>
      </c>
      <c r="Q12" s="43">
        <v>21325.99</v>
      </c>
      <c r="R12" s="45">
        <f>F12+J12+M12+Q12</f>
        <v>833085.8500000001</v>
      </c>
    </row>
    <row r="13" spans="1:18" ht="12.75">
      <c r="A13" s="55">
        <v>2</v>
      </c>
      <c r="B13" s="46" t="s">
        <v>17</v>
      </c>
      <c r="C13" s="47">
        <v>0.148228689760773</v>
      </c>
      <c r="D13" s="48">
        <v>187052.02</v>
      </c>
      <c r="E13" s="48">
        <v>41109.92</v>
      </c>
      <c r="F13" s="48">
        <v>145942.1</v>
      </c>
      <c r="G13" s="48">
        <v>3566.71</v>
      </c>
      <c r="H13" s="48">
        <v>713.34</v>
      </c>
      <c r="I13" s="48">
        <v>28.53</v>
      </c>
      <c r="J13" s="48">
        <v>2824.84</v>
      </c>
      <c r="K13" s="48">
        <v>747815.97</v>
      </c>
      <c r="L13" s="48">
        <v>149563.19</v>
      </c>
      <c r="M13" s="49">
        <v>598252.78</v>
      </c>
      <c r="N13" s="48">
        <v>24728.39</v>
      </c>
      <c r="O13" s="48">
        <v>4945.68</v>
      </c>
      <c r="P13" s="48">
        <v>247.28</v>
      </c>
      <c r="Q13" s="48">
        <v>19535.43</v>
      </c>
      <c r="R13" s="31">
        <f aca="true" t="shared" si="0" ref="R13:R76">F13+J13+M13+Q13</f>
        <v>766555.15</v>
      </c>
    </row>
    <row r="14" spans="1:18" ht="12.75">
      <c r="A14" s="55">
        <v>3</v>
      </c>
      <c r="B14" s="46" t="s">
        <v>18</v>
      </c>
      <c r="C14" s="47">
        <v>0.305690932294497</v>
      </c>
      <c r="D14" s="48">
        <v>455597.08</v>
      </c>
      <c r="E14" s="48">
        <v>95965.19</v>
      </c>
      <c r="F14" s="48">
        <v>359631.89</v>
      </c>
      <c r="G14" s="48">
        <v>7355.61</v>
      </c>
      <c r="H14" s="48">
        <v>1471.12</v>
      </c>
      <c r="I14" s="48">
        <v>58.84</v>
      </c>
      <c r="J14" s="48">
        <v>5825.65</v>
      </c>
      <c r="K14" s="48">
        <v>1542215.59</v>
      </c>
      <c r="L14" s="48">
        <v>308443.15</v>
      </c>
      <c r="M14" s="49">
        <v>1233772.44</v>
      </c>
      <c r="N14" s="48">
        <v>50997.18</v>
      </c>
      <c r="O14" s="48">
        <v>10199.44</v>
      </c>
      <c r="P14" s="48">
        <v>509.97</v>
      </c>
      <c r="Q14" s="48">
        <v>40287.77</v>
      </c>
      <c r="R14" s="31">
        <f t="shared" si="0"/>
        <v>1639517.75</v>
      </c>
    </row>
    <row r="15" spans="1:18" ht="12.75">
      <c r="A15" s="55">
        <v>4</v>
      </c>
      <c r="B15" s="46" t="s">
        <v>19</v>
      </c>
      <c r="C15" s="47">
        <v>0.053763382865467</v>
      </c>
      <c r="D15" s="48">
        <v>38620.32</v>
      </c>
      <c r="E15" s="48">
        <v>8140.57</v>
      </c>
      <c r="F15" s="48">
        <v>30479.75</v>
      </c>
      <c r="G15" s="48">
        <v>1293.68</v>
      </c>
      <c r="H15" s="48">
        <v>258.74</v>
      </c>
      <c r="I15" s="48">
        <v>10.35</v>
      </c>
      <c r="J15" s="48">
        <v>1024.59</v>
      </c>
      <c r="K15" s="48">
        <v>271237.22</v>
      </c>
      <c r="L15" s="48">
        <v>54247.45</v>
      </c>
      <c r="M15" s="49">
        <v>216989.77</v>
      </c>
      <c r="N15" s="48">
        <v>8969.13</v>
      </c>
      <c r="O15" s="48">
        <v>1793.83</v>
      </c>
      <c r="P15" s="48">
        <v>89.69</v>
      </c>
      <c r="Q15" s="48">
        <v>7085.61</v>
      </c>
      <c r="R15" s="31">
        <f>F15+J15+M15+Q15</f>
        <v>255579.71999999997</v>
      </c>
    </row>
    <row r="16" spans="1:18" ht="12.75">
      <c r="A16" s="55">
        <v>5</v>
      </c>
      <c r="B16" s="46" t="s">
        <v>20</v>
      </c>
      <c r="C16" s="47">
        <v>0.224583661786208</v>
      </c>
      <c r="D16" s="48">
        <v>9267.73</v>
      </c>
      <c r="E16" s="48">
        <v>2239.78</v>
      </c>
      <c r="F16" s="48">
        <v>7027.95</v>
      </c>
      <c r="G16" s="48">
        <v>5404</v>
      </c>
      <c r="H16" s="48">
        <v>1080.8</v>
      </c>
      <c r="I16" s="48">
        <v>43.23</v>
      </c>
      <c r="J16" s="48">
        <v>4279.97</v>
      </c>
      <c r="K16" s="48">
        <v>1133028.18</v>
      </c>
      <c r="L16" s="48">
        <v>226605.55</v>
      </c>
      <c r="M16" s="49">
        <v>906422.63</v>
      </c>
      <c r="N16" s="48">
        <v>37466.38</v>
      </c>
      <c r="O16" s="48">
        <v>7493.28</v>
      </c>
      <c r="P16" s="48">
        <v>374.66</v>
      </c>
      <c r="Q16" s="48">
        <v>29598.44</v>
      </c>
      <c r="R16" s="31">
        <f t="shared" si="0"/>
        <v>947328.99</v>
      </c>
    </row>
    <row r="17" spans="1:18" ht="12.75">
      <c r="A17" s="55">
        <v>6</v>
      </c>
      <c r="B17" s="46" t="s">
        <v>21</v>
      </c>
      <c r="C17" s="47">
        <v>0.073065862940167</v>
      </c>
      <c r="D17" s="48">
        <v>23553.73</v>
      </c>
      <c r="E17" s="48">
        <v>4847.85</v>
      </c>
      <c r="F17" s="48">
        <v>18705.88</v>
      </c>
      <c r="G17" s="48">
        <v>1758.14</v>
      </c>
      <c r="H17" s="48">
        <v>351.63</v>
      </c>
      <c r="I17" s="48">
        <v>14.07</v>
      </c>
      <c r="J17" s="48">
        <v>1392.44</v>
      </c>
      <c r="K17" s="48">
        <v>368618.59</v>
      </c>
      <c r="L17" s="48">
        <v>73723.77</v>
      </c>
      <c r="M17" s="49">
        <v>294894.82</v>
      </c>
      <c r="N17" s="48">
        <v>12189.28</v>
      </c>
      <c r="O17" s="48">
        <v>2437.86</v>
      </c>
      <c r="P17" s="48">
        <v>121.89</v>
      </c>
      <c r="Q17" s="48">
        <v>9629.53</v>
      </c>
      <c r="R17" s="31">
        <f t="shared" si="0"/>
        <v>324622.67000000004</v>
      </c>
    </row>
    <row r="18" spans="1:18" ht="12.75">
      <c r="A18" s="55">
        <v>7</v>
      </c>
      <c r="B18" s="46" t="s">
        <v>22</v>
      </c>
      <c r="C18" s="47">
        <v>0.299029021892125</v>
      </c>
      <c r="D18" s="48">
        <v>267159.19</v>
      </c>
      <c r="E18" s="48">
        <v>57888.73</v>
      </c>
      <c r="F18" s="48">
        <v>209270.46</v>
      </c>
      <c r="G18" s="48">
        <v>7195.33</v>
      </c>
      <c r="H18" s="48">
        <v>1439.07</v>
      </c>
      <c r="I18" s="48">
        <v>57.56</v>
      </c>
      <c r="J18" s="48">
        <v>5698.7</v>
      </c>
      <c r="K18" s="48">
        <v>1508606.19</v>
      </c>
      <c r="L18" s="48">
        <v>301721.26</v>
      </c>
      <c r="M18" s="49">
        <v>1206884.93</v>
      </c>
      <c r="N18" s="48">
        <v>49885.8</v>
      </c>
      <c r="O18" s="48">
        <v>9977.16</v>
      </c>
      <c r="P18" s="48">
        <v>498.86</v>
      </c>
      <c r="Q18" s="48">
        <v>39409.78</v>
      </c>
      <c r="R18" s="31">
        <f t="shared" si="0"/>
        <v>1461263.8699999999</v>
      </c>
    </row>
    <row r="19" spans="1:18" ht="12.75">
      <c r="A19" s="55">
        <v>8</v>
      </c>
      <c r="B19" s="46" t="s">
        <v>23</v>
      </c>
      <c r="C19" s="47">
        <v>0.570796650552081</v>
      </c>
      <c r="D19" s="48">
        <v>273358.33</v>
      </c>
      <c r="E19" s="48">
        <v>58267.15</v>
      </c>
      <c r="F19" s="48">
        <v>215091.18</v>
      </c>
      <c r="G19" s="48">
        <v>13734.68</v>
      </c>
      <c r="H19" s="48">
        <v>2746.94</v>
      </c>
      <c r="I19" s="48">
        <v>109.88</v>
      </c>
      <c r="J19" s="48">
        <v>10877.86</v>
      </c>
      <c r="K19" s="48">
        <v>2879678.02</v>
      </c>
      <c r="L19" s="48">
        <v>575935.54</v>
      </c>
      <c r="M19" s="49">
        <v>2303742.48</v>
      </c>
      <c r="N19" s="48">
        <v>95223.7</v>
      </c>
      <c r="O19" s="48">
        <v>19044.74</v>
      </c>
      <c r="P19" s="48">
        <v>952.24</v>
      </c>
      <c r="Q19" s="48">
        <v>75226.72</v>
      </c>
      <c r="R19" s="31">
        <f t="shared" si="0"/>
        <v>2604938.24</v>
      </c>
    </row>
    <row r="20" spans="1:18" ht="12.75">
      <c r="A20" s="55">
        <v>9</v>
      </c>
      <c r="B20" s="46" t="s">
        <v>24</v>
      </c>
      <c r="C20" s="47">
        <v>0.051597259565449</v>
      </c>
      <c r="D20" s="48">
        <v>46052.19</v>
      </c>
      <c r="E20" s="48">
        <v>9682.04</v>
      </c>
      <c r="F20" s="48">
        <v>36370.15</v>
      </c>
      <c r="G20" s="48">
        <v>1241.55</v>
      </c>
      <c r="H20" s="48">
        <v>248.31</v>
      </c>
      <c r="I20" s="48">
        <v>9.93</v>
      </c>
      <c r="J20" s="48">
        <v>983.31</v>
      </c>
      <c r="K20" s="48">
        <v>260308.91</v>
      </c>
      <c r="L20" s="48">
        <v>52061.82</v>
      </c>
      <c r="M20" s="49">
        <v>208247.09</v>
      </c>
      <c r="N20" s="48">
        <v>8607.76</v>
      </c>
      <c r="O20" s="48">
        <v>1721.55</v>
      </c>
      <c r="P20" s="48">
        <v>86.08</v>
      </c>
      <c r="Q20" s="48">
        <v>6800.13</v>
      </c>
      <c r="R20" s="31">
        <f t="shared" si="0"/>
        <v>252400.68</v>
      </c>
    </row>
    <row r="21" spans="1:18" ht="12.75">
      <c r="A21" s="55">
        <v>10</v>
      </c>
      <c r="B21" s="46" t="s">
        <v>25</v>
      </c>
      <c r="C21" s="47">
        <v>0.881927584158164</v>
      </c>
      <c r="D21" s="48">
        <v>143396.97</v>
      </c>
      <c r="E21" s="48">
        <v>29976.03</v>
      </c>
      <c r="F21" s="48">
        <v>113420.94</v>
      </c>
      <c r="G21" s="48">
        <v>21221.19</v>
      </c>
      <c r="H21" s="48">
        <v>4244.24</v>
      </c>
      <c r="I21" s="48">
        <v>169.77</v>
      </c>
      <c r="J21" s="48">
        <v>16807.18</v>
      </c>
      <c r="K21" s="48">
        <v>4449338.5</v>
      </c>
      <c r="L21" s="48">
        <v>889867.71</v>
      </c>
      <c r="M21" s="49">
        <v>3559470.79</v>
      </c>
      <c r="N21" s="48">
        <v>147128.41</v>
      </c>
      <c r="O21" s="48">
        <v>29425.68</v>
      </c>
      <c r="P21" s="48">
        <v>1471.28</v>
      </c>
      <c r="Q21" s="48">
        <v>116231.44</v>
      </c>
      <c r="R21" s="31">
        <f t="shared" si="0"/>
        <v>3805930.35</v>
      </c>
    </row>
    <row r="22" spans="1:18" ht="12.75">
      <c r="A22" s="55">
        <v>11</v>
      </c>
      <c r="B22" s="46" t="s">
        <v>26</v>
      </c>
      <c r="C22" s="47">
        <v>0.156996493543336</v>
      </c>
      <c r="D22" s="48">
        <v>57772.23</v>
      </c>
      <c r="E22" s="48">
        <v>12759.88</v>
      </c>
      <c r="F22" s="48">
        <v>45012.35</v>
      </c>
      <c r="G22" s="48">
        <v>3777.69</v>
      </c>
      <c r="H22" s="48">
        <v>755.54</v>
      </c>
      <c r="I22" s="48">
        <v>30.22</v>
      </c>
      <c r="J22" s="48">
        <v>2991.93</v>
      </c>
      <c r="K22" s="48">
        <v>792049.83</v>
      </c>
      <c r="L22" s="48">
        <v>158410.01</v>
      </c>
      <c r="M22" s="49">
        <v>633639.82</v>
      </c>
      <c r="N22" s="48">
        <v>26191.09</v>
      </c>
      <c r="O22" s="48">
        <v>5238.22</v>
      </c>
      <c r="P22" s="48">
        <v>261.91</v>
      </c>
      <c r="Q22" s="48">
        <v>20690.96</v>
      </c>
      <c r="R22" s="31">
        <f t="shared" si="0"/>
        <v>702335.0599999999</v>
      </c>
    </row>
    <row r="23" spans="1:18" ht="12.75">
      <c r="A23" s="55">
        <v>12</v>
      </c>
      <c r="B23" s="46" t="s">
        <v>27</v>
      </c>
      <c r="C23" s="47">
        <v>0.110350810955294</v>
      </c>
      <c r="D23" s="48">
        <v>76126.37</v>
      </c>
      <c r="E23" s="48">
        <v>17020.32</v>
      </c>
      <c r="F23" s="48">
        <v>59106.05</v>
      </c>
      <c r="G23" s="48">
        <v>2655.29</v>
      </c>
      <c r="H23" s="48">
        <v>531.06</v>
      </c>
      <c r="I23" s="48">
        <v>21.24</v>
      </c>
      <c r="J23" s="48">
        <v>2102.99</v>
      </c>
      <c r="K23" s="48">
        <v>556721.49</v>
      </c>
      <c r="L23" s="48">
        <v>111344.25</v>
      </c>
      <c r="M23" s="49">
        <v>445377.24</v>
      </c>
      <c r="N23" s="48">
        <v>18409.38</v>
      </c>
      <c r="O23" s="48">
        <v>3681.88</v>
      </c>
      <c r="P23" s="48">
        <v>184.09</v>
      </c>
      <c r="Q23" s="48">
        <v>14543.41</v>
      </c>
      <c r="R23" s="31">
        <f t="shared" si="0"/>
        <v>521129.68999999994</v>
      </c>
    </row>
    <row r="24" spans="1:18" ht="12.75">
      <c r="A24" s="55">
        <v>13</v>
      </c>
      <c r="B24" s="46" t="s">
        <v>28</v>
      </c>
      <c r="C24" s="47">
        <v>0.071330679416115</v>
      </c>
      <c r="D24" s="48">
        <v>26369.78</v>
      </c>
      <c r="E24" s="48">
        <v>6267.04</v>
      </c>
      <c r="F24" s="48">
        <v>20102.74</v>
      </c>
      <c r="G24" s="48">
        <v>1716.38</v>
      </c>
      <c r="H24" s="48">
        <v>343.28</v>
      </c>
      <c r="I24" s="48">
        <v>13.73</v>
      </c>
      <c r="J24" s="48">
        <v>1359.37</v>
      </c>
      <c r="K24" s="48">
        <v>359864.47</v>
      </c>
      <c r="L24" s="48">
        <v>71972.89</v>
      </c>
      <c r="M24" s="49">
        <v>287891.58</v>
      </c>
      <c r="N24" s="48">
        <v>11899.81</v>
      </c>
      <c r="O24" s="48">
        <v>2379.96</v>
      </c>
      <c r="P24" s="48">
        <v>119</v>
      </c>
      <c r="Q24" s="48">
        <v>9400.85</v>
      </c>
      <c r="R24" s="31">
        <f t="shared" si="0"/>
        <v>318754.54</v>
      </c>
    </row>
    <row r="25" spans="1:18" ht="12.75">
      <c r="A25" s="55">
        <v>14</v>
      </c>
      <c r="B25" s="46" t="s">
        <v>29</v>
      </c>
      <c r="C25" s="47">
        <v>0.056954726940554</v>
      </c>
      <c r="D25" s="48">
        <v>112842.85</v>
      </c>
      <c r="E25" s="48">
        <v>22769.4</v>
      </c>
      <c r="F25" s="48">
        <v>90073.45</v>
      </c>
      <c r="G25" s="48">
        <v>1370.46</v>
      </c>
      <c r="H25" s="48">
        <v>274.09</v>
      </c>
      <c r="I25" s="48">
        <v>10.96</v>
      </c>
      <c r="J25" s="48">
        <v>1085.41</v>
      </c>
      <c r="K25" s="48">
        <v>287337.44</v>
      </c>
      <c r="L25" s="48">
        <v>57467.45</v>
      </c>
      <c r="M25" s="49">
        <v>229869.99</v>
      </c>
      <c r="N25" s="48">
        <v>9501.53</v>
      </c>
      <c r="O25" s="48">
        <v>1900.31</v>
      </c>
      <c r="P25" s="48">
        <v>95.02</v>
      </c>
      <c r="Q25" s="48">
        <v>7506.21</v>
      </c>
      <c r="R25" s="31">
        <f t="shared" si="0"/>
        <v>328535.06</v>
      </c>
    </row>
    <row r="26" spans="1:18" ht="12.75">
      <c r="A26" s="55">
        <v>15</v>
      </c>
      <c r="B26" s="46" t="s">
        <v>30</v>
      </c>
      <c r="C26" s="47">
        <v>0.082906957289887</v>
      </c>
      <c r="D26" s="48">
        <v>48446.28</v>
      </c>
      <c r="E26" s="48">
        <v>10179.07</v>
      </c>
      <c r="F26" s="48">
        <v>38267.21</v>
      </c>
      <c r="G26" s="48">
        <v>1994.94</v>
      </c>
      <c r="H26" s="48">
        <v>398.99</v>
      </c>
      <c r="I26" s="48">
        <v>15.96</v>
      </c>
      <c r="J26" s="48">
        <v>1579.99</v>
      </c>
      <c r="K26" s="48">
        <v>418266.85</v>
      </c>
      <c r="L26" s="48">
        <v>83653.31</v>
      </c>
      <c r="M26" s="49">
        <v>334613.54</v>
      </c>
      <c r="N26" s="48">
        <v>13831.04</v>
      </c>
      <c r="O26" s="48">
        <v>2766.21</v>
      </c>
      <c r="P26" s="48">
        <v>138.31</v>
      </c>
      <c r="Q26" s="48">
        <v>10926.52</v>
      </c>
      <c r="R26" s="31">
        <f t="shared" si="0"/>
        <v>385387.26</v>
      </c>
    </row>
    <row r="27" spans="1:18" ht="12.75">
      <c r="A27" s="55">
        <v>16</v>
      </c>
      <c r="B27" s="46" t="s">
        <v>31</v>
      </c>
      <c r="C27" s="47">
        <v>5.93684720941383</v>
      </c>
      <c r="D27" s="48">
        <v>11991093.18</v>
      </c>
      <c r="E27" s="48">
        <v>2609113.18</v>
      </c>
      <c r="F27" s="48">
        <v>9381980</v>
      </c>
      <c r="G27" s="48">
        <v>142854.13</v>
      </c>
      <c r="H27" s="48">
        <v>28570.83</v>
      </c>
      <c r="I27" s="48">
        <v>1142.83</v>
      </c>
      <c r="J27" s="48">
        <v>113140.47</v>
      </c>
      <c r="K27" s="48">
        <v>29951487.91</v>
      </c>
      <c r="L27" s="48">
        <v>5990297.57</v>
      </c>
      <c r="M27" s="49">
        <v>23961190.34</v>
      </c>
      <c r="N27" s="48">
        <v>990420.19</v>
      </c>
      <c r="O27" s="48">
        <v>198084.04</v>
      </c>
      <c r="P27" s="48">
        <v>9904.2</v>
      </c>
      <c r="Q27" s="48">
        <v>782431.95</v>
      </c>
      <c r="R27" s="31">
        <f t="shared" si="0"/>
        <v>34238742.760000005</v>
      </c>
    </row>
    <row r="28" spans="1:18" ht="12.75">
      <c r="A28" s="55">
        <v>17</v>
      </c>
      <c r="B28" s="46" t="s">
        <v>32</v>
      </c>
      <c r="C28" s="47">
        <v>0.042811590271537</v>
      </c>
      <c r="D28" s="48">
        <v>9075.69</v>
      </c>
      <c r="E28" s="48">
        <v>1824.35</v>
      </c>
      <c r="F28" s="48">
        <v>7251.34</v>
      </c>
      <c r="G28" s="48">
        <v>1030.15</v>
      </c>
      <c r="H28" s="48">
        <v>206.03</v>
      </c>
      <c r="I28" s="48">
        <v>8.24</v>
      </c>
      <c r="J28" s="48">
        <v>815.88</v>
      </c>
      <c r="K28" s="48">
        <v>215985.18</v>
      </c>
      <c r="L28" s="48">
        <v>43197.12</v>
      </c>
      <c r="M28" s="49">
        <v>172788.06</v>
      </c>
      <c r="N28" s="48">
        <v>7142.09</v>
      </c>
      <c r="O28" s="48">
        <v>1428.42</v>
      </c>
      <c r="P28" s="48">
        <v>71.42</v>
      </c>
      <c r="Q28" s="48">
        <v>5642.25</v>
      </c>
      <c r="R28" s="31">
        <f t="shared" si="0"/>
        <v>186497.53</v>
      </c>
    </row>
    <row r="29" spans="1:18" ht="12.75">
      <c r="A29" s="55">
        <v>18</v>
      </c>
      <c r="B29" s="46" t="s">
        <v>33</v>
      </c>
      <c r="C29" s="47">
        <v>0.20482441535549</v>
      </c>
      <c r="D29" s="48">
        <v>478397.46</v>
      </c>
      <c r="E29" s="48">
        <v>98613.06</v>
      </c>
      <c r="F29" s="48">
        <v>379784.4</v>
      </c>
      <c r="G29" s="48">
        <v>4928.54</v>
      </c>
      <c r="H29" s="48">
        <v>985.71</v>
      </c>
      <c r="I29" s="48">
        <v>39.43</v>
      </c>
      <c r="J29" s="48">
        <v>3903.4</v>
      </c>
      <c r="K29" s="48">
        <v>1033342.33</v>
      </c>
      <c r="L29" s="48">
        <v>206668.38</v>
      </c>
      <c r="M29" s="49">
        <v>826673.95</v>
      </c>
      <c r="N29" s="48">
        <v>34170.03</v>
      </c>
      <c r="O29" s="48">
        <v>6834.01</v>
      </c>
      <c r="P29" s="48">
        <v>341.7</v>
      </c>
      <c r="Q29" s="48">
        <v>26994.32</v>
      </c>
      <c r="R29" s="31">
        <f t="shared" si="0"/>
        <v>1237356.07</v>
      </c>
    </row>
    <row r="30" spans="1:18" ht="12.75">
      <c r="A30" s="55">
        <v>19</v>
      </c>
      <c r="B30" s="46" t="s">
        <v>34</v>
      </c>
      <c r="C30" s="47">
        <v>5.09618818861949</v>
      </c>
      <c r="D30" s="48">
        <v>10092939.78</v>
      </c>
      <c r="E30" s="48">
        <v>2142408.97</v>
      </c>
      <c r="F30" s="48">
        <v>7950530.81</v>
      </c>
      <c r="G30" s="48">
        <v>122625.95</v>
      </c>
      <c r="H30" s="48">
        <v>24525.19</v>
      </c>
      <c r="I30" s="48">
        <v>981.01</v>
      </c>
      <c r="J30" s="48">
        <v>97119.75</v>
      </c>
      <c r="K30" s="48">
        <v>25710349.99</v>
      </c>
      <c r="L30" s="48">
        <v>5142070.06</v>
      </c>
      <c r="M30" s="49">
        <v>20568279.93</v>
      </c>
      <c r="N30" s="48">
        <v>850176.46</v>
      </c>
      <c r="O30" s="48">
        <v>170035.29</v>
      </c>
      <c r="P30" s="48">
        <v>8501.76</v>
      </c>
      <c r="Q30" s="48">
        <v>671639.4</v>
      </c>
      <c r="R30" s="31">
        <f t="shared" si="0"/>
        <v>29287569.889999997</v>
      </c>
    </row>
    <row r="31" spans="1:18" ht="12.75">
      <c r="A31" s="55">
        <v>20</v>
      </c>
      <c r="B31" s="46" t="s">
        <v>35</v>
      </c>
      <c r="C31" s="47">
        <v>0.12284978919754</v>
      </c>
      <c r="D31" s="48">
        <v>58865.57</v>
      </c>
      <c r="E31" s="48">
        <v>12322.38</v>
      </c>
      <c r="F31" s="48">
        <v>46543.19</v>
      </c>
      <c r="G31" s="48">
        <v>2956.05</v>
      </c>
      <c r="H31" s="48">
        <v>591.21</v>
      </c>
      <c r="I31" s="48">
        <v>23.65</v>
      </c>
      <c r="J31" s="48">
        <v>2341.19</v>
      </c>
      <c r="K31" s="48">
        <v>619778.99</v>
      </c>
      <c r="L31" s="48">
        <v>123955.84</v>
      </c>
      <c r="M31" s="49">
        <v>495823.15</v>
      </c>
      <c r="N31" s="48">
        <v>20494.53</v>
      </c>
      <c r="O31" s="48">
        <v>4098.91</v>
      </c>
      <c r="P31" s="48">
        <v>204.95</v>
      </c>
      <c r="Q31" s="48">
        <v>16190.68</v>
      </c>
      <c r="R31" s="31">
        <f t="shared" si="0"/>
        <v>560898.2100000001</v>
      </c>
    </row>
    <row r="32" spans="1:18" ht="12.75">
      <c r="A32" s="55">
        <v>21</v>
      </c>
      <c r="B32" s="46" t="s">
        <v>36</v>
      </c>
      <c r="C32" s="47">
        <v>0.243849234276314</v>
      </c>
      <c r="D32" s="48">
        <v>62132.42</v>
      </c>
      <c r="E32" s="48">
        <v>13267.91</v>
      </c>
      <c r="F32" s="48">
        <v>48864.51</v>
      </c>
      <c r="G32" s="48">
        <v>5867.58</v>
      </c>
      <c r="H32" s="48">
        <v>1173.52</v>
      </c>
      <c r="I32" s="48">
        <v>46.94</v>
      </c>
      <c r="J32" s="48">
        <v>4647.12</v>
      </c>
      <c r="K32" s="48">
        <v>1230223.23</v>
      </c>
      <c r="L32" s="48">
        <v>246044.64</v>
      </c>
      <c r="M32" s="49">
        <v>984178.59</v>
      </c>
      <c r="N32" s="48">
        <v>40680.38</v>
      </c>
      <c r="O32" s="48">
        <v>8136.08</v>
      </c>
      <c r="P32" s="48">
        <v>406.8</v>
      </c>
      <c r="Q32" s="48">
        <v>32137.5</v>
      </c>
      <c r="R32" s="31">
        <f t="shared" si="0"/>
        <v>1069827.72</v>
      </c>
    </row>
    <row r="33" spans="1:18" ht="12.75">
      <c r="A33" s="55">
        <v>22</v>
      </c>
      <c r="B33" s="46" t="s">
        <v>37</v>
      </c>
      <c r="C33" s="47">
        <v>0.057574849929422</v>
      </c>
      <c r="D33" s="48">
        <v>60987.17</v>
      </c>
      <c r="E33" s="48">
        <v>14117.28</v>
      </c>
      <c r="F33" s="48">
        <v>46869.89</v>
      </c>
      <c r="G33" s="48">
        <v>1385.39</v>
      </c>
      <c r="H33" s="48">
        <v>277.08</v>
      </c>
      <c r="I33" s="48">
        <v>11.08</v>
      </c>
      <c r="J33" s="48">
        <v>1097.23</v>
      </c>
      <c r="K33" s="48">
        <v>290466.04</v>
      </c>
      <c r="L33" s="48">
        <v>58093.16</v>
      </c>
      <c r="M33" s="49">
        <v>232372.88</v>
      </c>
      <c r="N33" s="48">
        <v>9604.97</v>
      </c>
      <c r="O33" s="48">
        <v>1920.99</v>
      </c>
      <c r="P33" s="48">
        <v>96.05</v>
      </c>
      <c r="Q33" s="48">
        <v>7587.93</v>
      </c>
      <c r="R33" s="31">
        <f t="shared" si="0"/>
        <v>287927.93</v>
      </c>
    </row>
    <row r="34" spans="1:18" ht="12.75">
      <c r="A34" s="55">
        <v>23</v>
      </c>
      <c r="B34" s="46" t="s">
        <v>38</v>
      </c>
      <c r="C34" s="47">
        <v>0.101373410274603</v>
      </c>
      <c r="D34" s="48">
        <v>317659.87</v>
      </c>
      <c r="E34" s="48">
        <v>69071.83</v>
      </c>
      <c r="F34" s="48">
        <v>248588.04</v>
      </c>
      <c r="G34" s="48">
        <v>2439.28</v>
      </c>
      <c r="H34" s="48">
        <v>487.86</v>
      </c>
      <c r="I34" s="48">
        <v>19.51</v>
      </c>
      <c r="J34" s="48">
        <v>1931.91</v>
      </c>
      <c r="K34" s="48">
        <v>511430.37</v>
      </c>
      <c r="L34" s="48">
        <v>102286.08</v>
      </c>
      <c r="M34" s="49">
        <v>409144.29</v>
      </c>
      <c r="N34" s="48">
        <v>16911.72</v>
      </c>
      <c r="O34" s="48">
        <v>3382.34</v>
      </c>
      <c r="P34" s="48">
        <v>169.12</v>
      </c>
      <c r="Q34" s="48">
        <v>13360.26</v>
      </c>
      <c r="R34" s="31">
        <f t="shared" si="0"/>
        <v>673024.5</v>
      </c>
    </row>
    <row r="35" spans="1:18" ht="12.75">
      <c r="A35" s="55">
        <v>24</v>
      </c>
      <c r="B35" s="46" t="s">
        <v>39</v>
      </c>
      <c r="C35" s="47">
        <v>0.104173988261107</v>
      </c>
      <c r="D35" s="48">
        <v>132269.31</v>
      </c>
      <c r="E35" s="48">
        <v>27161.96</v>
      </c>
      <c r="F35" s="48">
        <v>105107.35</v>
      </c>
      <c r="G35" s="48">
        <v>2506.66</v>
      </c>
      <c r="H35" s="48">
        <v>501.33</v>
      </c>
      <c r="I35" s="48">
        <v>20.05</v>
      </c>
      <c r="J35" s="48">
        <v>1985.28</v>
      </c>
      <c r="K35" s="48">
        <v>525559.53</v>
      </c>
      <c r="L35" s="48">
        <v>105111.89</v>
      </c>
      <c r="M35" s="49">
        <v>420447.64</v>
      </c>
      <c r="N35" s="48">
        <v>17378.92</v>
      </c>
      <c r="O35" s="48">
        <v>3475.78</v>
      </c>
      <c r="P35" s="48">
        <v>173.79</v>
      </c>
      <c r="Q35" s="48">
        <v>13729.35</v>
      </c>
      <c r="R35" s="31">
        <f t="shared" si="0"/>
        <v>541269.62</v>
      </c>
    </row>
    <row r="36" spans="1:18" ht="12.75">
      <c r="A36" s="55">
        <v>25</v>
      </c>
      <c r="B36" s="46" t="s">
        <v>40</v>
      </c>
      <c r="C36" s="47">
        <v>0.134411114672844</v>
      </c>
      <c r="D36" s="48">
        <v>107971.16</v>
      </c>
      <c r="E36" s="48">
        <v>22825.9</v>
      </c>
      <c r="F36" s="48">
        <v>85145.26</v>
      </c>
      <c r="G36" s="48">
        <v>3234.24</v>
      </c>
      <c r="H36" s="48">
        <v>646.85</v>
      </c>
      <c r="I36" s="48">
        <v>25.87</v>
      </c>
      <c r="J36" s="48">
        <v>2561.52</v>
      </c>
      <c r="K36" s="48">
        <v>678106.18</v>
      </c>
      <c r="L36" s="48">
        <v>135621.25</v>
      </c>
      <c r="M36" s="49">
        <v>542484.93</v>
      </c>
      <c r="N36" s="48">
        <v>22423.27</v>
      </c>
      <c r="O36" s="48">
        <v>4484.65</v>
      </c>
      <c r="P36" s="48">
        <v>224.23</v>
      </c>
      <c r="Q36" s="48">
        <v>17714.38</v>
      </c>
      <c r="R36" s="31">
        <f t="shared" si="0"/>
        <v>647906.0900000001</v>
      </c>
    </row>
    <row r="37" spans="1:18" ht="12.75">
      <c r="A37" s="55">
        <v>26</v>
      </c>
      <c r="B37" s="46" t="s">
        <v>41</v>
      </c>
      <c r="C37" s="47">
        <v>0.116761785484398</v>
      </c>
      <c r="D37" s="48">
        <v>56370.87</v>
      </c>
      <c r="E37" s="48">
        <v>13135.43</v>
      </c>
      <c r="F37" s="48">
        <v>43235.44</v>
      </c>
      <c r="G37" s="48">
        <v>2809.56</v>
      </c>
      <c r="H37" s="48">
        <v>561.91</v>
      </c>
      <c r="I37" s="48">
        <v>22.48</v>
      </c>
      <c r="J37" s="48">
        <v>2225.17</v>
      </c>
      <c r="K37" s="48">
        <v>589065.13</v>
      </c>
      <c r="L37" s="48">
        <v>117813.04</v>
      </c>
      <c r="M37" s="49">
        <v>471252.09</v>
      </c>
      <c r="N37" s="48">
        <v>19478.9</v>
      </c>
      <c r="O37" s="48">
        <v>3895.78</v>
      </c>
      <c r="P37" s="48">
        <v>194.79</v>
      </c>
      <c r="Q37" s="48">
        <v>15388.33</v>
      </c>
      <c r="R37" s="31">
        <f t="shared" si="0"/>
        <v>532101.03</v>
      </c>
    </row>
    <row r="38" spans="1:18" ht="12.75">
      <c r="A38" s="55">
        <v>27</v>
      </c>
      <c r="B38" s="46" t="s">
        <v>42</v>
      </c>
      <c r="C38" s="47">
        <v>0.201965967928998</v>
      </c>
      <c r="D38" s="48">
        <v>89089.06</v>
      </c>
      <c r="E38" s="48">
        <v>19056.37</v>
      </c>
      <c r="F38" s="48">
        <v>70032.69</v>
      </c>
      <c r="G38" s="48">
        <v>4859.76</v>
      </c>
      <c r="H38" s="48">
        <v>971.95</v>
      </c>
      <c r="I38" s="48">
        <v>38.88</v>
      </c>
      <c r="J38" s="48">
        <v>3848.93</v>
      </c>
      <c r="K38" s="48">
        <v>1018921.47</v>
      </c>
      <c r="L38" s="48">
        <v>203784.33</v>
      </c>
      <c r="M38" s="49">
        <v>815137.14</v>
      </c>
      <c r="N38" s="48">
        <v>33693.16</v>
      </c>
      <c r="O38" s="48">
        <v>6738.63</v>
      </c>
      <c r="P38" s="48">
        <v>336.93</v>
      </c>
      <c r="Q38" s="48">
        <v>26617.6</v>
      </c>
      <c r="R38" s="31">
        <f t="shared" si="0"/>
        <v>915636.36</v>
      </c>
    </row>
    <row r="39" spans="1:18" ht="12.75">
      <c r="A39" s="55">
        <v>28</v>
      </c>
      <c r="B39" s="46" t="s">
        <v>43</v>
      </c>
      <c r="C39" s="47">
        <v>0.069644889965593</v>
      </c>
      <c r="D39" s="48">
        <v>62814.43</v>
      </c>
      <c r="E39" s="48">
        <v>12440.21</v>
      </c>
      <c r="F39" s="48">
        <v>50374.22</v>
      </c>
      <c r="G39" s="48">
        <v>1675.83</v>
      </c>
      <c r="H39" s="48">
        <v>335.17</v>
      </c>
      <c r="I39" s="48">
        <v>13.41</v>
      </c>
      <c r="J39" s="48">
        <v>1327.25</v>
      </c>
      <c r="K39" s="48">
        <v>351359.65</v>
      </c>
      <c r="L39" s="48">
        <v>70271.95</v>
      </c>
      <c r="M39" s="49">
        <v>281087.7</v>
      </c>
      <c r="N39" s="48">
        <v>11618.57</v>
      </c>
      <c r="O39" s="48">
        <v>2323.71</v>
      </c>
      <c r="P39" s="48">
        <v>116.19</v>
      </c>
      <c r="Q39" s="48">
        <v>9178.67</v>
      </c>
      <c r="R39" s="31">
        <f t="shared" si="0"/>
        <v>341967.84</v>
      </c>
    </row>
    <row r="40" spans="1:18" ht="12.75">
      <c r="A40" s="55">
        <v>29</v>
      </c>
      <c r="B40" s="46" t="s">
        <v>44</v>
      </c>
      <c r="C40" s="47">
        <v>0.059184155662416</v>
      </c>
      <c r="D40" s="48">
        <v>60144.19</v>
      </c>
      <c r="E40" s="48">
        <v>12550.68</v>
      </c>
      <c r="F40" s="48">
        <v>47593.51</v>
      </c>
      <c r="G40" s="48">
        <v>1424.1</v>
      </c>
      <c r="H40" s="48">
        <v>284.82</v>
      </c>
      <c r="I40" s="48">
        <v>11.39</v>
      </c>
      <c r="J40" s="48">
        <v>1127.89</v>
      </c>
      <c r="K40" s="48">
        <v>298585</v>
      </c>
      <c r="L40" s="48">
        <v>59717.01</v>
      </c>
      <c r="M40" s="49">
        <v>238867.99</v>
      </c>
      <c r="N40" s="48">
        <v>9873.46</v>
      </c>
      <c r="O40" s="48">
        <v>1974.69</v>
      </c>
      <c r="P40" s="48">
        <v>98.73</v>
      </c>
      <c r="Q40" s="48">
        <v>7800.03</v>
      </c>
      <c r="R40" s="31">
        <f t="shared" si="0"/>
        <v>295389.42000000004</v>
      </c>
    </row>
    <row r="41" spans="1:18" ht="12.75">
      <c r="A41" s="55">
        <v>30</v>
      </c>
      <c r="B41" s="46" t="s">
        <v>45</v>
      </c>
      <c r="C41" s="47">
        <v>0.075830781366119</v>
      </c>
      <c r="D41" s="48">
        <v>11418.19</v>
      </c>
      <c r="E41" s="48">
        <v>2385.81</v>
      </c>
      <c r="F41" s="48">
        <v>9032.38</v>
      </c>
      <c r="G41" s="48">
        <v>1824.66</v>
      </c>
      <c r="H41" s="48">
        <v>364.93</v>
      </c>
      <c r="I41" s="48">
        <v>14.6</v>
      </c>
      <c r="J41" s="48">
        <v>1445.13</v>
      </c>
      <c r="K41" s="48">
        <v>382567.59</v>
      </c>
      <c r="L41" s="48">
        <v>76513.58</v>
      </c>
      <c r="M41" s="49">
        <v>306054.01</v>
      </c>
      <c r="N41" s="48">
        <v>12650.54</v>
      </c>
      <c r="O41" s="48">
        <v>2530.11</v>
      </c>
      <c r="P41" s="48">
        <v>126.51</v>
      </c>
      <c r="Q41" s="48">
        <v>9993.93</v>
      </c>
      <c r="R41" s="31">
        <f t="shared" si="0"/>
        <v>326525.45</v>
      </c>
    </row>
    <row r="42" spans="1:18" ht="12.75">
      <c r="A42" s="55">
        <v>31</v>
      </c>
      <c r="B42" s="46" t="s">
        <v>46</v>
      </c>
      <c r="C42" s="47">
        <v>0.980769082300666</v>
      </c>
      <c r="D42" s="48">
        <v>320742.35</v>
      </c>
      <c r="E42" s="48">
        <v>63621.37</v>
      </c>
      <c r="F42" s="48">
        <v>257120.98</v>
      </c>
      <c r="G42" s="48">
        <v>23599.55</v>
      </c>
      <c r="H42" s="48">
        <v>4719.91</v>
      </c>
      <c r="I42" s="48">
        <v>188.8</v>
      </c>
      <c r="J42" s="48">
        <v>18690.84</v>
      </c>
      <c r="K42" s="48">
        <v>4947995.72</v>
      </c>
      <c r="L42" s="48">
        <v>989599.2</v>
      </c>
      <c r="M42" s="49">
        <v>3958396.52</v>
      </c>
      <c r="N42" s="48">
        <v>163617.73</v>
      </c>
      <c r="O42" s="48">
        <v>32723.55</v>
      </c>
      <c r="P42" s="48">
        <v>1636.18</v>
      </c>
      <c r="Q42" s="48">
        <v>129258.01</v>
      </c>
      <c r="R42" s="31">
        <f t="shared" si="0"/>
        <v>4363466.35</v>
      </c>
    </row>
    <row r="43" spans="1:18" ht="12.75">
      <c r="A43" s="55">
        <v>32</v>
      </c>
      <c r="B43" s="46" t="s">
        <v>47</v>
      </c>
      <c r="C43" s="47">
        <v>0.709458732974354</v>
      </c>
      <c r="D43" s="48">
        <v>623292.25</v>
      </c>
      <c r="E43" s="48">
        <v>130092.35</v>
      </c>
      <c r="F43" s="48">
        <v>493199.9</v>
      </c>
      <c r="G43" s="48">
        <v>17071.2</v>
      </c>
      <c r="H43" s="48">
        <v>3414.24</v>
      </c>
      <c r="I43" s="48">
        <v>136.57</v>
      </c>
      <c r="J43" s="48">
        <v>13520.39</v>
      </c>
      <c r="K43" s="48">
        <v>3579230.55</v>
      </c>
      <c r="L43" s="48">
        <v>715846.21</v>
      </c>
      <c r="M43" s="49">
        <v>2863384.34</v>
      </c>
      <c r="N43" s="48">
        <v>118356.13</v>
      </c>
      <c r="O43" s="48">
        <v>23671.23</v>
      </c>
      <c r="P43" s="48">
        <v>1183.56</v>
      </c>
      <c r="Q43" s="48">
        <v>93501.34</v>
      </c>
      <c r="R43" s="31">
        <f t="shared" si="0"/>
        <v>3463605.9699999997</v>
      </c>
    </row>
    <row r="44" spans="1:18" ht="12.75">
      <c r="A44" s="55">
        <v>33</v>
      </c>
      <c r="B44" s="46" t="s">
        <v>48</v>
      </c>
      <c r="C44" s="47">
        <v>0.124812875562912</v>
      </c>
      <c r="D44" s="48">
        <v>144893.95</v>
      </c>
      <c r="E44" s="48">
        <v>31505.84</v>
      </c>
      <c r="F44" s="48">
        <v>113388.11</v>
      </c>
      <c r="G44" s="48">
        <v>3003.3</v>
      </c>
      <c r="H44" s="48">
        <v>600.66</v>
      </c>
      <c r="I44" s="48">
        <v>24.03</v>
      </c>
      <c r="J44" s="48">
        <v>2378.61</v>
      </c>
      <c r="K44" s="48">
        <v>629683.01</v>
      </c>
      <c r="L44" s="48">
        <v>125936.57</v>
      </c>
      <c r="M44" s="49">
        <v>503746.44</v>
      </c>
      <c r="N44" s="48">
        <v>20822.03</v>
      </c>
      <c r="O44" s="48">
        <v>4164.41</v>
      </c>
      <c r="P44" s="48">
        <v>208.22</v>
      </c>
      <c r="Q44" s="48">
        <v>16449.4</v>
      </c>
      <c r="R44" s="31">
        <f t="shared" si="0"/>
        <v>635962.56</v>
      </c>
    </row>
    <row r="45" spans="1:18" ht="12.75">
      <c r="A45" s="55">
        <v>34</v>
      </c>
      <c r="B45" s="46" t="s">
        <v>261</v>
      </c>
      <c r="C45" s="47">
        <v>0.37019566903281</v>
      </c>
      <c r="D45" s="48">
        <v>686311.19</v>
      </c>
      <c r="E45" s="48">
        <v>142534.37</v>
      </c>
      <c r="F45" s="48">
        <v>543776.82</v>
      </c>
      <c r="G45" s="48">
        <v>8907.75</v>
      </c>
      <c r="H45" s="48">
        <v>1781.55</v>
      </c>
      <c r="I45" s="48">
        <v>71.26</v>
      </c>
      <c r="J45" s="48">
        <v>7054.94</v>
      </c>
      <c r="K45" s="48">
        <v>1867642.98</v>
      </c>
      <c r="L45" s="48">
        <v>373528.61</v>
      </c>
      <c r="M45" s="49">
        <v>1494114.37</v>
      </c>
      <c r="N45" s="48">
        <v>61758.24</v>
      </c>
      <c r="O45" s="48">
        <v>12351.65</v>
      </c>
      <c r="P45" s="48">
        <v>617.58</v>
      </c>
      <c r="Q45" s="48">
        <v>48789.01</v>
      </c>
      <c r="R45" s="31">
        <f t="shared" si="0"/>
        <v>2093735.14</v>
      </c>
    </row>
    <row r="46" spans="1:18" ht="12.75">
      <c r="A46" s="55">
        <v>35</v>
      </c>
      <c r="B46" s="46" t="s">
        <v>49</v>
      </c>
      <c r="C46" s="47">
        <v>0.10105456317362</v>
      </c>
      <c r="D46" s="48">
        <v>117730.95</v>
      </c>
      <c r="E46" s="48">
        <v>25374.38</v>
      </c>
      <c r="F46" s="48">
        <v>92356.57</v>
      </c>
      <c r="G46" s="48">
        <v>2431.61</v>
      </c>
      <c r="H46" s="48">
        <v>486.32</v>
      </c>
      <c r="I46" s="48">
        <v>19.45</v>
      </c>
      <c r="J46" s="48">
        <v>1925.84</v>
      </c>
      <c r="K46" s="48">
        <v>509821.81</v>
      </c>
      <c r="L46" s="48">
        <v>101964.33</v>
      </c>
      <c r="M46" s="49">
        <v>407857.48</v>
      </c>
      <c r="N46" s="48">
        <v>16858.52</v>
      </c>
      <c r="O46" s="48">
        <v>3371.7</v>
      </c>
      <c r="P46" s="48">
        <v>168.59</v>
      </c>
      <c r="Q46" s="48">
        <v>13318.23</v>
      </c>
      <c r="R46" s="31">
        <f t="shared" si="0"/>
        <v>515458.12</v>
      </c>
    </row>
    <row r="47" spans="1:18" ht="12.75">
      <c r="A47" s="55">
        <v>36</v>
      </c>
      <c r="B47" s="46" t="s">
        <v>50</v>
      </c>
      <c r="C47" s="47">
        <v>0.125622481485834</v>
      </c>
      <c r="D47" s="48">
        <v>28605.6</v>
      </c>
      <c r="E47" s="48">
        <v>5449.62</v>
      </c>
      <c r="F47" s="48">
        <v>23155.98</v>
      </c>
      <c r="G47" s="48">
        <v>3022.76</v>
      </c>
      <c r="H47" s="48">
        <v>604.55</v>
      </c>
      <c r="I47" s="48">
        <v>24.18</v>
      </c>
      <c r="J47" s="48">
        <v>2394.03</v>
      </c>
      <c r="K47" s="48">
        <v>633767.34</v>
      </c>
      <c r="L47" s="48">
        <v>126753.37</v>
      </c>
      <c r="M47" s="49">
        <v>507013.97</v>
      </c>
      <c r="N47" s="48">
        <v>20957.09</v>
      </c>
      <c r="O47" s="48">
        <v>4191.42</v>
      </c>
      <c r="P47" s="48">
        <v>209.57</v>
      </c>
      <c r="Q47" s="48">
        <v>16556.1</v>
      </c>
      <c r="R47" s="31">
        <f t="shared" si="0"/>
        <v>549120.08</v>
      </c>
    </row>
    <row r="48" spans="1:18" ht="12.75">
      <c r="A48" s="55">
        <v>37</v>
      </c>
      <c r="B48" s="46" t="s">
        <v>51</v>
      </c>
      <c r="C48" s="47">
        <v>0.063816037259008</v>
      </c>
      <c r="D48" s="48">
        <v>34128.55</v>
      </c>
      <c r="E48" s="48">
        <v>7130.07</v>
      </c>
      <c r="F48" s="48">
        <v>26998.48</v>
      </c>
      <c r="G48" s="48">
        <v>1535.55</v>
      </c>
      <c r="H48" s="48">
        <v>307.11</v>
      </c>
      <c r="I48" s="48">
        <v>12.28</v>
      </c>
      <c r="J48" s="48">
        <v>1216.16</v>
      </c>
      <c r="K48" s="48">
        <v>321952.96</v>
      </c>
      <c r="L48" s="48">
        <v>64390.59</v>
      </c>
      <c r="M48" s="49">
        <v>257562.37</v>
      </c>
      <c r="N48" s="48">
        <v>10646.18</v>
      </c>
      <c r="O48" s="48">
        <v>2129.24</v>
      </c>
      <c r="P48" s="48">
        <v>106.46</v>
      </c>
      <c r="Q48" s="48">
        <v>8410.48</v>
      </c>
      <c r="R48" s="31">
        <f t="shared" si="0"/>
        <v>294187.49</v>
      </c>
    </row>
    <row r="49" spans="1:18" ht="12.75">
      <c r="A49" s="55">
        <v>38</v>
      </c>
      <c r="B49" s="46" t="s">
        <v>52</v>
      </c>
      <c r="C49" s="47">
        <v>0.163261898441624</v>
      </c>
      <c r="D49" s="48">
        <v>81908.37</v>
      </c>
      <c r="E49" s="48">
        <v>17534.75</v>
      </c>
      <c r="F49" s="48">
        <v>64373.62</v>
      </c>
      <c r="G49" s="48">
        <v>3928.46</v>
      </c>
      <c r="H49" s="48">
        <v>785.69</v>
      </c>
      <c r="I49" s="48">
        <v>31.43</v>
      </c>
      <c r="J49" s="48">
        <v>3111.34</v>
      </c>
      <c r="K49" s="48">
        <v>823658.85</v>
      </c>
      <c r="L49" s="48">
        <v>164731.84</v>
      </c>
      <c r="M49" s="49">
        <v>658927.01</v>
      </c>
      <c r="N49" s="48">
        <v>27236.32</v>
      </c>
      <c r="O49" s="48">
        <v>5447.26</v>
      </c>
      <c r="P49" s="48">
        <v>272.36</v>
      </c>
      <c r="Q49" s="48">
        <v>21516.69</v>
      </c>
      <c r="R49" s="31">
        <f t="shared" si="0"/>
        <v>747928.6599999999</v>
      </c>
    </row>
    <row r="50" spans="1:18" ht="12.75">
      <c r="A50" s="55">
        <v>39</v>
      </c>
      <c r="B50" s="46" t="s">
        <v>53</v>
      </c>
      <c r="C50" s="47">
        <v>0.247209294649762</v>
      </c>
      <c r="D50" s="48">
        <v>269188.59</v>
      </c>
      <c r="E50" s="48">
        <v>57070.85</v>
      </c>
      <c r="F50" s="48">
        <v>212117.74</v>
      </c>
      <c r="G50" s="48">
        <v>5948.43</v>
      </c>
      <c r="H50" s="48">
        <v>1189.69</v>
      </c>
      <c r="I50" s="48">
        <v>47.59</v>
      </c>
      <c r="J50" s="48">
        <v>4711.15</v>
      </c>
      <c r="K50" s="48">
        <v>1247174.81</v>
      </c>
      <c r="L50" s="48">
        <v>249434.96</v>
      </c>
      <c r="M50" s="49">
        <v>997739.85</v>
      </c>
      <c r="N50" s="48">
        <v>41240.92</v>
      </c>
      <c r="O50" s="48">
        <v>8248.18</v>
      </c>
      <c r="P50" s="48">
        <v>412.41</v>
      </c>
      <c r="Q50" s="48">
        <v>32580.33</v>
      </c>
      <c r="R50" s="31">
        <f t="shared" si="0"/>
        <v>1247149.07</v>
      </c>
    </row>
    <row r="51" spans="1:18" ht="12.75">
      <c r="A51" s="55">
        <v>40</v>
      </c>
      <c r="B51" s="46" t="s">
        <v>54</v>
      </c>
      <c r="C51" s="47">
        <v>0.092043979443801</v>
      </c>
      <c r="D51" s="48">
        <v>79067.77</v>
      </c>
      <c r="E51" s="48">
        <v>17281.86</v>
      </c>
      <c r="F51" s="48">
        <v>61785.91</v>
      </c>
      <c r="G51" s="48">
        <v>2214.79</v>
      </c>
      <c r="H51" s="48">
        <v>442.96</v>
      </c>
      <c r="I51" s="48">
        <v>17.72</v>
      </c>
      <c r="J51" s="48">
        <v>1754.11</v>
      </c>
      <c r="K51" s="48">
        <v>464363.34</v>
      </c>
      <c r="L51" s="48">
        <v>92872.66</v>
      </c>
      <c r="M51" s="49">
        <v>371490.68</v>
      </c>
      <c r="N51" s="48">
        <v>15355.33</v>
      </c>
      <c r="O51" s="48">
        <v>3071.07</v>
      </c>
      <c r="P51" s="48">
        <v>153.55</v>
      </c>
      <c r="Q51" s="48">
        <v>12130.71</v>
      </c>
      <c r="R51" s="31">
        <f t="shared" si="0"/>
        <v>447161.41000000003</v>
      </c>
    </row>
    <row r="52" spans="1:18" ht="12.75">
      <c r="A52" s="55">
        <v>41</v>
      </c>
      <c r="B52" s="46" t="s">
        <v>55</v>
      </c>
      <c r="C52" s="47">
        <v>0.092990941684357</v>
      </c>
      <c r="D52" s="48">
        <v>10551.14</v>
      </c>
      <c r="E52" s="48">
        <v>2241.2</v>
      </c>
      <c r="F52" s="48">
        <v>8309.94</v>
      </c>
      <c r="G52" s="48">
        <v>2237.58</v>
      </c>
      <c r="H52" s="48">
        <v>447.52</v>
      </c>
      <c r="I52" s="48">
        <v>17.9</v>
      </c>
      <c r="J52" s="48">
        <v>1772.16</v>
      </c>
      <c r="K52" s="48">
        <v>469140.76</v>
      </c>
      <c r="L52" s="48">
        <v>93828.15</v>
      </c>
      <c r="M52" s="49">
        <v>375312.61</v>
      </c>
      <c r="N52" s="48">
        <v>15513.3</v>
      </c>
      <c r="O52" s="48">
        <v>3102.66</v>
      </c>
      <c r="P52" s="48">
        <v>155.13</v>
      </c>
      <c r="Q52" s="48">
        <v>12255.51</v>
      </c>
      <c r="R52" s="31">
        <f t="shared" si="0"/>
        <v>397650.22</v>
      </c>
    </row>
    <row r="53" spans="1:18" ht="12.75">
      <c r="A53" s="55">
        <v>42</v>
      </c>
      <c r="B53" s="46" t="s">
        <v>56</v>
      </c>
      <c r="C53" s="47">
        <v>0.205987366377187</v>
      </c>
      <c r="D53" s="48">
        <v>40833.79</v>
      </c>
      <c r="E53" s="48">
        <v>8362.29</v>
      </c>
      <c r="F53" s="48">
        <v>32471.5</v>
      </c>
      <c r="G53" s="48">
        <v>4956.53</v>
      </c>
      <c r="H53" s="48">
        <v>991.31</v>
      </c>
      <c r="I53" s="48">
        <v>39.65</v>
      </c>
      <c r="J53" s="48">
        <v>3925.57</v>
      </c>
      <c r="K53" s="48">
        <v>1039209.59</v>
      </c>
      <c r="L53" s="48">
        <v>207841.92</v>
      </c>
      <c r="M53" s="49">
        <v>831367.67</v>
      </c>
      <c r="N53" s="48">
        <v>34364.04</v>
      </c>
      <c r="O53" s="48">
        <v>6872.81</v>
      </c>
      <c r="P53" s="48">
        <v>343.64</v>
      </c>
      <c r="Q53" s="48">
        <v>27147.59</v>
      </c>
      <c r="R53" s="31">
        <f t="shared" si="0"/>
        <v>894912.33</v>
      </c>
    </row>
    <row r="54" spans="1:18" ht="12.75">
      <c r="A54" s="55">
        <v>43</v>
      </c>
      <c r="B54" s="46" t="s">
        <v>57</v>
      </c>
      <c r="C54" s="47">
        <v>0.250129502557498</v>
      </c>
      <c r="D54" s="48">
        <v>228931.2</v>
      </c>
      <c r="E54" s="48">
        <v>46985.54</v>
      </c>
      <c r="F54" s="48">
        <v>181945.66</v>
      </c>
      <c r="G54" s="48">
        <v>6018.69</v>
      </c>
      <c r="H54" s="48">
        <v>1203.74</v>
      </c>
      <c r="I54" s="48">
        <v>48.15</v>
      </c>
      <c r="J54" s="48">
        <v>4766.8</v>
      </c>
      <c r="K54" s="48">
        <v>1261907.4</v>
      </c>
      <c r="L54" s="48">
        <v>252381.53</v>
      </c>
      <c r="M54" s="49">
        <v>1009525.87</v>
      </c>
      <c r="N54" s="48">
        <v>41728.09</v>
      </c>
      <c r="O54" s="48">
        <v>8345.62</v>
      </c>
      <c r="P54" s="48">
        <v>417.28</v>
      </c>
      <c r="Q54" s="48">
        <v>32965.19</v>
      </c>
      <c r="R54" s="31">
        <f t="shared" si="0"/>
        <v>1229203.52</v>
      </c>
    </row>
    <row r="55" spans="1:18" ht="12.75">
      <c r="A55" s="55">
        <v>44</v>
      </c>
      <c r="B55" s="46" t="s">
        <v>58</v>
      </c>
      <c r="C55" s="47">
        <v>0.065085798565923</v>
      </c>
      <c r="D55" s="48">
        <v>24342.76</v>
      </c>
      <c r="E55" s="48">
        <v>5594.59</v>
      </c>
      <c r="F55" s="48">
        <v>18748.17</v>
      </c>
      <c r="G55" s="48">
        <v>1566.11</v>
      </c>
      <c r="H55" s="48">
        <v>313.22</v>
      </c>
      <c r="I55" s="48">
        <v>12.53</v>
      </c>
      <c r="J55" s="48">
        <v>1240.36</v>
      </c>
      <c r="K55" s="48">
        <v>328358.79</v>
      </c>
      <c r="L55" s="48">
        <v>65671.75</v>
      </c>
      <c r="M55" s="49">
        <v>262687.04</v>
      </c>
      <c r="N55" s="48">
        <v>10858</v>
      </c>
      <c r="O55" s="48">
        <v>2171.6</v>
      </c>
      <c r="P55" s="48">
        <v>108.58</v>
      </c>
      <c r="Q55" s="48">
        <v>8577.82</v>
      </c>
      <c r="R55" s="31">
        <f t="shared" si="0"/>
        <v>291253.38999999996</v>
      </c>
    </row>
    <row r="56" spans="1:18" ht="12.75">
      <c r="A56" s="55">
        <v>45</v>
      </c>
      <c r="B56" s="46" t="s">
        <v>59</v>
      </c>
      <c r="C56" s="47">
        <v>0.622236198828164</v>
      </c>
      <c r="D56" s="48">
        <v>115306.46</v>
      </c>
      <c r="E56" s="48">
        <v>24793.5</v>
      </c>
      <c r="F56" s="48">
        <v>90512.96</v>
      </c>
      <c r="G56" s="48">
        <v>14972.43</v>
      </c>
      <c r="H56" s="48">
        <v>2994.49</v>
      </c>
      <c r="I56" s="48">
        <v>119.78</v>
      </c>
      <c r="J56" s="48">
        <v>11858.16</v>
      </c>
      <c r="K56" s="48">
        <v>3139191.42</v>
      </c>
      <c r="L56" s="48">
        <v>627838.32</v>
      </c>
      <c r="M56" s="49">
        <v>2511353.1</v>
      </c>
      <c r="N56" s="48">
        <v>103805.15</v>
      </c>
      <c r="O56" s="48">
        <v>20761.03</v>
      </c>
      <c r="P56" s="48">
        <v>1038.05</v>
      </c>
      <c r="Q56" s="48">
        <v>82006.07</v>
      </c>
      <c r="R56" s="31">
        <f t="shared" si="0"/>
        <v>2695730.29</v>
      </c>
    </row>
    <row r="57" spans="1:18" ht="12.75">
      <c r="A57" s="55">
        <v>46</v>
      </c>
      <c r="B57" s="46" t="s">
        <v>60</v>
      </c>
      <c r="C57" s="47">
        <v>0.508037625594421</v>
      </c>
      <c r="D57" s="48">
        <v>384668.3</v>
      </c>
      <c r="E57" s="48">
        <v>81529.27</v>
      </c>
      <c r="F57" s="48">
        <v>303139.03</v>
      </c>
      <c r="G57" s="48">
        <v>12224.56</v>
      </c>
      <c r="H57" s="48">
        <v>2444.91</v>
      </c>
      <c r="I57" s="48">
        <v>97.8</v>
      </c>
      <c r="J57" s="48">
        <v>9681.85</v>
      </c>
      <c r="K57" s="48">
        <v>2563057.86</v>
      </c>
      <c r="L57" s="48">
        <v>512611.53</v>
      </c>
      <c r="M57" s="49">
        <v>2050446.33</v>
      </c>
      <c r="N57" s="48">
        <v>84753.86</v>
      </c>
      <c r="O57" s="48">
        <v>16950.77</v>
      </c>
      <c r="P57" s="48">
        <v>847.54</v>
      </c>
      <c r="Q57" s="48">
        <v>66955.55</v>
      </c>
      <c r="R57" s="31">
        <f t="shared" si="0"/>
        <v>2430222.76</v>
      </c>
    </row>
    <row r="58" spans="1:18" ht="12.75">
      <c r="A58" s="55">
        <v>47</v>
      </c>
      <c r="B58" s="46" t="s">
        <v>61</v>
      </c>
      <c r="C58" s="47">
        <v>0.484497140624064</v>
      </c>
      <c r="D58" s="48">
        <v>498118.72</v>
      </c>
      <c r="E58" s="48">
        <v>103787.66</v>
      </c>
      <c r="F58" s="48">
        <v>394331.06</v>
      </c>
      <c r="G58" s="48">
        <v>11658.1</v>
      </c>
      <c r="H58" s="48">
        <v>2331.62</v>
      </c>
      <c r="I58" s="48">
        <v>93.26</v>
      </c>
      <c r="J58" s="48">
        <v>9233.22</v>
      </c>
      <c r="K58" s="48">
        <v>2444295.67</v>
      </c>
      <c r="L58" s="48">
        <v>488859.09</v>
      </c>
      <c r="M58" s="49">
        <v>1955436.58</v>
      </c>
      <c r="N58" s="48">
        <v>80826.7</v>
      </c>
      <c r="O58" s="48">
        <v>16165.34</v>
      </c>
      <c r="P58" s="48">
        <v>808.27</v>
      </c>
      <c r="Q58" s="48">
        <v>63853.09</v>
      </c>
      <c r="R58" s="31">
        <f t="shared" si="0"/>
        <v>2422853.9499999997</v>
      </c>
    </row>
    <row r="59" spans="1:18" ht="12.75">
      <c r="A59" s="55">
        <v>48</v>
      </c>
      <c r="B59" s="46" t="s">
        <v>62</v>
      </c>
      <c r="C59" s="47">
        <v>0.578881748750285</v>
      </c>
      <c r="D59" s="48">
        <v>2187375.21</v>
      </c>
      <c r="E59" s="48">
        <v>468459.05</v>
      </c>
      <c r="F59" s="48">
        <v>1718916.16</v>
      </c>
      <c r="G59" s="48">
        <v>13929.2</v>
      </c>
      <c r="H59" s="48">
        <v>2785.84</v>
      </c>
      <c r="I59" s="48">
        <v>111.43</v>
      </c>
      <c r="J59" s="48">
        <v>11031.93</v>
      </c>
      <c r="K59" s="48">
        <v>2920467.63</v>
      </c>
      <c r="L59" s="48">
        <v>584093.55</v>
      </c>
      <c r="M59" s="49">
        <v>2336374.08</v>
      </c>
      <c r="N59" s="48">
        <v>96572.49</v>
      </c>
      <c r="O59" s="48">
        <v>19314.5</v>
      </c>
      <c r="P59" s="48">
        <v>965.72</v>
      </c>
      <c r="Q59" s="48">
        <v>76292.27</v>
      </c>
      <c r="R59" s="31">
        <f t="shared" si="0"/>
        <v>4142614.44</v>
      </c>
    </row>
    <row r="60" spans="1:18" ht="12.75">
      <c r="A60" s="55">
        <v>49</v>
      </c>
      <c r="B60" s="46" t="s">
        <v>63</v>
      </c>
      <c r="C60" s="47">
        <v>0.090262459052566</v>
      </c>
      <c r="D60" s="48">
        <v>42831.69</v>
      </c>
      <c r="E60" s="48">
        <v>9385.63</v>
      </c>
      <c r="F60" s="48">
        <v>33446.06</v>
      </c>
      <c r="G60" s="48">
        <v>2171.93</v>
      </c>
      <c r="H60" s="48">
        <v>434.39</v>
      </c>
      <c r="I60" s="48">
        <v>17.38</v>
      </c>
      <c r="J60" s="48">
        <v>1720.16</v>
      </c>
      <c r="K60" s="48">
        <v>455375.59</v>
      </c>
      <c r="L60" s="48">
        <v>91075.13</v>
      </c>
      <c r="M60" s="49">
        <v>364300.46</v>
      </c>
      <c r="N60" s="48">
        <v>15058.13</v>
      </c>
      <c r="O60" s="48">
        <v>3011.63</v>
      </c>
      <c r="P60" s="48">
        <v>150.58</v>
      </c>
      <c r="Q60" s="48">
        <v>11895.92</v>
      </c>
      <c r="R60" s="31">
        <f t="shared" si="0"/>
        <v>411362.60000000003</v>
      </c>
    </row>
    <row r="61" spans="1:18" ht="12.75">
      <c r="A61" s="55">
        <v>50</v>
      </c>
      <c r="B61" s="46" t="s">
        <v>64</v>
      </c>
      <c r="C61" s="47">
        <v>0.096336490283638</v>
      </c>
      <c r="D61" s="48">
        <v>47597.97</v>
      </c>
      <c r="E61" s="48">
        <v>9812.52</v>
      </c>
      <c r="F61" s="48">
        <v>37785.45</v>
      </c>
      <c r="G61" s="48">
        <v>2318.08</v>
      </c>
      <c r="H61" s="48">
        <v>463.62</v>
      </c>
      <c r="I61" s="48">
        <v>18.54</v>
      </c>
      <c r="J61" s="48">
        <v>1835.92</v>
      </c>
      <c r="K61" s="48">
        <v>486019.09</v>
      </c>
      <c r="L61" s="48">
        <v>97203.82</v>
      </c>
      <c r="M61" s="49">
        <v>388815.27</v>
      </c>
      <c r="N61" s="48">
        <v>16071.43</v>
      </c>
      <c r="O61" s="48">
        <v>3214.29</v>
      </c>
      <c r="P61" s="48">
        <v>160.71</v>
      </c>
      <c r="Q61" s="48">
        <v>12696.43</v>
      </c>
      <c r="R61" s="31">
        <f t="shared" si="0"/>
        <v>441133.07</v>
      </c>
    </row>
    <row r="62" spans="1:18" ht="12.75">
      <c r="A62" s="55">
        <v>51</v>
      </c>
      <c r="B62" s="46" t="s">
        <v>65</v>
      </c>
      <c r="C62" s="47">
        <v>0.078778289860641</v>
      </c>
      <c r="D62" s="48">
        <v>59992.72</v>
      </c>
      <c r="E62" s="48">
        <v>12056.73</v>
      </c>
      <c r="F62" s="48">
        <v>47935.99</v>
      </c>
      <c r="G62" s="48">
        <v>1895.58</v>
      </c>
      <c r="H62" s="48">
        <v>379.12</v>
      </c>
      <c r="I62" s="48">
        <v>15.16</v>
      </c>
      <c r="J62" s="48">
        <v>1501.3</v>
      </c>
      <c r="K62" s="48">
        <v>397437.71</v>
      </c>
      <c r="L62" s="48">
        <v>79487.53</v>
      </c>
      <c r="M62" s="49">
        <v>317950.18</v>
      </c>
      <c r="N62" s="48">
        <v>13142.27</v>
      </c>
      <c r="O62" s="48">
        <v>2628.45</v>
      </c>
      <c r="P62" s="48">
        <v>131.42</v>
      </c>
      <c r="Q62" s="48">
        <v>10382.39</v>
      </c>
      <c r="R62" s="31">
        <f t="shared" si="0"/>
        <v>377769.86</v>
      </c>
    </row>
    <row r="63" spans="1:18" ht="12.75">
      <c r="A63" s="55">
        <v>52</v>
      </c>
      <c r="B63" s="46" t="s">
        <v>66</v>
      </c>
      <c r="C63" s="47">
        <v>0.099530388036777</v>
      </c>
      <c r="D63" s="48">
        <v>281062.3</v>
      </c>
      <c r="E63" s="48">
        <v>60993.56</v>
      </c>
      <c r="F63" s="48">
        <v>220068.74</v>
      </c>
      <c r="G63" s="48">
        <v>2394.94</v>
      </c>
      <c r="H63" s="48">
        <v>478.99</v>
      </c>
      <c r="I63" s="48">
        <v>19.16</v>
      </c>
      <c r="J63" s="48">
        <v>1896.79</v>
      </c>
      <c r="K63" s="48">
        <v>502132.43</v>
      </c>
      <c r="L63" s="48">
        <v>100426.51</v>
      </c>
      <c r="M63" s="49">
        <v>401705.92</v>
      </c>
      <c r="N63" s="48">
        <v>16604.25</v>
      </c>
      <c r="O63" s="48">
        <v>3320.85</v>
      </c>
      <c r="P63" s="48">
        <v>166.04</v>
      </c>
      <c r="Q63" s="48">
        <v>13117.36</v>
      </c>
      <c r="R63" s="31">
        <f t="shared" si="0"/>
        <v>636788.8099999999</v>
      </c>
    </row>
    <row r="64" spans="1:18" ht="12.75">
      <c r="A64" s="55">
        <v>53</v>
      </c>
      <c r="B64" s="46" t="s">
        <v>67</v>
      </c>
      <c r="C64" s="47">
        <v>0.348995467551095</v>
      </c>
      <c r="D64" s="48">
        <v>108814.22</v>
      </c>
      <c r="E64" s="48">
        <v>23246.92</v>
      </c>
      <c r="F64" s="48">
        <v>85567.3</v>
      </c>
      <c r="G64" s="48">
        <v>8397.63</v>
      </c>
      <c r="H64" s="48">
        <v>1679.53</v>
      </c>
      <c r="I64" s="48">
        <v>67.18</v>
      </c>
      <c r="J64" s="48">
        <v>6650.92</v>
      </c>
      <c r="K64" s="48">
        <v>1760687.64</v>
      </c>
      <c r="L64" s="48">
        <v>352137.53</v>
      </c>
      <c r="M64" s="49">
        <v>1408550.11</v>
      </c>
      <c r="N64" s="48">
        <v>58221.51</v>
      </c>
      <c r="O64" s="48">
        <v>11644.3</v>
      </c>
      <c r="P64" s="48">
        <v>582.22</v>
      </c>
      <c r="Q64" s="48">
        <v>45994.99</v>
      </c>
      <c r="R64" s="31">
        <f t="shared" si="0"/>
        <v>1546763.32</v>
      </c>
    </row>
    <row r="65" spans="1:18" ht="12.75">
      <c r="A65" s="55">
        <v>54</v>
      </c>
      <c r="B65" s="46" t="s">
        <v>68</v>
      </c>
      <c r="C65" s="47">
        <v>0.135032366150672</v>
      </c>
      <c r="D65" s="48">
        <v>120534.04</v>
      </c>
      <c r="E65" s="48">
        <v>26688.57</v>
      </c>
      <c r="F65" s="48">
        <v>93845.47</v>
      </c>
      <c r="G65" s="48">
        <v>3249.19</v>
      </c>
      <c r="H65" s="48">
        <v>649.84</v>
      </c>
      <c r="I65" s="48">
        <v>25.99</v>
      </c>
      <c r="J65" s="48">
        <v>2573.36</v>
      </c>
      <c r="K65" s="48">
        <v>681240.44</v>
      </c>
      <c r="L65" s="48">
        <v>136248.04</v>
      </c>
      <c r="M65" s="49">
        <v>544992.4</v>
      </c>
      <c r="N65" s="48">
        <v>22526.9</v>
      </c>
      <c r="O65" s="48">
        <v>4505.38</v>
      </c>
      <c r="P65" s="48">
        <v>225.27</v>
      </c>
      <c r="Q65" s="48">
        <v>17796.25</v>
      </c>
      <c r="R65" s="31">
        <f t="shared" si="0"/>
        <v>659207.48</v>
      </c>
    </row>
    <row r="66" spans="1:18" ht="12.75">
      <c r="A66" s="55">
        <v>55</v>
      </c>
      <c r="B66" s="46" t="s">
        <v>69</v>
      </c>
      <c r="C66" s="47">
        <v>0.103886331036421</v>
      </c>
      <c r="D66" s="48">
        <v>226521.42</v>
      </c>
      <c r="E66" s="48">
        <v>48203.41</v>
      </c>
      <c r="F66" s="48">
        <v>178318.01</v>
      </c>
      <c r="G66" s="48">
        <v>2499.75</v>
      </c>
      <c r="H66" s="48">
        <v>499.95</v>
      </c>
      <c r="I66" s="48">
        <v>20</v>
      </c>
      <c r="J66" s="48">
        <v>1979.8</v>
      </c>
      <c r="K66" s="48">
        <v>524108.31</v>
      </c>
      <c r="L66" s="48">
        <v>104821.72</v>
      </c>
      <c r="M66" s="49">
        <v>419286.59</v>
      </c>
      <c r="N66" s="48">
        <v>17330.94</v>
      </c>
      <c r="O66" s="48">
        <v>3466.19</v>
      </c>
      <c r="P66" s="48">
        <v>173.31</v>
      </c>
      <c r="Q66" s="48">
        <v>13691.44</v>
      </c>
      <c r="R66" s="31">
        <f t="shared" si="0"/>
        <v>613275.84</v>
      </c>
    </row>
    <row r="67" spans="1:18" ht="12.75">
      <c r="A67" s="55">
        <v>56</v>
      </c>
      <c r="B67" s="46" t="s">
        <v>70</v>
      </c>
      <c r="C67" s="47">
        <v>0.09061942464728</v>
      </c>
      <c r="D67" s="48">
        <v>37484.35</v>
      </c>
      <c r="E67" s="48">
        <v>7196.56</v>
      </c>
      <c r="F67" s="48">
        <v>30287.79</v>
      </c>
      <c r="G67" s="48">
        <v>2180.51</v>
      </c>
      <c r="H67" s="48">
        <v>436.1</v>
      </c>
      <c r="I67" s="48">
        <v>17.44</v>
      </c>
      <c r="J67" s="48">
        <v>1726.97</v>
      </c>
      <c r="K67" s="48">
        <v>457176.5</v>
      </c>
      <c r="L67" s="48">
        <v>91435.39</v>
      </c>
      <c r="M67" s="49">
        <v>365741.11</v>
      </c>
      <c r="N67" s="48">
        <v>15117.67</v>
      </c>
      <c r="O67" s="48">
        <v>3023.53</v>
      </c>
      <c r="P67" s="48">
        <v>151.18</v>
      </c>
      <c r="Q67" s="48">
        <v>11942.96</v>
      </c>
      <c r="R67" s="31">
        <f t="shared" si="0"/>
        <v>409698.83</v>
      </c>
    </row>
    <row r="68" spans="1:18" ht="12.75">
      <c r="A68" s="55">
        <v>57</v>
      </c>
      <c r="B68" s="46" t="s">
        <v>71</v>
      </c>
      <c r="C68" s="47">
        <v>0.173886062915222</v>
      </c>
      <c r="D68" s="48">
        <v>162983.96</v>
      </c>
      <c r="E68" s="48">
        <v>34603.08</v>
      </c>
      <c r="F68" s="48">
        <v>128380.88</v>
      </c>
      <c r="G68" s="48">
        <v>4184.1</v>
      </c>
      <c r="H68" s="48">
        <v>836.82</v>
      </c>
      <c r="I68" s="48">
        <v>33.47</v>
      </c>
      <c r="J68" s="48">
        <v>3313.81</v>
      </c>
      <c r="K68" s="48">
        <v>877257.93</v>
      </c>
      <c r="L68" s="48">
        <v>175451.59</v>
      </c>
      <c r="M68" s="49">
        <v>701806.34</v>
      </c>
      <c r="N68" s="48">
        <v>29008.71</v>
      </c>
      <c r="O68" s="48">
        <v>5801.74</v>
      </c>
      <c r="P68" s="48">
        <v>290.09</v>
      </c>
      <c r="Q68" s="48">
        <v>22916.88</v>
      </c>
      <c r="R68" s="31">
        <f t="shared" si="0"/>
        <v>856417.91</v>
      </c>
    </row>
    <row r="69" spans="1:18" ht="12.75">
      <c r="A69" s="55">
        <v>58</v>
      </c>
      <c r="B69" s="46" t="s">
        <v>72</v>
      </c>
      <c r="C69" s="47">
        <v>0.098305709092581</v>
      </c>
      <c r="D69" s="48">
        <v>49348.28</v>
      </c>
      <c r="E69" s="48">
        <v>10588.38</v>
      </c>
      <c r="F69" s="48">
        <v>38759.9</v>
      </c>
      <c r="G69" s="48">
        <v>2365.45</v>
      </c>
      <c r="H69" s="48">
        <v>473.09</v>
      </c>
      <c r="I69" s="48">
        <v>18.92</v>
      </c>
      <c r="J69" s="48">
        <v>1873.44</v>
      </c>
      <c r="K69" s="48">
        <v>495953.94</v>
      </c>
      <c r="L69" s="48">
        <v>99190.81</v>
      </c>
      <c r="M69" s="49">
        <v>396763.13</v>
      </c>
      <c r="N69" s="48">
        <v>16399.95</v>
      </c>
      <c r="O69" s="48">
        <v>3279.99</v>
      </c>
      <c r="P69" s="48">
        <v>164</v>
      </c>
      <c r="Q69" s="48">
        <v>12955.96</v>
      </c>
      <c r="R69" s="31">
        <f t="shared" si="0"/>
        <v>450352.43000000005</v>
      </c>
    </row>
    <row r="70" spans="1:18" ht="12.75">
      <c r="A70" s="55">
        <v>59</v>
      </c>
      <c r="B70" s="46" t="s">
        <v>73</v>
      </c>
      <c r="C70" s="47">
        <v>2.75373905195389</v>
      </c>
      <c r="D70" s="48">
        <v>4748915.78</v>
      </c>
      <c r="E70" s="48">
        <v>1010589.21</v>
      </c>
      <c r="F70" s="48">
        <v>3738326.57</v>
      </c>
      <c r="G70" s="48">
        <v>66261.26</v>
      </c>
      <c r="H70" s="48">
        <v>13252.25</v>
      </c>
      <c r="I70" s="48">
        <v>530.09</v>
      </c>
      <c r="J70" s="48">
        <v>52478.92</v>
      </c>
      <c r="K70" s="48">
        <v>13892656.97</v>
      </c>
      <c r="L70" s="48">
        <v>2778531.31</v>
      </c>
      <c r="M70" s="49">
        <v>11114125.66</v>
      </c>
      <c r="N70" s="48">
        <v>459395.14</v>
      </c>
      <c r="O70" s="48">
        <v>91879.03</v>
      </c>
      <c r="P70" s="48">
        <v>4593.95</v>
      </c>
      <c r="Q70" s="48">
        <v>362922.16</v>
      </c>
      <c r="R70" s="31">
        <f t="shared" si="0"/>
        <v>15267853.31</v>
      </c>
    </row>
    <row r="71" spans="1:18" ht="12.75">
      <c r="A71" s="55">
        <v>60</v>
      </c>
      <c r="B71" s="46" t="s">
        <v>74</v>
      </c>
      <c r="C71" s="47">
        <v>0.070131985631789</v>
      </c>
      <c r="D71" s="48">
        <v>68780.29</v>
      </c>
      <c r="E71" s="48">
        <v>13505.42</v>
      </c>
      <c r="F71" s="48">
        <v>55274.87</v>
      </c>
      <c r="G71" s="48">
        <v>1687.54</v>
      </c>
      <c r="H71" s="48">
        <v>337.51</v>
      </c>
      <c r="I71" s="48">
        <v>13.5</v>
      </c>
      <c r="J71" s="48">
        <v>1336.53</v>
      </c>
      <c r="K71" s="48">
        <v>353816.99</v>
      </c>
      <c r="L71" s="48">
        <v>70763.32</v>
      </c>
      <c r="M71" s="49">
        <v>283053.67</v>
      </c>
      <c r="N71" s="48">
        <v>11699.84</v>
      </c>
      <c r="O71" s="48">
        <v>2339.97</v>
      </c>
      <c r="P71" s="48">
        <v>117</v>
      </c>
      <c r="Q71" s="48">
        <v>9242.87</v>
      </c>
      <c r="R71" s="31">
        <f t="shared" si="0"/>
        <v>348907.94</v>
      </c>
    </row>
    <row r="72" spans="1:18" ht="12.75">
      <c r="A72" s="55">
        <v>61</v>
      </c>
      <c r="B72" s="46" t="s">
        <v>75</v>
      </c>
      <c r="C72" s="47">
        <v>0.314036105076013</v>
      </c>
      <c r="D72" s="48">
        <v>38469.1</v>
      </c>
      <c r="E72" s="48">
        <v>8664.88</v>
      </c>
      <c r="F72" s="48">
        <v>29804.22</v>
      </c>
      <c r="G72" s="48">
        <v>7556.43</v>
      </c>
      <c r="H72" s="48">
        <v>1511.29</v>
      </c>
      <c r="I72" s="48">
        <v>60.45</v>
      </c>
      <c r="J72" s="48">
        <v>5984.69</v>
      </c>
      <c r="K72" s="48">
        <v>1584317.07</v>
      </c>
      <c r="L72" s="48">
        <v>316863.44</v>
      </c>
      <c r="M72" s="49">
        <v>1267453.63</v>
      </c>
      <c r="N72" s="48">
        <v>52389.37</v>
      </c>
      <c r="O72" s="48">
        <v>10477.87</v>
      </c>
      <c r="P72" s="48">
        <v>523.89</v>
      </c>
      <c r="Q72" s="48">
        <v>41387.6</v>
      </c>
      <c r="R72" s="31">
        <f t="shared" si="0"/>
        <v>1344630.14</v>
      </c>
    </row>
    <row r="73" spans="1:18" ht="12.75">
      <c r="A73" s="55">
        <v>62</v>
      </c>
      <c r="B73" s="46" t="s">
        <v>76</v>
      </c>
      <c r="C73" s="47">
        <v>0.194455568895058</v>
      </c>
      <c r="D73" s="48">
        <v>700390.99</v>
      </c>
      <c r="E73" s="48">
        <v>150446.74</v>
      </c>
      <c r="F73" s="48">
        <v>549944.25</v>
      </c>
      <c r="G73" s="48">
        <v>4679.04</v>
      </c>
      <c r="H73" s="48">
        <v>935.81</v>
      </c>
      <c r="I73" s="48">
        <v>37.43</v>
      </c>
      <c r="J73" s="48">
        <v>3705.8</v>
      </c>
      <c r="K73" s="48">
        <v>981031.38</v>
      </c>
      <c r="L73" s="48">
        <v>196206.29</v>
      </c>
      <c r="M73" s="49">
        <v>784825.09</v>
      </c>
      <c r="N73" s="48">
        <v>32440.24</v>
      </c>
      <c r="O73" s="48">
        <v>6488.05</v>
      </c>
      <c r="P73" s="48">
        <v>324.4</v>
      </c>
      <c r="Q73" s="48">
        <v>25627.79</v>
      </c>
      <c r="R73" s="31">
        <f t="shared" si="0"/>
        <v>1364102.9300000002</v>
      </c>
    </row>
    <row r="74" spans="1:18" ht="12.75">
      <c r="A74" s="55">
        <v>63</v>
      </c>
      <c r="B74" s="46" t="s">
        <v>77</v>
      </c>
      <c r="C74" s="47">
        <v>0.220976494527015</v>
      </c>
      <c r="D74" s="48">
        <v>132667.9</v>
      </c>
      <c r="E74" s="48">
        <v>27554.87</v>
      </c>
      <c r="F74" s="48">
        <v>105113.03</v>
      </c>
      <c r="G74" s="48">
        <v>5317.2</v>
      </c>
      <c r="H74" s="48">
        <v>1063.44</v>
      </c>
      <c r="I74" s="48">
        <v>42.54</v>
      </c>
      <c r="J74" s="48">
        <v>4211.22</v>
      </c>
      <c r="K74" s="48">
        <v>1114829.97</v>
      </c>
      <c r="L74" s="48">
        <v>222966.02</v>
      </c>
      <c r="M74" s="49">
        <v>891863.95</v>
      </c>
      <c r="N74" s="48">
        <v>36864.62</v>
      </c>
      <c r="O74" s="48">
        <v>7372.92</v>
      </c>
      <c r="P74" s="48">
        <v>368.65</v>
      </c>
      <c r="Q74" s="48">
        <v>29123.05</v>
      </c>
      <c r="R74" s="31">
        <f t="shared" si="0"/>
        <v>1030311.25</v>
      </c>
    </row>
    <row r="75" spans="1:18" ht="12.75">
      <c r="A75" s="55">
        <v>64</v>
      </c>
      <c r="B75" s="46" t="s">
        <v>78</v>
      </c>
      <c r="C75" s="47">
        <v>1.04030246532008</v>
      </c>
      <c r="D75" s="48">
        <v>352645.75</v>
      </c>
      <c r="E75" s="48">
        <v>74044.86</v>
      </c>
      <c r="F75" s="48">
        <v>278600.89</v>
      </c>
      <c r="G75" s="48">
        <v>25032.06</v>
      </c>
      <c r="H75" s="48">
        <v>5006.41</v>
      </c>
      <c r="I75" s="48">
        <v>200.26</v>
      </c>
      <c r="J75" s="48">
        <v>19825.39</v>
      </c>
      <c r="K75" s="48">
        <v>5248342.4</v>
      </c>
      <c r="L75" s="48">
        <v>1049668.48</v>
      </c>
      <c r="M75" s="49">
        <v>4198673.92</v>
      </c>
      <c r="N75" s="48">
        <v>173549.46</v>
      </c>
      <c r="O75" s="48">
        <v>34709.89</v>
      </c>
      <c r="P75" s="48">
        <v>1735.49</v>
      </c>
      <c r="Q75" s="48">
        <v>137104.07</v>
      </c>
      <c r="R75" s="31">
        <f t="shared" si="0"/>
        <v>4634204.2700000005</v>
      </c>
    </row>
    <row r="76" spans="1:18" ht="12.75">
      <c r="A76" s="55">
        <v>65</v>
      </c>
      <c r="B76" s="46" t="s">
        <v>79</v>
      </c>
      <c r="C76" s="47">
        <v>0.243361843527826</v>
      </c>
      <c r="D76" s="48">
        <v>156474.96</v>
      </c>
      <c r="E76" s="48">
        <v>34734.79</v>
      </c>
      <c r="F76" s="48">
        <v>121740.17</v>
      </c>
      <c r="G76" s="48">
        <v>5855.84</v>
      </c>
      <c r="H76" s="48">
        <v>1171.17</v>
      </c>
      <c r="I76" s="48">
        <v>46.85</v>
      </c>
      <c r="J76" s="48">
        <v>4637.82</v>
      </c>
      <c r="K76" s="48">
        <v>1227764.15</v>
      </c>
      <c r="L76" s="48">
        <v>245552.81</v>
      </c>
      <c r="M76" s="49">
        <v>982211.34</v>
      </c>
      <c r="N76" s="48">
        <v>40599.08</v>
      </c>
      <c r="O76" s="48">
        <v>8119.82</v>
      </c>
      <c r="P76" s="48">
        <v>405.99</v>
      </c>
      <c r="Q76" s="48">
        <v>32073.27</v>
      </c>
      <c r="R76" s="31">
        <f t="shared" si="0"/>
        <v>1140662.6</v>
      </c>
    </row>
    <row r="77" spans="1:18" ht="12.75">
      <c r="A77" s="55">
        <v>66</v>
      </c>
      <c r="B77" s="46" t="s">
        <v>80</v>
      </c>
      <c r="C77" s="47">
        <v>0.17046483886201</v>
      </c>
      <c r="D77" s="48">
        <v>124926.99</v>
      </c>
      <c r="E77" s="48">
        <v>26637.34</v>
      </c>
      <c r="F77" s="48">
        <v>98289.65</v>
      </c>
      <c r="G77" s="48">
        <v>4101.78</v>
      </c>
      <c r="H77" s="48">
        <v>820.36</v>
      </c>
      <c r="I77" s="48">
        <v>32.81</v>
      </c>
      <c r="J77" s="48">
        <v>3248.61</v>
      </c>
      <c r="K77" s="48">
        <v>859997.88</v>
      </c>
      <c r="L77" s="48">
        <v>171999.65</v>
      </c>
      <c r="M77" s="49">
        <v>687998.23</v>
      </c>
      <c r="N77" s="48">
        <v>28437.96</v>
      </c>
      <c r="O77" s="48">
        <v>5687.59</v>
      </c>
      <c r="P77" s="48">
        <v>284.38</v>
      </c>
      <c r="Q77" s="48">
        <v>22465.99</v>
      </c>
      <c r="R77" s="31">
        <f aca="true" t="shared" si="1" ref="R77:R140">F77+J77+M77+Q77</f>
        <v>812002.48</v>
      </c>
    </row>
    <row r="78" spans="1:18" ht="12.75">
      <c r="A78" s="55">
        <v>67</v>
      </c>
      <c r="B78" s="46" t="s">
        <v>81</v>
      </c>
      <c r="C78" s="47">
        <v>0.053250534488685</v>
      </c>
      <c r="D78" s="48">
        <v>17325.06</v>
      </c>
      <c r="E78" s="48">
        <v>3813.67</v>
      </c>
      <c r="F78" s="48">
        <v>13511.39</v>
      </c>
      <c r="G78" s="48">
        <v>1281.33</v>
      </c>
      <c r="H78" s="48">
        <v>256.27</v>
      </c>
      <c r="I78" s="48">
        <v>10.25</v>
      </c>
      <c r="J78" s="48">
        <v>1014.81</v>
      </c>
      <c r="K78" s="48">
        <v>268649.75</v>
      </c>
      <c r="L78" s="48">
        <v>53729.9</v>
      </c>
      <c r="M78" s="49">
        <v>214919.85</v>
      </c>
      <c r="N78" s="48">
        <v>8883.57</v>
      </c>
      <c r="O78" s="48">
        <v>1776.71</v>
      </c>
      <c r="P78" s="48">
        <v>88.84</v>
      </c>
      <c r="Q78" s="48">
        <v>7018.02</v>
      </c>
      <c r="R78" s="31">
        <f t="shared" si="1"/>
        <v>236464.07</v>
      </c>
    </row>
    <row r="79" spans="1:18" ht="12.75">
      <c r="A79" s="55">
        <v>68</v>
      </c>
      <c r="B79" s="46" t="s">
        <v>82</v>
      </c>
      <c r="C79" s="47">
        <v>0.096812214018244</v>
      </c>
      <c r="D79" s="48">
        <v>56795.68</v>
      </c>
      <c r="E79" s="48">
        <v>11490.97</v>
      </c>
      <c r="F79" s="48">
        <v>45304.71</v>
      </c>
      <c r="G79" s="48">
        <v>2329.53</v>
      </c>
      <c r="H79" s="48">
        <v>465.91</v>
      </c>
      <c r="I79" s="48">
        <v>18.64</v>
      </c>
      <c r="J79" s="48">
        <v>1844.98</v>
      </c>
      <c r="K79" s="48">
        <v>488419.1</v>
      </c>
      <c r="L79" s="48">
        <v>97683.87</v>
      </c>
      <c r="M79" s="49">
        <v>390735.23</v>
      </c>
      <c r="N79" s="48">
        <v>16150.78</v>
      </c>
      <c r="O79" s="48">
        <v>3230.16</v>
      </c>
      <c r="P79" s="48">
        <v>161.51</v>
      </c>
      <c r="Q79" s="48">
        <v>12759.12</v>
      </c>
      <c r="R79" s="31">
        <f t="shared" si="1"/>
        <v>450644.04</v>
      </c>
    </row>
    <row r="80" spans="1:18" ht="12.75">
      <c r="A80" s="55">
        <v>69</v>
      </c>
      <c r="B80" s="46" t="s">
        <v>83</v>
      </c>
      <c r="C80" s="47">
        <v>0.112461959319912</v>
      </c>
      <c r="D80" s="48">
        <v>116825.6</v>
      </c>
      <c r="E80" s="48">
        <v>25696.35</v>
      </c>
      <c r="F80" s="48">
        <v>91129.25</v>
      </c>
      <c r="G80" s="48">
        <v>2706.09</v>
      </c>
      <c r="H80" s="48">
        <v>541.22</v>
      </c>
      <c r="I80" s="48">
        <v>21.65</v>
      </c>
      <c r="J80" s="48">
        <v>2143.22</v>
      </c>
      <c r="K80" s="48">
        <v>567372.35</v>
      </c>
      <c r="L80" s="48">
        <v>113474.5</v>
      </c>
      <c r="M80" s="49">
        <v>453897.85</v>
      </c>
      <c r="N80" s="48">
        <v>18761.57</v>
      </c>
      <c r="O80" s="48">
        <v>3752.31</v>
      </c>
      <c r="P80" s="48">
        <v>187.62</v>
      </c>
      <c r="Q80" s="48">
        <v>14821.64</v>
      </c>
      <c r="R80" s="31">
        <f t="shared" si="1"/>
        <v>561991.96</v>
      </c>
    </row>
    <row r="81" spans="1:18" ht="12.75">
      <c r="A81" s="55">
        <v>70</v>
      </c>
      <c r="B81" s="46" t="s">
        <v>84</v>
      </c>
      <c r="C81" s="47">
        <v>0.465797496245917</v>
      </c>
      <c r="D81" s="48">
        <v>192016.77</v>
      </c>
      <c r="E81" s="48">
        <v>40225.17</v>
      </c>
      <c r="F81" s="48">
        <v>151791.6</v>
      </c>
      <c r="G81" s="48">
        <v>11208.16</v>
      </c>
      <c r="H81" s="48">
        <v>2241.63</v>
      </c>
      <c r="I81" s="48">
        <v>89.67</v>
      </c>
      <c r="J81" s="48">
        <v>8876.86</v>
      </c>
      <c r="K81" s="48">
        <v>2349955.78</v>
      </c>
      <c r="L81" s="48">
        <v>469991.22</v>
      </c>
      <c r="M81" s="49">
        <v>1879964.56</v>
      </c>
      <c r="N81" s="48">
        <v>77707.11</v>
      </c>
      <c r="O81" s="48">
        <v>15541.42</v>
      </c>
      <c r="P81" s="48">
        <v>777.07</v>
      </c>
      <c r="Q81" s="48">
        <v>61388.62</v>
      </c>
      <c r="R81" s="31">
        <f t="shared" si="1"/>
        <v>2102021.64</v>
      </c>
    </row>
    <row r="82" spans="1:18" ht="12.75">
      <c r="A82" s="55">
        <v>71</v>
      </c>
      <c r="B82" s="46" t="s">
        <v>85</v>
      </c>
      <c r="C82" s="47">
        <v>1.56607646485043</v>
      </c>
      <c r="D82" s="48">
        <v>828821.67</v>
      </c>
      <c r="E82" s="48">
        <v>178544.42</v>
      </c>
      <c r="F82" s="48">
        <v>650277.25</v>
      </c>
      <c r="G82" s="48">
        <v>37683.39</v>
      </c>
      <c r="H82" s="48">
        <v>7536.68</v>
      </c>
      <c r="I82" s="48">
        <v>301.47</v>
      </c>
      <c r="J82" s="48">
        <v>29845.24</v>
      </c>
      <c r="K82" s="48">
        <v>7900880.46</v>
      </c>
      <c r="L82" s="48">
        <v>1580176.04</v>
      </c>
      <c r="M82" s="49">
        <v>6320704.42</v>
      </c>
      <c r="N82" s="48">
        <v>261262.2</v>
      </c>
      <c r="O82" s="48">
        <v>52252.44</v>
      </c>
      <c r="P82" s="48">
        <v>2612.62</v>
      </c>
      <c r="Q82" s="48">
        <v>206397.14</v>
      </c>
      <c r="R82" s="31">
        <f t="shared" si="1"/>
        <v>7207224.05</v>
      </c>
    </row>
    <row r="83" spans="1:18" ht="12.75">
      <c r="A83" s="55">
        <v>72</v>
      </c>
      <c r="B83" s="46" t="s">
        <v>86</v>
      </c>
      <c r="C83" s="47">
        <v>0.072685827329117</v>
      </c>
      <c r="D83" s="48">
        <v>82750.87</v>
      </c>
      <c r="E83" s="48">
        <v>16003.64</v>
      </c>
      <c r="F83" s="48">
        <v>66747.23</v>
      </c>
      <c r="G83" s="48">
        <v>1748.99</v>
      </c>
      <c r="H83" s="48">
        <v>349.8</v>
      </c>
      <c r="I83" s="48">
        <v>13.99</v>
      </c>
      <c r="J83" s="48">
        <v>1385.2</v>
      </c>
      <c r="K83" s="48">
        <v>366701.06</v>
      </c>
      <c r="L83" s="48">
        <v>73340.2</v>
      </c>
      <c r="M83" s="49">
        <v>293360.86</v>
      </c>
      <c r="N83" s="48">
        <v>12125.89</v>
      </c>
      <c r="O83" s="48">
        <v>2425.18</v>
      </c>
      <c r="P83" s="48">
        <v>121.26</v>
      </c>
      <c r="Q83" s="48">
        <v>9579.45</v>
      </c>
      <c r="R83" s="31">
        <f t="shared" si="1"/>
        <v>371072.74</v>
      </c>
    </row>
    <row r="84" spans="1:18" ht="12.75">
      <c r="A84" s="55">
        <v>73</v>
      </c>
      <c r="B84" s="46" t="s">
        <v>87</v>
      </c>
      <c r="C84" s="47">
        <v>0.542109849658447</v>
      </c>
      <c r="D84" s="48">
        <v>273951.33</v>
      </c>
      <c r="E84" s="48">
        <v>59172.16</v>
      </c>
      <c r="F84" s="48">
        <v>214779.17</v>
      </c>
      <c r="G84" s="48">
        <v>13044.41</v>
      </c>
      <c r="H84" s="48">
        <v>2608.88</v>
      </c>
      <c r="I84" s="48">
        <v>104.36</v>
      </c>
      <c r="J84" s="48">
        <v>10331.17</v>
      </c>
      <c r="K84" s="48">
        <v>2734952.73</v>
      </c>
      <c r="L84" s="48">
        <v>546990.6</v>
      </c>
      <c r="M84" s="49">
        <v>2187962.13</v>
      </c>
      <c r="N84" s="48">
        <v>90437.99</v>
      </c>
      <c r="O84" s="48">
        <v>18087.6</v>
      </c>
      <c r="P84" s="48">
        <v>904.38</v>
      </c>
      <c r="Q84" s="48">
        <v>71446.01</v>
      </c>
      <c r="R84" s="31">
        <f t="shared" si="1"/>
        <v>2484518.4799999995</v>
      </c>
    </row>
    <row r="85" spans="1:18" ht="12.75">
      <c r="A85" s="55">
        <v>74</v>
      </c>
      <c r="B85" s="46" t="s">
        <v>88</v>
      </c>
      <c r="C85" s="47">
        <v>0.098022815707341</v>
      </c>
      <c r="D85" s="48">
        <v>73935.96</v>
      </c>
      <c r="E85" s="48">
        <v>15442.47</v>
      </c>
      <c r="F85" s="48">
        <v>58493.49</v>
      </c>
      <c r="G85" s="48">
        <v>2358.66</v>
      </c>
      <c r="H85" s="48">
        <v>471.73</v>
      </c>
      <c r="I85" s="48">
        <v>18.87</v>
      </c>
      <c r="J85" s="48">
        <v>1868.06</v>
      </c>
      <c r="K85" s="48">
        <v>494526.66</v>
      </c>
      <c r="L85" s="48">
        <v>98905.4</v>
      </c>
      <c r="M85" s="49">
        <v>395621.26</v>
      </c>
      <c r="N85" s="48">
        <v>16352.75</v>
      </c>
      <c r="O85" s="48">
        <v>3270.55</v>
      </c>
      <c r="P85" s="48">
        <v>163.53</v>
      </c>
      <c r="Q85" s="48">
        <v>12918.67</v>
      </c>
      <c r="R85" s="31">
        <f t="shared" si="1"/>
        <v>468901.48</v>
      </c>
    </row>
    <row r="86" spans="1:18" ht="12.75">
      <c r="A86" s="55">
        <v>75</v>
      </c>
      <c r="B86" s="46" t="s">
        <v>89</v>
      </c>
      <c r="C86" s="47">
        <v>0.101379609799789</v>
      </c>
      <c r="D86" s="48">
        <v>73582.08</v>
      </c>
      <c r="E86" s="48">
        <v>15446.21</v>
      </c>
      <c r="F86" s="48">
        <v>58135.87</v>
      </c>
      <c r="G86" s="48">
        <v>2439.43</v>
      </c>
      <c r="H86" s="48">
        <v>487.89</v>
      </c>
      <c r="I86" s="48">
        <v>19.52</v>
      </c>
      <c r="J86" s="48">
        <v>1932.02</v>
      </c>
      <c r="K86" s="48">
        <v>511461.56</v>
      </c>
      <c r="L86" s="48">
        <v>102292.34</v>
      </c>
      <c r="M86" s="49">
        <v>409169.22</v>
      </c>
      <c r="N86" s="48">
        <v>16912.75</v>
      </c>
      <c r="O86" s="48">
        <v>3382.55</v>
      </c>
      <c r="P86" s="48">
        <v>169.13</v>
      </c>
      <c r="Q86" s="48">
        <v>13361.07</v>
      </c>
      <c r="R86" s="31">
        <f t="shared" si="1"/>
        <v>482598.18</v>
      </c>
    </row>
    <row r="87" spans="1:18" ht="12.75">
      <c r="A87" s="55">
        <v>76</v>
      </c>
      <c r="B87" s="46" t="s">
        <v>90</v>
      </c>
      <c r="C87" s="47">
        <v>0.08365115454243</v>
      </c>
      <c r="D87" s="48">
        <v>19304.35</v>
      </c>
      <c r="E87" s="48">
        <v>3551.04</v>
      </c>
      <c r="F87" s="48">
        <v>15753.31</v>
      </c>
      <c r="G87" s="48">
        <v>2012.84</v>
      </c>
      <c r="H87" s="48">
        <v>402.57</v>
      </c>
      <c r="I87" s="48">
        <v>16.1</v>
      </c>
      <c r="J87" s="48">
        <v>1594.17</v>
      </c>
      <c r="K87" s="48">
        <v>422021.36</v>
      </c>
      <c r="L87" s="48">
        <v>84404.25</v>
      </c>
      <c r="M87" s="49">
        <v>337617.11</v>
      </c>
      <c r="N87" s="48">
        <v>13955.19</v>
      </c>
      <c r="O87" s="48">
        <v>2791.04</v>
      </c>
      <c r="P87" s="48">
        <v>139.55</v>
      </c>
      <c r="Q87" s="48">
        <v>11024.6</v>
      </c>
      <c r="R87" s="31">
        <f t="shared" si="1"/>
        <v>365989.18999999994</v>
      </c>
    </row>
    <row r="88" spans="1:18" ht="12.75">
      <c r="A88" s="55">
        <v>77</v>
      </c>
      <c r="B88" s="46" t="s">
        <v>91</v>
      </c>
      <c r="C88" s="47">
        <v>0.086118941052753</v>
      </c>
      <c r="D88" s="48">
        <v>39440.21</v>
      </c>
      <c r="E88" s="48">
        <v>8396.51</v>
      </c>
      <c r="F88" s="48">
        <v>31043.7</v>
      </c>
      <c r="G88" s="48">
        <v>2072.21</v>
      </c>
      <c r="H88" s="48">
        <v>414.44</v>
      </c>
      <c r="I88" s="48">
        <v>16.58</v>
      </c>
      <c r="J88" s="48">
        <v>1641.19</v>
      </c>
      <c r="K88" s="48">
        <v>434471.43</v>
      </c>
      <c r="L88" s="48">
        <v>86894.37</v>
      </c>
      <c r="M88" s="49">
        <v>347577.06</v>
      </c>
      <c r="N88" s="48">
        <v>14366.87</v>
      </c>
      <c r="O88" s="48">
        <v>2873.37</v>
      </c>
      <c r="P88" s="48">
        <v>143.67</v>
      </c>
      <c r="Q88" s="48">
        <v>11349.83</v>
      </c>
      <c r="R88" s="31">
        <f t="shared" si="1"/>
        <v>391611.78</v>
      </c>
    </row>
    <row r="89" spans="1:18" ht="12.75">
      <c r="A89" s="55">
        <v>78</v>
      </c>
      <c r="B89" s="46" t="s">
        <v>92</v>
      </c>
      <c r="C89" s="47">
        <v>0.237032405067784</v>
      </c>
      <c r="D89" s="48">
        <v>23659.11</v>
      </c>
      <c r="E89" s="48">
        <v>4865.44</v>
      </c>
      <c r="F89" s="48">
        <v>18793.67</v>
      </c>
      <c r="G89" s="48">
        <v>5703.54</v>
      </c>
      <c r="H89" s="48">
        <v>1140.71</v>
      </c>
      <c r="I89" s="48">
        <v>45.63</v>
      </c>
      <c r="J89" s="48">
        <v>4517.2</v>
      </c>
      <c r="K89" s="48">
        <v>1195832.29</v>
      </c>
      <c r="L89" s="48">
        <v>239166.4</v>
      </c>
      <c r="M89" s="49">
        <v>956665.89</v>
      </c>
      <c r="N89" s="48">
        <v>39543.15</v>
      </c>
      <c r="O89" s="48">
        <v>7908.63</v>
      </c>
      <c r="P89" s="48">
        <v>395.43</v>
      </c>
      <c r="Q89" s="48">
        <v>31239.09</v>
      </c>
      <c r="R89" s="31">
        <f t="shared" si="1"/>
        <v>1011215.85</v>
      </c>
    </row>
    <row r="90" spans="1:18" ht="12.75">
      <c r="A90" s="55">
        <v>79</v>
      </c>
      <c r="B90" s="46" t="s">
        <v>93</v>
      </c>
      <c r="C90" s="47">
        <v>0.068412237415427</v>
      </c>
      <c r="D90" s="48">
        <v>33933.93</v>
      </c>
      <c r="E90" s="48">
        <v>8670.93</v>
      </c>
      <c r="F90" s="48">
        <v>25263</v>
      </c>
      <c r="G90" s="48">
        <v>1646.15</v>
      </c>
      <c r="H90" s="48">
        <v>329.23</v>
      </c>
      <c r="I90" s="48">
        <v>13.17</v>
      </c>
      <c r="J90" s="48">
        <v>1303.75</v>
      </c>
      <c r="K90" s="48">
        <v>345140.8</v>
      </c>
      <c r="L90" s="48">
        <v>69028.16</v>
      </c>
      <c r="M90" s="49">
        <v>276112.64</v>
      </c>
      <c r="N90" s="48">
        <v>11412.94</v>
      </c>
      <c r="O90" s="48">
        <v>2282.59</v>
      </c>
      <c r="P90" s="48">
        <v>114.13</v>
      </c>
      <c r="Q90" s="48">
        <v>9016.22</v>
      </c>
      <c r="R90" s="31">
        <f t="shared" si="1"/>
        <v>311695.61</v>
      </c>
    </row>
    <row r="91" spans="1:18" ht="12.75">
      <c r="A91" s="55">
        <v>80</v>
      </c>
      <c r="B91" s="46" t="s">
        <v>94</v>
      </c>
      <c r="C91" s="47">
        <v>0.097952882353316</v>
      </c>
      <c r="D91" s="48">
        <v>18077.17</v>
      </c>
      <c r="E91" s="48">
        <v>3962.6</v>
      </c>
      <c r="F91" s="48">
        <v>14114.57</v>
      </c>
      <c r="G91" s="48">
        <v>2356.98</v>
      </c>
      <c r="H91" s="48">
        <v>471.4</v>
      </c>
      <c r="I91" s="48">
        <v>18.86</v>
      </c>
      <c r="J91" s="48">
        <v>1866.72</v>
      </c>
      <c r="K91" s="48">
        <v>494173.86</v>
      </c>
      <c r="L91" s="48">
        <v>98834.74</v>
      </c>
      <c r="M91" s="49">
        <v>395339.12</v>
      </c>
      <c r="N91" s="48">
        <v>16341.09</v>
      </c>
      <c r="O91" s="48">
        <v>3268.22</v>
      </c>
      <c r="P91" s="48">
        <v>163.41</v>
      </c>
      <c r="Q91" s="48">
        <v>12909.46</v>
      </c>
      <c r="R91" s="31">
        <f t="shared" si="1"/>
        <v>424229.87</v>
      </c>
    </row>
    <row r="92" spans="1:18" ht="12.75">
      <c r="A92" s="55">
        <v>81</v>
      </c>
      <c r="B92" s="46" t="s">
        <v>95</v>
      </c>
      <c r="C92" s="47">
        <v>0.172063998553731</v>
      </c>
      <c r="D92" s="48">
        <v>187303.67</v>
      </c>
      <c r="E92" s="48">
        <v>37908.05</v>
      </c>
      <c r="F92" s="48">
        <v>149395.62</v>
      </c>
      <c r="G92" s="48">
        <v>4140.25</v>
      </c>
      <c r="H92" s="48">
        <v>828.05</v>
      </c>
      <c r="I92" s="48">
        <v>33.12</v>
      </c>
      <c r="J92" s="48">
        <v>3279.08</v>
      </c>
      <c r="K92" s="48">
        <v>868065.59</v>
      </c>
      <c r="L92" s="48">
        <v>173613.16</v>
      </c>
      <c r="M92" s="49">
        <v>694452.43</v>
      </c>
      <c r="N92" s="48">
        <v>28704.75</v>
      </c>
      <c r="O92" s="48">
        <v>5740.95</v>
      </c>
      <c r="P92" s="48">
        <v>287.05</v>
      </c>
      <c r="Q92" s="48">
        <v>22676.75</v>
      </c>
      <c r="R92" s="31">
        <f t="shared" si="1"/>
        <v>869803.88</v>
      </c>
    </row>
    <row r="93" spans="1:18" ht="12.75">
      <c r="A93" s="55">
        <v>82</v>
      </c>
      <c r="B93" s="46" t="s">
        <v>96</v>
      </c>
      <c r="C93" s="47">
        <v>0.231523729523749</v>
      </c>
      <c r="D93" s="48">
        <v>100845.05</v>
      </c>
      <c r="E93" s="48">
        <v>22231.2</v>
      </c>
      <c r="F93" s="48">
        <v>78613.85</v>
      </c>
      <c r="G93" s="48">
        <v>5571</v>
      </c>
      <c r="H93" s="48">
        <v>1114.2</v>
      </c>
      <c r="I93" s="48">
        <v>44.57</v>
      </c>
      <c r="J93" s="48">
        <v>4412.23</v>
      </c>
      <c r="K93" s="48">
        <v>1168040.88</v>
      </c>
      <c r="L93" s="48">
        <v>233608.18</v>
      </c>
      <c r="M93" s="49">
        <v>934432.7</v>
      </c>
      <c r="N93" s="48">
        <v>38624.16</v>
      </c>
      <c r="O93" s="48">
        <v>7724.83</v>
      </c>
      <c r="P93" s="48">
        <v>386.24</v>
      </c>
      <c r="Q93" s="48">
        <v>30513.09</v>
      </c>
      <c r="R93" s="31">
        <f t="shared" si="1"/>
        <v>1047971.8699999999</v>
      </c>
    </row>
    <row r="94" spans="1:18" ht="12.75">
      <c r="A94" s="55">
        <v>83</v>
      </c>
      <c r="B94" s="46" t="s">
        <v>97</v>
      </c>
      <c r="C94" s="47">
        <v>0.51200430733835</v>
      </c>
      <c r="D94" s="48">
        <v>297708.86</v>
      </c>
      <c r="E94" s="48">
        <v>65768.53</v>
      </c>
      <c r="F94" s="48">
        <v>231940.33</v>
      </c>
      <c r="G94" s="48">
        <v>12320</v>
      </c>
      <c r="H94" s="48">
        <v>2464</v>
      </c>
      <c r="I94" s="48">
        <v>98.56</v>
      </c>
      <c r="J94" s="48">
        <v>9757.44</v>
      </c>
      <c r="K94" s="48">
        <v>2583069.8</v>
      </c>
      <c r="L94" s="48">
        <v>516613.91</v>
      </c>
      <c r="M94" s="49">
        <v>2066455.89</v>
      </c>
      <c r="N94" s="48">
        <v>85415.61</v>
      </c>
      <c r="O94" s="48">
        <v>17083.12</v>
      </c>
      <c r="P94" s="48">
        <v>854.16</v>
      </c>
      <c r="Q94" s="48">
        <v>67478.33</v>
      </c>
      <c r="R94" s="31">
        <f t="shared" si="1"/>
        <v>2375631.9899999998</v>
      </c>
    </row>
    <row r="95" spans="1:18" ht="12.75">
      <c r="A95" s="55">
        <v>84</v>
      </c>
      <c r="B95" s="46" t="s">
        <v>98</v>
      </c>
      <c r="C95" s="47">
        <v>0.056532333292415</v>
      </c>
      <c r="D95" s="48">
        <v>75137.59</v>
      </c>
      <c r="E95" s="48">
        <v>15530.92</v>
      </c>
      <c r="F95" s="48">
        <v>59606.67</v>
      </c>
      <c r="G95" s="48">
        <v>1360.3</v>
      </c>
      <c r="H95" s="48">
        <v>272.06</v>
      </c>
      <c r="I95" s="48">
        <v>10.88</v>
      </c>
      <c r="J95" s="48">
        <v>1077.36</v>
      </c>
      <c r="K95" s="48">
        <v>285206.56</v>
      </c>
      <c r="L95" s="48">
        <v>57041.34</v>
      </c>
      <c r="M95" s="49">
        <v>228165.22</v>
      </c>
      <c r="N95" s="48">
        <v>9431.06</v>
      </c>
      <c r="O95" s="48">
        <v>1886.21</v>
      </c>
      <c r="P95" s="48">
        <v>94.31</v>
      </c>
      <c r="Q95" s="48">
        <v>7450.54</v>
      </c>
      <c r="R95" s="31">
        <f t="shared" si="1"/>
        <v>296299.79</v>
      </c>
    </row>
    <row r="96" spans="1:18" ht="12.75">
      <c r="A96" s="55">
        <v>85</v>
      </c>
      <c r="B96" s="46" t="s">
        <v>99</v>
      </c>
      <c r="C96" s="47">
        <v>0.203012502239474</v>
      </c>
      <c r="D96" s="48">
        <v>82875.87</v>
      </c>
      <c r="E96" s="48">
        <v>16028.54</v>
      </c>
      <c r="F96" s="48">
        <v>66847.33</v>
      </c>
      <c r="G96" s="48">
        <v>4884.95</v>
      </c>
      <c r="H96" s="48">
        <v>976.99</v>
      </c>
      <c r="I96" s="48">
        <v>39.08</v>
      </c>
      <c r="J96" s="48">
        <v>3868.88</v>
      </c>
      <c r="K96" s="48">
        <v>1024201.17</v>
      </c>
      <c r="L96" s="48">
        <v>204840.17</v>
      </c>
      <c r="M96" s="49">
        <v>819361</v>
      </c>
      <c r="N96" s="48">
        <v>33867.76</v>
      </c>
      <c r="O96" s="48">
        <v>6773.55</v>
      </c>
      <c r="P96" s="48">
        <v>338.68</v>
      </c>
      <c r="Q96" s="48">
        <v>26755.53</v>
      </c>
      <c r="R96" s="31">
        <f t="shared" si="1"/>
        <v>916832.74</v>
      </c>
    </row>
    <row r="97" spans="1:18" ht="12.75">
      <c r="A97" s="55">
        <v>86</v>
      </c>
      <c r="B97" s="46" t="s">
        <v>100</v>
      </c>
      <c r="C97" s="47">
        <v>0.093199897121854</v>
      </c>
      <c r="D97" s="48">
        <v>119747.37</v>
      </c>
      <c r="E97" s="48">
        <v>28293.11</v>
      </c>
      <c r="F97" s="48">
        <v>91454.26</v>
      </c>
      <c r="G97" s="48">
        <v>2242.6</v>
      </c>
      <c r="H97" s="48">
        <v>448.52</v>
      </c>
      <c r="I97" s="48">
        <v>17.94</v>
      </c>
      <c r="J97" s="48">
        <v>1776.14</v>
      </c>
      <c r="K97" s="48">
        <v>470194.95</v>
      </c>
      <c r="L97" s="48">
        <v>94038.97</v>
      </c>
      <c r="M97" s="49">
        <v>376155.98</v>
      </c>
      <c r="N97" s="48">
        <v>15548.16</v>
      </c>
      <c r="O97" s="48">
        <v>3109.63</v>
      </c>
      <c r="P97" s="48">
        <v>155.48</v>
      </c>
      <c r="Q97" s="48">
        <v>12283.05</v>
      </c>
      <c r="R97" s="31">
        <f t="shared" si="1"/>
        <v>481669.43</v>
      </c>
    </row>
    <row r="98" spans="1:18" ht="12.75">
      <c r="A98" s="55">
        <v>87</v>
      </c>
      <c r="B98" s="46" t="s">
        <v>101</v>
      </c>
      <c r="C98" s="47">
        <v>0.134266285778172</v>
      </c>
      <c r="D98" s="48">
        <v>288611.67</v>
      </c>
      <c r="E98" s="48">
        <v>61365.09</v>
      </c>
      <c r="F98" s="48">
        <v>227246.58</v>
      </c>
      <c r="G98" s="48">
        <v>3230.76</v>
      </c>
      <c r="H98" s="48">
        <v>646.15</v>
      </c>
      <c r="I98" s="48">
        <v>25.85</v>
      </c>
      <c r="J98" s="48">
        <v>2558.76</v>
      </c>
      <c r="K98" s="48">
        <v>677375.74</v>
      </c>
      <c r="L98" s="48">
        <v>135475.21</v>
      </c>
      <c r="M98" s="49">
        <v>541900.53</v>
      </c>
      <c r="N98" s="48">
        <v>22399.1</v>
      </c>
      <c r="O98" s="48">
        <v>4479.82</v>
      </c>
      <c r="P98" s="48">
        <v>223.99</v>
      </c>
      <c r="Q98" s="48">
        <v>17695.29</v>
      </c>
      <c r="R98" s="31">
        <f t="shared" si="1"/>
        <v>789401.16</v>
      </c>
    </row>
    <row r="99" spans="1:18" ht="12.75">
      <c r="A99" s="55">
        <v>88</v>
      </c>
      <c r="B99" s="46" t="s">
        <v>102</v>
      </c>
      <c r="C99" s="47">
        <v>0.13973076586714</v>
      </c>
      <c r="D99" s="48">
        <v>25688.67</v>
      </c>
      <c r="E99" s="48">
        <v>5922.17</v>
      </c>
      <c r="F99" s="48">
        <v>19766.5</v>
      </c>
      <c r="G99" s="48">
        <v>3362.25</v>
      </c>
      <c r="H99" s="48">
        <v>672.45</v>
      </c>
      <c r="I99" s="48">
        <v>26.9</v>
      </c>
      <c r="J99" s="48">
        <v>2662.9</v>
      </c>
      <c r="K99" s="48">
        <v>704943.89</v>
      </c>
      <c r="L99" s="48">
        <v>140988.79</v>
      </c>
      <c r="M99" s="49">
        <v>563955.1</v>
      </c>
      <c r="N99" s="48">
        <v>23310.72</v>
      </c>
      <c r="O99" s="48">
        <v>4662.14</v>
      </c>
      <c r="P99" s="48">
        <v>233.11</v>
      </c>
      <c r="Q99" s="48">
        <v>18415.47</v>
      </c>
      <c r="R99" s="31">
        <f t="shared" si="1"/>
        <v>604799.97</v>
      </c>
    </row>
    <row r="100" spans="1:18" ht="12.75">
      <c r="A100" s="55">
        <v>89</v>
      </c>
      <c r="B100" s="46" t="s">
        <v>103</v>
      </c>
      <c r="C100" s="47">
        <v>1.00278585329615</v>
      </c>
      <c r="D100" s="48">
        <v>1118927.65</v>
      </c>
      <c r="E100" s="48">
        <v>250627.92</v>
      </c>
      <c r="F100" s="48">
        <v>868299.73</v>
      </c>
      <c r="G100" s="48">
        <v>24129.33</v>
      </c>
      <c r="H100" s="48">
        <v>4825.87</v>
      </c>
      <c r="I100" s="48">
        <v>193.03</v>
      </c>
      <c r="J100" s="48">
        <v>19110.43</v>
      </c>
      <c r="K100" s="48">
        <v>5059070.43</v>
      </c>
      <c r="L100" s="48">
        <v>1011814.07</v>
      </c>
      <c r="M100" s="49">
        <v>4047256.36</v>
      </c>
      <c r="N100" s="48">
        <v>167290.71</v>
      </c>
      <c r="O100" s="48">
        <v>33458.14</v>
      </c>
      <c r="P100" s="48">
        <v>1672.91</v>
      </c>
      <c r="Q100" s="48">
        <v>132159.66</v>
      </c>
      <c r="R100" s="31">
        <f t="shared" si="1"/>
        <v>5066826.18</v>
      </c>
    </row>
    <row r="101" spans="1:18" ht="12.75">
      <c r="A101" s="55">
        <v>90</v>
      </c>
      <c r="B101" s="46" t="s">
        <v>104</v>
      </c>
      <c r="C101" s="47">
        <v>0.10021324204052</v>
      </c>
      <c r="D101" s="48">
        <v>103753.04</v>
      </c>
      <c r="E101" s="48">
        <v>22096.22</v>
      </c>
      <c r="F101" s="48">
        <v>81656.82</v>
      </c>
      <c r="G101" s="48">
        <v>2411.35</v>
      </c>
      <c r="H101" s="48">
        <v>482.27</v>
      </c>
      <c r="I101" s="48">
        <v>19.29</v>
      </c>
      <c r="J101" s="48">
        <v>1909.79</v>
      </c>
      <c r="K101" s="48">
        <v>505577.42</v>
      </c>
      <c r="L101" s="48">
        <v>101115.5</v>
      </c>
      <c r="M101" s="49">
        <v>404461.92</v>
      </c>
      <c r="N101" s="48">
        <v>16718.16</v>
      </c>
      <c r="O101" s="48">
        <v>3343.63</v>
      </c>
      <c r="P101" s="48">
        <v>167.18</v>
      </c>
      <c r="Q101" s="48">
        <v>13207.35</v>
      </c>
      <c r="R101" s="31">
        <f t="shared" si="1"/>
        <v>501235.87999999995</v>
      </c>
    </row>
    <row r="102" spans="1:18" ht="12.75">
      <c r="A102" s="55">
        <v>91</v>
      </c>
      <c r="B102" s="46" t="s">
        <v>105</v>
      </c>
      <c r="C102" s="47">
        <v>0.147158728044634</v>
      </c>
      <c r="D102" s="48">
        <v>31533.75</v>
      </c>
      <c r="E102" s="48">
        <v>6211.12</v>
      </c>
      <c r="F102" s="48">
        <v>25322.63</v>
      </c>
      <c r="G102" s="48">
        <v>3540.99</v>
      </c>
      <c r="H102" s="48">
        <v>708.2</v>
      </c>
      <c r="I102" s="48">
        <v>28.33</v>
      </c>
      <c r="J102" s="48">
        <v>2804.46</v>
      </c>
      <c r="K102" s="48">
        <v>742418.12</v>
      </c>
      <c r="L102" s="48">
        <v>148483.63</v>
      </c>
      <c r="M102" s="49">
        <v>593934.49</v>
      </c>
      <c r="N102" s="48">
        <v>24549.9</v>
      </c>
      <c r="O102" s="48">
        <v>4909.98</v>
      </c>
      <c r="P102" s="48">
        <v>245.5</v>
      </c>
      <c r="Q102" s="48">
        <v>19394.42</v>
      </c>
      <c r="R102" s="31">
        <f t="shared" si="1"/>
        <v>641456</v>
      </c>
    </row>
    <row r="103" spans="1:18" ht="12.75">
      <c r="A103" s="55">
        <v>92</v>
      </c>
      <c r="B103" s="46" t="s">
        <v>106</v>
      </c>
      <c r="C103" s="47">
        <v>0.213741086222106</v>
      </c>
      <c r="D103" s="48">
        <v>195249.38</v>
      </c>
      <c r="E103" s="48">
        <v>42441.84</v>
      </c>
      <c r="F103" s="48">
        <v>152807.54</v>
      </c>
      <c r="G103" s="48">
        <v>5143.1</v>
      </c>
      <c r="H103" s="48">
        <v>1028.62</v>
      </c>
      <c r="I103" s="48">
        <v>41.14</v>
      </c>
      <c r="J103" s="48">
        <v>4073.34</v>
      </c>
      <c r="K103" s="48">
        <v>1078327.18</v>
      </c>
      <c r="L103" s="48">
        <v>215665.54</v>
      </c>
      <c r="M103" s="49">
        <v>862661.64</v>
      </c>
      <c r="N103" s="48">
        <v>35657.56</v>
      </c>
      <c r="O103" s="48">
        <v>7131.51</v>
      </c>
      <c r="P103" s="48">
        <v>356.58</v>
      </c>
      <c r="Q103" s="48">
        <v>28169.47</v>
      </c>
      <c r="R103" s="31">
        <f t="shared" si="1"/>
        <v>1047711.99</v>
      </c>
    </row>
    <row r="104" spans="1:18" ht="12.75">
      <c r="A104" s="55">
        <v>93</v>
      </c>
      <c r="B104" s="46" t="s">
        <v>107</v>
      </c>
      <c r="C104" s="47">
        <v>0.119422647142245</v>
      </c>
      <c r="D104" s="48">
        <v>111150.51</v>
      </c>
      <c r="E104" s="48">
        <v>22908.66</v>
      </c>
      <c r="F104" s="48">
        <v>88241.85</v>
      </c>
      <c r="G104" s="48">
        <v>2873.59</v>
      </c>
      <c r="H104" s="48">
        <v>574.72</v>
      </c>
      <c r="I104" s="48">
        <v>22.99</v>
      </c>
      <c r="J104" s="48">
        <v>2275.88</v>
      </c>
      <c r="K104" s="48">
        <v>602489.05</v>
      </c>
      <c r="L104" s="48">
        <v>120497.79</v>
      </c>
      <c r="M104" s="49">
        <v>481991.26</v>
      </c>
      <c r="N104" s="48">
        <v>19922.8</v>
      </c>
      <c r="O104" s="48">
        <v>3984.56</v>
      </c>
      <c r="P104" s="48">
        <v>199.23</v>
      </c>
      <c r="Q104" s="48">
        <v>15739.01</v>
      </c>
      <c r="R104" s="31">
        <f t="shared" si="1"/>
        <v>588248</v>
      </c>
    </row>
    <row r="105" spans="1:18" ht="12.75">
      <c r="A105" s="55">
        <v>94</v>
      </c>
      <c r="B105" s="46" t="s">
        <v>108</v>
      </c>
      <c r="C105" s="47">
        <v>0.809120597127819</v>
      </c>
      <c r="D105" s="48">
        <v>1742090.62</v>
      </c>
      <c r="E105" s="48">
        <v>363669.26</v>
      </c>
      <c r="F105" s="48">
        <v>1378421.36</v>
      </c>
      <c r="G105" s="48">
        <v>19469.29</v>
      </c>
      <c r="H105" s="48">
        <v>3893.86</v>
      </c>
      <c r="I105" s="48">
        <v>155.75</v>
      </c>
      <c r="J105" s="48">
        <v>15419.68</v>
      </c>
      <c r="K105" s="48">
        <v>4082026.21</v>
      </c>
      <c r="L105" s="48">
        <v>816405.32</v>
      </c>
      <c r="M105" s="49">
        <v>3265620.89</v>
      </c>
      <c r="N105" s="48">
        <v>134982.32</v>
      </c>
      <c r="O105" s="48">
        <v>26996.46</v>
      </c>
      <c r="P105" s="48">
        <v>1349.82</v>
      </c>
      <c r="Q105" s="48">
        <v>106636.03</v>
      </c>
      <c r="R105" s="31">
        <f t="shared" si="1"/>
        <v>4766097.96</v>
      </c>
    </row>
    <row r="106" spans="1:18" ht="12.75">
      <c r="A106" s="55">
        <v>95</v>
      </c>
      <c r="B106" s="46" t="s">
        <v>109</v>
      </c>
      <c r="C106" s="47">
        <v>14.0922061536847</v>
      </c>
      <c r="D106" s="48">
        <v>63331093.66</v>
      </c>
      <c r="E106" s="48">
        <v>13304249.47</v>
      </c>
      <c r="F106" s="48">
        <v>50026844.19</v>
      </c>
      <c r="G106" s="48">
        <v>339090.8</v>
      </c>
      <c r="H106" s="48">
        <v>67818.16</v>
      </c>
      <c r="I106" s="48">
        <v>2712.73</v>
      </c>
      <c r="J106" s="48">
        <v>268559.91</v>
      </c>
      <c r="K106" s="48">
        <v>71095400.2</v>
      </c>
      <c r="L106" s="48">
        <v>14219078.44</v>
      </c>
      <c r="M106" s="49">
        <v>56876321.76</v>
      </c>
      <c r="N106" s="48">
        <v>2350945.72</v>
      </c>
      <c r="O106" s="48">
        <v>470189.14</v>
      </c>
      <c r="P106" s="48">
        <v>23509.46</v>
      </c>
      <c r="Q106" s="48">
        <v>1857247.12</v>
      </c>
      <c r="R106" s="31">
        <f t="shared" si="1"/>
        <v>109028972.97999999</v>
      </c>
    </row>
    <row r="107" spans="1:18" ht="12.75">
      <c r="A107" s="55">
        <v>96</v>
      </c>
      <c r="B107" s="46" t="s">
        <v>110</v>
      </c>
      <c r="C107" s="47">
        <v>0.369509172560447</v>
      </c>
      <c r="D107" s="48">
        <v>776517.59</v>
      </c>
      <c r="E107" s="48">
        <v>164632.82</v>
      </c>
      <c r="F107" s="48">
        <v>611884.77</v>
      </c>
      <c r="G107" s="48">
        <v>8891.24</v>
      </c>
      <c r="H107" s="48">
        <v>1778.25</v>
      </c>
      <c r="I107" s="48">
        <v>71.13</v>
      </c>
      <c r="J107" s="48">
        <v>7041.86</v>
      </c>
      <c r="K107" s="48">
        <v>1864179.47</v>
      </c>
      <c r="L107" s="48">
        <v>372835.87</v>
      </c>
      <c r="M107" s="49">
        <v>1491343.6</v>
      </c>
      <c r="N107" s="48">
        <v>61643.72</v>
      </c>
      <c r="O107" s="48">
        <v>12328.74</v>
      </c>
      <c r="P107" s="48">
        <v>616.44</v>
      </c>
      <c r="Q107" s="48">
        <v>48698.54</v>
      </c>
      <c r="R107" s="31">
        <f t="shared" si="1"/>
        <v>2158968.77</v>
      </c>
    </row>
    <row r="108" spans="1:18" ht="12.75">
      <c r="A108" s="55">
        <v>97</v>
      </c>
      <c r="B108" s="46" t="s">
        <v>111</v>
      </c>
      <c r="C108" s="47">
        <v>0.209849848143582</v>
      </c>
      <c r="D108" s="48">
        <v>413875.36</v>
      </c>
      <c r="E108" s="48">
        <v>86217.76</v>
      </c>
      <c r="F108" s="48">
        <v>327657.6</v>
      </c>
      <c r="G108" s="48">
        <v>5049.48</v>
      </c>
      <c r="H108" s="48">
        <v>1009.9</v>
      </c>
      <c r="I108" s="48">
        <v>40.4</v>
      </c>
      <c r="J108" s="48">
        <v>3999.18</v>
      </c>
      <c r="K108" s="48">
        <v>1058695.74</v>
      </c>
      <c r="L108" s="48">
        <v>211739.19</v>
      </c>
      <c r="M108" s="49">
        <v>846956.55</v>
      </c>
      <c r="N108" s="48">
        <v>35008.41</v>
      </c>
      <c r="O108" s="48">
        <v>7001.68</v>
      </c>
      <c r="P108" s="48">
        <v>350.08</v>
      </c>
      <c r="Q108" s="48">
        <v>27656.64</v>
      </c>
      <c r="R108" s="31">
        <f t="shared" si="1"/>
        <v>1206269.97</v>
      </c>
    </row>
    <row r="109" spans="1:18" ht="12.75">
      <c r="A109" s="55">
        <v>98</v>
      </c>
      <c r="B109" s="46" t="s">
        <v>112</v>
      </c>
      <c r="C109" s="47">
        <v>0.970598915685327</v>
      </c>
      <c r="D109" s="48">
        <v>1308041.3</v>
      </c>
      <c r="E109" s="48">
        <v>282088.62</v>
      </c>
      <c r="F109" s="48">
        <v>1025952.68</v>
      </c>
      <c r="G109" s="48">
        <v>23354.84</v>
      </c>
      <c r="H109" s="48">
        <v>4670.97</v>
      </c>
      <c r="I109" s="48">
        <v>186.84</v>
      </c>
      <c r="J109" s="48">
        <v>18497.03</v>
      </c>
      <c r="K109" s="48">
        <v>4896686.89</v>
      </c>
      <c r="L109" s="48">
        <v>979337.42</v>
      </c>
      <c r="M109" s="49">
        <v>3917349.47</v>
      </c>
      <c r="N109" s="48">
        <v>161921.09</v>
      </c>
      <c r="O109" s="48">
        <v>32384.22</v>
      </c>
      <c r="P109" s="48">
        <v>1619.21</v>
      </c>
      <c r="Q109" s="48">
        <v>127917.66</v>
      </c>
      <c r="R109" s="31">
        <f t="shared" si="1"/>
        <v>5089716.840000001</v>
      </c>
    </row>
    <row r="110" spans="1:18" ht="12.75">
      <c r="A110" s="55">
        <v>99</v>
      </c>
      <c r="B110" s="46" t="s">
        <v>113</v>
      </c>
      <c r="C110" s="47">
        <v>0.180103684714899</v>
      </c>
      <c r="D110" s="48">
        <v>46097.27</v>
      </c>
      <c r="E110" s="48">
        <v>9656.26</v>
      </c>
      <c r="F110" s="48">
        <v>36441.01</v>
      </c>
      <c r="G110" s="48">
        <v>4333.71</v>
      </c>
      <c r="H110" s="48">
        <v>866.74</v>
      </c>
      <c r="I110" s="48">
        <v>34.67</v>
      </c>
      <c r="J110" s="48">
        <v>3432.3</v>
      </c>
      <c r="K110" s="48">
        <v>908625.91</v>
      </c>
      <c r="L110" s="48">
        <v>181725.2</v>
      </c>
      <c r="M110" s="49">
        <v>726900.71</v>
      </c>
      <c r="N110" s="48">
        <v>30045.97</v>
      </c>
      <c r="O110" s="48">
        <v>6009.19</v>
      </c>
      <c r="P110" s="48">
        <v>300.46</v>
      </c>
      <c r="Q110" s="48">
        <v>23736.32</v>
      </c>
      <c r="R110" s="31">
        <f t="shared" si="1"/>
        <v>790510.34</v>
      </c>
    </row>
    <row r="111" spans="1:18" ht="12.75">
      <c r="A111" s="55">
        <v>100</v>
      </c>
      <c r="B111" s="46" t="s">
        <v>114</v>
      </c>
      <c r="C111" s="47">
        <v>0.147950684223244</v>
      </c>
      <c r="D111" s="48">
        <v>253141.07</v>
      </c>
      <c r="E111" s="48">
        <v>53151.78</v>
      </c>
      <c r="F111" s="48">
        <v>199989.29</v>
      </c>
      <c r="G111" s="48">
        <v>3560.03</v>
      </c>
      <c r="H111" s="48">
        <v>712.01</v>
      </c>
      <c r="I111" s="48">
        <v>28.48</v>
      </c>
      <c r="J111" s="48">
        <v>2819.54</v>
      </c>
      <c r="K111" s="48">
        <v>746413.49</v>
      </c>
      <c r="L111" s="48">
        <v>149282.71</v>
      </c>
      <c r="M111" s="49">
        <v>597130.78</v>
      </c>
      <c r="N111" s="48">
        <v>24682.01</v>
      </c>
      <c r="O111" s="48">
        <v>4936.4</v>
      </c>
      <c r="P111" s="48">
        <v>246.82</v>
      </c>
      <c r="Q111" s="48">
        <v>19498.79</v>
      </c>
      <c r="R111" s="31">
        <f t="shared" si="1"/>
        <v>819438.4000000001</v>
      </c>
    </row>
    <row r="112" spans="1:18" ht="12.75">
      <c r="A112" s="55">
        <v>101</v>
      </c>
      <c r="B112" s="46" t="s">
        <v>115</v>
      </c>
      <c r="C112" s="47">
        <v>0.061080277858663</v>
      </c>
      <c r="D112" s="48">
        <v>30123.94</v>
      </c>
      <c r="E112" s="48">
        <v>6273.09</v>
      </c>
      <c r="F112" s="48">
        <v>23850.85</v>
      </c>
      <c r="G112" s="48">
        <v>1469.74</v>
      </c>
      <c r="H112" s="48">
        <v>293.95</v>
      </c>
      <c r="I112" s="48">
        <v>11.76</v>
      </c>
      <c r="J112" s="48">
        <v>1164.03</v>
      </c>
      <c r="K112" s="48">
        <v>308150.93</v>
      </c>
      <c r="L112" s="48">
        <v>61630.12</v>
      </c>
      <c r="M112" s="49">
        <v>246520.81</v>
      </c>
      <c r="N112" s="48">
        <v>10189.77</v>
      </c>
      <c r="O112" s="48">
        <v>2037.95</v>
      </c>
      <c r="P112" s="48">
        <v>101.9</v>
      </c>
      <c r="Q112" s="48">
        <v>8049.92</v>
      </c>
      <c r="R112" s="31">
        <f t="shared" si="1"/>
        <v>279585.61</v>
      </c>
    </row>
    <row r="113" spans="1:18" ht="12.75">
      <c r="A113" s="55">
        <v>102</v>
      </c>
      <c r="B113" s="46" t="s">
        <v>116</v>
      </c>
      <c r="C113" s="47">
        <v>0.103929790895151</v>
      </c>
      <c r="D113" s="48">
        <v>34356.59</v>
      </c>
      <c r="E113" s="48">
        <v>7295.53</v>
      </c>
      <c r="F113" s="48">
        <v>27061.06</v>
      </c>
      <c r="G113" s="48">
        <v>2500.79</v>
      </c>
      <c r="H113" s="48">
        <v>500.16</v>
      </c>
      <c r="I113" s="48">
        <v>20.01</v>
      </c>
      <c r="J113" s="48">
        <v>1980.62</v>
      </c>
      <c r="K113" s="48">
        <v>524327.4</v>
      </c>
      <c r="L113" s="48">
        <v>104865.45</v>
      </c>
      <c r="M113" s="49">
        <v>419461.95</v>
      </c>
      <c r="N113" s="48">
        <v>17338.19</v>
      </c>
      <c r="O113" s="48">
        <v>3467.64</v>
      </c>
      <c r="P113" s="48">
        <v>173.38</v>
      </c>
      <c r="Q113" s="48">
        <v>13697.17</v>
      </c>
      <c r="R113" s="31">
        <f t="shared" si="1"/>
        <v>462200.8</v>
      </c>
    </row>
    <row r="114" spans="1:18" ht="12.75">
      <c r="A114" s="55">
        <v>103</v>
      </c>
      <c r="B114" s="46" t="s">
        <v>117</v>
      </c>
      <c r="C114" s="47">
        <v>0.055443707277562</v>
      </c>
      <c r="D114" s="48">
        <v>19496.27</v>
      </c>
      <c r="E114" s="48">
        <v>3679.39</v>
      </c>
      <c r="F114" s="48">
        <v>15816.88</v>
      </c>
      <c r="G114" s="48">
        <v>1334.1</v>
      </c>
      <c r="H114" s="48">
        <v>266.82</v>
      </c>
      <c r="I114" s="48">
        <v>10.67</v>
      </c>
      <c r="J114" s="48">
        <v>1056.61</v>
      </c>
      <c r="K114" s="48">
        <v>279714.31</v>
      </c>
      <c r="L114" s="48">
        <v>55942.85</v>
      </c>
      <c r="M114" s="49">
        <v>223771.46</v>
      </c>
      <c r="N114" s="48">
        <v>9249.44</v>
      </c>
      <c r="O114" s="48">
        <v>1849.89</v>
      </c>
      <c r="P114" s="48">
        <v>92.49</v>
      </c>
      <c r="Q114" s="48">
        <v>7307.06</v>
      </c>
      <c r="R114" s="31">
        <f t="shared" si="1"/>
        <v>247952.00999999998</v>
      </c>
    </row>
    <row r="115" spans="1:18" ht="12.75">
      <c r="A115" s="55">
        <v>104</v>
      </c>
      <c r="B115" s="46" t="s">
        <v>118</v>
      </c>
      <c r="C115" s="47">
        <v>0.059548490646608</v>
      </c>
      <c r="D115" s="48">
        <v>62304.57</v>
      </c>
      <c r="E115" s="48">
        <v>13104.6</v>
      </c>
      <c r="F115" s="48">
        <v>49199.97</v>
      </c>
      <c r="G115" s="48">
        <v>1432.88</v>
      </c>
      <c r="H115" s="48">
        <v>286.58</v>
      </c>
      <c r="I115" s="48">
        <v>11.46</v>
      </c>
      <c r="J115" s="48">
        <v>1134.84</v>
      </c>
      <c r="K115" s="48">
        <v>300423.08</v>
      </c>
      <c r="L115" s="48">
        <v>60084.6</v>
      </c>
      <c r="M115" s="49">
        <v>240338.48</v>
      </c>
      <c r="N115" s="48">
        <v>9934.23</v>
      </c>
      <c r="O115" s="48">
        <v>1986.85</v>
      </c>
      <c r="P115" s="48">
        <v>99.34</v>
      </c>
      <c r="Q115" s="48">
        <v>7848.04</v>
      </c>
      <c r="R115" s="31">
        <f t="shared" si="1"/>
        <v>298521.33</v>
      </c>
    </row>
    <row r="116" spans="1:18" ht="12.75">
      <c r="A116" s="55">
        <v>105</v>
      </c>
      <c r="B116" s="46" t="s">
        <v>119</v>
      </c>
      <c r="C116" s="47">
        <v>0.546116783764536</v>
      </c>
      <c r="D116" s="48">
        <v>515126.28</v>
      </c>
      <c r="E116" s="48">
        <v>109701.39</v>
      </c>
      <c r="F116" s="48">
        <v>405424.89</v>
      </c>
      <c r="G116" s="48">
        <v>13140.83</v>
      </c>
      <c r="H116" s="48">
        <v>2628.17</v>
      </c>
      <c r="I116" s="48">
        <v>105.13</v>
      </c>
      <c r="J116" s="48">
        <v>10407.53</v>
      </c>
      <c r="K116" s="48">
        <v>2755167.75</v>
      </c>
      <c r="L116" s="48">
        <v>551033.45</v>
      </c>
      <c r="M116" s="49">
        <v>2204134.3</v>
      </c>
      <c r="N116" s="48">
        <v>91106.46</v>
      </c>
      <c r="O116" s="48">
        <v>18221.29</v>
      </c>
      <c r="P116" s="48">
        <v>911.06</v>
      </c>
      <c r="Q116" s="48">
        <v>71974.1</v>
      </c>
      <c r="R116" s="31">
        <f t="shared" si="1"/>
        <v>2691940.82</v>
      </c>
    </row>
    <row r="117" spans="1:18" ht="12.75">
      <c r="A117" s="55">
        <v>106</v>
      </c>
      <c r="B117" s="46" t="s">
        <v>120</v>
      </c>
      <c r="C117" s="47">
        <v>0.093430838168892</v>
      </c>
      <c r="D117" s="48">
        <v>93903.05</v>
      </c>
      <c r="E117" s="48">
        <v>19125.14</v>
      </c>
      <c r="F117" s="48">
        <v>74777.91</v>
      </c>
      <c r="G117" s="48">
        <v>2248.16</v>
      </c>
      <c r="H117" s="48">
        <v>449.63</v>
      </c>
      <c r="I117" s="48">
        <v>17.99</v>
      </c>
      <c r="J117" s="48">
        <v>1780.54</v>
      </c>
      <c r="K117" s="48">
        <v>471360.22</v>
      </c>
      <c r="L117" s="48">
        <v>94272.14</v>
      </c>
      <c r="M117" s="49">
        <v>377088.08</v>
      </c>
      <c r="N117" s="48">
        <v>15586.68</v>
      </c>
      <c r="O117" s="48">
        <v>3117.34</v>
      </c>
      <c r="P117" s="48">
        <v>155.87</v>
      </c>
      <c r="Q117" s="48">
        <v>12313.48</v>
      </c>
      <c r="R117" s="31">
        <f t="shared" si="1"/>
        <v>465960.01</v>
      </c>
    </row>
    <row r="118" spans="1:18" ht="12.75">
      <c r="A118" s="55">
        <v>107</v>
      </c>
      <c r="B118" s="46" t="s">
        <v>121</v>
      </c>
      <c r="C118" s="47">
        <v>0.144760526134237</v>
      </c>
      <c r="D118" s="48">
        <v>65721.18</v>
      </c>
      <c r="E118" s="48">
        <v>13779.09</v>
      </c>
      <c r="F118" s="48">
        <v>51942.09</v>
      </c>
      <c r="G118" s="48">
        <v>3483.28</v>
      </c>
      <c r="H118" s="48">
        <v>696.66</v>
      </c>
      <c r="I118" s="48">
        <v>27.87</v>
      </c>
      <c r="J118" s="48">
        <v>2758.75</v>
      </c>
      <c r="K118" s="48">
        <v>730319.22</v>
      </c>
      <c r="L118" s="48">
        <v>146063.9</v>
      </c>
      <c r="M118" s="49">
        <v>584255.32</v>
      </c>
      <c r="N118" s="48">
        <v>24149.81</v>
      </c>
      <c r="O118" s="48">
        <v>4829.96</v>
      </c>
      <c r="P118" s="48">
        <v>241.5</v>
      </c>
      <c r="Q118" s="48">
        <v>19078.35</v>
      </c>
      <c r="R118" s="31">
        <f t="shared" si="1"/>
        <v>658034.5099999999</v>
      </c>
    </row>
    <row r="119" spans="1:18" ht="12.75">
      <c r="A119" s="55">
        <v>108</v>
      </c>
      <c r="B119" s="46" t="s">
        <v>122</v>
      </c>
      <c r="C119" s="47">
        <v>0.133766530650717</v>
      </c>
      <c r="D119" s="48">
        <v>92719.28</v>
      </c>
      <c r="E119" s="48">
        <v>18765.39</v>
      </c>
      <c r="F119" s="48">
        <v>73953.89</v>
      </c>
      <c r="G119" s="48">
        <v>3218.73</v>
      </c>
      <c r="H119" s="48">
        <v>643.75</v>
      </c>
      <c r="I119" s="48">
        <v>25.75</v>
      </c>
      <c r="J119" s="48">
        <v>2549.23</v>
      </c>
      <c r="K119" s="48">
        <v>674854.2</v>
      </c>
      <c r="L119" s="48">
        <v>134970.74</v>
      </c>
      <c r="M119" s="49">
        <v>539883.46</v>
      </c>
      <c r="N119" s="48">
        <v>22315.73</v>
      </c>
      <c r="O119" s="48">
        <v>4463.15</v>
      </c>
      <c r="P119" s="48">
        <v>223.16</v>
      </c>
      <c r="Q119" s="48">
        <v>17629.43</v>
      </c>
      <c r="R119" s="31">
        <f t="shared" si="1"/>
        <v>634016.01</v>
      </c>
    </row>
    <row r="120" spans="1:18" ht="12.75">
      <c r="A120" s="55">
        <v>109</v>
      </c>
      <c r="B120" s="46" t="s">
        <v>123</v>
      </c>
      <c r="C120" s="47">
        <v>0.271322915471626</v>
      </c>
      <c r="D120" s="48">
        <v>275382.26</v>
      </c>
      <c r="E120" s="48">
        <v>57547.33</v>
      </c>
      <c r="F120" s="48">
        <v>217834.93</v>
      </c>
      <c r="G120" s="48">
        <v>6528.65</v>
      </c>
      <c r="H120" s="48">
        <v>1305.73</v>
      </c>
      <c r="I120" s="48">
        <v>52.23</v>
      </c>
      <c r="J120" s="48">
        <v>5170.69</v>
      </c>
      <c r="K120" s="48">
        <v>1368828.4</v>
      </c>
      <c r="L120" s="48">
        <v>273765.63</v>
      </c>
      <c r="M120" s="49">
        <v>1095062.77</v>
      </c>
      <c r="N120" s="48">
        <v>45263.71</v>
      </c>
      <c r="O120" s="48">
        <v>9052.74</v>
      </c>
      <c r="P120" s="48">
        <v>452.64</v>
      </c>
      <c r="Q120" s="48">
        <v>35758.33</v>
      </c>
      <c r="R120" s="31">
        <f t="shared" si="1"/>
        <v>1353826.7200000002</v>
      </c>
    </row>
    <row r="121" spans="1:18" ht="12.75">
      <c r="A121" s="55">
        <v>110</v>
      </c>
      <c r="B121" s="46" t="s">
        <v>124</v>
      </c>
      <c r="C121" s="47">
        <v>0.372829677639183</v>
      </c>
      <c r="D121" s="48">
        <v>1508480.66</v>
      </c>
      <c r="E121" s="48">
        <v>323934.2</v>
      </c>
      <c r="F121" s="48">
        <v>1184546.46</v>
      </c>
      <c r="G121" s="48">
        <v>8971.14</v>
      </c>
      <c r="H121" s="48">
        <v>1794.23</v>
      </c>
      <c r="I121" s="48">
        <v>71.77</v>
      </c>
      <c r="J121" s="48">
        <v>7105.14</v>
      </c>
      <c r="K121" s="48">
        <v>1880931.61</v>
      </c>
      <c r="L121" s="48">
        <v>376186.3</v>
      </c>
      <c r="M121" s="49">
        <v>1504745.31</v>
      </c>
      <c r="N121" s="48">
        <v>62197.67</v>
      </c>
      <c r="O121" s="48">
        <v>12439.53</v>
      </c>
      <c r="P121" s="48">
        <v>621.98</v>
      </c>
      <c r="Q121" s="48">
        <v>49136.16</v>
      </c>
      <c r="R121" s="31">
        <f t="shared" si="1"/>
        <v>2745533.0700000003</v>
      </c>
    </row>
    <row r="122" spans="1:18" ht="12.75">
      <c r="A122" s="55">
        <v>111</v>
      </c>
      <c r="B122" s="46" t="s">
        <v>125</v>
      </c>
      <c r="C122" s="47">
        <v>0.878494473779486</v>
      </c>
      <c r="D122" s="48">
        <v>514807.31</v>
      </c>
      <c r="E122" s="48">
        <v>107631.86</v>
      </c>
      <c r="F122" s="48">
        <v>407175.45</v>
      </c>
      <c r="G122" s="48">
        <v>21138.59</v>
      </c>
      <c r="H122" s="48">
        <v>4227.72</v>
      </c>
      <c r="I122" s="48">
        <v>169.11</v>
      </c>
      <c r="J122" s="48">
        <v>16741.76</v>
      </c>
      <c r="K122" s="48">
        <v>4432018.57</v>
      </c>
      <c r="L122" s="48">
        <v>886403.79</v>
      </c>
      <c r="M122" s="49">
        <v>3545614.78</v>
      </c>
      <c r="N122" s="48">
        <v>146555.68</v>
      </c>
      <c r="O122" s="48">
        <v>29311.14</v>
      </c>
      <c r="P122" s="48">
        <v>1465.56</v>
      </c>
      <c r="Q122" s="48">
        <v>115778.99</v>
      </c>
      <c r="R122" s="31">
        <f t="shared" si="1"/>
        <v>4085310.98</v>
      </c>
    </row>
    <row r="123" spans="1:18" ht="12.75">
      <c r="A123" s="55">
        <v>112</v>
      </c>
      <c r="B123" s="46" t="s">
        <v>126</v>
      </c>
      <c r="C123" s="47">
        <v>0.087608489283103</v>
      </c>
      <c r="D123" s="48">
        <v>49776.2</v>
      </c>
      <c r="E123" s="48">
        <v>9864.12</v>
      </c>
      <c r="F123" s="48">
        <v>39912.08</v>
      </c>
      <c r="G123" s="48">
        <v>2108.05</v>
      </c>
      <c r="H123" s="48">
        <v>421.61</v>
      </c>
      <c r="I123" s="48">
        <v>16.86</v>
      </c>
      <c r="J123" s="48">
        <v>1669.58</v>
      </c>
      <c r="K123" s="48">
        <v>441986.34</v>
      </c>
      <c r="L123" s="48">
        <v>88397.3</v>
      </c>
      <c r="M123" s="49">
        <v>353589.04</v>
      </c>
      <c r="N123" s="48">
        <v>14615.37</v>
      </c>
      <c r="O123" s="48">
        <v>2923.07</v>
      </c>
      <c r="P123" s="48">
        <v>146.15</v>
      </c>
      <c r="Q123" s="48">
        <v>11546.14</v>
      </c>
      <c r="R123" s="31">
        <f t="shared" si="1"/>
        <v>406716.83999999997</v>
      </c>
    </row>
    <row r="124" spans="1:18" ht="12.75">
      <c r="A124" s="55">
        <v>113</v>
      </c>
      <c r="B124" s="46" t="s">
        <v>127</v>
      </c>
      <c r="C124" s="47">
        <v>0.202931848208078</v>
      </c>
      <c r="D124" s="48">
        <v>1317090.24</v>
      </c>
      <c r="E124" s="48">
        <v>272696.22</v>
      </c>
      <c r="F124" s="48">
        <v>1044394.02</v>
      </c>
      <c r="G124" s="48">
        <v>4883</v>
      </c>
      <c r="H124" s="48">
        <v>976.6</v>
      </c>
      <c r="I124" s="48">
        <v>39.06</v>
      </c>
      <c r="J124" s="48">
        <v>3867.34</v>
      </c>
      <c r="K124" s="48">
        <v>1023794.35</v>
      </c>
      <c r="L124" s="48">
        <v>204758.9</v>
      </c>
      <c r="M124" s="49">
        <v>819035.45</v>
      </c>
      <c r="N124" s="48">
        <v>33854.3</v>
      </c>
      <c r="O124" s="48">
        <v>6770.86</v>
      </c>
      <c r="P124" s="48">
        <v>338.54</v>
      </c>
      <c r="Q124" s="48">
        <v>26744.9</v>
      </c>
      <c r="R124" s="31">
        <f t="shared" si="1"/>
        <v>1894041.71</v>
      </c>
    </row>
    <row r="125" spans="1:18" ht="12.75">
      <c r="A125" s="55">
        <v>114</v>
      </c>
      <c r="B125" s="46" t="s">
        <v>128</v>
      </c>
      <c r="C125" s="47">
        <v>0.059551564624294</v>
      </c>
      <c r="D125" s="48">
        <v>44148.3</v>
      </c>
      <c r="E125" s="48">
        <v>9884.32</v>
      </c>
      <c r="F125" s="48">
        <v>34263.98</v>
      </c>
      <c r="G125" s="48">
        <v>1432.95</v>
      </c>
      <c r="H125" s="48">
        <v>286.59</v>
      </c>
      <c r="I125" s="48">
        <v>11.46</v>
      </c>
      <c r="J125" s="48">
        <v>1134.9</v>
      </c>
      <c r="K125" s="48">
        <v>300438.5</v>
      </c>
      <c r="L125" s="48">
        <v>60087.64</v>
      </c>
      <c r="M125" s="49">
        <v>240350.86</v>
      </c>
      <c r="N125" s="48">
        <v>9934.75</v>
      </c>
      <c r="O125" s="48">
        <v>1986.95</v>
      </c>
      <c r="P125" s="48">
        <v>99.35</v>
      </c>
      <c r="Q125" s="48">
        <v>7848.45</v>
      </c>
      <c r="R125" s="31">
        <f t="shared" si="1"/>
        <v>283598.19</v>
      </c>
    </row>
    <row r="126" spans="1:18" ht="12.75">
      <c r="A126" s="55">
        <v>115</v>
      </c>
      <c r="B126" s="46" t="s">
        <v>129</v>
      </c>
      <c r="C126" s="47">
        <v>0.79018688948662</v>
      </c>
      <c r="D126" s="48">
        <v>1279517.58</v>
      </c>
      <c r="E126" s="48">
        <v>273103.24</v>
      </c>
      <c r="F126" s="48">
        <v>1006414.34</v>
      </c>
      <c r="G126" s="48">
        <v>19013.7</v>
      </c>
      <c r="H126" s="48">
        <v>3802.74</v>
      </c>
      <c r="I126" s="48">
        <v>152.11</v>
      </c>
      <c r="J126" s="48">
        <v>15058.85</v>
      </c>
      <c r="K126" s="48">
        <v>3986505.46</v>
      </c>
      <c r="L126" s="48">
        <v>797301.15</v>
      </c>
      <c r="M126" s="49">
        <v>3189204.31</v>
      </c>
      <c r="N126" s="48">
        <v>131823.68</v>
      </c>
      <c r="O126" s="48">
        <v>26364.74</v>
      </c>
      <c r="P126" s="48">
        <v>1318.24</v>
      </c>
      <c r="Q126" s="48">
        <v>104140.71</v>
      </c>
      <c r="R126" s="31">
        <f t="shared" si="1"/>
        <v>4314818.21</v>
      </c>
    </row>
    <row r="127" spans="1:18" ht="12.75">
      <c r="A127" s="55">
        <v>116</v>
      </c>
      <c r="B127" s="46" t="s">
        <v>130</v>
      </c>
      <c r="C127" s="47">
        <v>0.072104287563425</v>
      </c>
      <c r="D127" s="48">
        <v>85444.48</v>
      </c>
      <c r="E127" s="48">
        <v>18407.58</v>
      </c>
      <c r="F127" s="48">
        <v>67036.9</v>
      </c>
      <c r="G127" s="48">
        <v>1734.99</v>
      </c>
      <c r="H127" s="48">
        <v>347</v>
      </c>
      <c r="I127" s="48">
        <v>13.88</v>
      </c>
      <c r="J127" s="48">
        <v>1374.11</v>
      </c>
      <c r="K127" s="48">
        <v>363767.15</v>
      </c>
      <c r="L127" s="48">
        <v>72753.45</v>
      </c>
      <c r="M127" s="49">
        <v>291013.7</v>
      </c>
      <c r="N127" s="48">
        <v>12028.86</v>
      </c>
      <c r="O127" s="48">
        <v>2405.77</v>
      </c>
      <c r="P127" s="48">
        <v>120.29</v>
      </c>
      <c r="Q127" s="48">
        <v>9502.8</v>
      </c>
      <c r="R127" s="31">
        <f t="shared" si="1"/>
        <v>368927.51</v>
      </c>
    </row>
    <row r="128" spans="1:18" ht="12.75">
      <c r="A128" s="55">
        <v>117</v>
      </c>
      <c r="B128" s="46" t="s">
        <v>131</v>
      </c>
      <c r="C128" s="47">
        <v>0.093666092593842</v>
      </c>
      <c r="D128" s="48">
        <v>116346.76</v>
      </c>
      <c r="E128" s="48">
        <v>23043.06</v>
      </c>
      <c r="F128" s="48">
        <v>93303.7</v>
      </c>
      <c r="G128" s="48">
        <v>2253.81</v>
      </c>
      <c r="H128" s="48">
        <v>450.76</v>
      </c>
      <c r="I128" s="48">
        <v>18.03</v>
      </c>
      <c r="J128" s="48">
        <v>1785.02</v>
      </c>
      <c r="K128" s="48">
        <v>472546.94</v>
      </c>
      <c r="L128" s="48">
        <v>94509.34</v>
      </c>
      <c r="M128" s="49">
        <v>378037.6</v>
      </c>
      <c r="N128" s="48">
        <v>15625.94</v>
      </c>
      <c r="O128" s="48">
        <v>3125.19</v>
      </c>
      <c r="P128" s="48">
        <v>156.26</v>
      </c>
      <c r="Q128" s="48">
        <v>12344.49</v>
      </c>
      <c r="R128" s="31">
        <f t="shared" si="1"/>
        <v>485470.80999999994</v>
      </c>
    </row>
    <row r="129" spans="1:18" ht="12.75">
      <c r="A129" s="55">
        <v>118</v>
      </c>
      <c r="B129" s="46" t="s">
        <v>132</v>
      </c>
      <c r="C129" s="47">
        <v>0.158531134824179</v>
      </c>
      <c r="D129" s="48">
        <v>93341.42</v>
      </c>
      <c r="E129" s="48">
        <v>18912.63</v>
      </c>
      <c r="F129" s="48">
        <v>74428.79</v>
      </c>
      <c r="G129" s="48">
        <v>3814.61</v>
      </c>
      <c r="H129" s="48">
        <v>762.92</v>
      </c>
      <c r="I129" s="48">
        <v>30.52</v>
      </c>
      <c r="J129" s="48">
        <v>3021.17</v>
      </c>
      <c r="K129" s="48">
        <v>799791.95</v>
      </c>
      <c r="L129" s="48">
        <v>159958.34</v>
      </c>
      <c r="M129" s="49">
        <v>639833.61</v>
      </c>
      <c r="N129" s="48">
        <v>26447.11</v>
      </c>
      <c r="O129" s="48">
        <v>5289.42</v>
      </c>
      <c r="P129" s="48">
        <v>264.47</v>
      </c>
      <c r="Q129" s="48">
        <v>20893.22</v>
      </c>
      <c r="R129" s="31">
        <f t="shared" si="1"/>
        <v>738176.7899999999</v>
      </c>
    </row>
    <row r="130" spans="1:18" ht="12.75">
      <c r="A130" s="55">
        <v>119</v>
      </c>
      <c r="B130" s="46" t="s">
        <v>133</v>
      </c>
      <c r="C130" s="47">
        <v>0.246430727346561</v>
      </c>
      <c r="D130" s="48">
        <v>385074.19</v>
      </c>
      <c r="E130" s="48">
        <v>80816.6</v>
      </c>
      <c r="F130" s="48">
        <v>304257.59</v>
      </c>
      <c r="G130" s="48">
        <v>5929.69</v>
      </c>
      <c r="H130" s="48">
        <v>1185.94</v>
      </c>
      <c r="I130" s="48">
        <v>47.44</v>
      </c>
      <c r="J130" s="48">
        <v>4696.31</v>
      </c>
      <c r="K130" s="48">
        <v>1243246.95</v>
      </c>
      <c r="L130" s="48">
        <v>248649.39</v>
      </c>
      <c r="M130" s="49">
        <v>994597.56</v>
      </c>
      <c r="N130" s="48">
        <v>41111.04</v>
      </c>
      <c r="O130" s="48">
        <v>8222.21</v>
      </c>
      <c r="P130" s="48">
        <v>411.11</v>
      </c>
      <c r="Q130" s="48">
        <v>32477.72</v>
      </c>
      <c r="R130" s="31">
        <f t="shared" si="1"/>
        <v>1336029.18</v>
      </c>
    </row>
    <row r="131" spans="1:18" ht="12.75">
      <c r="A131" s="55">
        <v>120</v>
      </c>
      <c r="B131" s="46" t="s">
        <v>134</v>
      </c>
      <c r="C131" s="47">
        <v>0.138391956047301</v>
      </c>
      <c r="D131" s="48">
        <v>110485.48</v>
      </c>
      <c r="E131" s="48">
        <v>23905.19</v>
      </c>
      <c r="F131" s="48">
        <v>86580.29</v>
      </c>
      <c r="G131" s="48">
        <v>3330.03</v>
      </c>
      <c r="H131" s="48">
        <v>666.01</v>
      </c>
      <c r="I131" s="48">
        <v>26.64</v>
      </c>
      <c r="J131" s="48">
        <v>2637.38</v>
      </c>
      <c r="K131" s="48">
        <v>698189.6</v>
      </c>
      <c r="L131" s="48">
        <v>139637.92</v>
      </c>
      <c r="M131" s="49">
        <v>558551.68</v>
      </c>
      <c r="N131" s="48">
        <v>23087.37</v>
      </c>
      <c r="O131" s="48">
        <v>4617.47</v>
      </c>
      <c r="P131" s="48">
        <v>230.87</v>
      </c>
      <c r="Q131" s="48">
        <v>18239.02</v>
      </c>
      <c r="R131" s="31">
        <f t="shared" si="1"/>
        <v>666008.3700000001</v>
      </c>
    </row>
    <row r="132" spans="1:18" ht="12.75">
      <c r="A132" s="55">
        <v>121</v>
      </c>
      <c r="B132" s="46" t="s">
        <v>135</v>
      </c>
      <c r="C132" s="47">
        <v>0.17395394200027</v>
      </c>
      <c r="D132" s="48">
        <v>870445.01</v>
      </c>
      <c r="E132" s="48">
        <v>179493.19</v>
      </c>
      <c r="F132" s="48">
        <v>690951.82</v>
      </c>
      <c r="G132" s="48">
        <v>4185.74</v>
      </c>
      <c r="H132" s="48">
        <v>837.15</v>
      </c>
      <c r="I132" s="48">
        <v>33.49</v>
      </c>
      <c r="J132" s="48">
        <v>3315.1</v>
      </c>
      <c r="K132" s="48">
        <v>877600.4</v>
      </c>
      <c r="L132" s="48">
        <v>175520.04</v>
      </c>
      <c r="M132" s="49">
        <v>702080.36</v>
      </c>
      <c r="N132" s="48">
        <v>29020.04</v>
      </c>
      <c r="O132" s="48">
        <v>5804.01</v>
      </c>
      <c r="P132" s="48">
        <v>290.2</v>
      </c>
      <c r="Q132" s="48">
        <v>22925.83</v>
      </c>
      <c r="R132" s="31">
        <f t="shared" si="1"/>
        <v>1419273.1099999999</v>
      </c>
    </row>
    <row r="133" spans="1:18" ht="12.75">
      <c r="A133" s="55">
        <v>122</v>
      </c>
      <c r="B133" s="46" t="s">
        <v>136</v>
      </c>
      <c r="C133" s="47">
        <v>0.238296415799835</v>
      </c>
      <c r="D133" s="48">
        <v>138054.63</v>
      </c>
      <c r="E133" s="48">
        <v>28753.09</v>
      </c>
      <c r="F133" s="48">
        <v>109301.54</v>
      </c>
      <c r="G133" s="48">
        <v>5733.95</v>
      </c>
      <c r="H133" s="48">
        <v>1146.79</v>
      </c>
      <c r="I133" s="48">
        <v>45.87</v>
      </c>
      <c r="J133" s="48">
        <v>4541.29</v>
      </c>
      <c r="K133" s="48">
        <v>1202209.31</v>
      </c>
      <c r="L133" s="48">
        <v>240441.89</v>
      </c>
      <c r="M133" s="49">
        <v>961767.42</v>
      </c>
      <c r="N133" s="48">
        <v>39754.03</v>
      </c>
      <c r="O133" s="48">
        <v>7950.81</v>
      </c>
      <c r="P133" s="48">
        <v>397.54</v>
      </c>
      <c r="Q133" s="48">
        <v>31405.68</v>
      </c>
      <c r="R133" s="31">
        <f t="shared" si="1"/>
        <v>1107015.93</v>
      </c>
    </row>
    <row r="134" spans="1:18" ht="12.75">
      <c r="A134" s="55">
        <v>123</v>
      </c>
      <c r="B134" s="46" t="s">
        <v>137</v>
      </c>
      <c r="C134" s="47">
        <v>0.078753007242463</v>
      </c>
      <c r="D134" s="48">
        <v>182305.95</v>
      </c>
      <c r="E134" s="48">
        <v>37369.32</v>
      </c>
      <c r="F134" s="48">
        <v>144936.63</v>
      </c>
      <c r="G134" s="48">
        <v>1894.98</v>
      </c>
      <c r="H134" s="48">
        <v>379</v>
      </c>
      <c r="I134" s="48">
        <v>15.16</v>
      </c>
      <c r="J134" s="48">
        <v>1500.82</v>
      </c>
      <c r="K134" s="48">
        <v>397310.13</v>
      </c>
      <c r="L134" s="48">
        <v>79461.95</v>
      </c>
      <c r="M134" s="49">
        <v>317848.18</v>
      </c>
      <c r="N134" s="48">
        <v>13138.05</v>
      </c>
      <c r="O134" s="48">
        <v>2627.61</v>
      </c>
      <c r="P134" s="48">
        <v>131.38</v>
      </c>
      <c r="Q134" s="48">
        <v>10379.06</v>
      </c>
      <c r="R134" s="31">
        <f t="shared" si="1"/>
        <v>474664.69</v>
      </c>
    </row>
    <row r="135" spans="1:18" ht="12.75">
      <c r="A135" s="55">
        <v>124</v>
      </c>
      <c r="B135" s="46" t="s">
        <v>138</v>
      </c>
      <c r="C135" s="47">
        <v>1.79744231013478</v>
      </c>
      <c r="D135" s="48">
        <v>3753423.89</v>
      </c>
      <c r="E135" s="48">
        <v>794045.73</v>
      </c>
      <c r="F135" s="48">
        <v>2959378.16</v>
      </c>
      <c r="G135" s="48">
        <v>43250.58</v>
      </c>
      <c r="H135" s="48">
        <v>8650.12</v>
      </c>
      <c r="I135" s="48">
        <v>346</v>
      </c>
      <c r="J135" s="48">
        <v>34254.46</v>
      </c>
      <c r="K135" s="48">
        <v>9068124.79</v>
      </c>
      <c r="L135" s="48">
        <v>1813624.99</v>
      </c>
      <c r="M135" s="49">
        <v>7254499.8</v>
      </c>
      <c r="N135" s="48">
        <v>299860.03</v>
      </c>
      <c r="O135" s="48">
        <v>59972.01</v>
      </c>
      <c r="P135" s="48">
        <v>2998.6</v>
      </c>
      <c r="Q135" s="48">
        <v>236889.42</v>
      </c>
      <c r="R135" s="31">
        <f t="shared" si="1"/>
        <v>10485021.84</v>
      </c>
    </row>
    <row r="136" spans="1:18" ht="12.75">
      <c r="A136" s="55">
        <v>125</v>
      </c>
      <c r="B136" s="46" t="s">
        <v>139</v>
      </c>
      <c r="C136" s="47">
        <v>0.131685538690515</v>
      </c>
      <c r="D136" s="48">
        <v>28711.26</v>
      </c>
      <c r="E136" s="48">
        <v>6203.9</v>
      </c>
      <c r="F136" s="48">
        <v>22507.36</v>
      </c>
      <c r="G136" s="48">
        <v>3168.65</v>
      </c>
      <c r="H136" s="48">
        <v>633.73</v>
      </c>
      <c r="I136" s="48">
        <v>25.35</v>
      </c>
      <c r="J136" s="48">
        <v>2509.57</v>
      </c>
      <c r="K136" s="48">
        <v>664355.64</v>
      </c>
      <c r="L136" s="48">
        <v>132871.13</v>
      </c>
      <c r="M136" s="49">
        <v>531484.51</v>
      </c>
      <c r="N136" s="48">
        <v>21968.57</v>
      </c>
      <c r="O136" s="48">
        <v>4393.71</v>
      </c>
      <c r="P136" s="48">
        <v>219.69</v>
      </c>
      <c r="Q136" s="48">
        <v>17355.17</v>
      </c>
      <c r="R136" s="31">
        <f t="shared" si="1"/>
        <v>573856.6100000001</v>
      </c>
    </row>
    <row r="137" spans="1:18" ht="12.75">
      <c r="A137" s="55">
        <v>126</v>
      </c>
      <c r="B137" s="46" t="s">
        <v>140</v>
      </c>
      <c r="C137" s="47">
        <v>0.234591722955479</v>
      </c>
      <c r="D137" s="48">
        <v>118395.03</v>
      </c>
      <c r="E137" s="48">
        <v>25180.23</v>
      </c>
      <c r="F137" s="48">
        <v>93214.8</v>
      </c>
      <c r="G137" s="48">
        <v>5644.81</v>
      </c>
      <c r="H137" s="48">
        <v>1128.96</v>
      </c>
      <c r="I137" s="48">
        <v>45.16</v>
      </c>
      <c r="J137" s="48">
        <v>4470.69</v>
      </c>
      <c r="K137" s="48">
        <v>1183518.89</v>
      </c>
      <c r="L137" s="48">
        <v>236703.83</v>
      </c>
      <c r="M137" s="49">
        <v>946815.06</v>
      </c>
      <c r="N137" s="48">
        <v>39135.99</v>
      </c>
      <c r="O137" s="48">
        <v>7827.2</v>
      </c>
      <c r="P137" s="48">
        <v>391.36</v>
      </c>
      <c r="Q137" s="48">
        <v>30917.43</v>
      </c>
      <c r="R137" s="31">
        <f t="shared" si="1"/>
        <v>1075417.98</v>
      </c>
    </row>
    <row r="138" spans="1:18" ht="12.75">
      <c r="A138" s="55">
        <v>127</v>
      </c>
      <c r="B138" s="46" t="s">
        <v>141</v>
      </c>
      <c r="C138" s="47">
        <v>0.267261196556229</v>
      </c>
      <c r="D138" s="48">
        <v>864976.63</v>
      </c>
      <c r="E138" s="48">
        <v>182609.2</v>
      </c>
      <c r="F138" s="48">
        <v>682367.43</v>
      </c>
      <c r="G138" s="48">
        <v>6430.91</v>
      </c>
      <c r="H138" s="48">
        <v>1286.18</v>
      </c>
      <c r="I138" s="48">
        <v>51.45</v>
      </c>
      <c r="J138" s="48">
        <v>5093.28</v>
      </c>
      <c r="K138" s="48">
        <v>1348337.01</v>
      </c>
      <c r="L138" s="48">
        <v>269667.42</v>
      </c>
      <c r="M138" s="49">
        <v>1078669.59</v>
      </c>
      <c r="N138" s="48">
        <v>44586.1</v>
      </c>
      <c r="O138" s="48">
        <v>8917.22</v>
      </c>
      <c r="P138" s="48">
        <v>445.86</v>
      </c>
      <c r="Q138" s="48">
        <v>35223.02</v>
      </c>
      <c r="R138" s="31">
        <f t="shared" si="1"/>
        <v>1801353.3200000003</v>
      </c>
    </row>
    <row r="139" spans="1:18" ht="12.75">
      <c r="A139" s="55">
        <v>128</v>
      </c>
      <c r="B139" s="46" t="s">
        <v>142</v>
      </c>
      <c r="C139" s="47">
        <v>2.53053285219693</v>
      </c>
      <c r="D139" s="48">
        <v>4424280.5</v>
      </c>
      <c r="E139" s="48">
        <v>925890.08</v>
      </c>
      <c r="F139" s="48">
        <v>3498390.42</v>
      </c>
      <c r="G139" s="48">
        <v>60890.41</v>
      </c>
      <c r="H139" s="48">
        <v>12178.08</v>
      </c>
      <c r="I139" s="48">
        <v>487.12</v>
      </c>
      <c r="J139" s="48">
        <v>48225.21</v>
      </c>
      <c r="K139" s="48">
        <v>12766578.2</v>
      </c>
      <c r="L139" s="48">
        <v>2553315.65</v>
      </c>
      <c r="M139" s="49">
        <v>10213262.55</v>
      </c>
      <c r="N139" s="48">
        <v>422158.56</v>
      </c>
      <c r="O139" s="48">
        <v>84431.71</v>
      </c>
      <c r="P139" s="48">
        <v>4221.59</v>
      </c>
      <c r="Q139" s="48">
        <v>333505.26</v>
      </c>
      <c r="R139" s="31">
        <f t="shared" si="1"/>
        <v>14093383.44</v>
      </c>
    </row>
    <row r="140" spans="1:18" ht="12.75">
      <c r="A140" s="55">
        <v>129</v>
      </c>
      <c r="B140" s="46" t="s">
        <v>143</v>
      </c>
      <c r="C140" s="47">
        <v>0.060063136630047</v>
      </c>
      <c r="D140" s="48">
        <v>35750.51</v>
      </c>
      <c r="E140" s="48">
        <v>7250.53</v>
      </c>
      <c r="F140" s="48">
        <v>28499.98</v>
      </c>
      <c r="G140" s="48">
        <v>1445.26</v>
      </c>
      <c r="H140" s="48">
        <v>289.05</v>
      </c>
      <c r="I140" s="48">
        <v>11.56</v>
      </c>
      <c r="J140" s="48">
        <v>1144.65</v>
      </c>
      <c r="K140" s="48">
        <v>303019.54</v>
      </c>
      <c r="L140" s="48">
        <v>60603.95</v>
      </c>
      <c r="M140" s="49">
        <v>242415.59</v>
      </c>
      <c r="N140" s="48">
        <v>10020.09</v>
      </c>
      <c r="O140" s="48">
        <v>2004.02</v>
      </c>
      <c r="P140" s="48">
        <v>100.2</v>
      </c>
      <c r="Q140" s="48">
        <v>7915.87</v>
      </c>
      <c r="R140" s="31">
        <f t="shared" si="1"/>
        <v>279976.08999999997</v>
      </c>
    </row>
    <row r="141" spans="1:18" ht="12.75">
      <c r="A141" s="55">
        <v>130</v>
      </c>
      <c r="B141" s="46" t="s">
        <v>144</v>
      </c>
      <c r="C141" s="47">
        <v>0.082031884269417</v>
      </c>
      <c r="D141" s="48">
        <v>26843.54</v>
      </c>
      <c r="E141" s="48">
        <v>5392.25</v>
      </c>
      <c r="F141" s="48">
        <v>21451.29</v>
      </c>
      <c r="G141" s="48">
        <v>1973.88</v>
      </c>
      <c r="H141" s="48">
        <v>394.78</v>
      </c>
      <c r="I141" s="48">
        <v>15.79</v>
      </c>
      <c r="J141" s="48">
        <v>1563.31</v>
      </c>
      <c r="K141" s="48">
        <v>413852.14</v>
      </c>
      <c r="L141" s="48">
        <v>82770.41</v>
      </c>
      <c r="M141" s="49">
        <v>331081.73</v>
      </c>
      <c r="N141" s="48">
        <v>13685.05</v>
      </c>
      <c r="O141" s="48">
        <v>2737.01</v>
      </c>
      <c r="P141" s="48">
        <v>136.85</v>
      </c>
      <c r="Q141" s="48">
        <v>10811.19</v>
      </c>
      <c r="R141" s="31">
        <f aca="true" t="shared" si="2" ref="R141:R204">F141+J141+M141+Q141</f>
        <v>364907.51999999996</v>
      </c>
    </row>
    <row r="142" spans="1:18" ht="12.75">
      <c r="A142" s="55">
        <v>131</v>
      </c>
      <c r="B142" s="46" t="s">
        <v>145</v>
      </c>
      <c r="C142" s="47">
        <v>0.149097134464649</v>
      </c>
      <c r="D142" s="48">
        <v>245709.13</v>
      </c>
      <c r="E142" s="48">
        <v>55707.27</v>
      </c>
      <c r="F142" s="48">
        <v>190001.86</v>
      </c>
      <c r="G142" s="48">
        <v>3587.61</v>
      </c>
      <c r="H142" s="48">
        <v>717.52</v>
      </c>
      <c r="I142" s="48">
        <v>28.7</v>
      </c>
      <c r="J142" s="48">
        <v>2841.39</v>
      </c>
      <c r="K142" s="48">
        <v>752197.45</v>
      </c>
      <c r="L142" s="48">
        <v>150439.49</v>
      </c>
      <c r="M142" s="49">
        <v>601757.96</v>
      </c>
      <c r="N142" s="48">
        <v>24873.27</v>
      </c>
      <c r="O142" s="48">
        <v>4974.65</v>
      </c>
      <c r="P142" s="48">
        <v>248.73</v>
      </c>
      <c r="Q142" s="48">
        <v>19649.88</v>
      </c>
      <c r="R142" s="31">
        <f t="shared" si="2"/>
        <v>814251.09</v>
      </c>
    </row>
    <row r="143" spans="1:18" ht="12.75">
      <c r="A143" s="55">
        <v>132</v>
      </c>
      <c r="B143" s="46" t="s">
        <v>146</v>
      </c>
      <c r="C143" s="47">
        <v>0.32339187022201</v>
      </c>
      <c r="D143" s="48">
        <v>574541.22</v>
      </c>
      <c r="E143" s="48">
        <v>121772.8</v>
      </c>
      <c r="F143" s="48">
        <v>452768.42</v>
      </c>
      <c r="G143" s="48">
        <v>7781.55</v>
      </c>
      <c r="H143" s="48">
        <v>1556.31</v>
      </c>
      <c r="I143" s="48">
        <v>62.25</v>
      </c>
      <c r="J143" s="48">
        <v>6162.99</v>
      </c>
      <c r="K143" s="48">
        <v>1631517.14</v>
      </c>
      <c r="L143" s="48">
        <v>326303.48</v>
      </c>
      <c r="M143" s="49">
        <v>1305213.66</v>
      </c>
      <c r="N143" s="48">
        <v>53950.15</v>
      </c>
      <c r="O143" s="48">
        <v>10790.03</v>
      </c>
      <c r="P143" s="48">
        <v>539.5</v>
      </c>
      <c r="Q143" s="48">
        <v>42620.62</v>
      </c>
      <c r="R143" s="31">
        <f t="shared" si="2"/>
        <v>1806765.69</v>
      </c>
    </row>
    <row r="144" spans="1:18" ht="12.75">
      <c r="A144" s="55">
        <v>133</v>
      </c>
      <c r="B144" s="46" t="s">
        <v>147</v>
      </c>
      <c r="C144" s="47">
        <v>0.072002095791735</v>
      </c>
      <c r="D144" s="48">
        <v>14395.4</v>
      </c>
      <c r="E144" s="48">
        <v>2914.65</v>
      </c>
      <c r="F144" s="48">
        <v>11480.75</v>
      </c>
      <c r="G144" s="48">
        <v>1732.54</v>
      </c>
      <c r="H144" s="48">
        <v>346.51</v>
      </c>
      <c r="I144" s="48">
        <v>13.86</v>
      </c>
      <c r="J144" s="48">
        <v>1372.17</v>
      </c>
      <c r="K144" s="48">
        <v>363251.73</v>
      </c>
      <c r="L144" s="48">
        <v>72650.38</v>
      </c>
      <c r="M144" s="49">
        <v>290601.35</v>
      </c>
      <c r="N144" s="48">
        <v>12011.82</v>
      </c>
      <c r="O144" s="48">
        <v>2402.36</v>
      </c>
      <c r="P144" s="48">
        <v>120.12</v>
      </c>
      <c r="Q144" s="48">
        <v>9489.34</v>
      </c>
      <c r="R144" s="31">
        <f t="shared" si="2"/>
        <v>312943.61</v>
      </c>
    </row>
    <row r="145" spans="1:18" ht="12.75">
      <c r="A145" s="55">
        <v>134</v>
      </c>
      <c r="B145" s="46" t="s">
        <v>148</v>
      </c>
      <c r="C145" s="47">
        <v>0.230054469710187</v>
      </c>
      <c r="D145" s="48">
        <v>129322.96</v>
      </c>
      <c r="E145" s="48">
        <v>29163.95</v>
      </c>
      <c r="F145" s="48">
        <v>100159.01</v>
      </c>
      <c r="G145" s="48">
        <v>5535.64</v>
      </c>
      <c r="H145" s="48">
        <v>1107.13</v>
      </c>
      <c r="I145" s="48">
        <v>44.29</v>
      </c>
      <c r="J145" s="48">
        <v>4384.22</v>
      </c>
      <c r="K145" s="48">
        <v>1160628.52</v>
      </c>
      <c r="L145" s="48">
        <v>232125.7</v>
      </c>
      <c r="M145" s="49">
        <v>928502.82</v>
      </c>
      <c r="N145" s="48">
        <v>38379.05</v>
      </c>
      <c r="O145" s="48">
        <v>7675.81</v>
      </c>
      <c r="P145" s="48">
        <v>383.79</v>
      </c>
      <c r="Q145" s="48">
        <v>30319.45</v>
      </c>
      <c r="R145" s="31">
        <f t="shared" si="2"/>
        <v>1063365.5</v>
      </c>
    </row>
    <row r="146" spans="1:18" ht="12.75">
      <c r="A146" s="55">
        <v>135</v>
      </c>
      <c r="B146" s="46" t="s">
        <v>149</v>
      </c>
      <c r="C146" s="47">
        <v>1.41367930405577</v>
      </c>
      <c r="D146" s="48">
        <v>1113692.58</v>
      </c>
      <c r="E146" s="48">
        <v>239113.2</v>
      </c>
      <c r="F146" s="48">
        <v>874579.38</v>
      </c>
      <c r="G146" s="48">
        <v>34016.36</v>
      </c>
      <c r="H146" s="48">
        <v>6803.27</v>
      </c>
      <c r="I146" s="48">
        <v>272.13</v>
      </c>
      <c r="J146" s="48">
        <v>26940.96</v>
      </c>
      <c r="K146" s="48">
        <v>7132034.57</v>
      </c>
      <c r="L146" s="48">
        <v>1426407.03</v>
      </c>
      <c r="M146" s="49">
        <v>5705627.54</v>
      </c>
      <c r="N146" s="48">
        <v>235838.39</v>
      </c>
      <c r="O146" s="48">
        <v>47167.68</v>
      </c>
      <c r="P146" s="48">
        <v>2358.38</v>
      </c>
      <c r="Q146" s="48">
        <v>186312.33</v>
      </c>
      <c r="R146" s="31">
        <f t="shared" si="2"/>
        <v>6793460.21</v>
      </c>
    </row>
    <row r="147" spans="1:18" ht="12.75">
      <c r="A147" s="55">
        <v>136</v>
      </c>
      <c r="B147" s="46" t="s">
        <v>150</v>
      </c>
      <c r="C147" s="47">
        <v>0.100623657818895</v>
      </c>
      <c r="D147" s="48">
        <v>31992.19</v>
      </c>
      <c r="E147" s="48">
        <v>7380.94</v>
      </c>
      <c r="F147" s="48">
        <v>24611.25</v>
      </c>
      <c r="G147" s="48">
        <v>2421.23</v>
      </c>
      <c r="H147" s="48">
        <v>484.25</v>
      </c>
      <c r="I147" s="48">
        <v>19.37</v>
      </c>
      <c r="J147" s="48">
        <v>1917.61</v>
      </c>
      <c r="K147" s="48">
        <v>507648.05</v>
      </c>
      <c r="L147" s="48">
        <v>101529.65</v>
      </c>
      <c r="M147" s="49">
        <v>406118.4</v>
      </c>
      <c r="N147" s="48">
        <v>16786.63</v>
      </c>
      <c r="O147" s="48">
        <v>3357.33</v>
      </c>
      <c r="P147" s="48">
        <v>167.87</v>
      </c>
      <c r="Q147" s="48">
        <v>13261.44</v>
      </c>
      <c r="R147" s="31">
        <f t="shared" si="2"/>
        <v>445908.7</v>
      </c>
    </row>
    <row r="148" spans="1:18" ht="12.75">
      <c r="A148" s="55">
        <v>137</v>
      </c>
      <c r="B148" s="46" t="s">
        <v>151</v>
      </c>
      <c r="C148" s="47">
        <v>0.101940690911822</v>
      </c>
      <c r="D148" s="48">
        <v>58756.51</v>
      </c>
      <c r="E148" s="48">
        <v>13524.96</v>
      </c>
      <c r="F148" s="48">
        <v>45231.55</v>
      </c>
      <c r="G148" s="48">
        <v>2452.91</v>
      </c>
      <c r="H148" s="48">
        <v>490.58</v>
      </c>
      <c r="I148" s="48">
        <v>19.62</v>
      </c>
      <c r="J148" s="48">
        <v>1942.71</v>
      </c>
      <c r="K148" s="48">
        <v>514292.51</v>
      </c>
      <c r="L148" s="48">
        <v>102858.43</v>
      </c>
      <c r="M148" s="49">
        <v>411434.08</v>
      </c>
      <c r="N148" s="48">
        <v>17006.35</v>
      </c>
      <c r="O148" s="48">
        <v>3401.27</v>
      </c>
      <c r="P148" s="48">
        <v>170.06</v>
      </c>
      <c r="Q148" s="48">
        <v>13435.02</v>
      </c>
      <c r="R148" s="31">
        <f t="shared" si="2"/>
        <v>472043.36000000004</v>
      </c>
    </row>
    <row r="149" spans="1:18" ht="12.75">
      <c r="A149" s="55">
        <v>138</v>
      </c>
      <c r="B149" s="46" t="s">
        <v>152</v>
      </c>
      <c r="C149" s="47">
        <v>0.188768695600777</v>
      </c>
      <c r="D149" s="48">
        <v>226420.84</v>
      </c>
      <c r="E149" s="48">
        <v>47755.37</v>
      </c>
      <c r="F149" s="48">
        <v>178665.47</v>
      </c>
      <c r="G149" s="48">
        <v>4542.2</v>
      </c>
      <c r="H149" s="48">
        <v>908.44</v>
      </c>
      <c r="I149" s="48">
        <v>36.34</v>
      </c>
      <c r="J149" s="48">
        <v>3597.42</v>
      </c>
      <c r="K149" s="48">
        <v>952340.98</v>
      </c>
      <c r="L149" s="48">
        <v>190468.21</v>
      </c>
      <c r="M149" s="49">
        <v>761872.77</v>
      </c>
      <c r="N149" s="48">
        <v>31491.52</v>
      </c>
      <c r="O149" s="48">
        <v>6298.3</v>
      </c>
      <c r="P149" s="48">
        <v>314.92</v>
      </c>
      <c r="Q149" s="48">
        <v>24878.3</v>
      </c>
      <c r="R149" s="31">
        <f t="shared" si="2"/>
        <v>969013.9600000001</v>
      </c>
    </row>
    <row r="150" spans="1:18" ht="12.75">
      <c r="A150" s="55">
        <v>139</v>
      </c>
      <c r="B150" s="46" t="s">
        <v>153</v>
      </c>
      <c r="C150" s="47">
        <v>0.074830665441119</v>
      </c>
      <c r="D150" s="48">
        <v>31522.8</v>
      </c>
      <c r="E150" s="48">
        <v>6385.06</v>
      </c>
      <c r="F150" s="48">
        <v>25137.74</v>
      </c>
      <c r="G150" s="48">
        <v>1800.59</v>
      </c>
      <c r="H150" s="48">
        <v>360.12</v>
      </c>
      <c r="I150" s="48">
        <v>14.4</v>
      </c>
      <c r="J150" s="48">
        <v>1426.07</v>
      </c>
      <c r="K150" s="48">
        <v>377521.9</v>
      </c>
      <c r="L150" s="48">
        <v>75504.33</v>
      </c>
      <c r="M150" s="49">
        <v>302017.57</v>
      </c>
      <c r="N150" s="48">
        <v>12483.7</v>
      </c>
      <c r="O150" s="48">
        <v>2496.74</v>
      </c>
      <c r="P150" s="48">
        <v>124.84</v>
      </c>
      <c r="Q150" s="48">
        <v>9862.12</v>
      </c>
      <c r="R150" s="31">
        <f t="shared" si="2"/>
        <v>338443.5</v>
      </c>
    </row>
    <row r="151" spans="1:18" ht="12.75">
      <c r="A151" s="55">
        <v>140</v>
      </c>
      <c r="B151" s="46" t="s">
        <v>154</v>
      </c>
      <c r="C151" s="47">
        <v>0.122102953352388</v>
      </c>
      <c r="D151" s="48">
        <v>66513.35</v>
      </c>
      <c r="E151" s="48">
        <v>13919.4</v>
      </c>
      <c r="F151" s="48">
        <v>52593.95</v>
      </c>
      <c r="G151" s="48">
        <v>2938.06</v>
      </c>
      <c r="H151" s="48">
        <v>587.61</v>
      </c>
      <c r="I151" s="48">
        <v>23.5</v>
      </c>
      <c r="J151" s="48">
        <v>2326.95</v>
      </c>
      <c r="K151" s="48">
        <v>616011.45</v>
      </c>
      <c r="L151" s="48">
        <v>123202.32</v>
      </c>
      <c r="M151" s="49">
        <v>492809.13</v>
      </c>
      <c r="N151" s="48">
        <v>20369.94</v>
      </c>
      <c r="O151" s="48">
        <v>4073.99</v>
      </c>
      <c r="P151" s="48">
        <v>203.7</v>
      </c>
      <c r="Q151" s="48">
        <v>16092.25</v>
      </c>
      <c r="R151" s="31">
        <f t="shared" si="2"/>
        <v>563822.28</v>
      </c>
    </row>
    <row r="152" spans="1:18" ht="12.75">
      <c r="A152" s="55">
        <v>141</v>
      </c>
      <c r="B152" s="46" t="s">
        <v>155</v>
      </c>
      <c r="C152" s="47">
        <v>0.155463625033921</v>
      </c>
      <c r="D152" s="48">
        <v>170643.81</v>
      </c>
      <c r="E152" s="48">
        <v>35969.64</v>
      </c>
      <c r="F152" s="48">
        <v>134674.17</v>
      </c>
      <c r="G152" s="48">
        <v>3740.81</v>
      </c>
      <c r="H152" s="48">
        <v>748.16</v>
      </c>
      <c r="I152" s="48">
        <v>29.93</v>
      </c>
      <c r="J152" s="48">
        <v>2962.72</v>
      </c>
      <c r="K152" s="48">
        <v>784316.51</v>
      </c>
      <c r="L152" s="48">
        <v>156863.32</v>
      </c>
      <c r="M152" s="49">
        <v>627453.19</v>
      </c>
      <c r="N152" s="48">
        <v>25935.37</v>
      </c>
      <c r="O152" s="48">
        <v>5187.07</v>
      </c>
      <c r="P152" s="48">
        <v>259.35</v>
      </c>
      <c r="Q152" s="48">
        <v>20488.94</v>
      </c>
      <c r="R152" s="31">
        <f t="shared" si="2"/>
        <v>785579.0199999999</v>
      </c>
    </row>
    <row r="153" spans="1:18" ht="12.75">
      <c r="A153" s="55">
        <v>142</v>
      </c>
      <c r="B153" s="46" t="s">
        <v>156</v>
      </c>
      <c r="C153" s="47">
        <v>0.090620627763097</v>
      </c>
      <c r="D153" s="48">
        <v>3373.28</v>
      </c>
      <c r="E153" s="48">
        <v>658.45</v>
      </c>
      <c r="F153" s="48">
        <v>2714.83</v>
      </c>
      <c r="G153" s="48">
        <v>2180.54</v>
      </c>
      <c r="H153" s="48">
        <v>436.11</v>
      </c>
      <c r="I153" s="48">
        <v>17.44</v>
      </c>
      <c r="J153" s="48">
        <v>1726.99</v>
      </c>
      <c r="K153" s="48">
        <v>457182.61</v>
      </c>
      <c r="L153" s="48">
        <v>91436.65</v>
      </c>
      <c r="M153" s="49">
        <v>365745.96</v>
      </c>
      <c r="N153" s="48">
        <v>15117.87</v>
      </c>
      <c r="O153" s="48">
        <v>3023.57</v>
      </c>
      <c r="P153" s="48">
        <v>151.18</v>
      </c>
      <c r="Q153" s="48">
        <v>11943.12</v>
      </c>
      <c r="R153" s="31">
        <f t="shared" si="2"/>
        <v>382130.9</v>
      </c>
    </row>
    <row r="154" spans="1:18" ht="12.75">
      <c r="A154" s="55">
        <v>143</v>
      </c>
      <c r="B154" s="46" t="s">
        <v>157</v>
      </c>
      <c r="C154" s="47">
        <v>0.854389469762667</v>
      </c>
      <c r="D154" s="48">
        <v>560908.06</v>
      </c>
      <c r="E154" s="48">
        <v>118181.44</v>
      </c>
      <c r="F154" s="48">
        <v>442726.62</v>
      </c>
      <c r="G154" s="48">
        <v>20558.56</v>
      </c>
      <c r="H154" s="48">
        <v>4111.71</v>
      </c>
      <c r="I154" s="48">
        <v>164.47</v>
      </c>
      <c r="J154" s="48">
        <v>16282.38</v>
      </c>
      <c r="K154" s="48">
        <v>4310408.32</v>
      </c>
      <c r="L154" s="48">
        <v>862081.58</v>
      </c>
      <c r="M154" s="49">
        <v>3448326.74</v>
      </c>
      <c r="N154" s="48">
        <v>142534.34</v>
      </c>
      <c r="O154" s="48">
        <v>28506.87</v>
      </c>
      <c r="P154" s="48">
        <v>1425.34</v>
      </c>
      <c r="Q154" s="48">
        <v>112602.13</v>
      </c>
      <c r="R154" s="31">
        <f t="shared" si="2"/>
        <v>4019937.87</v>
      </c>
    </row>
    <row r="155" spans="1:18" ht="12.75">
      <c r="A155" s="55">
        <v>144</v>
      </c>
      <c r="B155" s="46" t="s">
        <v>158</v>
      </c>
      <c r="C155" s="47">
        <v>1.17968345250784</v>
      </c>
      <c r="D155" s="48">
        <v>2475127.44</v>
      </c>
      <c r="E155" s="48">
        <v>510482</v>
      </c>
      <c r="F155" s="48">
        <v>1964645.44</v>
      </c>
      <c r="G155" s="48">
        <v>28385.89</v>
      </c>
      <c r="H155" s="48">
        <v>5677.18</v>
      </c>
      <c r="I155" s="48">
        <v>227.09</v>
      </c>
      <c r="J155" s="48">
        <v>22481.62</v>
      </c>
      <c r="K155" s="48">
        <v>5951521.51</v>
      </c>
      <c r="L155" s="48">
        <v>1190304.28</v>
      </c>
      <c r="M155" s="49">
        <v>4761217.23</v>
      </c>
      <c r="N155" s="48">
        <v>196801.82</v>
      </c>
      <c r="O155" s="48">
        <v>39360.36</v>
      </c>
      <c r="P155" s="48">
        <v>1968.02</v>
      </c>
      <c r="Q155" s="48">
        <v>155473.44</v>
      </c>
      <c r="R155" s="31">
        <f t="shared" si="2"/>
        <v>6903817.730000001</v>
      </c>
    </row>
    <row r="156" spans="1:18" ht="12.75">
      <c r="A156" s="55">
        <v>145</v>
      </c>
      <c r="B156" s="46" t="s">
        <v>159</v>
      </c>
      <c r="C156" s="47">
        <v>0.060503974871622</v>
      </c>
      <c r="D156" s="48">
        <v>30188.57</v>
      </c>
      <c r="E156" s="48">
        <v>6155.28</v>
      </c>
      <c r="F156" s="48">
        <v>24033.29</v>
      </c>
      <c r="G156" s="48">
        <v>1455.86</v>
      </c>
      <c r="H156" s="48">
        <v>291.17</v>
      </c>
      <c r="I156" s="48">
        <v>11.65</v>
      </c>
      <c r="J156" s="48">
        <v>1153.04</v>
      </c>
      <c r="K156" s="48">
        <v>305243.49</v>
      </c>
      <c r="L156" s="48">
        <v>61048.67</v>
      </c>
      <c r="M156" s="49">
        <v>244194.82</v>
      </c>
      <c r="N156" s="48">
        <v>10093.63</v>
      </c>
      <c r="O156" s="48">
        <v>2018.73</v>
      </c>
      <c r="P156" s="48">
        <v>100.94</v>
      </c>
      <c r="Q156" s="48">
        <v>7973.97</v>
      </c>
      <c r="R156" s="31">
        <f t="shared" si="2"/>
        <v>277355.12</v>
      </c>
    </row>
    <row r="157" spans="1:18" ht="12.75">
      <c r="A157" s="55">
        <v>146</v>
      </c>
      <c r="B157" s="46" t="s">
        <v>160</v>
      </c>
      <c r="C157" s="47">
        <v>0.069552450058189</v>
      </c>
      <c r="D157" s="48">
        <v>30866.35</v>
      </c>
      <c r="E157" s="48">
        <v>6336.24</v>
      </c>
      <c r="F157" s="48">
        <v>24530.11</v>
      </c>
      <c r="G157" s="48">
        <v>1673.6</v>
      </c>
      <c r="H157" s="48">
        <v>334.72</v>
      </c>
      <c r="I157" s="48">
        <v>13.39</v>
      </c>
      <c r="J157" s="48">
        <v>1325.49</v>
      </c>
      <c r="K157" s="48">
        <v>350893.14</v>
      </c>
      <c r="L157" s="48">
        <v>70178.58</v>
      </c>
      <c r="M157" s="49">
        <v>280714.56</v>
      </c>
      <c r="N157" s="48">
        <v>11603.15</v>
      </c>
      <c r="O157" s="48">
        <v>2320.63</v>
      </c>
      <c r="P157" s="48">
        <v>116.03</v>
      </c>
      <c r="Q157" s="48">
        <v>9166.49</v>
      </c>
      <c r="R157" s="31">
        <f t="shared" si="2"/>
        <v>315736.64999999997</v>
      </c>
    </row>
    <row r="158" spans="1:18" ht="12.75">
      <c r="A158" s="55">
        <v>147</v>
      </c>
      <c r="B158" s="46" t="s">
        <v>161</v>
      </c>
      <c r="C158" s="47">
        <v>0.284935777419565</v>
      </c>
      <c r="D158" s="48">
        <v>171807.44</v>
      </c>
      <c r="E158" s="48">
        <v>35705.43</v>
      </c>
      <c r="F158" s="48">
        <v>136102.01</v>
      </c>
      <c r="G158" s="48">
        <v>6856.2</v>
      </c>
      <c r="H158" s="48">
        <v>1371.24</v>
      </c>
      <c r="I158" s="48">
        <v>54.85</v>
      </c>
      <c r="J158" s="48">
        <v>5430.11</v>
      </c>
      <c r="K158" s="48">
        <v>1437505.64</v>
      </c>
      <c r="L158" s="48">
        <v>287501.18</v>
      </c>
      <c r="M158" s="49">
        <v>1150004.46</v>
      </c>
      <c r="N158" s="48">
        <v>47534.68</v>
      </c>
      <c r="O158" s="48">
        <v>9506.94</v>
      </c>
      <c r="P158" s="48">
        <v>475.35</v>
      </c>
      <c r="Q158" s="48">
        <v>37552.4</v>
      </c>
      <c r="R158" s="31">
        <f t="shared" si="2"/>
        <v>1329088.98</v>
      </c>
    </row>
    <row r="159" spans="1:18" ht="12.75">
      <c r="A159" s="55">
        <v>148</v>
      </c>
      <c r="B159" s="46" t="s">
        <v>162</v>
      </c>
      <c r="C159" s="47">
        <v>0.586560557724238</v>
      </c>
      <c r="D159" s="48">
        <v>463339.07</v>
      </c>
      <c r="E159" s="48">
        <v>93937.77</v>
      </c>
      <c r="F159" s="48">
        <v>369401.3</v>
      </c>
      <c r="G159" s="48">
        <v>14113.99</v>
      </c>
      <c r="H159" s="48">
        <v>2822.8</v>
      </c>
      <c r="I159" s="48">
        <v>112.91</v>
      </c>
      <c r="J159" s="48">
        <v>11178.28</v>
      </c>
      <c r="K159" s="48">
        <v>2959207.24</v>
      </c>
      <c r="L159" s="48">
        <v>591841.43</v>
      </c>
      <c r="M159" s="49">
        <v>2367365.81</v>
      </c>
      <c r="N159" s="48">
        <v>97853.52</v>
      </c>
      <c r="O159" s="48">
        <v>19570.7</v>
      </c>
      <c r="P159" s="48">
        <v>978.54</v>
      </c>
      <c r="Q159" s="48">
        <v>77304.28</v>
      </c>
      <c r="R159" s="31">
        <f t="shared" si="2"/>
        <v>2825249.67</v>
      </c>
    </row>
    <row r="160" spans="1:18" ht="12.75">
      <c r="A160" s="55">
        <v>149</v>
      </c>
      <c r="B160" s="46" t="s">
        <v>163</v>
      </c>
      <c r="C160" s="47">
        <v>0.080588875151292</v>
      </c>
      <c r="D160" s="48">
        <v>37108.56</v>
      </c>
      <c r="E160" s="48">
        <v>8203.76</v>
      </c>
      <c r="F160" s="48">
        <v>28904.8</v>
      </c>
      <c r="G160" s="48">
        <v>1939.15</v>
      </c>
      <c r="H160" s="48">
        <v>387.83</v>
      </c>
      <c r="I160" s="48">
        <v>15.51</v>
      </c>
      <c r="J160" s="48">
        <v>1535.81</v>
      </c>
      <c r="K160" s="48">
        <v>406572.27</v>
      </c>
      <c r="L160" s="48">
        <v>81314.46</v>
      </c>
      <c r="M160" s="49">
        <v>325257.81</v>
      </c>
      <c r="N160" s="48">
        <v>13444.32</v>
      </c>
      <c r="O160" s="48">
        <v>2688.86</v>
      </c>
      <c r="P160" s="48">
        <v>134.44</v>
      </c>
      <c r="Q160" s="48">
        <v>10621.01</v>
      </c>
      <c r="R160" s="31">
        <f t="shared" si="2"/>
        <v>366319.43</v>
      </c>
    </row>
    <row r="161" spans="1:18" ht="12.75">
      <c r="A161" s="55">
        <v>150</v>
      </c>
      <c r="B161" s="46" t="s">
        <v>164</v>
      </c>
      <c r="C161" s="47">
        <v>0.762946071125595</v>
      </c>
      <c r="D161" s="48">
        <v>1185089.74</v>
      </c>
      <c r="E161" s="48">
        <v>253907.95</v>
      </c>
      <c r="F161" s="48">
        <v>931181.79</v>
      </c>
      <c r="G161" s="48">
        <v>18358.24</v>
      </c>
      <c r="H161" s="48">
        <v>3671.65</v>
      </c>
      <c r="I161" s="48">
        <v>146.87</v>
      </c>
      <c r="J161" s="48">
        <v>14539.72</v>
      </c>
      <c r="K161" s="48">
        <v>3849075.07</v>
      </c>
      <c r="L161" s="48">
        <v>769815.01</v>
      </c>
      <c r="M161" s="49">
        <v>3079260.06</v>
      </c>
      <c r="N161" s="48">
        <v>127279.2</v>
      </c>
      <c r="O161" s="48">
        <v>25455.84</v>
      </c>
      <c r="P161" s="48">
        <v>1272.79</v>
      </c>
      <c r="Q161" s="48">
        <v>100550.57</v>
      </c>
      <c r="R161" s="31">
        <f t="shared" si="2"/>
        <v>4125532.14</v>
      </c>
    </row>
    <row r="162" spans="1:18" ht="12.75">
      <c r="A162" s="55">
        <v>151</v>
      </c>
      <c r="B162" s="46" t="s">
        <v>165</v>
      </c>
      <c r="C162" s="47">
        <v>0.086301224393374</v>
      </c>
      <c r="D162" s="48">
        <v>51742.14</v>
      </c>
      <c r="E162" s="48">
        <v>11309.32</v>
      </c>
      <c r="F162" s="48">
        <v>40432.82</v>
      </c>
      <c r="G162" s="48">
        <v>2076.6</v>
      </c>
      <c r="H162" s="48">
        <v>415.32</v>
      </c>
      <c r="I162" s="48">
        <v>16.61</v>
      </c>
      <c r="J162" s="48">
        <v>1644.67</v>
      </c>
      <c r="K162" s="48">
        <v>435391.09</v>
      </c>
      <c r="L162" s="48">
        <v>87078.31</v>
      </c>
      <c r="M162" s="49">
        <v>348312.78</v>
      </c>
      <c r="N162" s="48">
        <v>14397.28</v>
      </c>
      <c r="O162" s="48">
        <v>2879.46</v>
      </c>
      <c r="P162" s="48">
        <v>143.97</v>
      </c>
      <c r="Q162" s="48">
        <v>11373.85</v>
      </c>
      <c r="R162" s="31">
        <f t="shared" si="2"/>
        <v>401764.12</v>
      </c>
    </row>
    <row r="163" spans="1:18" ht="12.75">
      <c r="A163" s="55">
        <v>152</v>
      </c>
      <c r="B163" s="46" t="s">
        <v>166</v>
      </c>
      <c r="C163" s="47">
        <v>0.103504006588166</v>
      </c>
      <c r="D163" s="48">
        <v>82163.86</v>
      </c>
      <c r="E163" s="48">
        <v>16828.05</v>
      </c>
      <c r="F163" s="48">
        <v>65335.81</v>
      </c>
      <c r="G163" s="48">
        <v>2490.54</v>
      </c>
      <c r="H163" s="48">
        <v>498.11</v>
      </c>
      <c r="I163" s="48">
        <v>19.92</v>
      </c>
      <c r="J163" s="48">
        <v>1972.51</v>
      </c>
      <c r="K163" s="48">
        <v>522179.35</v>
      </c>
      <c r="L163" s="48">
        <v>104435.84</v>
      </c>
      <c r="M163" s="49">
        <v>417743.51</v>
      </c>
      <c r="N163" s="48">
        <v>17267.15</v>
      </c>
      <c r="O163" s="48">
        <v>3453.43</v>
      </c>
      <c r="P163" s="48">
        <v>172.67</v>
      </c>
      <c r="Q163" s="48">
        <v>13641.05</v>
      </c>
      <c r="R163" s="31">
        <f t="shared" si="2"/>
        <v>498692.88</v>
      </c>
    </row>
    <row r="164" spans="1:18" ht="12.75">
      <c r="A164" s="55">
        <v>153</v>
      </c>
      <c r="B164" s="46" t="s">
        <v>167</v>
      </c>
      <c r="C164" s="47">
        <v>0.461996666915328</v>
      </c>
      <c r="D164" s="48">
        <v>294888.72</v>
      </c>
      <c r="E164" s="48">
        <v>60544.51</v>
      </c>
      <c r="F164" s="48">
        <v>234344.21</v>
      </c>
      <c r="G164" s="48">
        <v>11116.69</v>
      </c>
      <c r="H164" s="48">
        <v>2223.34</v>
      </c>
      <c r="I164" s="48">
        <v>88.93</v>
      </c>
      <c r="J164" s="48">
        <v>8804.42</v>
      </c>
      <c r="K164" s="48">
        <v>2330780.51</v>
      </c>
      <c r="L164" s="48">
        <v>466156.08</v>
      </c>
      <c r="M164" s="49">
        <v>1864624.43</v>
      </c>
      <c r="N164" s="48">
        <v>77073.04</v>
      </c>
      <c r="O164" s="48">
        <v>15414.61</v>
      </c>
      <c r="P164" s="48">
        <v>770.73</v>
      </c>
      <c r="Q164" s="48">
        <v>60887.7</v>
      </c>
      <c r="R164" s="31">
        <f t="shared" si="2"/>
        <v>2168660.7600000002</v>
      </c>
    </row>
    <row r="165" spans="1:18" ht="12.75">
      <c r="A165" s="55">
        <v>154</v>
      </c>
      <c r="B165" s="46" t="s">
        <v>168</v>
      </c>
      <c r="C165" s="47">
        <v>0.11733318884074</v>
      </c>
      <c r="D165" s="48">
        <v>51036.06</v>
      </c>
      <c r="E165" s="48">
        <v>11471.5</v>
      </c>
      <c r="F165" s="48">
        <v>39564.56</v>
      </c>
      <c r="G165" s="48">
        <v>2823.31</v>
      </c>
      <c r="H165" s="48">
        <v>564.66</v>
      </c>
      <c r="I165" s="48">
        <v>22.59</v>
      </c>
      <c r="J165" s="48">
        <v>2236.06</v>
      </c>
      <c r="K165" s="48">
        <v>591947.81</v>
      </c>
      <c r="L165" s="48">
        <v>118389.57</v>
      </c>
      <c r="M165" s="49">
        <v>473558.24</v>
      </c>
      <c r="N165" s="48">
        <v>19574.22</v>
      </c>
      <c r="O165" s="48">
        <v>3914.84</v>
      </c>
      <c r="P165" s="48">
        <v>195.74</v>
      </c>
      <c r="Q165" s="48">
        <v>15463.63</v>
      </c>
      <c r="R165" s="31">
        <f t="shared" si="2"/>
        <v>530822.49</v>
      </c>
    </row>
    <row r="166" spans="1:18" ht="12.75">
      <c r="A166" s="55">
        <v>155</v>
      </c>
      <c r="B166" s="46" t="s">
        <v>169</v>
      </c>
      <c r="C166" s="47">
        <v>0.07891952245934</v>
      </c>
      <c r="D166" s="48">
        <v>59042.23</v>
      </c>
      <c r="E166" s="48">
        <v>11436.81</v>
      </c>
      <c r="F166" s="48">
        <v>47605.42</v>
      </c>
      <c r="G166" s="48">
        <v>1898.99</v>
      </c>
      <c r="H166" s="48">
        <v>379.8</v>
      </c>
      <c r="I166" s="48">
        <v>15.19</v>
      </c>
      <c r="J166" s="48">
        <v>1504</v>
      </c>
      <c r="K166" s="48">
        <v>398150.28</v>
      </c>
      <c r="L166" s="48">
        <v>79630.1</v>
      </c>
      <c r="M166" s="49">
        <v>318520.18</v>
      </c>
      <c r="N166" s="48">
        <v>13165.82</v>
      </c>
      <c r="O166" s="48">
        <v>2633.16</v>
      </c>
      <c r="P166" s="48">
        <v>131.66</v>
      </c>
      <c r="Q166" s="48">
        <v>10401</v>
      </c>
      <c r="R166" s="31">
        <f t="shared" si="2"/>
        <v>378030.6</v>
      </c>
    </row>
    <row r="167" spans="1:18" ht="12.75">
      <c r="A167" s="55">
        <v>156</v>
      </c>
      <c r="B167" s="46" t="s">
        <v>170</v>
      </c>
      <c r="C167" s="47">
        <v>0.259932091262068</v>
      </c>
      <c r="D167" s="48">
        <v>152592.26</v>
      </c>
      <c r="E167" s="48">
        <v>30733.65</v>
      </c>
      <c r="F167" s="48">
        <v>121858.61</v>
      </c>
      <c r="G167" s="48">
        <v>6254.56</v>
      </c>
      <c r="H167" s="48">
        <v>1250.91</v>
      </c>
      <c r="I167" s="48">
        <v>50.04</v>
      </c>
      <c r="J167" s="48">
        <v>4953.61</v>
      </c>
      <c r="K167" s="48">
        <v>1311361.52</v>
      </c>
      <c r="L167" s="48">
        <v>262272.3</v>
      </c>
      <c r="M167" s="49">
        <v>1049089.22</v>
      </c>
      <c r="N167" s="48">
        <v>43363.42</v>
      </c>
      <c r="O167" s="48">
        <v>8672.68</v>
      </c>
      <c r="P167" s="48">
        <v>433.63</v>
      </c>
      <c r="Q167" s="48">
        <v>34257.1</v>
      </c>
      <c r="R167" s="31">
        <f t="shared" si="2"/>
        <v>1210158.54</v>
      </c>
    </row>
    <row r="168" spans="1:18" ht="12.75">
      <c r="A168" s="55">
        <v>157</v>
      </c>
      <c r="B168" s="46" t="s">
        <v>171</v>
      </c>
      <c r="C168" s="47">
        <v>0.672418026946556</v>
      </c>
      <c r="D168" s="48">
        <v>600484.3</v>
      </c>
      <c r="E168" s="48">
        <v>126121.75</v>
      </c>
      <c r="F168" s="48">
        <v>474362.55</v>
      </c>
      <c r="G168" s="48">
        <v>16179.91</v>
      </c>
      <c r="H168" s="48">
        <v>3235.98</v>
      </c>
      <c r="I168" s="48">
        <v>129.44</v>
      </c>
      <c r="J168" s="48">
        <v>12814.49</v>
      </c>
      <c r="K168" s="48">
        <v>3392359.7</v>
      </c>
      <c r="L168" s="48">
        <v>678472</v>
      </c>
      <c r="M168" s="49">
        <v>2713887.7</v>
      </c>
      <c r="N168" s="48">
        <v>112176.77</v>
      </c>
      <c r="O168" s="48">
        <v>22435.35</v>
      </c>
      <c r="P168" s="48">
        <v>1121.77</v>
      </c>
      <c r="Q168" s="48">
        <v>88619.65</v>
      </c>
      <c r="R168" s="31">
        <f t="shared" si="2"/>
        <v>3289684.39</v>
      </c>
    </row>
    <row r="169" spans="1:18" ht="12.75">
      <c r="A169" s="55">
        <v>158</v>
      </c>
      <c r="B169" s="46" t="s">
        <v>172</v>
      </c>
      <c r="C169" s="47">
        <v>0.483720103151704</v>
      </c>
      <c r="D169" s="48">
        <v>611540.31</v>
      </c>
      <c r="E169" s="48">
        <v>133609.79</v>
      </c>
      <c r="F169" s="48">
        <v>477930.52</v>
      </c>
      <c r="G169" s="48">
        <v>11639.41</v>
      </c>
      <c r="H169" s="48">
        <v>2327.88</v>
      </c>
      <c r="I169" s="48">
        <v>93.12</v>
      </c>
      <c r="J169" s="48">
        <v>9218.41</v>
      </c>
      <c r="K169" s="48">
        <v>2440375.63</v>
      </c>
      <c r="L169" s="48">
        <v>488075.12</v>
      </c>
      <c r="M169" s="49">
        <v>1952300.51</v>
      </c>
      <c r="N169" s="48">
        <v>80697.06</v>
      </c>
      <c r="O169" s="48">
        <v>16139.41</v>
      </c>
      <c r="P169" s="48">
        <v>806.97</v>
      </c>
      <c r="Q169" s="48">
        <v>63750.68</v>
      </c>
      <c r="R169" s="31">
        <f t="shared" si="2"/>
        <v>2503200.12</v>
      </c>
    </row>
    <row r="170" spans="1:18" ht="12.75">
      <c r="A170" s="55">
        <v>159</v>
      </c>
      <c r="B170" s="46" t="s">
        <v>173</v>
      </c>
      <c r="C170" s="47">
        <v>0.085338202565106</v>
      </c>
      <c r="D170" s="48">
        <v>27878.39</v>
      </c>
      <c r="E170" s="48">
        <v>5611.58</v>
      </c>
      <c r="F170" s="48">
        <v>22266.81</v>
      </c>
      <c r="G170" s="48">
        <v>2053.44</v>
      </c>
      <c r="H170" s="48">
        <v>410.69</v>
      </c>
      <c r="I170" s="48">
        <v>16.43</v>
      </c>
      <c r="J170" s="48">
        <v>1626.32</v>
      </c>
      <c r="K170" s="48">
        <v>430532.59</v>
      </c>
      <c r="L170" s="48">
        <v>86106.58</v>
      </c>
      <c r="M170" s="49">
        <v>344426.01</v>
      </c>
      <c r="N170" s="48">
        <v>14236.63</v>
      </c>
      <c r="O170" s="48">
        <v>2847.33</v>
      </c>
      <c r="P170" s="48">
        <v>142.37</v>
      </c>
      <c r="Q170" s="48">
        <v>11246.94</v>
      </c>
      <c r="R170" s="31">
        <f t="shared" si="2"/>
        <v>379566.08</v>
      </c>
    </row>
    <row r="171" spans="1:18" ht="12.75">
      <c r="A171" s="55">
        <v>160</v>
      </c>
      <c r="B171" s="46" t="s">
        <v>174</v>
      </c>
      <c r="C171" s="47">
        <v>0.097213576510344</v>
      </c>
      <c r="D171" s="48">
        <v>44406.86</v>
      </c>
      <c r="E171" s="48">
        <v>10490.23</v>
      </c>
      <c r="F171" s="48">
        <v>33916.63</v>
      </c>
      <c r="G171" s="48">
        <v>2339.18</v>
      </c>
      <c r="H171" s="48">
        <v>467.84</v>
      </c>
      <c r="I171" s="48">
        <v>18.71</v>
      </c>
      <c r="J171" s="48">
        <v>1852.63</v>
      </c>
      <c r="K171" s="48">
        <v>490443.93</v>
      </c>
      <c r="L171" s="48">
        <v>98088.8</v>
      </c>
      <c r="M171" s="49">
        <v>392355.13</v>
      </c>
      <c r="N171" s="48">
        <v>16217.75</v>
      </c>
      <c r="O171" s="48">
        <v>3243.55</v>
      </c>
      <c r="P171" s="48">
        <v>162.18</v>
      </c>
      <c r="Q171" s="48">
        <v>12812.02</v>
      </c>
      <c r="R171" s="31">
        <f t="shared" si="2"/>
        <v>440936.41000000003</v>
      </c>
    </row>
    <row r="172" spans="1:18" ht="12.75">
      <c r="A172" s="55">
        <v>161</v>
      </c>
      <c r="B172" s="46" t="s">
        <v>175</v>
      </c>
      <c r="C172" s="47">
        <v>0.333701058083003</v>
      </c>
      <c r="D172" s="48">
        <v>200173.06</v>
      </c>
      <c r="E172" s="48">
        <v>41071.23</v>
      </c>
      <c r="F172" s="48">
        <v>159101.83</v>
      </c>
      <c r="G172" s="48">
        <v>8029.61</v>
      </c>
      <c r="H172" s="48">
        <v>1605.92</v>
      </c>
      <c r="I172" s="48">
        <v>64.24</v>
      </c>
      <c r="J172" s="48">
        <v>6359.45</v>
      </c>
      <c r="K172" s="48">
        <v>1683527.19</v>
      </c>
      <c r="L172" s="48">
        <v>336705.53</v>
      </c>
      <c r="M172" s="49">
        <v>1346821.66</v>
      </c>
      <c r="N172" s="48">
        <v>55670</v>
      </c>
      <c r="O172" s="48">
        <v>11134</v>
      </c>
      <c r="P172" s="48">
        <v>556.7</v>
      </c>
      <c r="Q172" s="48">
        <v>43979.3</v>
      </c>
      <c r="R172" s="31">
        <f t="shared" si="2"/>
        <v>1556262.24</v>
      </c>
    </row>
    <row r="173" spans="1:18" ht="12.75">
      <c r="A173" s="55">
        <v>162</v>
      </c>
      <c r="B173" s="46" t="s">
        <v>176</v>
      </c>
      <c r="C173" s="47">
        <v>0.08307293106744</v>
      </c>
      <c r="D173" s="48">
        <v>133089</v>
      </c>
      <c r="E173" s="48">
        <v>27541.12</v>
      </c>
      <c r="F173" s="48">
        <v>105547.88</v>
      </c>
      <c r="G173" s="48">
        <v>1998.93</v>
      </c>
      <c r="H173" s="48">
        <v>399.79</v>
      </c>
      <c r="I173" s="48">
        <v>15.99</v>
      </c>
      <c r="J173" s="48">
        <v>1583.15</v>
      </c>
      <c r="K173" s="48">
        <v>419104.26</v>
      </c>
      <c r="L173" s="48">
        <v>83820.77</v>
      </c>
      <c r="M173" s="49">
        <v>335283.49</v>
      </c>
      <c r="N173" s="48">
        <v>13858.72</v>
      </c>
      <c r="O173" s="48">
        <v>2771.74</v>
      </c>
      <c r="P173" s="48">
        <v>138.59</v>
      </c>
      <c r="Q173" s="48">
        <v>10948.39</v>
      </c>
      <c r="R173" s="31">
        <f t="shared" si="2"/>
        <v>453362.91000000003</v>
      </c>
    </row>
    <row r="174" spans="1:18" ht="12.75">
      <c r="A174" s="55">
        <v>163</v>
      </c>
      <c r="B174" s="46" t="s">
        <v>177</v>
      </c>
      <c r="C174" s="47">
        <v>0.057744763027406</v>
      </c>
      <c r="D174" s="48">
        <v>29380.5</v>
      </c>
      <c r="E174" s="48">
        <v>6384.02</v>
      </c>
      <c r="F174" s="48">
        <v>22996.48</v>
      </c>
      <c r="G174" s="48">
        <v>1389.49</v>
      </c>
      <c r="H174" s="48">
        <v>277.9</v>
      </c>
      <c r="I174" s="48">
        <v>11.12</v>
      </c>
      <c r="J174" s="48">
        <v>1100.47</v>
      </c>
      <c r="K174" s="48">
        <v>291323.23</v>
      </c>
      <c r="L174" s="48">
        <v>58264.58</v>
      </c>
      <c r="M174" s="49">
        <v>233058.65</v>
      </c>
      <c r="N174" s="48">
        <v>9633.33</v>
      </c>
      <c r="O174" s="48">
        <v>1926.67</v>
      </c>
      <c r="P174" s="48">
        <v>96.33</v>
      </c>
      <c r="Q174" s="48">
        <v>7610.33</v>
      </c>
      <c r="R174" s="31">
        <f t="shared" si="2"/>
        <v>264765.93</v>
      </c>
    </row>
    <row r="175" spans="1:18" ht="12.75">
      <c r="A175" s="55">
        <v>164</v>
      </c>
      <c r="B175" s="46" t="s">
        <v>178</v>
      </c>
      <c r="C175" s="47">
        <v>0.10778644759723</v>
      </c>
      <c r="D175" s="48">
        <v>12015.74</v>
      </c>
      <c r="E175" s="48">
        <v>2916.43</v>
      </c>
      <c r="F175" s="48">
        <v>9099.31</v>
      </c>
      <c r="G175" s="48">
        <v>2593.59</v>
      </c>
      <c r="H175" s="48">
        <v>518.72</v>
      </c>
      <c r="I175" s="48">
        <v>20.75</v>
      </c>
      <c r="J175" s="48">
        <v>2054.12</v>
      </c>
      <c r="K175" s="48">
        <v>543784.36</v>
      </c>
      <c r="L175" s="48">
        <v>108756.82</v>
      </c>
      <c r="M175" s="49">
        <v>435027.54</v>
      </c>
      <c r="N175" s="48">
        <v>17981.58</v>
      </c>
      <c r="O175" s="48">
        <v>3596.32</v>
      </c>
      <c r="P175" s="48">
        <v>179.82</v>
      </c>
      <c r="Q175" s="48">
        <v>14205.45</v>
      </c>
      <c r="R175" s="31">
        <f t="shared" si="2"/>
        <v>460386.42</v>
      </c>
    </row>
    <row r="176" spans="1:18" ht="12.75">
      <c r="A176" s="55">
        <v>165</v>
      </c>
      <c r="B176" s="46" t="s">
        <v>179</v>
      </c>
      <c r="C176" s="47">
        <v>0.108026895085953</v>
      </c>
      <c r="D176" s="48">
        <v>155876.15</v>
      </c>
      <c r="E176" s="48">
        <v>33025.72</v>
      </c>
      <c r="F176" s="48">
        <v>122850.43</v>
      </c>
      <c r="G176" s="48">
        <v>2599.39</v>
      </c>
      <c r="H176" s="48">
        <v>519.88</v>
      </c>
      <c r="I176" s="48">
        <v>20.8</v>
      </c>
      <c r="J176" s="48">
        <v>2058.71</v>
      </c>
      <c r="K176" s="48">
        <v>544997.37</v>
      </c>
      <c r="L176" s="48">
        <v>108999.46</v>
      </c>
      <c r="M176" s="49">
        <v>435997.91</v>
      </c>
      <c r="N176" s="48">
        <v>18021.68</v>
      </c>
      <c r="O176" s="48">
        <v>3604.34</v>
      </c>
      <c r="P176" s="48">
        <v>180.22</v>
      </c>
      <c r="Q176" s="48">
        <v>14237.13</v>
      </c>
      <c r="R176" s="31">
        <f t="shared" si="2"/>
        <v>575144.1799999999</v>
      </c>
    </row>
    <row r="177" spans="1:18" ht="12.75">
      <c r="A177" s="55">
        <v>166</v>
      </c>
      <c r="B177" s="46" t="s">
        <v>180</v>
      </c>
      <c r="C177" s="47">
        <v>0.078048247333873</v>
      </c>
      <c r="D177" s="48">
        <v>65164.8</v>
      </c>
      <c r="E177" s="48">
        <v>13716.77</v>
      </c>
      <c r="F177" s="48">
        <v>51448.03</v>
      </c>
      <c r="G177" s="48">
        <v>1878.01</v>
      </c>
      <c r="H177" s="48">
        <v>375.6</v>
      </c>
      <c r="I177" s="48">
        <v>15.02</v>
      </c>
      <c r="J177" s="48">
        <v>1487.39</v>
      </c>
      <c r="K177" s="48">
        <v>393754.62</v>
      </c>
      <c r="L177" s="48">
        <v>78751.02</v>
      </c>
      <c r="M177" s="49">
        <v>315003.6</v>
      </c>
      <c r="N177" s="48">
        <v>13020.47</v>
      </c>
      <c r="O177" s="48">
        <v>2604.09</v>
      </c>
      <c r="P177" s="48">
        <v>130.2</v>
      </c>
      <c r="Q177" s="48">
        <v>10286.17</v>
      </c>
      <c r="R177" s="31">
        <f t="shared" si="2"/>
        <v>378225.18999999994</v>
      </c>
    </row>
    <row r="178" spans="1:18" ht="12.75">
      <c r="A178" s="55">
        <v>167</v>
      </c>
      <c r="B178" s="46" t="s">
        <v>181</v>
      </c>
      <c r="C178" s="47">
        <v>0.160779408502396</v>
      </c>
      <c r="D178" s="48">
        <v>139578.53</v>
      </c>
      <c r="E178" s="48">
        <v>29604.51</v>
      </c>
      <c r="F178" s="48">
        <v>109974.02</v>
      </c>
      <c r="G178" s="48">
        <v>3868.71</v>
      </c>
      <c r="H178" s="48">
        <v>773.74</v>
      </c>
      <c r="I178" s="48">
        <v>30.95</v>
      </c>
      <c r="J178" s="48">
        <v>3064.02</v>
      </c>
      <c r="K178" s="48">
        <v>811134.68</v>
      </c>
      <c r="L178" s="48">
        <v>162226.91</v>
      </c>
      <c r="M178" s="49">
        <v>648907.77</v>
      </c>
      <c r="N178" s="48">
        <v>26822.18</v>
      </c>
      <c r="O178" s="48">
        <v>5364.44</v>
      </c>
      <c r="P178" s="48">
        <v>268.22</v>
      </c>
      <c r="Q178" s="48">
        <v>21189.52</v>
      </c>
      <c r="R178" s="31">
        <f t="shared" si="2"/>
        <v>783135.3300000001</v>
      </c>
    </row>
    <row r="179" spans="1:18" ht="12.75">
      <c r="A179" s="55">
        <v>168</v>
      </c>
      <c r="B179" s="46" t="s">
        <v>182</v>
      </c>
      <c r="C179" s="47">
        <v>0.088268788959277</v>
      </c>
      <c r="D179" s="48">
        <v>47193.92</v>
      </c>
      <c r="E179" s="48">
        <v>10828.16</v>
      </c>
      <c r="F179" s="48">
        <v>36365.76</v>
      </c>
      <c r="G179" s="48">
        <v>2123.95</v>
      </c>
      <c r="H179" s="48">
        <v>424.79</v>
      </c>
      <c r="I179" s="48">
        <v>16.99</v>
      </c>
      <c r="J179" s="48">
        <v>1682.17</v>
      </c>
      <c r="K179" s="48">
        <v>445317.6</v>
      </c>
      <c r="L179" s="48">
        <v>89063.57</v>
      </c>
      <c r="M179" s="49">
        <v>356254.03</v>
      </c>
      <c r="N179" s="48">
        <v>14725.52</v>
      </c>
      <c r="O179" s="48">
        <v>2945.1</v>
      </c>
      <c r="P179" s="48">
        <v>147.26</v>
      </c>
      <c r="Q179" s="48">
        <v>11633.16</v>
      </c>
      <c r="R179" s="31">
        <f t="shared" si="2"/>
        <v>405935.12</v>
      </c>
    </row>
    <row r="180" spans="1:18" ht="12.75">
      <c r="A180" s="55">
        <v>169</v>
      </c>
      <c r="B180" s="46" t="s">
        <v>183</v>
      </c>
      <c r="C180" s="47">
        <v>0.290844348274693</v>
      </c>
      <c r="D180" s="48">
        <v>459371.37</v>
      </c>
      <c r="E180" s="48">
        <v>99604.33</v>
      </c>
      <c r="F180" s="48">
        <v>359767.04</v>
      </c>
      <c r="G180" s="48">
        <v>6998.39</v>
      </c>
      <c r="H180" s="48">
        <v>1399.68</v>
      </c>
      <c r="I180" s="48">
        <v>55.99</v>
      </c>
      <c r="J180" s="48">
        <v>5542.72</v>
      </c>
      <c r="K180" s="48">
        <v>1467314.33</v>
      </c>
      <c r="L180" s="48">
        <v>293462.84</v>
      </c>
      <c r="M180" s="49">
        <v>1173851.49</v>
      </c>
      <c r="N180" s="48">
        <v>48520.38</v>
      </c>
      <c r="O180" s="48">
        <v>9704.08</v>
      </c>
      <c r="P180" s="48">
        <v>485.2</v>
      </c>
      <c r="Q180" s="48">
        <v>38331.1</v>
      </c>
      <c r="R180" s="31">
        <f t="shared" si="2"/>
        <v>1577492.35</v>
      </c>
    </row>
    <row r="181" spans="1:18" ht="12.75">
      <c r="A181" s="55">
        <v>170</v>
      </c>
      <c r="B181" s="46" t="s">
        <v>184</v>
      </c>
      <c r="C181" s="47">
        <v>0.110757931259815</v>
      </c>
      <c r="D181" s="48">
        <v>58223.83</v>
      </c>
      <c r="E181" s="48">
        <v>11097.8</v>
      </c>
      <c r="F181" s="48">
        <v>47126.03</v>
      </c>
      <c r="G181" s="48">
        <v>2665.09</v>
      </c>
      <c r="H181" s="48">
        <v>533.02</v>
      </c>
      <c r="I181" s="48">
        <v>21.32</v>
      </c>
      <c r="J181" s="48">
        <v>2110.75</v>
      </c>
      <c r="K181" s="48">
        <v>558775.6</v>
      </c>
      <c r="L181" s="48">
        <v>111755.16</v>
      </c>
      <c r="M181" s="49">
        <v>447020.44</v>
      </c>
      <c r="N181" s="48">
        <v>18477.29</v>
      </c>
      <c r="O181" s="48">
        <v>3695.46</v>
      </c>
      <c r="P181" s="48">
        <v>184.77</v>
      </c>
      <c r="Q181" s="48">
        <v>14597.06</v>
      </c>
      <c r="R181" s="31">
        <f t="shared" si="2"/>
        <v>510854.27999999997</v>
      </c>
    </row>
    <row r="182" spans="1:18" ht="12.75">
      <c r="A182" s="55">
        <v>171</v>
      </c>
      <c r="B182" s="46" t="s">
        <v>185</v>
      </c>
      <c r="C182" s="47">
        <v>0.641765919054618</v>
      </c>
      <c r="D182" s="48">
        <v>122614.34</v>
      </c>
      <c r="E182" s="48">
        <v>26835.95</v>
      </c>
      <c r="F182" s="48">
        <v>95778.39</v>
      </c>
      <c r="G182" s="48">
        <v>15442.35</v>
      </c>
      <c r="H182" s="48">
        <v>3088.47</v>
      </c>
      <c r="I182" s="48">
        <v>123.54</v>
      </c>
      <c r="J182" s="48">
        <v>12230.34</v>
      </c>
      <c r="K182" s="48">
        <v>3237719.25</v>
      </c>
      <c r="L182" s="48">
        <v>647543.87</v>
      </c>
      <c r="M182" s="49">
        <v>2590175.38</v>
      </c>
      <c r="N182" s="48">
        <v>107063.22</v>
      </c>
      <c r="O182" s="48">
        <v>21412.64</v>
      </c>
      <c r="P182" s="48">
        <v>1070.63</v>
      </c>
      <c r="Q182" s="48">
        <v>84579.94</v>
      </c>
      <c r="R182" s="31">
        <f t="shared" si="2"/>
        <v>2782764.05</v>
      </c>
    </row>
    <row r="183" spans="1:18" ht="12.75">
      <c r="A183" s="55">
        <v>172</v>
      </c>
      <c r="B183" s="46" t="s">
        <v>186</v>
      </c>
      <c r="C183" s="47">
        <v>0.268356029305907</v>
      </c>
      <c r="D183" s="48">
        <v>85342.08</v>
      </c>
      <c r="E183" s="48">
        <v>17391.42</v>
      </c>
      <c r="F183" s="48">
        <v>67950.66</v>
      </c>
      <c r="G183" s="48">
        <v>6457.26</v>
      </c>
      <c r="H183" s="48">
        <v>1291.45</v>
      </c>
      <c r="I183" s="48">
        <v>51.66</v>
      </c>
      <c r="J183" s="48">
        <v>5114.15</v>
      </c>
      <c r="K183" s="48">
        <v>1353860.38</v>
      </c>
      <c r="L183" s="48">
        <v>270772.04</v>
      </c>
      <c r="M183" s="49">
        <v>1083088.34</v>
      </c>
      <c r="N183" s="48">
        <v>44768.75</v>
      </c>
      <c r="O183" s="48">
        <v>8953.75</v>
      </c>
      <c r="P183" s="48">
        <v>447.69</v>
      </c>
      <c r="Q183" s="48">
        <v>35367.31</v>
      </c>
      <c r="R183" s="31">
        <f t="shared" si="2"/>
        <v>1191520.4600000002</v>
      </c>
    </row>
    <row r="184" spans="1:18" ht="12.75">
      <c r="A184" s="55">
        <v>173</v>
      </c>
      <c r="B184" s="46" t="s">
        <v>187</v>
      </c>
      <c r="C184" s="47">
        <v>0.101241675016416</v>
      </c>
      <c r="D184" s="48">
        <v>28524.47</v>
      </c>
      <c r="E184" s="48">
        <v>6481.14</v>
      </c>
      <c r="F184" s="48">
        <v>22043.33</v>
      </c>
      <c r="G184" s="48">
        <v>2436.11</v>
      </c>
      <c r="H184" s="48">
        <v>487.22</v>
      </c>
      <c r="I184" s="48">
        <v>19.49</v>
      </c>
      <c r="J184" s="48">
        <v>1929.4</v>
      </c>
      <c r="K184" s="48">
        <v>510765.9</v>
      </c>
      <c r="L184" s="48">
        <v>102153.2</v>
      </c>
      <c r="M184" s="49">
        <v>408612.7</v>
      </c>
      <c r="N184" s="48">
        <v>16889.73</v>
      </c>
      <c r="O184" s="48">
        <v>3377.95</v>
      </c>
      <c r="P184" s="48">
        <v>168.9</v>
      </c>
      <c r="Q184" s="48">
        <v>13342.89</v>
      </c>
      <c r="R184" s="31">
        <f t="shared" si="2"/>
        <v>445928.32</v>
      </c>
    </row>
    <row r="185" spans="1:18" ht="12.75">
      <c r="A185" s="55">
        <v>174</v>
      </c>
      <c r="B185" s="46" t="s">
        <v>188</v>
      </c>
      <c r="C185" s="47">
        <v>0.781937466841047</v>
      </c>
      <c r="D185" s="48">
        <v>603717.37</v>
      </c>
      <c r="E185" s="48">
        <v>132664.43</v>
      </c>
      <c r="F185" s="48">
        <v>471052.94</v>
      </c>
      <c r="G185" s="48">
        <v>18815.2</v>
      </c>
      <c r="H185" s="48">
        <v>3763.04</v>
      </c>
      <c r="I185" s="48">
        <v>150.52</v>
      </c>
      <c r="J185" s="48">
        <v>14901.64</v>
      </c>
      <c r="K185" s="48">
        <v>3944886.87</v>
      </c>
      <c r="L185" s="48">
        <v>788977.45</v>
      </c>
      <c r="M185" s="49">
        <v>3155909.42</v>
      </c>
      <c r="N185" s="48">
        <v>130447.47</v>
      </c>
      <c r="O185" s="48">
        <v>26089.49</v>
      </c>
      <c r="P185" s="48">
        <v>1304.47</v>
      </c>
      <c r="Q185" s="48">
        <v>103053.5</v>
      </c>
      <c r="R185" s="31">
        <f t="shared" si="2"/>
        <v>3744917.5</v>
      </c>
    </row>
    <row r="186" spans="1:18" ht="12.75">
      <c r="A186" s="55">
        <v>175</v>
      </c>
      <c r="B186" s="46" t="s">
        <v>189</v>
      </c>
      <c r="C186" s="47">
        <v>0.083077861448074</v>
      </c>
      <c r="D186" s="48">
        <v>33670.82</v>
      </c>
      <c r="E186" s="48">
        <v>7013.9</v>
      </c>
      <c r="F186" s="48">
        <v>26656.92</v>
      </c>
      <c r="G186" s="48">
        <v>1999.04</v>
      </c>
      <c r="H186" s="48">
        <v>399.81</v>
      </c>
      <c r="I186" s="48">
        <v>15.99</v>
      </c>
      <c r="J186" s="48">
        <v>1583.24</v>
      </c>
      <c r="K186" s="48">
        <v>419129.1</v>
      </c>
      <c r="L186" s="48">
        <v>83825.78</v>
      </c>
      <c r="M186" s="49">
        <v>335303.32</v>
      </c>
      <c r="N186" s="48">
        <v>13859.54</v>
      </c>
      <c r="O186" s="48">
        <v>2771.91</v>
      </c>
      <c r="P186" s="48">
        <v>138.6</v>
      </c>
      <c r="Q186" s="48">
        <v>10949.04</v>
      </c>
      <c r="R186" s="31">
        <f t="shared" si="2"/>
        <v>374492.51999999996</v>
      </c>
    </row>
    <row r="187" spans="1:18" ht="12.75">
      <c r="A187" s="55">
        <v>176</v>
      </c>
      <c r="B187" s="46" t="s">
        <v>190</v>
      </c>
      <c r="C187" s="47">
        <v>0.138936233428597</v>
      </c>
      <c r="D187" s="48">
        <v>88651.62</v>
      </c>
      <c r="E187" s="48">
        <v>18778.84</v>
      </c>
      <c r="F187" s="48">
        <v>69872.78</v>
      </c>
      <c r="G187" s="48">
        <v>3343.11</v>
      </c>
      <c r="H187" s="48">
        <v>668.62</v>
      </c>
      <c r="I187" s="48">
        <v>26.74</v>
      </c>
      <c r="J187" s="48">
        <v>2647.75</v>
      </c>
      <c r="K187" s="48">
        <v>700935.46</v>
      </c>
      <c r="L187" s="48">
        <v>140187.15</v>
      </c>
      <c r="M187" s="49">
        <v>560748.31</v>
      </c>
      <c r="N187" s="48">
        <v>23178.16</v>
      </c>
      <c r="O187" s="48">
        <v>4635.63</v>
      </c>
      <c r="P187" s="48">
        <v>231.78</v>
      </c>
      <c r="Q187" s="48">
        <v>18310.75</v>
      </c>
      <c r="R187" s="31">
        <f t="shared" si="2"/>
        <v>651579.5900000001</v>
      </c>
    </row>
    <row r="188" spans="1:18" ht="12.75">
      <c r="A188" s="55">
        <v>177</v>
      </c>
      <c r="B188" s="46" t="s">
        <v>191</v>
      </c>
      <c r="C188" s="47">
        <v>0.094983725087878</v>
      </c>
      <c r="D188" s="48">
        <v>35309.56</v>
      </c>
      <c r="E188" s="48">
        <v>6852.78</v>
      </c>
      <c r="F188" s="48">
        <v>28456.78</v>
      </c>
      <c r="G188" s="48">
        <v>2285.53</v>
      </c>
      <c r="H188" s="48">
        <v>457.11</v>
      </c>
      <c r="I188" s="48">
        <v>18.28</v>
      </c>
      <c r="J188" s="48">
        <v>1810.14</v>
      </c>
      <c r="K188" s="48">
        <v>479194.4</v>
      </c>
      <c r="L188" s="48">
        <v>95838.89</v>
      </c>
      <c r="M188" s="49">
        <v>383355.51</v>
      </c>
      <c r="N188" s="48">
        <v>15845.75</v>
      </c>
      <c r="O188" s="48">
        <v>3169.15</v>
      </c>
      <c r="P188" s="48">
        <v>158.46</v>
      </c>
      <c r="Q188" s="48">
        <v>12518.14</v>
      </c>
      <c r="R188" s="31">
        <f t="shared" si="2"/>
        <v>426140.57</v>
      </c>
    </row>
    <row r="189" spans="1:18" ht="12.75">
      <c r="A189" s="55">
        <v>178</v>
      </c>
      <c r="B189" s="46" t="s">
        <v>192</v>
      </c>
      <c r="C189" s="47">
        <v>0.183171582639936</v>
      </c>
      <c r="D189" s="48">
        <v>157855.82</v>
      </c>
      <c r="E189" s="48">
        <v>33679.96</v>
      </c>
      <c r="F189" s="48">
        <v>124175.86</v>
      </c>
      <c r="G189" s="48">
        <v>4407.53</v>
      </c>
      <c r="H189" s="48">
        <v>881.51</v>
      </c>
      <c r="I189" s="48">
        <v>35.26</v>
      </c>
      <c r="J189" s="48">
        <v>3490.76</v>
      </c>
      <c r="K189" s="48">
        <v>924103.6</v>
      </c>
      <c r="L189" s="48">
        <v>184820.75</v>
      </c>
      <c r="M189" s="49">
        <v>739282.85</v>
      </c>
      <c r="N189" s="48">
        <v>30557.77</v>
      </c>
      <c r="O189" s="48">
        <v>6111.55</v>
      </c>
      <c r="P189" s="48">
        <v>305.58</v>
      </c>
      <c r="Q189" s="48">
        <v>24140.64</v>
      </c>
      <c r="R189" s="31">
        <f t="shared" si="2"/>
        <v>891090.11</v>
      </c>
    </row>
    <row r="190" spans="1:18" ht="12.75">
      <c r="A190" s="55">
        <v>179</v>
      </c>
      <c r="B190" s="46" t="s">
        <v>193</v>
      </c>
      <c r="C190" s="47">
        <v>0.653665483357727</v>
      </c>
      <c r="D190" s="48">
        <v>413203.03</v>
      </c>
      <c r="E190" s="48">
        <v>86162.1</v>
      </c>
      <c r="F190" s="48">
        <v>327040.93</v>
      </c>
      <c r="G190" s="48">
        <v>15728.7</v>
      </c>
      <c r="H190" s="48">
        <v>3145.74</v>
      </c>
      <c r="I190" s="48">
        <v>125.83</v>
      </c>
      <c r="J190" s="48">
        <v>12457.13</v>
      </c>
      <c r="K190" s="48">
        <v>3297752.65</v>
      </c>
      <c r="L190" s="48">
        <v>659550.51</v>
      </c>
      <c r="M190" s="49">
        <v>2638202.14</v>
      </c>
      <c r="N190" s="48">
        <v>109048.37</v>
      </c>
      <c r="O190" s="48">
        <v>21809.67</v>
      </c>
      <c r="P190" s="48">
        <v>1090.48</v>
      </c>
      <c r="Q190" s="48">
        <v>86148.21</v>
      </c>
      <c r="R190" s="31">
        <f t="shared" si="2"/>
        <v>3063848.41</v>
      </c>
    </row>
    <row r="191" spans="1:18" ht="12.75">
      <c r="A191" s="55">
        <v>180</v>
      </c>
      <c r="B191" s="46" t="s">
        <v>194</v>
      </c>
      <c r="C191" s="47">
        <v>0.353753580034346</v>
      </c>
      <c r="D191" s="48">
        <v>63991.3</v>
      </c>
      <c r="E191" s="48">
        <v>12502.15</v>
      </c>
      <c r="F191" s="48">
        <v>51489.15</v>
      </c>
      <c r="G191" s="48">
        <v>8512.13</v>
      </c>
      <c r="H191" s="48">
        <v>1702.43</v>
      </c>
      <c r="I191" s="48">
        <v>68.1</v>
      </c>
      <c r="J191" s="48">
        <v>6741.6</v>
      </c>
      <c r="K191" s="48">
        <v>1784692.39</v>
      </c>
      <c r="L191" s="48">
        <v>356938.44</v>
      </c>
      <c r="M191" s="49">
        <v>1427753.95</v>
      </c>
      <c r="N191" s="48">
        <v>59015.28</v>
      </c>
      <c r="O191" s="48">
        <v>11803.06</v>
      </c>
      <c r="P191" s="48">
        <v>590.15</v>
      </c>
      <c r="Q191" s="48">
        <v>46622.07</v>
      </c>
      <c r="R191" s="31">
        <f t="shared" si="2"/>
        <v>1532606.77</v>
      </c>
    </row>
    <row r="192" spans="1:18" ht="12.75">
      <c r="A192" s="55">
        <v>181</v>
      </c>
      <c r="B192" s="46" t="s">
        <v>195</v>
      </c>
      <c r="C192" s="47">
        <v>0.101023320012019</v>
      </c>
      <c r="D192" s="48">
        <v>160835.87</v>
      </c>
      <c r="E192" s="48">
        <v>34115.71</v>
      </c>
      <c r="F192" s="48">
        <v>126720.16</v>
      </c>
      <c r="G192" s="48">
        <v>2430.86</v>
      </c>
      <c r="H192" s="48">
        <v>486.17</v>
      </c>
      <c r="I192" s="48">
        <v>19.45</v>
      </c>
      <c r="J192" s="48">
        <v>1925.24</v>
      </c>
      <c r="K192" s="48">
        <v>509664.33</v>
      </c>
      <c r="L192" s="48">
        <v>101932.87</v>
      </c>
      <c r="M192" s="49">
        <v>407731.46</v>
      </c>
      <c r="N192" s="48">
        <v>16853.32</v>
      </c>
      <c r="O192" s="48">
        <v>3370.66</v>
      </c>
      <c r="P192" s="48">
        <v>168.53</v>
      </c>
      <c r="Q192" s="48">
        <v>13314.12</v>
      </c>
      <c r="R192" s="31">
        <f t="shared" si="2"/>
        <v>549690.98</v>
      </c>
    </row>
    <row r="193" spans="1:18" ht="12.75">
      <c r="A193" s="55">
        <v>182</v>
      </c>
      <c r="B193" s="46" t="s">
        <v>196</v>
      </c>
      <c r="C193" s="47">
        <v>0.169191545781913</v>
      </c>
      <c r="D193" s="48">
        <v>28185.74</v>
      </c>
      <c r="E193" s="48">
        <v>6452.96</v>
      </c>
      <c r="F193" s="48">
        <v>21732.78</v>
      </c>
      <c r="G193" s="48">
        <v>4071.14</v>
      </c>
      <c r="H193" s="48">
        <v>814.23</v>
      </c>
      <c r="I193" s="48">
        <v>32.57</v>
      </c>
      <c r="J193" s="48">
        <v>3224.34</v>
      </c>
      <c r="K193" s="48">
        <v>853574.06</v>
      </c>
      <c r="L193" s="48">
        <v>170714.82</v>
      </c>
      <c r="M193" s="49">
        <v>682859.24</v>
      </c>
      <c r="N193" s="48">
        <v>28225.54</v>
      </c>
      <c r="O193" s="48">
        <v>5645.11</v>
      </c>
      <c r="P193" s="48">
        <v>282.26</v>
      </c>
      <c r="Q193" s="48">
        <v>22298.18</v>
      </c>
      <c r="R193" s="31">
        <f t="shared" si="2"/>
        <v>730114.54</v>
      </c>
    </row>
    <row r="194" spans="1:18" ht="12.75">
      <c r="A194" s="55">
        <v>183</v>
      </c>
      <c r="B194" s="46" t="s">
        <v>197</v>
      </c>
      <c r="C194" s="47">
        <v>0.332634245905387</v>
      </c>
      <c r="D194" s="48">
        <v>626505.12</v>
      </c>
      <c r="E194" s="48">
        <v>135008.74</v>
      </c>
      <c r="F194" s="48">
        <v>491496.38</v>
      </c>
      <c r="G194" s="48">
        <v>8003.94</v>
      </c>
      <c r="H194" s="48">
        <v>1600.79</v>
      </c>
      <c r="I194" s="48">
        <v>64.03</v>
      </c>
      <c r="J194" s="48">
        <v>6339.12</v>
      </c>
      <c r="K194" s="48">
        <v>1678145.09</v>
      </c>
      <c r="L194" s="48">
        <v>335629.08</v>
      </c>
      <c r="M194" s="49">
        <v>1342516.01</v>
      </c>
      <c r="N194" s="48">
        <v>55492.03</v>
      </c>
      <c r="O194" s="48">
        <v>11098.41</v>
      </c>
      <c r="P194" s="48">
        <v>554.92</v>
      </c>
      <c r="Q194" s="48">
        <v>43838.7</v>
      </c>
      <c r="R194" s="31">
        <f t="shared" si="2"/>
        <v>1884190.21</v>
      </c>
    </row>
    <row r="195" spans="1:18" ht="12.75">
      <c r="A195" s="55">
        <v>184</v>
      </c>
      <c r="B195" s="46" t="s">
        <v>198</v>
      </c>
      <c r="C195" s="47">
        <v>0.239790359872138</v>
      </c>
      <c r="D195" s="48">
        <v>301066.79</v>
      </c>
      <c r="E195" s="48">
        <v>61373.72</v>
      </c>
      <c r="F195" s="48">
        <v>239693.07</v>
      </c>
      <c r="G195" s="48">
        <v>5769.9</v>
      </c>
      <c r="H195" s="48">
        <v>1153.98</v>
      </c>
      <c r="I195" s="48">
        <v>46.16</v>
      </c>
      <c r="J195" s="48">
        <v>4569.76</v>
      </c>
      <c r="K195" s="48">
        <v>1209746.16</v>
      </c>
      <c r="L195" s="48">
        <v>241949.17</v>
      </c>
      <c r="M195" s="49">
        <v>967796.99</v>
      </c>
      <c r="N195" s="48">
        <v>40003.25</v>
      </c>
      <c r="O195" s="48">
        <v>8000.65</v>
      </c>
      <c r="P195" s="48">
        <v>400.03</v>
      </c>
      <c r="Q195" s="48">
        <v>31602.57</v>
      </c>
      <c r="R195" s="31">
        <f t="shared" si="2"/>
        <v>1243662.3900000001</v>
      </c>
    </row>
    <row r="196" spans="1:18" ht="12.75">
      <c r="A196" s="55">
        <v>185</v>
      </c>
      <c r="B196" s="46" t="s">
        <v>199</v>
      </c>
      <c r="C196" s="47">
        <v>0.145646814962109</v>
      </c>
      <c r="D196" s="48">
        <v>358337.33</v>
      </c>
      <c r="E196" s="48">
        <v>79514.59</v>
      </c>
      <c r="F196" s="48">
        <v>278822.74</v>
      </c>
      <c r="G196" s="48">
        <v>3504.6</v>
      </c>
      <c r="H196" s="48">
        <v>700.92</v>
      </c>
      <c r="I196" s="48">
        <v>28.04</v>
      </c>
      <c r="J196" s="48">
        <v>2775.64</v>
      </c>
      <c r="K196" s="48">
        <v>734790.46</v>
      </c>
      <c r="L196" s="48">
        <v>146958.14</v>
      </c>
      <c r="M196" s="49">
        <v>587832.32</v>
      </c>
      <c r="N196" s="48">
        <v>24297.67</v>
      </c>
      <c r="O196" s="48">
        <v>4859.53</v>
      </c>
      <c r="P196" s="48">
        <v>242.98</v>
      </c>
      <c r="Q196" s="48">
        <v>19195.16</v>
      </c>
      <c r="R196" s="31">
        <f t="shared" si="2"/>
        <v>888625.86</v>
      </c>
    </row>
    <row r="197" spans="1:18" ht="12.75">
      <c r="A197" s="55">
        <v>186</v>
      </c>
      <c r="B197" s="46" t="s">
        <v>200</v>
      </c>
      <c r="C197" s="47">
        <v>0.527952771926422</v>
      </c>
      <c r="D197" s="48">
        <v>1028751.76</v>
      </c>
      <c r="E197" s="48">
        <v>217335.47</v>
      </c>
      <c r="F197" s="48">
        <v>811416.29</v>
      </c>
      <c r="G197" s="48">
        <v>12703.75</v>
      </c>
      <c r="H197" s="48">
        <v>2540.75</v>
      </c>
      <c r="I197" s="48">
        <v>101.63</v>
      </c>
      <c r="J197" s="48">
        <v>10061.37</v>
      </c>
      <c r="K197" s="48">
        <v>2663530.01</v>
      </c>
      <c r="L197" s="48">
        <v>532705.98</v>
      </c>
      <c r="M197" s="49">
        <v>2130824.03</v>
      </c>
      <c r="N197" s="48">
        <v>88076.23</v>
      </c>
      <c r="O197" s="48">
        <v>17615.25</v>
      </c>
      <c r="P197" s="48">
        <v>880.76</v>
      </c>
      <c r="Q197" s="48">
        <v>69580.22</v>
      </c>
      <c r="R197" s="31">
        <f t="shared" si="2"/>
        <v>3021881.91</v>
      </c>
    </row>
    <row r="198" spans="1:18" ht="12.75">
      <c r="A198" s="55">
        <v>187</v>
      </c>
      <c r="B198" s="46" t="s">
        <v>201</v>
      </c>
      <c r="C198" s="47">
        <v>0.31153382286342</v>
      </c>
      <c r="D198" s="48">
        <v>136607.35</v>
      </c>
      <c r="E198" s="48">
        <v>29966.29</v>
      </c>
      <c r="F198" s="48">
        <v>106641.06</v>
      </c>
      <c r="G198" s="48">
        <v>7496.21</v>
      </c>
      <c r="H198" s="48">
        <v>1499.24</v>
      </c>
      <c r="I198" s="48">
        <v>59.97</v>
      </c>
      <c r="J198" s="48">
        <v>5937</v>
      </c>
      <c r="K198" s="48">
        <v>1571693</v>
      </c>
      <c r="L198" s="48">
        <v>314338.6</v>
      </c>
      <c r="M198" s="49">
        <v>1257354.4</v>
      </c>
      <c r="N198" s="48">
        <v>51971.92</v>
      </c>
      <c r="O198" s="48">
        <v>10394.38</v>
      </c>
      <c r="P198" s="48">
        <v>519.72</v>
      </c>
      <c r="Q198" s="48">
        <v>41057.82</v>
      </c>
      <c r="R198" s="31">
        <f t="shared" si="2"/>
        <v>1410990.28</v>
      </c>
    </row>
    <row r="199" spans="1:18" ht="12.75">
      <c r="A199" s="55">
        <v>188</v>
      </c>
      <c r="B199" s="46" t="s">
        <v>202</v>
      </c>
      <c r="C199" s="47">
        <v>0.234759379379851</v>
      </c>
      <c r="D199" s="48">
        <v>389705.25</v>
      </c>
      <c r="E199" s="48">
        <v>88995.86</v>
      </c>
      <c r="F199" s="48">
        <v>300709.39</v>
      </c>
      <c r="G199" s="48">
        <v>5648.85</v>
      </c>
      <c r="H199" s="48">
        <v>1129.77</v>
      </c>
      <c r="I199" s="48">
        <v>45.19</v>
      </c>
      <c r="J199" s="48">
        <v>4473.89</v>
      </c>
      <c r="K199" s="48">
        <v>1184364.8</v>
      </c>
      <c r="L199" s="48">
        <v>236872.93</v>
      </c>
      <c r="M199" s="49">
        <v>947491.87</v>
      </c>
      <c r="N199" s="48">
        <v>39163.96</v>
      </c>
      <c r="O199" s="48">
        <v>7832.79</v>
      </c>
      <c r="P199" s="48">
        <v>391.64</v>
      </c>
      <c r="Q199" s="48">
        <v>30939.53</v>
      </c>
      <c r="R199" s="31">
        <f t="shared" si="2"/>
        <v>1283614.68</v>
      </c>
    </row>
    <row r="200" spans="1:18" ht="12.75">
      <c r="A200" s="55">
        <v>189</v>
      </c>
      <c r="B200" s="46" t="s">
        <v>203</v>
      </c>
      <c r="C200" s="47">
        <v>0.371927091463946</v>
      </c>
      <c r="D200" s="48">
        <v>1211750.98</v>
      </c>
      <c r="E200" s="48">
        <v>263031.44</v>
      </c>
      <c r="F200" s="48">
        <v>948719.54</v>
      </c>
      <c r="G200" s="48">
        <v>8949.43</v>
      </c>
      <c r="H200" s="48">
        <v>1789.89</v>
      </c>
      <c r="I200" s="48">
        <v>71.6</v>
      </c>
      <c r="J200" s="48">
        <v>7087.94</v>
      </c>
      <c r="K200" s="48">
        <v>1876378.07</v>
      </c>
      <c r="L200" s="48">
        <v>375275.7</v>
      </c>
      <c r="M200" s="49">
        <v>1501102.37</v>
      </c>
      <c r="N200" s="48">
        <v>62047.09</v>
      </c>
      <c r="O200" s="48">
        <v>12409.42</v>
      </c>
      <c r="P200" s="48">
        <v>620.47</v>
      </c>
      <c r="Q200" s="48">
        <v>49017.2</v>
      </c>
      <c r="R200" s="31">
        <f t="shared" si="2"/>
        <v>2505927.0500000003</v>
      </c>
    </row>
    <row r="201" spans="1:18" ht="12.75">
      <c r="A201" s="55">
        <v>190</v>
      </c>
      <c r="B201" s="46" t="s">
        <v>204</v>
      </c>
      <c r="C201" s="47">
        <v>0.140670535439714</v>
      </c>
      <c r="D201" s="48">
        <v>46902.73</v>
      </c>
      <c r="E201" s="48">
        <v>10034.75</v>
      </c>
      <c r="F201" s="48">
        <v>36867.98</v>
      </c>
      <c r="G201" s="48">
        <v>3384.85</v>
      </c>
      <c r="H201" s="48">
        <v>676.97</v>
      </c>
      <c r="I201" s="48">
        <v>27.08</v>
      </c>
      <c r="J201" s="48">
        <v>2680.8</v>
      </c>
      <c r="K201" s="48">
        <v>709685.08</v>
      </c>
      <c r="L201" s="48">
        <v>141937.05</v>
      </c>
      <c r="M201" s="49">
        <v>567748.03</v>
      </c>
      <c r="N201" s="48">
        <v>23467.49</v>
      </c>
      <c r="O201" s="48">
        <v>4693.5</v>
      </c>
      <c r="P201" s="48">
        <v>234.67</v>
      </c>
      <c r="Q201" s="48">
        <v>18539.32</v>
      </c>
      <c r="R201" s="31">
        <f t="shared" si="2"/>
        <v>625836.13</v>
      </c>
    </row>
    <row r="202" spans="1:18" ht="12.75">
      <c r="A202" s="55">
        <v>191</v>
      </c>
      <c r="B202" s="46" t="s">
        <v>205</v>
      </c>
      <c r="C202" s="47">
        <v>0.148960141641424</v>
      </c>
      <c r="D202" s="48">
        <v>70500.38</v>
      </c>
      <c r="E202" s="48">
        <v>17187.11</v>
      </c>
      <c r="F202" s="48">
        <v>53313.27</v>
      </c>
      <c r="G202" s="48">
        <v>3584.31</v>
      </c>
      <c r="H202" s="48">
        <v>716.86</v>
      </c>
      <c r="I202" s="48">
        <v>28.67</v>
      </c>
      <c r="J202" s="48">
        <v>2838.78</v>
      </c>
      <c r="K202" s="48">
        <v>751506.26</v>
      </c>
      <c r="L202" s="48">
        <v>150301.28</v>
      </c>
      <c r="M202" s="49">
        <v>601204.98</v>
      </c>
      <c r="N202" s="48">
        <v>24850.42</v>
      </c>
      <c r="O202" s="48">
        <v>4970.08</v>
      </c>
      <c r="P202" s="48">
        <v>248.5</v>
      </c>
      <c r="Q202" s="48">
        <v>19631.83</v>
      </c>
      <c r="R202" s="31">
        <f t="shared" si="2"/>
        <v>676988.86</v>
      </c>
    </row>
    <row r="203" spans="1:18" ht="12.75">
      <c r="A203" s="55">
        <v>192</v>
      </c>
      <c r="B203" s="46" t="s">
        <v>206</v>
      </c>
      <c r="C203" s="47">
        <v>0.175007659212549</v>
      </c>
      <c r="D203" s="48">
        <v>509369.68</v>
      </c>
      <c r="E203" s="48">
        <v>112431.48</v>
      </c>
      <c r="F203" s="48">
        <v>396938.2</v>
      </c>
      <c r="G203" s="48">
        <v>4211.08</v>
      </c>
      <c r="H203" s="48">
        <v>842.22</v>
      </c>
      <c r="I203" s="48">
        <v>33.69</v>
      </c>
      <c r="J203" s="48">
        <v>3335.17</v>
      </c>
      <c r="K203" s="48">
        <v>882916.3</v>
      </c>
      <c r="L203" s="48">
        <v>176583.28</v>
      </c>
      <c r="M203" s="49">
        <v>706333.02</v>
      </c>
      <c r="N203" s="48">
        <v>29195.82</v>
      </c>
      <c r="O203" s="48">
        <v>5839.16</v>
      </c>
      <c r="P203" s="48">
        <v>291.96</v>
      </c>
      <c r="Q203" s="48">
        <v>23064.7</v>
      </c>
      <c r="R203" s="31">
        <f t="shared" si="2"/>
        <v>1129671.09</v>
      </c>
    </row>
    <row r="204" spans="1:18" ht="12.75">
      <c r="A204" s="55">
        <v>193</v>
      </c>
      <c r="B204" s="46" t="s">
        <v>207</v>
      </c>
      <c r="C204" s="47">
        <v>0.058255182384948</v>
      </c>
      <c r="D204" s="48">
        <v>29785.98</v>
      </c>
      <c r="E204" s="48">
        <v>6312.29</v>
      </c>
      <c r="F204" s="48">
        <v>23473.69</v>
      </c>
      <c r="G204" s="48">
        <v>1401.75</v>
      </c>
      <c r="H204" s="48">
        <v>280.35</v>
      </c>
      <c r="I204" s="48">
        <v>11.21</v>
      </c>
      <c r="J204" s="48">
        <v>1110.19</v>
      </c>
      <c r="K204" s="48">
        <v>293898.42</v>
      </c>
      <c r="L204" s="48">
        <v>58779.73</v>
      </c>
      <c r="M204" s="49">
        <v>235118.69</v>
      </c>
      <c r="N204" s="48">
        <v>9718.48</v>
      </c>
      <c r="O204" s="48">
        <v>1943.7</v>
      </c>
      <c r="P204" s="48">
        <v>97.18</v>
      </c>
      <c r="Q204" s="48">
        <v>7677.6</v>
      </c>
      <c r="R204" s="31">
        <f t="shared" si="2"/>
        <v>267380.17</v>
      </c>
    </row>
    <row r="205" spans="1:18" ht="12.75">
      <c r="A205" s="55">
        <v>194</v>
      </c>
      <c r="B205" s="46" t="s">
        <v>208</v>
      </c>
      <c r="C205" s="47">
        <v>1.12632797084201</v>
      </c>
      <c r="D205" s="48">
        <v>1349128.37</v>
      </c>
      <c r="E205" s="48">
        <v>286252.37</v>
      </c>
      <c r="F205" s="48">
        <v>1062876</v>
      </c>
      <c r="G205" s="48">
        <v>27102.04</v>
      </c>
      <c r="H205" s="48">
        <v>5420.41</v>
      </c>
      <c r="I205" s="48">
        <v>216.82</v>
      </c>
      <c r="J205" s="48">
        <v>21464.81</v>
      </c>
      <c r="K205" s="48">
        <v>5682342.33</v>
      </c>
      <c r="L205" s="48">
        <v>1136468.43</v>
      </c>
      <c r="M205" s="49">
        <v>4545873.9</v>
      </c>
      <c r="N205" s="48">
        <v>187900.73</v>
      </c>
      <c r="O205" s="48">
        <v>37580.15</v>
      </c>
      <c r="P205" s="48">
        <v>1879.01</v>
      </c>
      <c r="Q205" s="48">
        <v>148441.58</v>
      </c>
      <c r="R205" s="31">
        <f aca="true" t="shared" si="3" ref="R205:R257">F205+J205+M205+Q205</f>
        <v>5778656.290000001</v>
      </c>
    </row>
    <row r="206" spans="1:18" ht="12.75">
      <c r="A206" s="55">
        <v>195</v>
      </c>
      <c r="B206" s="46" t="s">
        <v>209</v>
      </c>
      <c r="C206" s="47">
        <v>0.186276373537394</v>
      </c>
      <c r="D206" s="48">
        <v>305348.45</v>
      </c>
      <c r="E206" s="48">
        <v>61537.05</v>
      </c>
      <c r="F206" s="48">
        <v>243811.4</v>
      </c>
      <c r="G206" s="48">
        <v>4482.25</v>
      </c>
      <c r="H206" s="48">
        <v>896.45</v>
      </c>
      <c r="I206" s="48">
        <v>35.86</v>
      </c>
      <c r="J206" s="48">
        <v>3549.94</v>
      </c>
      <c r="K206" s="48">
        <v>939767.21</v>
      </c>
      <c r="L206" s="48">
        <v>187953.46</v>
      </c>
      <c r="M206" s="49">
        <v>751813.75</v>
      </c>
      <c r="N206" s="48">
        <v>31075.73</v>
      </c>
      <c r="O206" s="48">
        <v>6215.15</v>
      </c>
      <c r="P206" s="48">
        <v>310.76</v>
      </c>
      <c r="Q206" s="48">
        <v>24549.83</v>
      </c>
      <c r="R206" s="31">
        <f t="shared" si="3"/>
        <v>1023724.9199999999</v>
      </c>
    </row>
    <row r="207" spans="1:18" ht="12.75">
      <c r="A207" s="55">
        <v>196</v>
      </c>
      <c r="B207" s="46" t="s">
        <v>210</v>
      </c>
      <c r="C207" s="47">
        <v>0.096047058838033</v>
      </c>
      <c r="D207" s="48">
        <v>67064.25</v>
      </c>
      <c r="E207" s="48">
        <v>13935.4</v>
      </c>
      <c r="F207" s="48">
        <v>53128.85</v>
      </c>
      <c r="G207" s="48">
        <v>2311.11</v>
      </c>
      <c r="H207" s="48">
        <v>462.22</v>
      </c>
      <c r="I207" s="48">
        <v>18.49</v>
      </c>
      <c r="J207" s="48">
        <v>1830.4</v>
      </c>
      <c r="K207" s="48">
        <v>484559.06</v>
      </c>
      <c r="L207" s="48">
        <v>96911.88</v>
      </c>
      <c r="M207" s="49">
        <v>387647.18</v>
      </c>
      <c r="N207" s="48">
        <v>16023.14</v>
      </c>
      <c r="O207" s="48">
        <v>3204.63</v>
      </c>
      <c r="P207" s="48">
        <v>160.23</v>
      </c>
      <c r="Q207" s="48">
        <v>12658.28</v>
      </c>
      <c r="R207" s="31">
        <f t="shared" si="3"/>
        <v>455264.71</v>
      </c>
    </row>
    <row r="208" spans="1:18" ht="12.75">
      <c r="A208" s="55">
        <v>197</v>
      </c>
      <c r="B208" s="46" t="s">
        <v>211</v>
      </c>
      <c r="C208" s="47">
        <v>0.108647455714948</v>
      </c>
      <c r="D208" s="48">
        <v>56881.96</v>
      </c>
      <c r="E208" s="48">
        <v>13134.67</v>
      </c>
      <c r="F208" s="48">
        <v>43747.29</v>
      </c>
      <c r="G208" s="48">
        <v>2614.3</v>
      </c>
      <c r="H208" s="48">
        <v>522.86</v>
      </c>
      <c r="I208" s="48">
        <v>20.91</v>
      </c>
      <c r="J208" s="48">
        <v>2070.53</v>
      </c>
      <c r="K208" s="48">
        <v>548127.99</v>
      </c>
      <c r="L208" s="48">
        <v>109625.54</v>
      </c>
      <c r="M208" s="49">
        <v>438502.45</v>
      </c>
      <c r="N208" s="48">
        <v>18125.22</v>
      </c>
      <c r="O208" s="48">
        <v>3625.04</v>
      </c>
      <c r="P208" s="48">
        <v>181.25</v>
      </c>
      <c r="Q208" s="48">
        <v>14318.92</v>
      </c>
      <c r="R208" s="31">
        <f t="shared" si="3"/>
        <v>498639.19</v>
      </c>
    </row>
    <row r="209" spans="1:18" ht="12.75">
      <c r="A209" s="55">
        <v>198</v>
      </c>
      <c r="B209" s="46" t="s">
        <v>212</v>
      </c>
      <c r="C209" s="47">
        <v>5.98521147377467</v>
      </c>
      <c r="D209" s="48">
        <v>10174016.16</v>
      </c>
      <c r="E209" s="48">
        <v>2160598.03</v>
      </c>
      <c r="F209" s="48">
        <v>8013418.13</v>
      </c>
      <c r="G209" s="48">
        <v>144017.89</v>
      </c>
      <c r="H209" s="48">
        <v>28803.58</v>
      </c>
      <c r="I209" s="48">
        <v>1152.14</v>
      </c>
      <c r="J209" s="48">
        <v>114062.17</v>
      </c>
      <c r="K209" s="48">
        <v>30195486.41</v>
      </c>
      <c r="L209" s="48">
        <v>6039097.3</v>
      </c>
      <c r="M209" s="49">
        <v>24156389.11</v>
      </c>
      <c r="N209" s="48">
        <v>998488.61</v>
      </c>
      <c r="O209" s="48">
        <v>199697.72</v>
      </c>
      <c r="P209" s="48">
        <v>9984.89</v>
      </c>
      <c r="Q209" s="48">
        <v>788806</v>
      </c>
      <c r="R209" s="31">
        <f t="shared" si="3"/>
        <v>33072675.41</v>
      </c>
    </row>
    <row r="210" spans="1:18" ht="12.75">
      <c r="A210" s="55">
        <v>199</v>
      </c>
      <c r="B210" s="46" t="s">
        <v>213</v>
      </c>
      <c r="C210" s="47">
        <v>0.269292419770757</v>
      </c>
      <c r="D210" s="48">
        <v>563243.82</v>
      </c>
      <c r="E210" s="48">
        <v>118091.3</v>
      </c>
      <c r="F210" s="48">
        <v>445152.52</v>
      </c>
      <c r="G210" s="48">
        <v>6479.8</v>
      </c>
      <c r="H210" s="48">
        <v>1295.96</v>
      </c>
      <c r="I210" s="48">
        <v>51.84</v>
      </c>
      <c r="J210" s="48">
        <v>5132</v>
      </c>
      <c r="K210" s="48">
        <v>1358584.48</v>
      </c>
      <c r="L210" s="48">
        <v>271716.9</v>
      </c>
      <c r="M210" s="49">
        <v>1086867.58</v>
      </c>
      <c r="N210" s="48">
        <v>44924.96</v>
      </c>
      <c r="O210" s="48">
        <v>8984.99</v>
      </c>
      <c r="P210" s="48">
        <v>449.25</v>
      </c>
      <c r="Q210" s="48">
        <v>35490.72</v>
      </c>
      <c r="R210" s="31">
        <f t="shared" si="3"/>
        <v>1572642.82</v>
      </c>
    </row>
    <row r="211" spans="1:18" ht="12.75">
      <c r="A211" s="55">
        <v>200</v>
      </c>
      <c r="B211" s="46" t="s">
        <v>214</v>
      </c>
      <c r="C211" s="47">
        <v>0.122916554432954</v>
      </c>
      <c r="D211" s="48">
        <v>203154.59</v>
      </c>
      <c r="E211" s="48">
        <v>43063.34</v>
      </c>
      <c r="F211" s="48">
        <v>160091.25</v>
      </c>
      <c r="G211" s="48">
        <v>2957.66</v>
      </c>
      <c r="H211" s="48">
        <v>591.53</v>
      </c>
      <c r="I211" s="48">
        <v>23.66</v>
      </c>
      <c r="J211" s="48">
        <v>2342.47</v>
      </c>
      <c r="K211" s="48">
        <v>620116.05</v>
      </c>
      <c r="L211" s="48">
        <v>124023.19</v>
      </c>
      <c r="M211" s="49">
        <v>496092.86</v>
      </c>
      <c r="N211" s="48">
        <v>20505.67</v>
      </c>
      <c r="O211" s="48">
        <v>4101.13</v>
      </c>
      <c r="P211" s="48">
        <v>205.06</v>
      </c>
      <c r="Q211" s="48">
        <v>16199.48</v>
      </c>
      <c r="R211" s="31">
        <f t="shared" si="3"/>
        <v>674726.0599999999</v>
      </c>
    </row>
    <row r="212" spans="1:18" ht="12.75">
      <c r="A212" s="55">
        <v>201</v>
      </c>
      <c r="B212" s="46" t="s">
        <v>215</v>
      </c>
      <c r="C212" s="47">
        <v>0.109256496957692</v>
      </c>
      <c r="D212" s="48">
        <v>90968.5</v>
      </c>
      <c r="E212" s="48">
        <v>20753.21</v>
      </c>
      <c r="F212" s="48">
        <v>70215.29</v>
      </c>
      <c r="G212" s="48">
        <v>2628.96</v>
      </c>
      <c r="H212" s="48">
        <v>525.79</v>
      </c>
      <c r="I212" s="48">
        <v>21.03</v>
      </c>
      <c r="J212" s="48">
        <v>2082.14</v>
      </c>
      <c r="K212" s="48">
        <v>551200.64</v>
      </c>
      <c r="L212" s="48">
        <v>110240.14</v>
      </c>
      <c r="M212" s="49">
        <v>440960.5</v>
      </c>
      <c r="N212" s="48">
        <v>18226.82</v>
      </c>
      <c r="O212" s="48">
        <v>3645.36</v>
      </c>
      <c r="P212" s="48">
        <v>182.27</v>
      </c>
      <c r="Q212" s="48">
        <v>14399.19</v>
      </c>
      <c r="R212" s="31">
        <f t="shared" si="3"/>
        <v>527657.12</v>
      </c>
    </row>
    <row r="213" spans="1:18" ht="12.75">
      <c r="A213" s="55">
        <v>202</v>
      </c>
      <c r="B213" s="46" t="s">
        <v>216</v>
      </c>
      <c r="C213" s="47">
        <v>0.130978005201103</v>
      </c>
      <c r="D213" s="48">
        <v>33621.27</v>
      </c>
      <c r="E213" s="48">
        <v>6491.04</v>
      </c>
      <c r="F213" s="48">
        <v>27130.23</v>
      </c>
      <c r="G213" s="48">
        <v>3151.63</v>
      </c>
      <c r="H213" s="48">
        <v>630.33</v>
      </c>
      <c r="I213" s="48">
        <v>25.21</v>
      </c>
      <c r="J213" s="48">
        <v>2496.09</v>
      </c>
      <c r="K213" s="48">
        <v>660786.11</v>
      </c>
      <c r="L213" s="48">
        <v>132157.22</v>
      </c>
      <c r="M213" s="49">
        <v>528628.89</v>
      </c>
      <c r="N213" s="48">
        <v>21850.53</v>
      </c>
      <c r="O213" s="48">
        <v>4370.11</v>
      </c>
      <c r="P213" s="48">
        <v>218.51</v>
      </c>
      <c r="Q213" s="48">
        <v>17261.92</v>
      </c>
      <c r="R213" s="31">
        <f t="shared" si="3"/>
        <v>575517.13</v>
      </c>
    </row>
    <row r="214" spans="1:18" ht="12.75">
      <c r="A214" s="55">
        <v>203</v>
      </c>
      <c r="B214" s="46" t="s">
        <v>217</v>
      </c>
      <c r="C214" s="47">
        <v>0.144869536282017</v>
      </c>
      <c r="D214" s="48">
        <v>80127.28</v>
      </c>
      <c r="E214" s="48">
        <v>17581.82</v>
      </c>
      <c r="F214" s="48">
        <v>62545.46</v>
      </c>
      <c r="G214" s="48">
        <v>3485.89</v>
      </c>
      <c r="H214" s="48">
        <v>697.18</v>
      </c>
      <c r="I214" s="48">
        <v>27.89</v>
      </c>
      <c r="J214" s="48">
        <v>2760.82</v>
      </c>
      <c r="K214" s="48">
        <v>730869.04</v>
      </c>
      <c r="L214" s="48">
        <v>146173.82</v>
      </c>
      <c r="M214" s="49">
        <v>584695.22</v>
      </c>
      <c r="N214" s="48">
        <v>24168</v>
      </c>
      <c r="O214" s="48">
        <v>4833.6</v>
      </c>
      <c r="P214" s="48">
        <v>241.68</v>
      </c>
      <c r="Q214" s="48">
        <v>19092.72</v>
      </c>
      <c r="R214" s="31">
        <f t="shared" si="3"/>
        <v>669094.22</v>
      </c>
    </row>
    <row r="215" spans="1:18" ht="12.75">
      <c r="A215" s="55">
        <v>204</v>
      </c>
      <c r="B215" s="46" t="s">
        <v>218</v>
      </c>
      <c r="C215" s="47">
        <v>0.739515445001645</v>
      </c>
      <c r="D215" s="48">
        <v>1086725.24</v>
      </c>
      <c r="E215" s="48">
        <v>233303.09</v>
      </c>
      <c r="F215" s="48">
        <v>853422.15</v>
      </c>
      <c r="G215" s="48">
        <v>17794.45</v>
      </c>
      <c r="H215" s="48">
        <v>3558.89</v>
      </c>
      <c r="I215" s="48">
        <v>142.36</v>
      </c>
      <c r="J215" s="48">
        <v>14093.2</v>
      </c>
      <c r="K215" s="48">
        <v>3730867.18</v>
      </c>
      <c r="L215" s="48">
        <v>746173.46</v>
      </c>
      <c r="M215" s="49">
        <v>2984693.72</v>
      </c>
      <c r="N215" s="48">
        <v>123370.37</v>
      </c>
      <c r="O215" s="48">
        <v>24674.07</v>
      </c>
      <c r="P215" s="48">
        <v>1233.7</v>
      </c>
      <c r="Q215" s="48">
        <v>97462.59</v>
      </c>
      <c r="R215" s="31">
        <f t="shared" si="3"/>
        <v>3949671.66</v>
      </c>
    </row>
    <row r="216" spans="1:18" ht="12.75">
      <c r="A216" s="55">
        <v>205</v>
      </c>
      <c r="B216" s="46" t="s">
        <v>219</v>
      </c>
      <c r="C216" s="47">
        <v>0.093539616607474</v>
      </c>
      <c r="D216" s="48">
        <v>41443.74</v>
      </c>
      <c r="E216" s="48">
        <v>8818.38</v>
      </c>
      <c r="F216" s="48">
        <v>32625.36</v>
      </c>
      <c r="G216" s="48">
        <v>2250.78</v>
      </c>
      <c r="H216" s="48">
        <v>450.16</v>
      </c>
      <c r="I216" s="48">
        <v>18.01</v>
      </c>
      <c r="J216" s="48">
        <v>1782.61</v>
      </c>
      <c r="K216" s="48">
        <v>471908.86</v>
      </c>
      <c r="L216" s="48">
        <v>94381.78</v>
      </c>
      <c r="M216" s="49">
        <v>377527.08</v>
      </c>
      <c r="N216" s="48">
        <v>15604.84</v>
      </c>
      <c r="O216" s="48">
        <v>3120.97</v>
      </c>
      <c r="P216" s="48">
        <v>156.05</v>
      </c>
      <c r="Q216" s="48">
        <v>12327.82</v>
      </c>
      <c r="R216" s="31">
        <f t="shared" si="3"/>
        <v>424262.87000000005</v>
      </c>
    </row>
    <row r="217" spans="1:18" ht="12.75">
      <c r="A217" s="55">
        <v>206</v>
      </c>
      <c r="B217" s="46" t="s">
        <v>220</v>
      </c>
      <c r="C217" s="47">
        <v>0.12851352590644</v>
      </c>
      <c r="D217" s="48">
        <v>101606.11</v>
      </c>
      <c r="E217" s="48">
        <v>22179.35</v>
      </c>
      <c r="F217" s="48">
        <v>79426.76</v>
      </c>
      <c r="G217" s="48">
        <v>3092.33</v>
      </c>
      <c r="H217" s="48">
        <v>618.47</v>
      </c>
      <c r="I217" s="48">
        <v>24.74</v>
      </c>
      <c r="J217" s="48">
        <v>2449.12</v>
      </c>
      <c r="K217" s="48">
        <v>648352.85</v>
      </c>
      <c r="L217" s="48">
        <v>129670.6</v>
      </c>
      <c r="M217" s="49">
        <v>518682.25</v>
      </c>
      <c r="N217" s="48">
        <v>21439.39</v>
      </c>
      <c r="O217" s="48">
        <v>4287.88</v>
      </c>
      <c r="P217" s="48">
        <v>214.39</v>
      </c>
      <c r="Q217" s="48">
        <v>16937.12</v>
      </c>
      <c r="R217" s="31">
        <f t="shared" si="3"/>
        <v>617495.25</v>
      </c>
    </row>
    <row r="218" spans="1:18" ht="12.75">
      <c r="A218" s="55">
        <v>207</v>
      </c>
      <c r="B218" s="46" t="s">
        <v>221</v>
      </c>
      <c r="C218" s="47">
        <v>0.089118389296577</v>
      </c>
      <c r="D218" s="48">
        <v>26937.01</v>
      </c>
      <c r="E218" s="48">
        <v>5515</v>
      </c>
      <c r="F218" s="48">
        <v>21422.01</v>
      </c>
      <c r="G218" s="48">
        <v>2144.4</v>
      </c>
      <c r="H218" s="48">
        <v>428.88</v>
      </c>
      <c r="I218" s="48">
        <v>17.16</v>
      </c>
      <c r="J218" s="48">
        <v>1698.36</v>
      </c>
      <c r="K218" s="48">
        <v>449603.71</v>
      </c>
      <c r="L218" s="48">
        <v>89920.74</v>
      </c>
      <c r="M218" s="49">
        <v>359682.97</v>
      </c>
      <c r="N218" s="48">
        <v>14867.27</v>
      </c>
      <c r="O218" s="48">
        <v>2973.45</v>
      </c>
      <c r="P218" s="48">
        <v>148.67</v>
      </c>
      <c r="Q218" s="48">
        <v>11745.14</v>
      </c>
      <c r="R218" s="31">
        <f t="shared" si="3"/>
        <v>394548.48</v>
      </c>
    </row>
    <row r="219" spans="1:18" ht="12.75">
      <c r="A219" s="55">
        <v>208</v>
      </c>
      <c r="B219" s="46" t="s">
        <v>222</v>
      </c>
      <c r="C219" s="47">
        <v>0.093761417176378</v>
      </c>
      <c r="D219" s="48">
        <v>54049.65</v>
      </c>
      <c r="E219" s="48">
        <v>10919.52</v>
      </c>
      <c r="F219" s="48">
        <v>43130.13</v>
      </c>
      <c r="G219" s="48">
        <v>2256.11</v>
      </c>
      <c r="H219" s="48">
        <v>451.22</v>
      </c>
      <c r="I219" s="48">
        <v>18.05</v>
      </c>
      <c r="J219" s="48">
        <v>1786.84</v>
      </c>
      <c r="K219" s="48">
        <v>473027.81</v>
      </c>
      <c r="L219" s="48">
        <v>94605.54</v>
      </c>
      <c r="M219" s="49">
        <v>378422.27</v>
      </c>
      <c r="N219" s="48">
        <v>15641.84</v>
      </c>
      <c r="O219" s="48">
        <v>3128.37</v>
      </c>
      <c r="P219" s="48">
        <v>156.42</v>
      </c>
      <c r="Q219" s="48">
        <v>12357.05</v>
      </c>
      <c r="R219" s="31">
        <f t="shared" si="3"/>
        <v>435696.29</v>
      </c>
    </row>
    <row r="220" spans="1:18" ht="12.75">
      <c r="A220" s="55">
        <v>209</v>
      </c>
      <c r="B220" s="46" t="s">
        <v>223</v>
      </c>
      <c r="C220" s="47">
        <v>0.103161701498276</v>
      </c>
      <c r="D220" s="48">
        <v>43182.26</v>
      </c>
      <c r="E220" s="48">
        <v>9107.87</v>
      </c>
      <c r="F220" s="48">
        <v>34074.39</v>
      </c>
      <c r="G220" s="48">
        <v>2482.31</v>
      </c>
      <c r="H220" s="48">
        <v>496.46</v>
      </c>
      <c r="I220" s="48">
        <v>19.86</v>
      </c>
      <c r="J220" s="48">
        <v>1965.99</v>
      </c>
      <c r="K220" s="48">
        <v>520452.3</v>
      </c>
      <c r="L220" s="48">
        <v>104090.43</v>
      </c>
      <c r="M220" s="49">
        <v>416361.87</v>
      </c>
      <c r="N220" s="48">
        <v>17210.05</v>
      </c>
      <c r="O220" s="48">
        <v>3442.01</v>
      </c>
      <c r="P220" s="48">
        <v>172.1</v>
      </c>
      <c r="Q220" s="48">
        <v>13595.94</v>
      </c>
      <c r="R220" s="31">
        <f t="shared" si="3"/>
        <v>465998.19</v>
      </c>
    </row>
    <row r="221" spans="1:18" ht="12.75">
      <c r="A221" s="55">
        <v>210</v>
      </c>
      <c r="B221" s="46" t="s">
        <v>224</v>
      </c>
      <c r="C221" s="47">
        <v>0.093554285209794</v>
      </c>
      <c r="D221" s="48">
        <v>151234.32</v>
      </c>
      <c r="E221" s="48">
        <v>32699.8</v>
      </c>
      <c r="F221" s="48">
        <v>118534.52</v>
      </c>
      <c r="G221" s="48">
        <v>2251.14</v>
      </c>
      <c r="H221" s="48">
        <v>450.23</v>
      </c>
      <c r="I221" s="48">
        <v>18.01</v>
      </c>
      <c r="J221" s="48">
        <v>1782.9</v>
      </c>
      <c r="K221" s="48">
        <v>471982.84</v>
      </c>
      <c r="L221" s="48">
        <v>94396.59</v>
      </c>
      <c r="M221" s="49">
        <v>377586.25</v>
      </c>
      <c r="N221" s="48">
        <v>15607.28</v>
      </c>
      <c r="O221" s="48">
        <v>3121.46</v>
      </c>
      <c r="P221" s="48">
        <v>156.07</v>
      </c>
      <c r="Q221" s="48">
        <v>12329.75</v>
      </c>
      <c r="R221" s="31">
        <f t="shared" si="3"/>
        <v>510233.42</v>
      </c>
    </row>
    <row r="222" spans="1:18" ht="12.75">
      <c r="A222" s="55">
        <v>211</v>
      </c>
      <c r="B222" s="46" t="s">
        <v>225</v>
      </c>
      <c r="C222" s="47">
        <v>0.221198183142422</v>
      </c>
      <c r="D222" s="48">
        <v>56595.81</v>
      </c>
      <c r="E222" s="48">
        <v>11215.21</v>
      </c>
      <c r="F222" s="48">
        <v>45380.6</v>
      </c>
      <c r="G222" s="48">
        <v>5322.54</v>
      </c>
      <c r="H222" s="48">
        <v>1064.51</v>
      </c>
      <c r="I222" s="48">
        <v>42.58</v>
      </c>
      <c r="J222" s="48">
        <v>4215.45</v>
      </c>
      <c r="K222" s="48">
        <v>1115948.45</v>
      </c>
      <c r="L222" s="48">
        <v>223189.77</v>
      </c>
      <c r="M222" s="49">
        <v>892758.68</v>
      </c>
      <c r="N222" s="48">
        <v>36901.59</v>
      </c>
      <c r="O222" s="48">
        <v>7380.32</v>
      </c>
      <c r="P222" s="48">
        <v>369.02</v>
      </c>
      <c r="Q222" s="48">
        <v>29152.26</v>
      </c>
      <c r="R222" s="31">
        <f t="shared" si="3"/>
        <v>971506.9900000001</v>
      </c>
    </row>
    <row r="223" spans="1:18" ht="12.75">
      <c r="A223" s="55">
        <v>212</v>
      </c>
      <c r="B223" s="46" t="s">
        <v>226</v>
      </c>
      <c r="C223" s="47">
        <v>0.09584413614145</v>
      </c>
      <c r="D223" s="48">
        <v>122232.4</v>
      </c>
      <c r="E223" s="48">
        <v>25867.52</v>
      </c>
      <c r="F223" s="48">
        <v>96364.88</v>
      </c>
      <c r="G223" s="48">
        <v>2306.23</v>
      </c>
      <c r="H223" s="48">
        <v>461.25</v>
      </c>
      <c r="I223" s="48">
        <v>18.45</v>
      </c>
      <c r="J223" s="48">
        <v>1826.53</v>
      </c>
      <c r="K223" s="48">
        <v>483535.19</v>
      </c>
      <c r="L223" s="48">
        <v>96707.06</v>
      </c>
      <c r="M223" s="49">
        <v>386828.13</v>
      </c>
      <c r="N223" s="48">
        <v>15989.29</v>
      </c>
      <c r="O223" s="48">
        <v>3197.86</v>
      </c>
      <c r="P223" s="48">
        <v>159.89</v>
      </c>
      <c r="Q223" s="48">
        <v>12631.54</v>
      </c>
      <c r="R223" s="31">
        <f t="shared" si="3"/>
        <v>497651.08</v>
      </c>
    </row>
    <row r="224" spans="1:18" ht="12.75">
      <c r="A224" s="55">
        <v>213</v>
      </c>
      <c r="B224" s="46" t="s">
        <v>227</v>
      </c>
      <c r="C224" s="47">
        <v>0.128557383783119</v>
      </c>
      <c r="D224" s="48">
        <v>67506.88</v>
      </c>
      <c r="E224" s="48">
        <v>14959.25</v>
      </c>
      <c r="F224" s="48">
        <v>52547.63</v>
      </c>
      <c r="G224" s="48">
        <v>3093.39</v>
      </c>
      <c r="H224" s="48">
        <v>618.68</v>
      </c>
      <c r="I224" s="48">
        <v>24.75</v>
      </c>
      <c r="J224" s="48">
        <v>2449.96</v>
      </c>
      <c r="K224" s="48">
        <v>648574.08</v>
      </c>
      <c r="L224" s="48">
        <v>129714.83</v>
      </c>
      <c r="M224" s="49">
        <v>518859.25</v>
      </c>
      <c r="N224" s="48">
        <v>21446.71</v>
      </c>
      <c r="O224" s="48">
        <v>4289.34</v>
      </c>
      <c r="P224" s="48">
        <v>214.47</v>
      </c>
      <c r="Q224" s="48">
        <v>16942.9</v>
      </c>
      <c r="R224" s="31">
        <f t="shared" si="3"/>
        <v>590799.74</v>
      </c>
    </row>
    <row r="225" spans="1:18" ht="12.75">
      <c r="A225" s="55">
        <v>214</v>
      </c>
      <c r="B225" s="46" t="s">
        <v>228</v>
      </c>
      <c r="C225" s="47">
        <v>0.143016855408987</v>
      </c>
      <c r="D225" s="48">
        <v>43610.06</v>
      </c>
      <c r="E225" s="48">
        <v>9622.19</v>
      </c>
      <c r="F225" s="48">
        <v>33987.87</v>
      </c>
      <c r="G225" s="48">
        <v>3441.3</v>
      </c>
      <c r="H225" s="48">
        <v>688.26</v>
      </c>
      <c r="I225" s="48">
        <v>27.53</v>
      </c>
      <c r="J225" s="48">
        <v>2725.51</v>
      </c>
      <c r="K225" s="48">
        <v>721522.29</v>
      </c>
      <c r="L225" s="48">
        <v>144304.52</v>
      </c>
      <c r="M225" s="49">
        <v>577217.77</v>
      </c>
      <c r="N225" s="48">
        <v>23858.92</v>
      </c>
      <c r="O225" s="48">
        <v>4771.78</v>
      </c>
      <c r="P225" s="48">
        <v>238.59</v>
      </c>
      <c r="Q225" s="48">
        <v>18848.55</v>
      </c>
      <c r="R225" s="31">
        <f t="shared" si="3"/>
        <v>632779.7000000001</v>
      </c>
    </row>
    <row r="226" spans="1:18" ht="12.75">
      <c r="A226" s="55">
        <v>215</v>
      </c>
      <c r="B226" s="46" t="s">
        <v>229</v>
      </c>
      <c r="C226" s="47">
        <v>0.114768585581574</v>
      </c>
      <c r="D226" s="48">
        <v>72616.89</v>
      </c>
      <c r="E226" s="48">
        <v>15950.57</v>
      </c>
      <c r="F226" s="48">
        <v>56666.32</v>
      </c>
      <c r="G226" s="48">
        <v>2761.6</v>
      </c>
      <c r="H226" s="48">
        <v>552.32</v>
      </c>
      <c r="I226" s="48">
        <v>22.09</v>
      </c>
      <c r="J226" s="48">
        <v>2187.19</v>
      </c>
      <c r="K226" s="48">
        <v>579009.28</v>
      </c>
      <c r="L226" s="48">
        <v>115801.85</v>
      </c>
      <c r="M226" s="49">
        <v>463207.43</v>
      </c>
      <c r="N226" s="48">
        <v>19146.38</v>
      </c>
      <c r="O226" s="48">
        <v>3829.28</v>
      </c>
      <c r="P226" s="48">
        <v>191.46</v>
      </c>
      <c r="Q226" s="48">
        <v>15125.64</v>
      </c>
      <c r="R226" s="31">
        <f t="shared" si="3"/>
        <v>537186.58</v>
      </c>
    </row>
    <row r="227" spans="1:18" ht="12.75">
      <c r="A227" s="55">
        <v>216</v>
      </c>
      <c r="B227" s="46" t="s">
        <v>230</v>
      </c>
      <c r="C227" s="47">
        <v>0.240346079605208</v>
      </c>
      <c r="D227" s="48">
        <v>63981.09</v>
      </c>
      <c r="E227" s="48">
        <v>12701.01</v>
      </c>
      <c r="F227" s="48">
        <v>51280.08</v>
      </c>
      <c r="G227" s="48">
        <v>5783.28</v>
      </c>
      <c r="H227" s="48">
        <v>1156.66</v>
      </c>
      <c r="I227" s="48">
        <v>46.27</v>
      </c>
      <c r="J227" s="48">
        <v>4580.35</v>
      </c>
      <c r="K227" s="48">
        <v>1212549.72</v>
      </c>
      <c r="L227" s="48">
        <v>242509.95</v>
      </c>
      <c r="M227" s="49">
        <v>970039.77</v>
      </c>
      <c r="N227" s="48">
        <v>40095.96</v>
      </c>
      <c r="O227" s="48">
        <v>8019.19</v>
      </c>
      <c r="P227" s="48">
        <v>400.96</v>
      </c>
      <c r="Q227" s="48">
        <v>31675.81</v>
      </c>
      <c r="R227" s="31">
        <f t="shared" si="3"/>
        <v>1057576.01</v>
      </c>
    </row>
    <row r="228" spans="1:18" ht="12.75">
      <c r="A228" s="55">
        <v>217</v>
      </c>
      <c r="B228" s="46" t="s">
        <v>231</v>
      </c>
      <c r="C228" s="47">
        <v>0.106877224008509</v>
      </c>
      <c r="D228" s="48">
        <v>46352.71</v>
      </c>
      <c r="E228" s="48">
        <v>9956.18</v>
      </c>
      <c r="F228" s="48">
        <v>36396.53</v>
      </c>
      <c r="G228" s="48">
        <v>2571.71</v>
      </c>
      <c r="H228" s="48">
        <v>514.34</v>
      </c>
      <c r="I228" s="48">
        <v>20.57</v>
      </c>
      <c r="J228" s="48">
        <v>2036.8</v>
      </c>
      <c r="K228" s="48">
        <v>539197.32</v>
      </c>
      <c r="L228" s="48">
        <v>107839.42</v>
      </c>
      <c r="M228" s="49">
        <v>431357.9</v>
      </c>
      <c r="N228" s="48">
        <v>17829.9</v>
      </c>
      <c r="O228" s="48">
        <v>3565.98</v>
      </c>
      <c r="P228" s="48">
        <v>178.3</v>
      </c>
      <c r="Q228" s="48">
        <v>14085.62</v>
      </c>
      <c r="R228" s="31">
        <f t="shared" si="3"/>
        <v>483876.85000000003</v>
      </c>
    </row>
    <row r="229" spans="1:18" ht="12.75">
      <c r="A229" s="55">
        <v>218</v>
      </c>
      <c r="B229" s="46" t="s">
        <v>232</v>
      </c>
      <c r="C229" s="47">
        <v>0.580348023082976</v>
      </c>
      <c r="D229" s="48">
        <v>1292048.72</v>
      </c>
      <c r="E229" s="48">
        <v>277219.97</v>
      </c>
      <c r="F229" s="48">
        <v>1014828.75</v>
      </c>
      <c r="G229" s="48">
        <v>13964.51</v>
      </c>
      <c r="H229" s="48">
        <v>2792.9</v>
      </c>
      <c r="I229" s="48">
        <v>111.72</v>
      </c>
      <c r="J229" s="48">
        <v>11059.89</v>
      </c>
      <c r="K229" s="48">
        <v>2927864.89</v>
      </c>
      <c r="L229" s="48">
        <v>585572.94</v>
      </c>
      <c r="M229" s="49">
        <v>2342291.95</v>
      </c>
      <c r="N229" s="48">
        <v>96817.11</v>
      </c>
      <c r="O229" s="48">
        <v>19363.42</v>
      </c>
      <c r="P229" s="48">
        <v>968.17</v>
      </c>
      <c r="Q229" s="48">
        <v>76485.52</v>
      </c>
      <c r="R229" s="31">
        <f t="shared" si="3"/>
        <v>3444666.1100000003</v>
      </c>
    </row>
    <row r="230" spans="1:18" ht="12.75">
      <c r="A230" s="55">
        <v>219</v>
      </c>
      <c r="B230" s="46" t="s">
        <v>233</v>
      </c>
      <c r="C230" s="47">
        <v>0.163058672621604</v>
      </c>
      <c r="D230" s="48">
        <v>58175.58</v>
      </c>
      <c r="E230" s="48">
        <v>11676.93</v>
      </c>
      <c r="F230" s="48">
        <v>46498.65</v>
      </c>
      <c r="G230" s="48">
        <v>3923.56</v>
      </c>
      <c r="H230" s="48">
        <v>784.71</v>
      </c>
      <c r="I230" s="48">
        <v>31.39</v>
      </c>
      <c r="J230" s="48">
        <v>3107.46</v>
      </c>
      <c r="K230" s="48">
        <v>822633.57</v>
      </c>
      <c r="L230" s="48">
        <v>164526.78</v>
      </c>
      <c r="M230" s="49">
        <v>658106.79</v>
      </c>
      <c r="N230" s="48">
        <v>27202.42</v>
      </c>
      <c r="O230" s="48">
        <v>5440.48</v>
      </c>
      <c r="P230" s="48">
        <v>272.02</v>
      </c>
      <c r="Q230" s="48">
        <v>21489.91</v>
      </c>
      <c r="R230" s="31">
        <f t="shared" si="3"/>
        <v>729202.81</v>
      </c>
    </row>
    <row r="231" spans="1:18" ht="12.75">
      <c r="A231" s="55">
        <v>220</v>
      </c>
      <c r="B231" s="46" t="s">
        <v>234</v>
      </c>
      <c r="C231" s="47">
        <v>0.319503578233348</v>
      </c>
      <c r="D231" s="48">
        <v>531356.54</v>
      </c>
      <c r="E231" s="48">
        <v>114739.22</v>
      </c>
      <c r="F231" s="48">
        <v>416617.32</v>
      </c>
      <c r="G231" s="48">
        <v>7687.98</v>
      </c>
      <c r="H231" s="48">
        <v>1537.6</v>
      </c>
      <c r="I231" s="48">
        <v>61.5</v>
      </c>
      <c r="J231" s="48">
        <v>6088.88</v>
      </c>
      <c r="K231" s="48">
        <v>1611900.67</v>
      </c>
      <c r="L231" s="48">
        <v>322380.12</v>
      </c>
      <c r="M231" s="49">
        <v>1289520.55</v>
      </c>
      <c r="N231" s="48">
        <v>53301.49</v>
      </c>
      <c r="O231" s="48">
        <v>10660.3</v>
      </c>
      <c r="P231" s="48">
        <v>533.01</v>
      </c>
      <c r="Q231" s="48">
        <v>42108.18</v>
      </c>
      <c r="R231" s="31">
        <f t="shared" si="3"/>
        <v>1754334.93</v>
      </c>
    </row>
    <row r="232" spans="1:18" ht="12.75">
      <c r="A232" s="55">
        <v>221</v>
      </c>
      <c r="B232" s="46" t="s">
        <v>235</v>
      </c>
      <c r="C232" s="47">
        <v>0.140429630702777</v>
      </c>
      <c r="D232" s="48">
        <v>81857.68</v>
      </c>
      <c r="E232" s="48">
        <v>20182.03</v>
      </c>
      <c r="F232" s="48">
        <v>61675.65</v>
      </c>
      <c r="G232" s="48">
        <v>3379.05</v>
      </c>
      <c r="H232" s="48">
        <v>675.81</v>
      </c>
      <c r="I232" s="48">
        <v>27.03</v>
      </c>
      <c r="J232" s="48">
        <v>2676.21</v>
      </c>
      <c r="K232" s="48">
        <v>708469.72</v>
      </c>
      <c r="L232" s="48">
        <v>141693.95</v>
      </c>
      <c r="M232" s="49">
        <v>566775.77</v>
      </c>
      <c r="N232" s="48">
        <v>23427.3</v>
      </c>
      <c r="O232" s="48">
        <v>4685.46</v>
      </c>
      <c r="P232" s="48">
        <v>234.27</v>
      </c>
      <c r="Q232" s="48">
        <v>18507.57</v>
      </c>
      <c r="R232" s="31">
        <f t="shared" si="3"/>
        <v>649635.2</v>
      </c>
    </row>
    <row r="233" spans="1:18" ht="12.75">
      <c r="A233" s="55">
        <v>222</v>
      </c>
      <c r="B233" s="46" t="s">
        <v>236</v>
      </c>
      <c r="C233" s="47">
        <v>0.095100560218305</v>
      </c>
      <c r="D233" s="48">
        <v>37370.03</v>
      </c>
      <c r="E233" s="48">
        <v>7894.32</v>
      </c>
      <c r="F233" s="48">
        <v>29475.71</v>
      </c>
      <c r="G233" s="48">
        <v>2288.34</v>
      </c>
      <c r="H233" s="48">
        <v>457.67</v>
      </c>
      <c r="I233" s="48">
        <v>18.31</v>
      </c>
      <c r="J233" s="48">
        <v>1812.36</v>
      </c>
      <c r="K233" s="48">
        <v>479783.78</v>
      </c>
      <c r="L233" s="48">
        <v>95956.78</v>
      </c>
      <c r="M233" s="49">
        <v>383827</v>
      </c>
      <c r="N233" s="48">
        <v>15865.24</v>
      </c>
      <c r="O233" s="48">
        <v>3173.05</v>
      </c>
      <c r="P233" s="48">
        <v>158.65</v>
      </c>
      <c r="Q233" s="48">
        <v>12533.54</v>
      </c>
      <c r="R233" s="31">
        <f t="shared" si="3"/>
        <v>427648.61</v>
      </c>
    </row>
    <row r="234" spans="1:18" ht="12.75">
      <c r="A234" s="55">
        <v>223</v>
      </c>
      <c r="B234" s="46" t="s">
        <v>237</v>
      </c>
      <c r="C234" s="47">
        <v>1.04408384307996</v>
      </c>
      <c r="D234" s="48">
        <v>314983.94</v>
      </c>
      <c r="E234" s="48">
        <v>66450.69</v>
      </c>
      <c r="F234" s="48">
        <v>248533.25</v>
      </c>
      <c r="G234" s="48">
        <v>25123.04</v>
      </c>
      <c r="H234" s="48">
        <v>5024.61</v>
      </c>
      <c r="I234" s="48">
        <v>200.98</v>
      </c>
      <c r="J234" s="48">
        <v>19897.45</v>
      </c>
      <c r="K234" s="48">
        <v>5267419.54</v>
      </c>
      <c r="L234" s="48">
        <v>1053483.9</v>
      </c>
      <c r="M234" s="49">
        <v>4213935.64</v>
      </c>
      <c r="N234" s="48">
        <v>174180.28</v>
      </c>
      <c r="O234" s="48">
        <v>34836.06</v>
      </c>
      <c r="P234" s="48">
        <v>1741.8</v>
      </c>
      <c r="Q234" s="48">
        <v>137602.42</v>
      </c>
      <c r="R234" s="31">
        <f t="shared" si="3"/>
        <v>4619968.76</v>
      </c>
    </row>
    <row r="235" spans="1:18" ht="12.75">
      <c r="A235" s="55">
        <v>224</v>
      </c>
      <c r="B235" s="46" t="s">
        <v>238</v>
      </c>
      <c r="C235" s="47">
        <v>3.41152354586631</v>
      </c>
      <c r="D235" s="48">
        <v>1791766.36</v>
      </c>
      <c r="E235" s="48">
        <v>386139.44</v>
      </c>
      <c r="F235" s="48">
        <v>1405626.92</v>
      </c>
      <c r="G235" s="48">
        <v>82089.06</v>
      </c>
      <c r="H235" s="48">
        <v>16417.81</v>
      </c>
      <c r="I235" s="48">
        <v>656.71</v>
      </c>
      <c r="J235" s="48">
        <v>65014.54</v>
      </c>
      <c r="K235" s="48">
        <v>17211190.12</v>
      </c>
      <c r="L235" s="48">
        <v>3442238.05</v>
      </c>
      <c r="M235" s="49">
        <v>13768952.07</v>
      </c>
      <c r="N235" s="48">
        <v>569130.67</v>
      </c>
      <c r="O235" s="48">
        <v>113826.13</v>
      </c>
      <c r="P235" s="48">
        <v>5691.31</v>
      </c>
      <c r="Q235" s="48">
        <v>449613.23</v>
      </c>
      <c r="R235" s="31">
        <f t="shared" si="3"/>
        <v>15689206.760000002</v>
      </c>
    </row>
    <row r="236" spans="1:18" ht="12.75">
      <c r="A236" s="55">
        <v>225</v>
      </c>
      <c r="B236" s="46" t="s">
        <v>239</v>
      </c>
      <c r="C236" s="47">
        <v>0.364201433287994</v>
      </c>
      <c r="D236" s="48">
        <v>153074.85</v>
      </c>
      <c r="E236" s="48">
        <v>32242.83</v>
      </c>
      <c r="F236" s="48">
        <v>120832.02</v>
      </c>
      <c r="G236" s="48">
        <v>8763.53</v>
      </c>
      <c r="H236" s="48">
        <v>1752.71</v>
      </c>
      <c r="I236" s="48">
        <v>70.11</v>
      </c>
      <c r="J236" s="48">
        <v>6940.71</v>
      </c>
      <c r="K236" s="48">
        <v>1837402.01</v>
      </c>
      <c r="L236" s="48">
        <v>367480.41</v>
      </c>
      <c r="M236" s="49">
        <v>1469921.6</v>
      </c>
      <c r="N236" s="48">
        <v>60758.25</v>
      </c>
      <c r="O236" s="48">
        <v>12151.65</v>
      </c>
      <c r="P236" s="48">
        <v>607.58</v>
      </c>
      <c r="Q236" s="48">
        <v>47999.02</v>
      </c>
      <c r="R236" s="31">
        <f t="shared" si="3"/>
        <v>1645693.35</v>
      </c>
    </row>
    <row r="237" spans="1:18" ht="12.75">
      <c r="A237" s="55">
        <v>226</v>
      </c>
      <c r="B237" s="46" t="s">
        <v>240</v>
      </c>
      <c r="C237" s="47">
        <v>0.407375752978682</v>
      </c>
      <c r="D237" s="48">
        <v>637428.65</v>
      </c>
      <c r="E237" s="48">
        <v>132279.4</v>
      </c>
      <c r="F237" s="48">
        <v>505149.25</v>
      </c>
      <c r="G237" s="48">
        <v>9802.39</v>
      </c>
      <c r="H237" s="48">
        <v>1960.48</v>
      </c>
      <c r="I237" s="48">
        <v>78.42</v>
      </c>
      <c r="J237" s="48">
        <v>7763.49</v>
      </c>
      <c r="K237" s="48">
        <v>2055217.2</v>
      </c>
      <c r="L237" s="48">
        <v>411043.49</v>
      </c>
      <c r="M237" s="49">
        <v>1644173.71</v>
      </c>
      <c r="N237" s="48">
        <v>67960.85</v>
      </c>
      <c r="O237" s="48">
        <v>13592.17</v>
      </c>
      <c r="P237" s="48">
        <v>679.61</v>
      </c>
      <c r="Q237" s="48">
        <v>53689.07</v>
      </c>
      <c r="R237" s="31">
        <f t="shared" si="3"/>
        <v>2210775.52</v>
      </c>
    </row>
    <row r="238" spans="1:18" ht="12.75">
      <c r="A238" s="55">
        <v>227</v>
      </c>
      <c r="B238" s="46" t="s">
        <v>241</v>
      </c>
      <c r="C238" s="47">
        <v>0.102289064580572</v>
      </c>
      <c r="D238" s="48">
        <v>60331.65</v>
      </c>
      <c r="E238" s="48">
        <v>13468.82</v>
      </c>
      <c r="F238" s="48">
        <v>46862.83</v>
      </c>
      <c r="G238" s="48">
        <v>2461.31</v>
      </c>
      <c r="H238" s="48">
        <v>492.26</v>
      </c>
      <c r="I238" s="48">
        <v>19.69</v>
      </c>
      <c r="J238" s="48">
        <v>1949.36</v>
      </c>
      <c r="K238" s="48">
        <v>516050.13</v>
      </c>
      <c r="L238" s="48">
        <v>103209.97</v>
      </c>
      <c r="M238" s="49">
        <v>412840.16</v>
      </c>
      <c r="N238" s="48">
        <v>17064.47</v>
      </c>
      <c r="O238" s="48">
        <v>3412.89</v>
      </c>
      <c r="P238" s="48">
        <v>170.64</v>
      </c>
      <c r="Q238" s="48">
        <v>13480.93</v>
      </c>
      <c r="R238" s="31">
        <f t="shared" si="3"/>
        <v>475133.27999999997</v>
      </c>
    </row>
    <row r="239" spans="1:18" ht="12.75">
      <c r="A239" s="55">
        <v>228</v>
      </c>
      <c r="B239" s="46" t="s">
        <v>242</v>
      </c>
      <c r="C239" s="47">
        <v>0.110153767636928</v>
      </c>
      <c r="D239" s="48">
        <v>11813.75</v>
      </c>
      <c r="E239" s="48">
        <v>2579.05</v>
      </c>
      <c r="F239" s="48">
        <v>9234.7</v>
      </c>
      <c r="G239" s="48">
        <v>2650.55</v>
      </c>
      <c r="H239" s="48">
        <v>530.11</v>
      </c>
      <c r="I239" s="48">
        <v>21.2</v>
      </c>
      <c r="J239" s="48">
        <v>2099.24</v>
      </c>
      <c r="K239" s="48">
        <v>555727.37</v>
      </c>
      <c r="L239" s="48">
        <v>111145.5</v>
      </c>
      <c r="M239" s="49">
        <v>444581.87</v>
      </c>
      <c r="N239" s="48">
        <v>18376.51</v>
      </c>
      <c r="O239" s="48">
        <v>3675.3</v>
      </c>
      <c r="P239" s="48">
        <v>183.77</v>
      </c>
      <c r="Q239" s="48">
        <v>14517.44</v>
      </c>
      <c r="R239" s="31">
        <f t="shared" si="3"/>
        <v>470433.25</v>
      </c>
    </row>
    <row r="240" spans="1:18" ht="12.75">
      <c r="A240" s="55">
        <v>229</v>
      </c>
      <c r="B240" s="46" t="s">
        <v>243</v>
      </c>
      <c r="C240" s="47">
        <v>0.096362370012335</v>
      </c>
      <c r="D240" s="48">
        <v>94577.62</v>
      </c>
      <c r="E240" s="48">
        <v>20179.31</v>
      </c>
      <c r="F240" s="48">
        <v>74398.31</v>
      </c>
      <c r="G240" s="48">
        <v>2318.7</v>
      </c>
      <c r="H240" s="48">
        <v>463.74</v>
      </c>
      <c r="I240" s="48">
        <v>18.55</v>
      </c>
      <c r="J240" s="48">
        <v>1836.41</v>
      </c>
      <c r="K240" s="48">
        <v>486149.81</v>
      </c>
      <c r="L240" s="48">
        <v>97229.97</v>
      </c>
      <c r="M240" s="49">
        <v>388919.84</v>
      </c>
      <c r="N240" s="48">
        <v>16075.75</v>
      </c>
      <c r="O240" s="48">
        <v>3215.15</v>
      </c>
      <c r="P240" s="48">
        <v>160.76</v>
      </c>
      <c r="Q240" s="48">
        <v>12699.84</v>
      </c>
      <c r="R240" s="31">
        <f t="shared" si="3"/>
        <v>477854.4000000001</v>
      </c>
    </row>
    <row r="241" spans="1:18" ht="12.75">
      <c r="A241" s="55">
        <v>230</v>
      </c>
      <c r="B241" s="46" t="s">
        <v>244</v>
      </c>
      <c r="C241" s="47">
        <v>0.07958344354513</v>
      </c>
      <c r="D241" s="48">
        <v>7465.72</v>
      </c>
      <c r="E241" s="48">
        <v>1876.56</v>
      </c>
      <c r="F241" s="48">
        <v>5589.16</v>
      </c>
      <c r="G241" s="48">
        <v>1914.95</v>
      </c>
      <c r="H241" s="48">
        <v>382.99</v>
      </c>
      <c r="I241" s="48">
        <v>15.32</v>
      </c>
      <c r="J241" s="48">
        <v>1516.64</v>
      </c>
      <c r="K241" s="48">
        <v>401499.74</v>
      </c>
      <c r="L241" s="48">
        <v>80299.88</v>
      </c>
      <c r="M241" s="49">
        <v>321199.86</v>
      </c>
      <c r="N241" s="48">
        <v>13276.58</v>
      </c>
      <c r="O241" s="48">
        <v>2655.32</v>
      </c>
      <c r="P241" s="48">
        <v>132.77</v>
      </c>
      <c r="Q241" s="48">
        <v>10488.5</v>
      </c>
      <c r="R241" s="31">
        <f t="shared" si="3"/>
        <v>338794.16</v>
      </c>
    </row>
    <row r="242" spans="1:18" ht="12.75">
      <c r="A242" s="55">
        <v>231</v>
      </c>
      <c r="B242" s="46" t="s">
        <v>245</v>
      </c>
      <c r="C242" s="47">
        <v>0.089465065287926</v>
      </c>
      <c r="D242" s="48">
        <v>74378.21</v>
      </c>
      <c r="E242" s="48">
        <v>18444.98</v>
      </c>
      <c r="F242" s="48">
        <v>55933.23</v>
      </c>
      <c r="G242" s="48">
        <v>2152.74</v>
      </c>
      <c r="H242" s="48">
        <v>430.55</v>
      </c>
      <c r="I242" s="48">
        <v>17.22</v>
      </c>
      <c r="J242" s="48">
        <v>1704.97</v>
      </c>
      <c r="K242" s="48">
        <v>451352.6</v>
      </c>
      <c r="L242" s="48">
        <v>90270.46</v>
      </c>
      <c r="M242" s="49">
        <v>361082.14</v>
      </c>
      <c r="N242" s="48">
        <v>14925.09</v>
      </c>
      <c r="O242" s="48">
        <v>2985.02</v>
      </c>
      <c r="P242" s="48">
        <v>149.25</v>
      </c>
      <c r="Q242" s="48">
        <v>11790.82</v>
      </c>
      <c r="R242" s="31">
        <f t="shared" si="3"/>
        <v>430511.16000000003</v>
      </c>
    </row>
    <row r="243" spans="1:18" ht="12.75">
      <c r="A243" s="55">
        <v>232</v>
      </c>
      <c r="B243" s="46" t="s">
        <v>246</v>
      </c>
      <c r="C243" s="47">
        <v>0.06262583938127</v>
      </c>
      <c r="D243" s="48">
        <v>47501.92</v>
      </c>
      <c r="E243" s="48">
        <v>8948.79</v>
      </c>
      <c r="F243" s="48">
        <v>38553.13</v>
      </c>
      <c r="G243" s="48">
        <v>1506.93</v>
      </c>
      <c r="H243" s="48">
        <v>301.39</v>
      </c>
      <c r="I243" s="48">
        <v>12.06</v>
      </c>
      <c r="J243" s="48">
        <v>1193.48</v>
      </c>
      <c r="K243" s="48">
        <v>315948.32</v>
      </c>
      <c r="L243" s="48">
        <v>63189.69</v>
      </c>
      <c r="M243" s="49">
        <v>252758.63</v>
      </c>
      <c r="N243" s="48">
        <v>10447.62</v>
      </c>
      <c r="O243" s="48">
        <v>2089.52</v>
      </c>
      <c r="P243" s="48">
        <v>104.48</v>
      </c>
      <c r="Q243" s="48">
        <v>8253.62</v>
      </c>
      <c r="R243" s="31">
        <f t="shared" si="3"/>
        <v>300758.86</v>
      </c>
    </row>
    <row r="244" spans="1:18" ht="12.75">
      <c r="A244" s="55">
        <v>233</v>
      </c>
      <c r="B244" s="46" t="s">
        <v>247</v>
      </c>
      <c r="C244" s="47">
        <v>0.816063431125661</v>
      </c>
      <c r="D244" s="48">
        <v>2227395.86</v>
      </c>
      <c r="E244" s="48">
        <v>469543.61</v>
      </c>
      <c r="F244" s="48">
        <v>1757852.25</v>
      </c>
      <c r="G244" s="48">
        <v>19636.36</v>
      </c>
      <c r="H244" s="48">
        <v>3927.27</v>
      </c>
      <c r="I244" s="48">
        <v>157.09</v>
      </c>
      <c r="J244" s="48">
        <v>15552</v>
      </c>
      <c r="K244" s="48">
        <v>4117053.02</v>
      </c>
      <c r="L244" s="48">
        <v>823410.69</v>
      </c>
      <c r="M244" s="49">
        <v>3293642.33</v>
      </c>
      <c r="N244" s="48">
        <v>136140.56</v>
      </c>
      <c r="O244" s="48">
        <v>27228.11</v>
      </c>
      <c r="P244" s="48">
        <v>1361.41</v>
      </c>
      <c r="Q244" s="48">
        <v>107551.04</v>
      </c>
      <c r="R244" s="31">
        <f t="shared" si="3"/>
        <v>5174597.62</v>
      </c>
    </row>
    <row r="245" spans="1:18" ht="12.75">
      <c r="A245" s="55">
        <v>234</v>
      </c>
      <c r="B245" s="46" t="s">
        <v>248</v>
      </c>
      <c r="C245" s="47">
        <v>0.102094842823714</v>
      </c>
      <c r="D245" s="48">
        <v>40836.36</v>
      </c>
      <c r="E245" s="48">
        <v>9429.95</v>
      </c>
      <c r="F245" s="48">
        <v>31406.41</v>
      </c>
      <c r="G245" s="48">
        <v>2456.64</v>
      </c>
      <c r="H245" s="48">
        <v>491.33</v>
      </c>
      <c r="I245" s="48">
        <v>19.65</v>
      </c>
      <c r="J245" s="48">
        <v>1945.66</v>
      </c>
      <c r="K245" s="48">
        <v>515070.23</v>
      </c>
      <c r="L245" s="48">
        <v>103014.09</v>
      </c>
      <c r="M245" s="49">
        <v>412056.14</v>
      </c>
      <c r="N245" s="48">
        <v>17032.06</v>
      </c>
      <c r="O245" s="48">
        <v>3406.41</v>
      </c>
      <c r="P245" s="48">
        <v>170.32</v>
      </c>
      <c r="Q245" s="48">
        <v>13455.33</v>
      </c>
      <c r="R245" s="31">
        <f t="shared" si="3"/>
        <v>458863.54000000004</v>
      </c>
    </row>
    <row r="246" spans="1:18" ht="12.75">
      <c r="A246" s="55">
        <v>235</v>
      </c>
      <c r="B246" s="46" t="s">
        <v>249</v>
      </c>
      <c r="C246" s="47">
        <v>0.128791350197413</v>
      </c>
      <c r="D246" s="48">
        <v>120823.31</v>
      </c>
      <c r="E246" s="48">
        <v>22995.59</v>
      </c>
      <c r="F246" s="48">
        <v>97827.72</v>
      </c>
      <c r="G246" s="48">
        <v>3099.01</v>
      </c>
      <c r="H246" s="48">
        <v>619.8</v>
      </c>
      <c r="I246" s="48">
        <v>24.79</v>
      </c>
      <c r="J246" s="48">
        <v>2454.42</v>
      </c>
      <c r="K246" s="48">
        <v>649754.49</v>
      </c>
      <c r="L246" s="48">
        <v>129950.91</v>
      </c>
      <c r="M246" s="49">
        <v>519803.58</v>
      </c>
      <c r="N246" s="48">
        <v>21485.73</v>
      </c>
      <c r="O246" s="48">
        <v>4297.15</v>
      </c>
      <c r="P246" s="48">
        <v>214.86</v>
      </c>
      <c r="Q246" s="48">
        <v>16973.73</v>
      </c>
      <c r="R246" s="31">
        <f t="shared" si="3"/>
        <v>637059.45</v>
      </c>
    </row>
    <row r="247" spans="1:18" ht="12.75">
      <c r="A247" s="55">
        <v>236</v>
      </c>
      <c r="B247" s="46" t="s">
        <v>250</v>
      </c>
      <c r="C247" s="47">
        <v>0.347104059165737</v>
      </c>
      <c r="D247" s="48">
        <v>97626.02</v>
      </c>
      <c r="E247" s="48">
        <v>16423</v>
      </c>
      <c r="F247" s="48">
        <v>81203.02</v>
      </c>
      <c r="G247" s="48">
        <v>8352.11</v>
      </c>
      <c r="H247" s="48">
        <v>1670.42</v>
      </c>
      <c r="I247" s="48">
        <v>66.82</v>
      </c>
      <c r="J247" s="48">
        <v>6614.87</v>
      </c>
      <c r="K247" s="48">
        <v>1751145.27</v>
      </c>
      <c r="L247" s="48">
        <v>350228.97</v>
      </c>
      <c r="M247" s="49">
        <v>1400916.3</v>
      </c>
      <c r="N247" s="48">
        <v>57905.96</v>
      </c>
      <c r="O247" s="48">
        <v>11581.19</v>
      </c>
      <c r="P247" s="48">
        <v>579.06</v>
      </c>
      <c r="Q247" s="48">
        <v>45745.71</v>
      </c>
      <c r="R247" s="31">
        <f t="shared" si="3"/>
        <v>1534479.9</v>
      </c>
    </row>
    <row r="248" spans="1:18" ht="12.75">
      <c r="A248" s="55">
        <v>237</v>
      </c>
      <c r="B248" s="46" t="s">
        <v>251</v>
      </c>
      <c r="C248" s="47">
        <v>0.065111205794693</v>
      </c>
      <c r="D248" s="48">
        <v>25940.18</v>
      </c>
      <c r="E248" s="48">
        <v>5276.72</v>
      </c>
      <c r="F248" s="48">
        <v>20663.46</v>
      </c>
      <c r="G248" s="48">
        <v>1566.71</v>
      </c>
      <c r="H248" s="48">
        <v>313.34</v>
      </c>
      <c r="I248" s="48">
        <v>12.53</v>
      </c>
      <c r="J248" s="48">
        <v>1240.84</v>
      </c>
      <c r="K248" s="48">
        <v>328486.99</v>
      </c>
      <c r="L248" s="48">
        <v>65697.41</v>
      </c>
      <c r="M248" s="49">
        <v>262789.58</v>
      </c>
      <c r="N248" s="48">
        <v>10862.24</v>
      </c>
      <c r="O248" s="48">
        <v>2172.45</v>
      </c>
      <c r="P248" s="48">
        <v>108.62</v>
      </c>
      <c r="Q248" s="48">
        <v>8581.17</v>
      </c>
      <c r="R248" s="31">
        <f t="shared" si="3"/>
        <v>293275.05</v>
      </c>
    </row>
    <row r="249" spans="1:18" ht="12.75">
      <c r="A249" s="55">
        <v>238</v>
      </c>
      <c r="B249" s="46" t="s">
        <v>252</v>
      </c>
      <c r="C249" s="47">
        <v>0.343589962264566</v>
      </c>
      <c r="D249" s="48">
        <v>1168658.1</v>
      </c>
      <c r="E249" s="48">
        <v>250280.27</v>
      </c>
      <c r="F249" s="48">
        <v>918377.83</v>
      </c>
      <c r="G249" s="48">
        <v>8267.56</v>
      </c>
      <c r="H249" s="48">
        <v>1653.51</v>
      </c>
      <c r="I249" s="48">
        <v>66.14</v>
      </c>
      <c r="J249" s="48">
        <v>6547.91</v>
      </c>
      <c r="K249" s="48">
        <v>1733416.75</v>
      </c>
      <c r="L249" s="48">
        <v>346683.34</v>
      </c>
      <c r="M249" s="49">
        <v>1386733.41</v>
      </c>
      <c r="N249" s="48">
        <v>57319.72</v>
      </c>
      <c r="O249" s="48">
        <v>11463.94</v>
      </c>
      <c r="P249" s="48">
        <v>573.2</v>
      </c>
      <c r="Q249" s="48">
        <v>45282.58</v>
      </c>
      <c r="R249" s="31">
        <f t="shared" si="3"/>
        <v>2356941.73</v>
      </c>
    </row>
    <row r="250" spans="1:18" ht="12.75">
      <c r="A250" s="55">
        <v>239</v>
      </c>
      <c r="B250" s="46" t="s">
        <v>253</v>
      </c>
      <c r="C250" s="47">
        <v>0.218756295011845</v>
      </c>
      <c r="D250" s="48">
        <v>309155.29</v>
      </c>
      <c r="E250" s="48">
        <v>65851.26</v>
      </c>
      <c r="F250" s="48">
        <v>243304.03</v>
      </c>
      <c r="G250" s="48">
        <v>5263.76</v>
      </c>
      <c r="H250" s="48">
        <v>1052.75</v>
      </c>
      <c r="I250" s="48">
        <v>42.11</v>
      </c>
      <c r="J250" s="48">
        <v>4168.9</v>
      </c>
      <c r="K250" s="48">
        <v>1103628.96</v>
      </c>
      <c r="L250" s="48">
        <v>220725.8</v>
      </c>
      <c r="M250" s="49">
        <v>882903.16</v>
      </c>
      <c r="N250" s="48">
        <v>36494.23</v>
      </c>
      <c r="O250" s="48">
        <v>7298.85</v>
      </c>
      <c r="P250" s="48">
        <v>364.94</v>
      </c>
      <c r="Q250" s="48">
        <v>28830.44</v>
      </c>
      <c r="R250" s="31">
        <f t="shared" si="3"/>
        <v>1159206.53</v>
      </c>
    </row>
    <row r="251" spans="1:18" ht="12.75">
      <c r="A251" s="55">
        <v>240</v>
      </c>
      <c r="B251" s="46" t="s">
        <v>254</v>
      </c>
      <c r="C251" s="47">
        <v>0.094698350575573</v>
      </c>
      <c r="D251" s="48">
        <v>64278.95</v>
      </c>
      <c r="E251" s="48">
        <v>12871.67</v>
      </c>
      <c r="F251" s="48">
        <v>51407.28</v>
      </c>
      <c r="G251" s="48">
        <v>2278.66</v>
      </c>
      <c r="H251" s="48">
        <v>455.73</v>
      </c>
      <c r="I251" s="48">
        <v>18.23</v>
      </c>
      <c r="J251" s="48">
        <v>1804.7</v>
      </c>
      <c r="K251" s="48">
        <v>477754.74</v>
      </c>
      <c r="L251" s="48">
        <v>95550.95</v>
      </c>
      <c r="M251" s="49">
        <v>382203.79</v>
      </c>
      <c r="N251" s="48">
        <v>15798.14</v>
      </c>
      <c r="O251" s="48">
        <v>3159.63</v>
      </c>
      <c r="P251" s="48">
        <v>157.98</v>
      </c>
      <c r="Q251" s="48">
        <v>12480.53</v>
      </c>
      <c r="R251" s="31">
        <f t="shared" si="3"/>
        <v>447896.3</v>
      </c>
    </row>
    <row r="252" spans="1:18" ht="12.75">
      <c r="A252" s="55">
        <v>241</v>
      </c>
      <c r="B252" s="46" t="s">
        <v>255</v>
      </c>
      <c r="C252" s="47">
        <v>0.434037323263609</v>
      </c>
      <c r="D252" s="48">
        <v>658289.83</v>
      </c>
      <c r="E252" s="48">
        <v>140458.02</v>
      </c>
      <c r="F252" s="48">
        <v>517831.81</v>
      </c>
      <c r="G252" s="48">
        <v>10443.93</v>
      </c>
      <c r="H252" s="48">
        <v>2088.79</v>
      </c>
      <c r="I252" s="48">
        <v>83.55</v>
      </c>
      <c r="J252" s="48">
        <v>8271.59</v>
      </c>
      <c r="K252" s="48">
        <v>2189725.25</v>
      </c>
      <c r="L252" s="48">
        <v>437945.1</v>
      </c>
      <c r="M252" s="49">
        <v>1751780.15</v>
      </c>
      <c r="N252" s="48">
        <v>72408.7</v>
      </c>
      <c r="O252" s="48">
        <v>14481.74</v>
      </c>
      <c r="P252" s="48">
        <v>724.09</v>
      </c>
      <c r="Q252" s="48">
        <v>57202.87</v>
      </c>
      <c r="R252" s="31">
        <f t="shared" si="3"/>
        <v>2335086.42</v>
      </c>
    </row>
    <row r="253" spans="1:18" ht="12.75">
      <c r="A253" s="55">
        <v>242</v>
      </c>
      <c r="B253" s="46" t="s">
        <v>256</v>
      </c>
      <c r="C253" s="47">
        <v>0.072562743331655</v>
      </c>
      <c r="D253" s="48">
        <v>57612.01</v>
      </c>
      <c r="E253" s="48">
        <v>12400.35</v>
      </c>
      <c r="F253" s="48">
        <v>45211.66</v>
      </c>
      <c r="G253" s="48">
        <v>1746.03</v>
      </c>
      <c r="H253" s="48">
        <v>349.21</v>
      </c>
      <c r="I253" s="48">
        <v>13.97</v>
      </c>
      <c r="J253" s="48">
        <v>1382.85</v>
      </c>
      <c r="K253" s="48">
        <v>366080.18</v>
      </c>
      <c r="L253" s="48">
        <v>73216.14</v>
      </c>
      <c r="M253" s="49">
        <v>292864.04</v>
      </c>
      <c r="N253" s="48">
        <v>12105.35</v>
      </c>
      <c r="O253" s="48">
        <v>2421.07</v>
      </c>
      <c r="P253" s="48">
        <v>121.05</v>
      </c>
      <c r="Q253" s="48">
        <v>9563.23</v>
      </c>
      <c r="R253" s="31">
        <f t="shared" si="3"/>
        <v>349021.77999999997</v>
      </c>
    </row>
    <row r="254" spans="1:18" ht="12.75">
      <c r="A254" s="55">
        <v>243</v>
      </c>
      <c r="B254" s="46" t="s">
        <v>257</v>
      </c>
      <c r="C254" s="47">
        <v>0.293144082586351</v>
      </c>
      <c r="D254" s="48">
        <v>519625.52</v>
      </c>
      <c r="E254" s="48">
        <v>113994.39</v>
      </c>
      <c r="F254" s="48">
        <v>405631.13</v>
      </c>
      <c r="G254" s="48">
        <v>7053.71</v>
      </c>
      <c r="H254" s="48">
        <v>1410.74</v>
      </c>
      <c r="I254" s="48">
        <v>56.43</v>
      </c>
      <c r="J254" s="48">
        <v>5586.54</v>
      </c>
      <c r="K254" s="48">
        <v>1478916.48</v>
      </c>
      <c r="L254" s="48">
        <v>295783.24</v>
      </c>
      <c r="M254" s="49">
        <v>1183133.24</v>
      </c>
      <c r="N254" s="48">
        <v>48904.04</v>
      </c>
      <c r="O254" s="48">
        <v>9780.81</v>
      </c>
      <c r="P254" s="48">
        <v>489.04</v>
      </c>
      <c r="Q254" s="48">
        <v>38634.19</v>
      </c>
      <c r="R254" s="31">
        <f t="shared" si="3"/>
        <v>1632985.0999999999</v>
      </c>
    </row>
    <row r="255" spans="1:25" ht="12.75">
      <c r="A255" s="55">
        <v>244</v>
      </c>
      <c r="B255" s="46" t="s">
        <v>258</v>
      </c>
      <c r="C255" s="47">
        <v>0.298797960501413</v>
      </c>
      <c r="D255" s="48">
        <v>244474.41</v>
      </c>
      <c r="E255" s="48">
        <v>50273.9</v>
      </c>
      <c r="F255" s="48">
        <v>194200.51</v>
      </c>
      <c r="G255" s="48">
        <v>7189.76</v>
      </c>
      <c r="H255" s="48">
        <v>1437.95</v>
      </c>
      <c r="I255" s="48">
        <v>57.52</v>
      </c>
      <c r="J255" s="48">
        <v>5694.29</v>
      </c>
      <c r="K255" s="48">
        <v>1507440.36</v>
      </c>
      <c r="L255" s="48">
        <v>301488.05</v>
      </c>
      <c r="M255" s="49">
        <v>1205952.31</v>
      </c>
      <c r="N255" s="48">
        <v>49847.25</v>
      </c>
      <c r="O255" s="48">
        <v>9969.45</v>
      </c>
      <c r="P255" s="48">
        <v>498.47</v>
      </c>
      <c r="Q255" s="48">
        <v>39379.33</v>
      </c>
      <c r="R255" s="31">
        <f>F255+J255+M255+Q255</f>
        <v>1445226.4400000002</v>
      </c>
      <c r="Y255" s="27"/>
    </row>
    <row r="256" spans="1:18" ht="12.75">
      <c r="A256" s="55">
        <v>245</v>
      </c>
      <c r="B256" s="46" t="s">
        <v>259</v>
      </c>
      <c r="C256" s="47">
        <v>0.080573172615214</v>
      </c>
      <c r="D256" s="48">
        <v>10993.83</v>
      </c>
      <c r="E256" s="48">
        <v>2407.07</v>
      </c>
      <c r="F256" s="48">
        <v>8586.76</v>
      </c>
      <c r="G256" s="48">
        <v>1938.78</v>
      </c>
      <c r="H256" s="48">
        <v>387.76</v>
      </c>
      <c r="I256" s="48">
        <v>15.51</v>
      </c>
      <c r="J256" s="48">
        <v>1535.51</v>
      </c>
      <c r="K256" s="48">
        <v>406493.09</v>
      </c>
      <c r="L256" s="48">
        <v>81298.72</v>
      </c>
      <c r="M256" s="49">
        <v>325194.37</v>
      </c>
      <c r="N256" s="48">
        <v>13441.7</v>
      </c>
      <c r="O256" s="48">
        <v>2688.34</v>
      </c>
      <c r="P256" s="48">
        <v>134.42</v>
      </c>
      <c r="Q256" s="48">
        <v>10618.94</v>
      </c>
      <c r="R256" s="31">
        <f t="shared" si="3"/>
        <v>345935.58</v>
      </c>
    </row>
    <row r="257" spans="1:18" ht="12.75">
      <c r="A257" s="55">
        <v>246</v>
      </c>
      <c r="B257" s="50" t="s">
        <v>260</v>
      </c>
      <c r="C257" s="51">
        <v>0.263269126996682</v>
      </c>
      <c r="D257" s="52">
        <v>45302.73</v>
      </c>
      <c r="E257" s="52">
        <v>9742.11</v>
      </c>
      <c r="F257" s="52">
        <v>35560.62</v>
      </c>
      <c r="G257" s="52">
        <v>6334.86</v>
      </c>
      <c r="H257" s="52">
        <v>1266.97</v>
      </c>
      <c r="I257" s="52">
        <v>50.68</v>
      </c>
      <c r="J257" s="52">
        <v>5017.21</v>
      </c>
      <c r="K257" s="52">
        <v>1328196.77</v>
      </c>
      <c r="L257" s="52">
        <v>265639.32</v>
      </c>
      <c r="M257" s="53">
        <v>1062557.45</v>
      </c>
      <c r="N257" s="52">
        <v>43920.12</v>
      </c>
      <c r="O257" s="52">
        <v>8784.050000000001</v>
      </c>
      <c r="P257" s="52">
        <v>439.2</v>
      </c>
      <c r="Q257" s="52">
        <v>34696.92</v>
      </c>
      <c r="R257" s="32">
        <f t="shared" si="3"/>
        <v>1137832.2</v>
      </c>
    </row>
    <row r="258" spans="1:25" ht="20.4">
      <c r="A258" s="57"/>
      <c r="B258" s="56" t="s">
        <v>10</v>
      </c>
      <c r="C258" s="28">
        <f>SUM(C12:C257)</f>
        <v>99.99999999999996</v>
      </c>
      <c r="D258" s="10">
        <f>SUM(D12:D257)</f>
        <v>171600754.40000013</v>
      </c>
      <c r="E258" s="10">
        <f aca="true" t="shared" si="4" ref="E258:Q258">SUM(E12:E257)</f>
        <v>36347538.02</v>
      </c>
      <c r="F258" s="10">
        <f t="shared" si="4"/>
        <v>135253216.38000003</v>
      </c>
      <c r="G258" s="10">
        <f t="shared" si="4"/>
        <v>2406229.0999999987</v>
      </c>
      <c r="H258" s="10">
        <f t="shared" si="4"/>
        <v>481246.01999999967</v>
      </c>
      <c r="I258" s="10">
        <f t="shared" si="4"/>
        <v>19249.84000000001</v>
      </c>
      <c r="J258" s="10">
        <f t="shared" si="4"/>
        <v>1905733.2399999988</v>
      </c>
      <c r="K258" s="10">
        <f t="shared" si="4"/>
        <v>504501579.1999998</v>
      </c>
      <c r="L258" s="10">
        <f t="shared" si="4"/>
        <v>100900315.93999997</v>
      </c>
      <c r="M258" s="30">
        <f t="shared" si="4"/>
        <v>403601263.25999993</v>
      </c>
      <c r="N258" s="10">
        <f t="shared" si="4"/>
        <v>16682595.320000002</v>
      </c>
      <c r="O258" s="10">
        <f>SUM(O12:O257)</f>
        <v>3336519.0599999977</v>
      </c>
      <c r="P258" s="10">
        <f t="shared" si="4"/>
        <v>166825.94999999998</v>
      </c>
      <c r="Q258" s="10">
        <f t="shared" si="4"/>
        <v>13179250.309999991</v>
      </c>
      <c r="R258" s="33">
        <f>+F258+J258+M258+Q258</f>
        <v>553939463.1899999</v>
      </c>
      <c r="Y258" s="35"/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36"/>
    </row>
    <row r="261" spans="1:18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3"/>
    </row>
    <row r="262" spans="1:18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37"/>
    </row>
    <row r="263" spans="1:18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6"/>
    </row>
    <row r="264" spans="1:18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3"/>
    </row>
    <row r="265" spans="1:18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36"/>
    </row>
    <row r="266" spans="1:18" ht="15.6">
      <c r="A266" s="1"/>
      <c r="B266" s="18" t="s">
        <v>287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5.6">
      <c r="A267" s="1"/>
      <c r="B267" s="1"/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  <c r="O267" s="74"/>
      <c r="P267" s="74"/>
      <c r="Q267" s="74"/>
      <c r="R267" s="74"/>
    </row>
    <row r="268" spans="1:18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3"/>
      <c r="M268" s="73"/>
      <c r="N268" s="73"/>
      <c r="O268" s="73"/>
      <c r="P268" s="73"/>
      <c r="Q268" s="73"/>
      <c r="R268" s="73"/>
    </row>
    <row r="269" spans="1:18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  <c r="O269" s="70"/>
      <c r="P269" s="70"/>
      <c r="Q269" s="70"/>
      <c r="R269" s="70"/>
    </row>
    <row r="270" spans="1:18" ht="16.8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  <c r="N270" s="17"/>
      <c r="O270" s="17"/>
      <c r="P270" s="17"/>
      <c r="Q270" s="17"/>
      <c r="R270" s="13"/>
    </row>
    <row r="271" spans="4:18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3" spans="3:18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5" spans="3:18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</row>
    <row r="276" spans="3:18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</row>
  </sheetData>
  <mergeCells count="11">
    <mergeCell ref="H270:L270"/>
    <mergeCell ref="G267:J267"/>
    <mergeCell ref="L267:R267"/>
    <mergeCell ref="G268:J268"/>
    <mergeCell ref="L268:R268"/>
    <mergeCell ref="A10:A11"/>
    <mergeCell ref="B10:B11"/>
    <mergeCell ref="C10:C11"/>
    <mergeCell ref="R10:R11"/>
    <mergeCell ref="G269:J269"/>
    <mergeCell ref="L269:R269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48" r:id="rId2"/>
  <headerFooter>
    <oddFooter>&amp;R&amp;8&amp;P/&amp;N</oddFooter>
  </headerFooter>
  <colBreaks count="1" manualBreakCount="1">
    <brk id="18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7" width="16.57421875" style="0" customWidth="1"/>
    <col min="18" max="18" width="17.57421875" style="0" customWidth="1"/>
    <col min="19" max="19" width="16.57421875" style="0" bestFit="1" customWidth="1"/>
    <col min="25" max="25" width="16.7109375" style="0" bestFit="1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300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288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302</v>
      </c>
      <c r="O10" s="64"/>
      <c r="P10" s="64"/>
      <c r="Q10" s="65"/>
      <c r="R10" s="71" t="s">
        <v>4</v>
      </c>
    </row>
    <row r="11" spans="1:18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2"/>
    </row>
    <row r="12" spans="1:18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3"/>
      <c r="O12" s="43"/>
      <c r="P12" s="43"/>
      <c r="Q12" s="43"/>
      <c r="R12" s="45">
        <f>F12+J12+M12+Q12</f>
        <v>0</v>
      </c>
    </row>
    <row r="13" spans="1:18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48"/>
      <c r="O13" s="48"/>
      <c r="P13" s="48"/>
      <c r="Q13" s="48"/>
      <c r="R13" s="31">
        <f aca="true" t="shared" si="0" ref="R13:R76">F13+J13+M13+Q13</f>
        <v>0</v>
      </c>
    </row>
    <row r="14" spans="1:18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8"/>
      <c r="O14" s="48"/>
      <c r="P14" s="48"/>
      <c r="Q14" s="48"/>
      <c r="R14" s="31">
        <f t="shared" si="0"/>
        <v>0</v>
      </c>
    </row>
    <row r="15" spans="1:18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48"/>
      <c r="O15" s="48"/>
      <c r="P15" s="48"/>
      <c r="Q15" s="48"/>
      <c r="R15" s="31">
        <f t="shared" si="0"/>
        <v>0</v>
      </c>
    </row>
    <row r="16" spans="1:18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48"/>
      <c r="O16" s="48"/>
      <c r="P16" s="48"/>
      <c r="Q16" s="48"/>
      <c r="R16" s="31">
        <f t="shared" si="0"/>
        <v>0</v>
      </c>
    </row>
    <row r="17" spans="1:18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48"/>
      <c r="O17" s="48"/>
      <c r="P17" s="48"/>
      <c r="Q17" s="48"/>
      <c r="R17" s="31">
        <f t="shared" si="0"/>
        <v>0</v>
      </c>
    </row>
    <row r="18" spans="1:18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48"/>
      <c r="O18" s="48"/>
      <c r="P18" s="48"/>
      <c r="Q18" s="48"/>
      <c r="R18" s="31">
        <f t="shared" si="0"/>
        <v>0</v>
      </c>
    </row>
    <row r="19" spans="1:18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48"/>
      <c r="O19" s="48"/>
      <c r="P19" s="48"/>
      <c r="Q19" s="48"/>
      <c r="R19" s="31">
        <f t="shared" si="0"/>
        <v>0</v>
      </c>
    </row>
    <row r="20" spans="1:18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8"/>
      <c r="O20" s="48"/>
      <c r="P20" s="48"/>
      <c r="Q20" s="48"/>
      <c r="R20" s="31">
        <f t="shared" si="0"/>
        <v>0</v>
      </c>
    </row>
    <row r="21" spans="1:18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8"/>
      <c r="O21" s="48"/>
      <c r="P21" s="48"/>
      <c r="Q21" s="48"/>
      <c r="R21" s="31">
        <f t="shared" si="0"/>
        <v>0</v>
      </c>
    </row>
    <row r="22" spans="1:18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8"/>
      <c r="O22" s="48"/>
      <c r="P22" s="48"/>
      <c r="Q22" s="48"/>
      <c r="R22" s="31">
        <f t="shared" si="0"/>
        <v>0</v>
      </c>
    </row>
    <row r="23" spans="1:18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48"/>
      <c r="O23" s="48"/>
      <c r="P23" s="48"/>
      <c r="Q23" s="48"/>
      <c r="R23" s="31">
        <f t="shared" si="0"/>
        <v>0</v>
      </c>
    </row>
    <row r="24" spans="1:18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48"/>
      <c r="O24" s="48"/>
      <c r="P24" s="48"/>
      <c r="Q24" s="48"/>
      <c r="R24" s="31">
        <f t="shared" si="0"/>
        <v>0</v>
      </c>
    </row>
    <row r="25" spans="1:18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48"/>
      <c r="O25" s="48"/>
      <c r="P25" s="48"/>
      <c r="Q25" s="48"/>
      <c r="R25" s="31">
        <f t="shared" si="0"/>
        <v>0</v>
      </c>
    </row>
    <row r="26" spans="1:18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48"/>
      <c r="O26" s="48"/>
      <c r="P26" s="48"/>
      <c r="Q26" s="48"/>
      <c r="R26" s="31">
        <f t="shared" si="0"/>
        <v>0</v>
      </c>
    </row>
    <row r="27" spans="1:18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8"/>
      <c r="O27" s="48"/>
      <c r="P27" s="48"/>
      <c r="Q27" s="48"/>
      <c r="R27" s="31">
        <f t="shared" si="0"/>
        <v>0</v>
      </c>
    </row>
    <row r="28" spans="1:18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48"/>
      <c r="O28" s="48"/>
      <c r="P28" s="48"/>
      <c r="Q28" s="48"/>
      <c r="R28" s="31">
        <f t="shared" si="0"/>
        <v>0</v>
      </c>
    </row>
    <row r="29" spans="1:18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8"/>
      <c r="O29" s="48"/>
      <c r="P29" s="48"/>
      <c r="Q29" s="48"/>
      <c r="R29" s="31">
        <f t="shared" si="0"/>
        <v>0</v>
      </c>
    </row>
    <row r="30" spans="1:18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8"/>
      <c r="O30" s="48"/>
      <c r="P30" s="48"/>
      <c r="Q30" s="48"/>
      <c r="R30" s="31">
        <f t="shared" si="0"/>
        <v>0</v>
      </c>
    </row>
    <row r="31" spans="1:18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8"/>
      <c r="O31" s="48"/>
      <c r="P31" s="48"/>
      <c r="Q31" s="48"/>
      <c r="R31" s="31">
        <f t="shared" si="0"/>
        <v>0</v>
      </c>
    </row>
    <row r="32" spans="1:18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8"/>
      <c r="O32" s="48"/>
      <c r="P32" s="48"/>
      <c r="Q32" s="48"/>
      <c r="R32" s="31">
        <f t="shared" si="0"/>
        <v>0</v>
      </c>
    </row>
    <row r="33" spans="1:18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/>
      <c r="R33" s="31">
        <f t="shared" si="0"/>
        <v>0</v>
      </c>
    </row>
    <row r="34" spans="1:18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8"/>
      <c r="O34" s="48"/>
      <c r="P34" s="48"/>
      <c r="Q34" s="48"/>
      <c r="R34" s="31">
        <f t="shared" si="0"/>
        <v>0</v>
      </c>
    </row>
    <row r="35" spans="1:18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8"/>
      <c r="O35" s="48"/>
      <c r="P35" s="48"/>
      <c r="Q35" s="48"/>
      <c r="R35" s="31">
        <f t="shared" si="0"/>
        <v>0</v>
      </c>
    </row>
    <row r="36" spans="1:18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8"/>
      <c r="O36" s="48"/>
      <c r="P36" s="48"/>
      <c r="Q36" s="48"/>
      <c r="R36" s="31">
        <f t="shared" si="0"/>
        <v>0</v>
      </c>
    </row>
    <row r="37" spans="1:18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8"/>
      <c r="O37" s="48"/>
      <c r="P37" s="48"/>
      <c r="Q37" s="48"/>
      <c r="R37" s="31">
        <f t="shared" si="0"/>
        <v>0</v>
      </c>
    </row>
    <row r="38" spans="1:18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8"/>
      <c r="O38" s="48"/>
      <c r="P38" s="48"/>
      <c r="Q38" s="48"/>
      <c r="R38" s="31">
        <f t="shared" si="0"/>
        <v>0</v>
      </c>
    </row>
    <row r="39" spans="1:18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48"/>
      <c r="O39" s="48"/>
      <c r="P39" s="48"/>
      <c r="Q39" s="48"/>
      <c r="R39" s="31">
        <f t="shared" si="0"/>
        <v>0</v>
      </c>
    </row>
    <row r="40" spans="1:18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8"/>
      <c r="O40" s="48"/>
      <c r="P40" s="48"/>
      <c r="Q40" s="48"/>
      <c r="R40" s="31">
        <f t="shared" si="0"/>
        <v>0</v>
      </c>
    </row>
    <row r="41" spans="1:18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8"/>
      <c r="O41" s="48"/>
      <c r="P41" s="48"/>
      <c r="Q41" s="48"/>
      <c r="R41" s="31">
        <f t="shared" si="0"/>
        <v>0</v>
      </c>
    </row>
    <row r="42" spans="1:18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8"/>
      <c r="O42" s="48"/>
      <c r="P42" s="48"/>
      <c r="Q42" s="48"/>
      <c r="R42" s="31">
        <f t="shared" si="0"/>
        <v>0</v>
      </c>
    </row>
    <row r="43" spans="1:18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8"/>
      <c r="O43" s="48"/>
      <c r="P43" s="48"/>
      <c r="Q43" s="48"/>
      <c r="R43" s="31">
        <f t="shared" si="0"/>
        <v>0</v>
      </c>
    </row>
    <row r="44" spans="1:18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8"/>
      <c r="O44" s="48"/>
      <c r="P44" s="48"/>
      <c r="Q44" s="48"/>
      <c r="R44" s="31">
        <f t="shared" si="0"/>
        <v>0</v>
      </c>
    </row>
    <row r="45" spans="1:18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48"/>
      <c r="O45" s="48"/>
      <c r="P45" s="48"/>
      <c r="Q45" s="48"/>
      <c r="R45" s="31">
        <f t="shared" si="0"/>
        <v>0</v>
      </c>
    </row>
    <row r="46" spans="1:18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48"/>
      <c r="O46" s="48"/>
      <c r="P46" s="48"/>
      <c r="Q46" s="48"/>
      <c r="R46" s="31">
        <f t="shared" si="0"/>
        <v>0</v>
      </c>
    </row>
    <row r="47" spans="1:18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48"/>
      <c r="O47" s="48"/>
      <c r="P47" s="48"/>
      <c r="Q47" s="48"/>
      <c r="R47" s="31">
        <f t="shared" si="0"/>
        <v>0</v>
      </c>
    </row>
    <row r="48" spans="1:18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48"/>
      <c r="O48" s="48"/>
      <c r="P48" s="48"/>
      <c r="Q48" s="48"/>
      <c r="R48" s="31">
        <f t="shared" si="0"/>
        <v>0</v>
      </c>
    </row>
    <row r="49" spans="1:18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48"/>
      <c r="O49" s="48"/>
      <c r="P49" s="48"/>
      <c r="Q49" s="48"/>
      <c r="R49" s="31">
        <f t="shared" si="0"/>
        <v>0</v>
      </c>
    </row>
    <row r="50" spans="1:18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48"/>
      <c r="O50" s="48"/>
      <c r="P50" s="48"/>
      <c r="Q50" s="48"/>
      <c r="R50" s="31">
        <f t="shared" si="0"/>
        <v>0</v>
      </c>
    </row>
    <row r="51" spans="1:18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48"/>
      <c r="O51" s="48"/>
      <c r="P51" s="48"/>
      <c r="Q51" s="48"/>
      <c r="R51" s="31">
        <f t="shared" si="0"/>
        <v>0</v>
      </c>
    </row>
    <row r="52" spans="1:18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48"/>
      <c r="O52" s="48"/>
      <c r="P52" s="48"/>
      <c r="Q52" s="48"/>
      <c r="R52" s="31">
        <f t="shared" si="0"/>
        <v>0</v>
      </c>
    </row>
    <row r="53" spans="1:18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48"/>
      <c r="O53" s="48"/>
      <c r="P53" s="48"/>
      <c r="Q53" s="48"/>
      <c r="R53" s="31">
        <f t="shared" si="0"/>
        <v>0</v>
      </c>
    </row>
    <row r="54" spans="1:18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48"/>
      <c r="O54" s="48"/>
      <c r="P54" s="48"/>
      <c r="Q54" s="48"/>
      <c r="R54" s="31">
        <f t="shared" si="0"/>
        <v>0</v>
      </c>
    </row>
    <row r="55" spans="1:18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48"/>
      <c r="O55" s="48"/>
      <c r="P55" s="48"/>
      <c r="Q55" s="48"/>
      <c r="R55" s="31">
        <f t="shared" si="0"/>
        <v>0</v>
      </c>
    </row>
    <row r="56" spans="1:18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48"/>
      <c r="O56" s="48"/>
      <c r="P56" s="48"/>
      <c r="Q56" s="48"/>
      <c r="R56" s="31">
        <f t="shared" si="0"/>
        <v>0</v>
      </c>
    </row>
    <row r="57" spans="1:18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48"/>
      <c r="O57" s="48"/>
      <c r="P57" s="48"/>
      <c r="Q57" s="48"/>
      <c r="R57" s="31">
        <f t="shared" si="0"/>
        <v>0</v>
      </c>
    </row>
    <row r="58" spans="1:18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48"/>
      <c r="O58" s="48"/>
      <c r="P58" s="48"/>
      <c r="Q58" s="48"/>
      <c r="R58" s="31">
        <f t="shared" si="0"/>
        <v>0</v>
      </c>
    </row>
    <row r="59" spans="1:18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48"/>
      <c r="O59" s="48"/>
      <c r="P59" s="48"/>
      <c r="Q59" s="48"/>
      <c r="R59" s="31">
        <f t="shared" si="0"/>
        <v>0</v>
      </c>
    </row>
    <row r="60" spans="1:18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48"/>
      <c r="O60" s="48"/>
      <c r="P60" s="48"/>
      <c r="Q60" s="48"/>
      <c r="R60" s="31">
        <f t="shared" si="0"/>
        <v>0</v>
      </c>
    </row>
    <row r="61" spans="1:18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48"/>
      <c r="O61" s="48"/>
      <c r="P61" s="48"/>
      <c r="Q61" s="48"/>
      <c r="R61" s="31">
        <f t="shared" si="0"/>
        <v>0</v>
      </c>
    </row>
    <row r="62" spans="1:18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48"/>
      <c r="O62" s="48"/>
      <c r="P62" s="48"/>
      <c r="Q62" s="48"/>
      <c r="R62" s="31">
        <f t="shared" si="0"/>
        <v>0</v>
      </c>
    </row>
    <row r="63" spans="1:18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48"/>
      <c r="O63" s="48"/>
      <c r="P63" s="48"/>
      <c r="Q63" s="48"/>
      <c r="R63" s="31">
        <f t="shared" si="0"/>
        <v>0</v>
      </c>
    </row>
    <row r="64" spans="1:18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48"/>
      <c r="O64" s="48"/>
      <c r="P64" s="48"/>
      <c r="Q64" s="48"/>
      <c r="R64" s="31">
        <f t="shared" si="0"/>
        <v>0</v>
      </c>
    </row>
    <row r="65" spans="1:18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8"/>
      <c r="O65" s="48"/>
      <c r="P65" s="48"/>
      <c r="Q65" s="48"/>
      <c r="R65" s="31">
        <f t="shared" si="0"/>
        <v>0</v>
      </c>
    </row>
    <row r="66" spans="1:18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48"/>
      <c r="O66" s="48"/>
      <c r="P66" s="48"/>
      <c r="Q66" s="48"/>
      <c r="R66" s="31">
        <f t="shared" si="0"/>
        <v>0</v>
      </c>
    </row>
    <row r="67" spans="1:18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48"/>
      <c r="O67" s="48"/>
      <c r="P67" s="48"/>
      <c r="Q67" s="48"/>
      <c r="R67" s="31">
        <f t="shared" si="0"/>
        <v>0</v>
      </c>
    </row>
    <row r="68" spans="1:18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48"/>
      <c r="O68" s="48"/>
      <c r="P68" s="48"/>
      <c r="Q68" s="48"/>
      <c r="R68" s="31">
        <f t="shared" si="0"/>
        <v>0</v>
      </c>
    </row>
    <row r="69" spans="1:18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48"/>
      <c r="O69" s="48"/>
      <c r="P69" s="48"/>
      <c r="Q69" s="48"/>
      <c r="R69" s="31">
        <f t="shared" si="0"/>
        <v>0</v>
      </c>
    </row>
    <row r="70" spans="1:18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48"/>
      <c r="O70" s="48"/>
      <c r="P70" s="48"/>
      <c r="Q70" s="48"/>
      <c r="R70" s="31">
        <f t="shared" si="0"/>
        <v>0</v>
      </c>
    </row>
    <row r="71" spans="1:18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48"/>
      <c r="O71" s="48"/>
      <c r="P71" s="48"/>
      <c r="Q71" s="48"/>
      <c r="R71" s="31">
        <f t="shared" si="0"/>
        <v>0</v>
      </c>
    </row>
    <row r="72" spans="1:18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48"/>
      <c r="O72" s="48"/>
      <c r="P72" s="48"/>
      <c r="Q72" s="48"/>
      <c r="R72" s="31">
        <f t="shared" si="0"/>
        <v>0</v>
      </c>
    </row>
    <row r="73" spans="1:18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8"/>
      <c r="O73" s="48"/>
      <c r="P73" s="48"/>
      <c r="Q73" s="48"/>
      <c r="R73" s="31">
        <f t="shared" si="0"/>
        <v>0</v>
      </c>
    </row>
    <row r="74" spans="1:18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48"/>
      <c r="O74" s="48"/>
      <c r="P74" s="48"/>
      <c r="Q74" s="48"/>
      <c r="R74" s="31">
        <f t="shared" si="0"/>
        <v>0</v>
      </c>
    </row>
    <row r="75" spans="1:18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48"/>
      <c r="O75" s="48"/>
      <c r="P75" s="48"/>
      <c r="Q75" s="48"/>
      <c r="R75" s="31">
        <f t="shared" si="0"/>
        <v>0</v>
      </c>
    </row>
    <row r="76" spans="1:18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48"/>
      <c r="O76" s="48"/>
      <c r="P76" s="48"/>
      <c r="Q76" s="48"/>
      <c r="R76" s="31">
        <f t="shared" si="0"/>
        <v>0</v>
      </c>
    </row>
    <row r="77" spans="1:18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48"/>
      <c r="O77" s="48"/>
      <c r="P77" s="48"/>
      <c r="Q77" s="48"/>
      <c r="R77" s="31">
        <f aca="true" t="shared" si="1" ref="R77:R140">F77+J77+M77+Q77</f>
        <v>0</v>
      </c>
    </row>
    <row r="78" spans="1:18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48"/>
      <c r="O78" s="48"/>
      <c r="P78" s="48"/>
      <c r="Q78" s="48"/>
      <c r="R78" s="31">
        <f t="shared" si="1"/>
        <v>0</v>
      </c>
    </row>
    <row r="79" spans="1:18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48"/>
      <c r="O79" s="48"/>
      <c r="P79" s="48"/>
      <c r="Q79" s="48"/>
      <c r="R79" s="31">
        <f t="shared" si="1"/>
        <v>0</v>
      </c>
    </row>
    <row r="80" spans="1:18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48"/>
      <c r="O80" s="48"/>
      <c r="P80" s="48"/>
      <c r="Q80" s="48"/>
      <c r="R80" s="31">
        <f t="shared" si="1"/>
        <v>0</v>
      </c>
    </row>
    <row r="81" spans="1:18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48"/>
      <c r="O81" s="48"/>
      <c r="P81" s="48"/>
      <c r="Q81" s="48"/>
      <c r="R81" s="31">
        <f t="shared" si="1"/>
        <v>0</v>
      </c>
    </row>
    <row r="82" spans="1:18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48"/>
      <c r="O82" s="48"/>
      <c r="P82" s="48"/>
      <c r="Q82" s="48"/>
      <c r="R82" s="31">
        <f t="shared" si="1"/>
        <v>0</v>
      </c>
    </row>
    <row r="83" spans="1:18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48"/>
      <c r="O83" s="48"/>
      <c r="P83" s="48"/>
      <c r="Q83" s="48"/>
      <c r="R83" s="31">
        <f t="shared" si="1"/>
        <v>0</v>
      </c>
    </row>
    <row r="84" spans="1:18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48"/>
      <c r="O84" s="48"/>
      <c r="P84" s="48"/>
      <c r="Q84" s="48"/>
      <c r="R84" s="31">
        <f t="shared" si="1"/>
        <v>0</v>
      </c>
    </row>
    <row r="85" spans="1:18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48"/>
      <c r="O85" s="48"/>
      <c r="P85" s="48"/>
      <c r="Q85" s="48"/>
      <c r="R85" s="31">
        <f t="shared" si="1"/>
        <v>0</v>
      </c>
    </row>
    <row r="86" spans="1:18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48"/>
      <c r="O86" s="48"/>
      <c r="P86" s="48"/>
      <c r="Q86" s="48"/>
      <c r="R86" s="31">
        <f t="shared" si="1"/>
        <v>0</v>
      </c>
    </row>
    <row r="87" spans="1:18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48"/>
      <c r="O87" s="48"/>
      <c r="P87" s="48"/>
      <c r="Q87" s="48"/>
      <c r="R87" s="31">
        <f t="shared" si="1"/>
        <v>0</v>
      </c>
    </row>
    <row r="88" spans="1:18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48"/>
      <c r="O88" s="48"/>
      <c r="P88" s="48"/>
      <c r="Q88" s="48"/>
      <c r="R88" s="31">
        <f t="shared" si="1"/>
        <v>0</v>
      </c>
    </row>
    <row r="89" spans="1:18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48"/>
      <c r="O89" s="48"/>
      <c r="P89" s="48"/>
      <c r="Q89" s="48"/>
      <c r="R89" s="31">
        <f t="shared" si="1"/>
        <v>0</v>
      </c>
    </row>
    <row r="90" spans="1:18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48"/>
      <c r="O90" s="48"/>
      <c r="P90" s="48"/>
      <c r="Q90" s="48"/>
      <c r="R90" s="31">
        <f t="shared" si="1"/>
        <v>0</v>
      </c>
    </row>
    <row r="91" spans="1:18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48"/>
      <c r="O91" s="48"/>
      <c r="P91" s="48"/>
      <c r="Q91" s="48"/>
      <c r="R91" s="31">
        <f t="shared" si="1"/>
        <v>0</v>
      </c>
    </row>
    <row r="92" spans="1:18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48"/>
      <c r="O92" s="48"/>
      <c r="P92" s="48"/>
      <c r="Q92" s="48"/>
      <c r="R92" s="31">
        <f t="shared" si="1"/>
        <v>0</v>
      </c>
    </row>
    <row r="93" spans="1:18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48"/>
      <c r="O93" s="48"/>
      <c r="P93" s="48"/>
      <c r="Q93" s="48"/>
      <c r="R93" s="31">
        <f t="shared" si="1"/>
        <v>0</v>
      </c>
    </row>
    <row r="94" spans="1:18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48"/>
      <c r="O94" s="48"/>
      <c r="P94" s="48"/>
      <c r="Q94" s="48"/>
      <c r="R94" s="31">
        <f t="shared" si="1"/>
        <v>0</v>
      </c>
    </row>
    <row r="95" spans="1:18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48"/>
      <c r="O95" s="48"/>
      <c r="P95" s="48"/>
      <c r="Q95" s="48"/>
      <c r="R95" s="31">
        <f t="shared" si="1"/>
        <v>0</v>
      </c>
    </row>
    <row r="96" spans="1:18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48"/>
      <c r="O96" s="48"/>
      <c r="P96" s="48"/>
      <c r="Q96" s="48"/>
      <c r="R96" s="31">
        <f t="shared" si="1"/>
        <v>0</v>
      </c>
    </row>
    <row r="97" spans="1:18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48"/>
      <c r="O97" s="48"/>
      <c r="P97" s="48"/>
      <c r="Q97" s="48"/>
      <c r="R97" s="31">
        <f t="shared" si="1"/>
        <v>0</v>
      </c>
    </row>
    <row r="98" spans="1:18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48"/>
      <c r="O98" s="48"/>
      <c r="P98" s="48"/>
      <c r="Q98" s="48"/>
      <c r="R98" s="31">
        <f t="shared" si="1"/>
        <v>0</v>
      </c>
    </row>
    <row r="99" spans="1:18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48"/>
      <c r="O99" s="48"/>
      <c r="P99" s="48"/>
      <c r="Q99" s="48"/>
      <c r="R99" s="31">
        <f t="shared" si="1"/>
        <v>0</v>
      </c>
    </row>
    <row r="100" spans="1:18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48"/>
      <c r="O100" s="48"/>
      <c r="P100" s="48"/>
      <c r="Q100" s="48"/>
      <c r="R100" s="31">
        <f t="shared" si="1"/>
        <v>0</v>
      </c>
    </row>
    <row r="101" spans="1:18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48"/>
      <c r="O101" s="48"/>
      <c r="P101" s="48"/>
      <c r="Q101" s="48"/>
      <c r="R101" s="31">
        <f t="shared" si="1"/>
        <v>0</v>
      </c>
    </row>
    <row r="102" spans="1:18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48"/>
      <c r="O102" s="48"/>
      <c r="P102" s="48"/>
      <c r="Q102" s="48"/>
      <c r="R102" s="31">
        <f t="shared" si="1"/>
        <v>0</v>
      </c>
    </row>
    <row r="103" spans="1:18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48"/>
      <c r="O103" s="48"/>
      <c r="P103" s="48"/>
      <c r="Q103" s="48"/>
      <c r="R103" s="31">
        <f t="shared" si="1"/>
        <v>0</v>
      </c>
    </row>
    <row r="104" spans="1:18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48"/>
      <c r="O104" s="48"/>
      <c r="P104" s="48"/>
      <c r="Q104" s="48"/>
      <c r="R104" s="31">
        <f t="shared" si="1"/>
        <v>0</v>
      </c>
    </row>
    <row r="105" spans="1:18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48"/>
      <c r="O105" s="48"/>
      <c r="P105" s="48"/>
      <c r="Q105" s="48"/>
      <c r="R105" s="31">
        <f t="shared" si="1"/>
        <v>0</v>
      </c>
    </row>
    <row r="106" spans="1:18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48"/>
      <c r="O106" s="48"/>
      <c r="P106" s="48"/>
      <c r="Q106" s="48"/>
      <c r="R106" s="31">
        <f t="shared" si="1"/>
        <v>0</v>
      </c>
    </row>
    <row r="107" spans="1:18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48"/>
      <c r="O107" s="48"/>
      <c r="P107" s="48"/>
      <c r="Q107" s="48"/>
      <c r="R107" s="31">
        <f t="shared" si="1"/>
        <v>0</v>
      </c>
    </row>
    <row r="108" spans="1:18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48"/>
      <c r="O108" s="48"/>
      <c r="P108" s="48"/>
      <c r="Q108" s="48"/>
      <c r="R108" s="31">
        <f t="shared" si="1"/>
        <v>0</v>
      </c>
    </row>
    <row r="109" spans="1:18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48"/>
      <c r="O109" s="48"/>
      <c r="P109" s="48"/>
      <c r="Q109" s="48"/>
      <c r="R109" s="31">
        <f t="shared" si="1"/>
        <v>0</v>
      </c>
    </row>
    <row r="110" spans="1:18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8"/>
      <c r="O110" s="48"/>
      <c r="P110" s="48"/>
      <c r="Q110" s="48"/>
      <c r="R110" s="31">
        <f t="shared" si="1"/>
        <v>0</v>
      </c>
    </row>
    <row r="111" spans="1:18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48"/>
      <c r="O111" s="48"/>
      <c r="P111" s="48"/>
      <c r="Q111" s="48"/>
      <c r="R111" s="31">
        <f t="shared" si="1"/>
        <v>0</v>
      </c>
    </row>
    <row r="112" spans="1:18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48"/>
      <c r="O112" s="48"/>
      <c r="P112" s="48"/>
      <c r="Q112" s="48"/>
      <c r="R112" s="31">
        <f t="shared" si="1"/>
        <v>0</v>
      </c>
    </row>
    <row r="113" spans="1:18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48"/>
      <c r="O113" s="48"/>
      <c r="P113" s="48"/>
      <c r="Q113" s="48"/>
      <c r="R113" s="31">
        <f t="shared" si="1"/>
        <v>0</v>
      </c>
    </row>
    <row r="114" spans="1:18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48"/>
      <c r="O114" s="48"/>
      <c r="P114" s="48"/>
      <c r="Q114" s="48"/>
      <c r="R114" s="31">
        <f t="shared" si="1"/>
        <v>0</v>
      </c>
    </row>
    <row r="115" spans="1:18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48"/>
      <c r="O115" s="48"/>
      <c r="P115" s="48"/>
      <c r="Q115" s="48"/>
      <c r="R115" s="31">
        <f t="shared" si="1"/>
        <v>0</v>
      </c>
    </row>
    <row r="116" spans="1:18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48"/>
      <c r="O116" s="48"/>
      <c r="P116" s="48"/>
      <c r="Q116" s="48"/>
      <c r="R116" s="31">
        <f t="shared" si="1"/>
        <v>0</v>
      </c>
    </row>
    <row r="117" spans="1:18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48"/>
      <c r="O117" s="48"/>
      <c r="P117" s="48"/>
      <c r="Q117" s="48"/>
      <c r="R117" s="31">
        <f t="shared" si="1"/>
        <v>0</v>
      </c>
    </row>
    <row r="118" spans="1:18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48"/>
      <c r="O118" s="48"/>
      <c r="P118" s="48"/>
      <c r="Q118" s="48"/>
      <c r="R118" s="31">
        <f t="shared" si="1"/>
        <v>0</v>
      </c>
    </row>
    <row r="119" spans="1:18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48"/>
      <c r="O119" s="48"/>
      <c r="P119" s="48"/>
      <c r="Q119" s="48"/>
      <c r="R119" s="31">
        <f t="shared" si="1"/>
        <v>0</v>
      </c>
    </row>
    <row r="120" spans="1:18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48"/>
      <c r="O120" s="48"/>
      <c r="P120" s="48"/>
      <c r="Q120" s="48"/>
      <c r="R120" s="31">
        <f t="shared" si="1"/>
        <v>0</v>
      </c>
    </row>
    <row r="121" spans="1:18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48"/>
      <c r="O121" s="48"/>
      <c r="P121" s="48"/>
      <c r="Q121" s="48"/>
      <c r="R121" s="31">
        <f t="shared" si="1"/>
        <v>0</v>
      </c>
    </row>
    <row r="122" spans="1:18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48"/>
      <c r="O122" s="48"/>
      <c r="P122" s="48"/>
      <c r="Q122" s="48"/>
      <c r="R122" s="31">
        <f t="shared" si="1"/>
        <v>0</v>
      </c>
    </row>
    <row r="123" spans="1:18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48"/>
      <c r="O123" s="48"/>
      <c r="P123" s="48"/>
      <c r="Q123" s="48"/>
      <c r="R123" s="31">
        <f t="shared" si="1"/>
        <v>0</v>
      </c>
    </row>
    <row r="124" spans="1:18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48"/>
      <c r="O124" s="48"/>
      <c r="P124" s="48"/>
      <c r="Q124" s="48"/>
      <c r="R124" s="31">
        <f t="shared" si="1"/>
        <v>0</v>
      </c>
    </row>
    <row r="125" spans="1:18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48"/>
      <c r="O125" s="48"/>
      <c r="P125" s="48"/>
      <c r="Q125" s="48"/>
      <c r="R125" s="31">
        <f t="shared" si="1"/>
        <v>0</v>
      </c>
    </row>
    <row r="126" spans="1:18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48"/>
      <c r="O126" s="48"/>
      <c r="P126" s="48"/>
      <c r="Q126" s="48"/>
      <c r="R126" s="31">
        <f t="shared" si="1"/>
        <v>0</v>
      </c>
    </row>
    <row r="127" spans="1:18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48"/>
      <c r="O127" s="48"/>
      <c r="P127" s="48"/>
      <c r="Q127" s="48"/>
      <c r="R127" s="31">
        <f t="shared" si="1"/>
        <v>0</v>
      </c>
    </row>
    <row r="128" spans="1:18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48"/>
      <c r="O128" s="48"/>
      <c r="P128" s="48"/>
      <c r="Q128" s="48"/>
      <c r="R128" s="31">
        <f t="shared" si="1"/>
        <v>0</v>
      </c>
    </row>
    <row r="129" spans="1:18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48"/>
      <c r="O129" s="48"/>
      <c r="P129" s="48"/>
      <c r="Q129" s="48"/>
      <c r="R129" s="31">
        <f t="shared" si="1"/>
        <v>0</v>
      </c>
    </row>
    <row r="130" spans="1:18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48"/>
      <c r="O130" s="48"/>
      <c r="P130" s="48"/>
      <c r="Q130" s="48"/>
      <c r="R130" s="31">
        <f t="shared" si="1"/>
        <v>0</v>
      </c>
    </row>
    <row r="131" spans="1:18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48"/>
      <c r="O131" s="48"/>
      <c r="P131" s="48"/>
      <c r="Q131" s="48"/>
      <c r="R131" s="31">
        <f t="shared" si="1"/>
        <v>0</v>
      </c>
    </row>
    <row r="132" spans="1:18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48"/>
      <c r="O132" s="48"/>
      <c r="P132" s="48"/>
      <c r="Q132" s="48"/>
      <c r="R132" s="31">
        <f t="shared" si="1"/>
        <v>0</v>
      </c>
    </row>
    <row r="133" spans="1:18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48"/>
      <c r="O133" s="48"/>
      <c r="P133" s="48"/>
      <c r="Q133" s="48"/>
      <c r="R133" s="31">
        <f t="shared" si="1"/>
        <v>0</v>
      </c>
    </row>
    <row r="134" spans="1:18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48"/>
      <c r="O134" s="48"/>
      <c r="P134" s="48"/>
      <c r="Q134" s="48"/>
      <c r="R134" s="31">
        <f t="shared" si="1"/>
        <v>0</v>
      </c>
    </row>
    <row r="135" spans="1:18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48"/>
      <c r="O135" s="48"/>
      <c r="P135" s="48"/>
      <c r="Q135" s="48"/>
      <c r="R135" s="31">
        <f t="shared" si="1"/>
        <v>0</v>
      </c>
    </row>
    <row r="136" spans="1:18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48"/>
      <c r="O136" s="48"/>
      <c r="P136" s="48"/>
      <c r="Q136" s="48"/>
      <c r="R136" s="31">
        <f t="shared" si="1"/>
        <v>0</v>
      </c>
    </row>
    <row r="137" spans="1:18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48"/>
      <c r="O137" s="48"/>
      <c r="P137" s="48"/>
      <c r="Q137" s="48"/>
      <c r="R137" s="31">
        <f t="shared" si="1"/>
        <v>0</v>
      </c>
    </row>
    <row r="138" spans="1:18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48"/>
      <c r="O138" s="48"/>
      <c r="P138" s="48"/>
      <c r="Q138" s="48"/>
      <c r="R138" s="31">
        <f t="shared" si="1"/>
        <v>0</v>
      </c>
    </row>
    <row r="139" spans="1:18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48"/>
      <c r="O139" s="48"/>
      <c r="P139" s="48"/>
      <c r="Q139" s="48"/>
      <c r="R139" s="31">
        <f t="shared" si="1"/>
        <v>0</v>
      </c>
    </row>
    <row r="140" spans="1:18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48"/>
      <c r="O140" s="48"/>
      <c r="P140" s="48"/>
      <c r="Q140" s="48"/>
      <c r="R140" s="31">
        <f t="shared" si="1"/>
        <v>0</v>
      </c>
    </row>
    <row r="141" spans="1:18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48"/>
      <c r="O141" s="48"/>
      <c r="P141" s="48"/>
      <c r="Q141" s="48"/>
      <c r="R141" s="31">
        <f aca="true" t="shared" si="2" ref="R141:R204">F141+J141+M141+Q141</f>
        <v>0</v>
      </c>
    </row>
    <row r="142" spans="1:18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48"/>
      <c r="O142" s="48"/>
      <c r="P142" s="48"/>
      <c r="Q142" s="48"/>
      <c r="R142" s="31">
        <f t="shared" si="2"/>
        <v>0</v>
      </c>
    </row>
    <row r="143" spans="1:18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48"/>
      <c r="O143" s="48"/>
      <c r="P143" s="48"/>
      <c r="Q143" s="48"/>
      <c r="R143" s="31">
        <f t="shared" si="2"/>
        <v>0</v>
      </c>
    </row>
    <row r="144" spans="1:18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48"/>
      <c r="O144" s="48"/>
      <c r="P144" s="48"/>
      <c r="Q144" s="48"/>
      <c r="R144" s="31">
        <f t="shared" si="2"/>
        <v>0</v>
      </c>
    </row>
    <row r="145" spans="1:18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48"/>
      <c r="O145" s="48"/>
      <c r="P145" s="48"/>
      <c r="Q145" s="48"/>
      <c r="R145" s="31">
        <f t="shared" si="2"/>
        <v>0</v>
      </c>
    </row>
    <row r="146" spans="1:18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48"/>
      <c r="O146" s="48"/>
      <c r="P146" s="48"/>
      <c r="Q146" s="48"/>
      <c r="R146" s="31">
        <f t="shared" si="2"/>
        <v>0</v>
      </c>
    </row>
    <row r="147" spans="1:18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8"/>
      <c r="O147" s="48"/>
      <c r="P147" s="48"/>
      <c r="Q147" s="48"/>
      <c r="R147" s="31">
        <f t="shared" si="2"/>
        <v>0</v>
      </c>
    </row>
    <row r="148" spans="1:18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48"/>
      <c r="O148" s="48"/>
      <c r="P148" s="48"/>
      <c r="Q148" s="48"/>
      <c r="R148" s="31">
        <f t="shared" si="2"/>
        <v>0</v>
      </c>
    </row>
    <row r="149" spans="1:18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48"/>
      <c r="O149" s="48"/>
      <c r="P149" s="48"/>
      <c r="Q149" s="48"/>
      <c r="R149" s="31">
        <f t="shared" si="2"/>
        <v>0</v>
      </c>
    </row>
    <row r="150" spans="1:18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48"/>
      <c r="O150" s="48"/>
      <c r="P150" s="48"/>
      <c r="Q150" s="48"/>
      <c r="R150" s="31">
        <f t="shared" si="2"/>
        <v>0</v>
      </c>
    </row>
    <row r="151" spans="1:18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48"/>
      <c r="O151" s="48"/>
      <c r="P151" s="48"/>
      <c r="Q151" s="48"/>
      <c r="R151" s="31">
        <f t="shared" si="2"/>
        <v>0</v>
      </c>
    </row>
    <row r="152" spans="1:18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48"/>
      <c r="O152" s="48"/>
      <c r="P152" s="48"/>
      <c r="Q152" s="48"/>
      <c r="R152" s="31">
        <f t="shared" si="2"/>
        <v>0</v>
      </c>
    </row>
    <row r="153" spans="1:18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48"/>
      <c r="O153" s="48"/>
      <c r="P153" s="48"/>
      <c r="Q153" s="48"/>
      <c r="R153" s="31">
        <f t="shared" si="2"/>
        <v>0</v>
      </c>
    </row>
    <row r="154" spans="1:18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48"/>
      <c r="O154" s="48"/>
      <c r="P154" s="48"/>
      <c r="Q154" s="48"/>
      <c r="R154" s="31">
        <f t="shared" si="2"/>
        <v>0</v>
      </c>
    </row>
    <row r="155" spans="1:18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48"/>
      <c r="O155" s="48"/>
      <c r="P155" s="48"/>
      <c r="Q155" s="48"/>
      <c r="R155" s="31">
        <f t="shared" si="2"/>
        <v>0</v>
      </c>
    </row>
    <row r="156" spans="1:18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48"/>
      <c r="O156" s="48"/>
      <c r="P156" s="48"/>
      <c r="Q156" s="48"/>
      <c r="R156" s="31">
        <f t="shared" si="2"/>
        <v>0</v>
      </c>
    </row>
    <row r="157" spans="1:18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48"/>
      <c r="O157" s="48"/>
      <c r="P157" s="48"/>
      <c r="Q157" s="48"/>
      <c r="R157" s="31">
        <f t="shared" si="2"/>
        <v>0</v>
      </c>
    </row>
    <row r="158" spans="1:18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48"/>
      <c r="O158" s="48"/>
      <c r="P158" s="48"/>
      <c r="Q158" s="48"/>
      <c r="R158" s="31">
        <f t="shared" si="2"/>
        <v>0</v>
      </c>
    </row>
    <row r="159" spans="1:18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48"/>
      <c r="O159" s="48"/>
      <c r="P159" s="48"/>
      <c r="Q159" s="48"/>
      <c r="R159" s="31">
        <f t="shared" si="2"/>
        <v>0</v>
      </c>
    </row>
    <row r="160" spans="1:18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48"/>
      <c r="O160" s="48"/>
      <c r="P160" s="48"/>
      <c r="Q160" s="48"/>
      <c r="R160" s="31">
        <f t="shared" si="2"/>
        <v>0</v>
      </c>
    </row>
    <row r="161" spans="1:18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48"/>
      <c r="O161" s="48"/>
      <c r="P161" s="48"/>
      <c r="Q161" s="48"/>
      <c r="R161" s="31">
        <f t="shared" si="2"/>
        <v>0</v>
      </c>
    </row>
    <row r="162" spans="1:18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48"/>
      <c r="O162" s="48"/>
      <c r="P162" s="48"/>
      <c r="Q162" s="48"/>
      <c r="R162" s="31">
        <f t="shared" si="2"/>
        <v>0</v>
      </c>
    </row>
    <row r="163" spans="1:18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48"/>
      <c r="O163" s="48"/>
      <c r="P163" s="48"/>
      <c r="Q163" s="48"/>
      <c r="R163" s="31">
        <f t="shared" si="2"/>
        <v>0</v>
      </c>
    </row>
    <row r="164" spans="1:18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48"/>
      <c r="O164" s="48"/>
      <c r="P164" s="48"/>
      <c r="Q164" s="48"/>
      <c r="R164" s="31">
        <f t="shared" si="2"/>
        <v>0</v>
      </c>
    </row>
    <row r="165" spans="1:18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48"/>
      <c r="O165" s="48"/>
      <c r="P165" s="48"/>
      <c r="Q165" s="48"/>
      <c r="R165" s="31">
        <f t="shared" si="2"/>
        <v>0</v>
      </c>
    </row>
    <row r="166" spans="1:18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48"/>
      <c r="O166" s="48"/>
      <c r="P166" s="48"/>
      <c r="Q166" s="48"/>
      <c r="R166" s="31">
        <f t="shared" si="2"/>
        <v>0</v>
      </c>
    </row>
    <row r="167" spans="1:18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48"/>
      <c r="O167" s="48"/>
      <c r="P167" s="48"/>
      <c r="Q167" s="48"/>
      <c r="R167" s="31">
        <f t="shared" si="2"/>
        <v>0</v>
      </c>
    </row>
    <row r="168" spans="1:18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48"/>
      <c r="O168" s="48"/>
      <c r="P168" s="48"/>
      <c r="Q168" s="48"/>
      <c r="R168" s="31">
        <f t="shared" si="2"/>
        <v>0</v>
      </c>
    </row>
    <row r="169" spans="1:18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48"/>
      <c r="O169" s="48"/>
      <c r="P169" s="48"/>
      <c r="Q169" s="48"/>
      <c r="R169" s="31">
        <f t="shared" si="2"/>
        <v>0</v>
      </c>
    </row>
    <row r="170" spans="1:18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48"/>
      <c r="O170" s="48"/>
      <c r="P170" s="48"/>
      <c r="Q170" s="48"/>
      <c r="R170" s="31">
        <f t="shared" si="2"/>
        <v>0</v>
      </c>
    </row>
    <row r="171" spans="1:18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48"/>
      <c r="O171" s="48"/>
      <c r="P171" s="48"/>
      <c r="Q171" s="48"/>
      <c r="R171" s="31">
        <f t="shared" si="2"/>
        <v>0</v>
      </c>
    </row>
    <row r="172" spans="1:18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48"/>
      <c r="O172" s="48"/>
      <c r="P172" s="48"/>
      <c r="Q172" s="48"/>
      <c r="R172" s="31">
        <f t="shared" si="2"/>
        <v>0</v>
      </c>
    </row>
    <row r="173" spans="1:18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48"/>
      <c r="O173" s="48"/>
      <c r="P173" s="48"/>
      <c r="Q173" s="48"/>
      <c r="R173" s="31">
        <f t="shared" si="2"/>
        <v>0</v>
      </c>
    </row>
    <row r="174" spans="1:18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48"/>
      <c r="O174" s="48"/>
      <c r="P174" s="48"/>
      <c r="Q174" s="48"/>
      <c r="R174" s="31">
        <f t="shared" si="2"/>
        <v>0</v>
      </c>
    </row>
    <row r="175" spans="1:18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48"/>
      <c r="O175" s="48"/>
      <c r="P175" s="48"/>
      <c r="Q175" s="48"/>
      <c r="R175" s="31">
        <f t="shared" si="2"/>
        <v>0</v>
      </c>
    </row>
    <row r="176" spans="1:18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48"/>
      <c r="O176" s="48"/>
      <c r="P176" s="48"/>
      <c r="Q176" s="48"/>
      <c r="R176" s="31">
        <f t="shared" si="2"/>
        <v>0</v>
      </c>
    </row>
    <row r="177" spans="1:18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48"/>
      <c r="O177" s="48"/>
      <c r="P177" s="48"/>
      <c r="Q177" s="48"/>
      <c r="R177" s="31">
        <f t="shared" si="2"/>
        <v>0</v>
      </c>
    </row>
    <row r="178" spans="1:18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48"/>
      <c r="O178" s="48"/>
      <c r="P178" s="48"/>
      <c r="Q178" s="48"/>
      <c r="R178" s="31">
        <f t="shared" si="2"/>
        <v>0</v>
      </c>
    </row>
    <row r="179" spans="1:18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48"/>
      <c r="O179" s="48"/>
      <c r="P179" s="48"/>
      <c r="Q179" s="48"/>
      <c r="R179" s="31">
        <f t="shared" si="2"/>
        <v>0</v>
      </c>
    </row>
    <row r="180" spans="1:18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48"/>
      <c r="O180" s="48"/>
      <c r="P180" s="48"/>
      <c r="Q180" s="48"/>
      <c r="R180" s="31">
        <f t="shared" si="2"/>
        <v>0</v>
      </c>
    </row>
    <row r="181" spans="1:18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48"/>
      <c r="O181" s="48"/>
      <c r="P181" s="48"/>
      <c r="Q181" s="48"/>
      <c r="R181" s="31">
        <f t="shared" si="2"/>
        <v>0</v>
      </c>
    </row>
    <row r="182" spans="1:18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48"/>
      <c r="O182" s="48"/>
      <c r="P182" s="48"/>
      <c r="Q182" s="48"/>
      <c r="R182" s="31">
        <f t="shared" si="2"/>
        <v>0</v>
      </c>
    </row>
    <row r="183" spans="1:18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48"/>
      <c r="O183" s="48"/>
      <c r="P183" s="48"/>
      <c r="Q183" s="48"/>
      <c r="R183" s="31">
        <f t="shared" si="2"/>
        <v>0</v>
      </c>
    </row>
    <row r="184" spans="1:18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8"/>
      <c r="O184" s="48"/>
      <c r="P184" s="48"/>
      <c r="Q184" s="48"/>
      <c r="R184" s="31">
        <f t="shared" si="2"/>
        <v>0</v>
      </c>
    </row>
    <row r="185" spans="1:18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48"/>
      <c r="O185" s="48"/>
      <c r="P185" s="48"/>
      <c r="Q185" s="48"/>
      <c r="R185" s="31">
        <f t="shared" si="2"/>
        <v>0</v>
      </c>
    </row>
    <row r="186" spans="1:18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48"/>
      <c r="O186" s="48"/>
      <c r="P186" s="48"/>
      <c r="Q186" s="48"/>
      <c r="R186" s="31">
        <f t="shared" si="2"/>
        <v>0</v>
      </c>
    </row>
    <row r="187" spans="1:18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48"/>
      <c r="O187" s="48"/>
      <c r="P187" s="48"/>
      <c r="Q187" s="48"/>
      <c r="R187" s="31">
        <f t="shared" si="2"/>
        <v>0</v>
      </c>
    </row>
    <row r="188" spans="1:18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48"/>
      <c r="O188" s="48"/>
      <c r="P188" s="48"/>
      <c r="Q188" s="48"/>
      <c r="R188" s="31">
        <f t="shared" si="2"/>
        <v>0</v>
      </c>
    </row>
    <row r="189" spans="1:18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48"/>
      <c r="O189" s="48"/>
      <c r="P189" s="48"/>
      <c r="Q189" s="48"/>
      <c r="R189" s="31">
        <f t="shared" si="2"/>
        <v>0</v>
      </c>
    </row>
    <row r="190" spans="1:18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48"/>
      <c r="O190" s="48"/>
      <c r="P190" s="48"/>
      <c r="Q190" s="48"/>
      <c r="R190" s="31">
        <f t="shared" si="2"/>
        <v>0</v>
      </c>
    </row>
    <row r="191" spans="1:18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48"/>
      <c r="O191" s="48"/>
      <c r="P191" s="48"/>
      <c r="Q191" s="48"/>
      <c r="R191" s="31">
        <f t="shared" si="2"/>
        <v>0</v>
      </c>
    </row>
    <row r="192" spans="1:18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48"/>
      <c r="O192" s="48"/>
      <c r="P192" s="48"/>
      <c r="Q192" s="48"/>
      <c r="R192" s="31">
        <f t="shared" si="2"/>
        <v>0</v>
      </c>
    </row>
    <row r="193" spans="1:18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48"/>
      <c r="O193" s="48"/>
      <c r="P193" s="48"/>
      <c r="Q193" s="48"/>
      <c r="R193" s="31">
        <f t="shared" si="2"/>
        <v>0</v>
      </c>
    </row>
    <row r="194" spans="1:18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48"/>
      <c r="O194" s="48"/>
      <c r="P194" s="48"/>
      <c r="Q194" s="48"/>
      <c r="R194" s="31">
        <f t="shared" si="2"/>
        <v>0</v>
      </c>
    </row>
    <row r="195" spans="1:18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48"/>
      <c r="O195" s="48"/>
      <c r="P195" s="48"/>
      <c r="Q195" s="48"/>
      <c r="R195" s="31">
        <f t="shared" si="2"/>
        <v>0</v>
      </c>
    </row>
    <row r="196" spans="1:18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48"/>
      <c r="O196" s="48"/>
      <c r="P196" s="48"/>
      <c r="Q196" s="48"/>
      <c r="R196" s="31">
        <f t="shared" si="2"/>
        <v>0</v>
      </c>
    </row>
    <row r="197" spans="1:18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48"/>
      <c r="O197" s="48"/>
      <c r="P197" s="48"/>
      <c r="Q197" s="48"/>
      <c r="R197" s="31">
        <f t="shared" si="2"/>
        <v>0</v>
      </c>
    </row>
    <row r="198" spans="1:18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48"/>
      <c r="O198" s="48"/>
      <c r="P198" s="48"/>
      <c r="Q198" s="48"/>
      <c r="R198" s="31">
        <f t="shared" si="2"/>
        <v>0</v>
      </c>
    </row>
    <row r="199" spans="1:18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48"/>
      <c r="O199" s="48"/>
      <c r="P199" s="48"/>
      <c r="Q199" s="48"/>
      <c r="R199" s="31">
        <f t="shared" si="2"/>
        <v>0</v>
      </c>
    </row>
    <row r="200" spans="1:18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48"/>
      <c r="O200" s="48"/>
      <c r="P200" s="48"/>
      <c r="Q200" s="48"/>
      <c r="R200" s="31">
        <f t="shared" si="2"/>
        <v>0</v>
      </c>
    </row>
    <row r="201" spans="1:18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48"/>
      <c r="O201" s="48"/>
      <c r="P201" s="48"/>
      <c r="Q201" s="48"/>
      <c r="R201" s="31">
        <f t="shared" si="2"/>
        <v>0</v>
      </c>
    </row>
    <row r="202" spans="1:18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48"/>
      <c r="O202" s="48"/>
      <c r="P202" s="48"/>
      <c r="Q202" s="48"/>
      <c r="R202" s="31">
        <f t="shared" si="2"/>
        <v>0</v>
      </c>
    </row>
    <row r="203" spans="1:18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48"/>
      <c r="O203" s="48"/>
      <c r="P203" s="48"/>
      <c r="Q203" s="48"/>
      <c r="R203" s="31">
        <f t="shared" si="2"/>
        <v>0</v>
      </c>
    </row>
    <row r="204" spans="1:18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48"/>
      <c r="O204" s="48"/>
      <c r="P204" s="48"/>
      <c r="Q204" s="48"/>
      <c r="R204" s="31">
        <f t="shared" si="2"/>
        <v>0</v>
      </c>
    </row>
    <row r="205" spans="1:18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48"/>
      <c r="O205" s="48"/>
      <c r="P205" s="48"/>
      <c r="Q205" s="48"/>
      <c r="R205" s="31">
        <f aca="true" t="shared" si="3" ref="R205:R257">F205+J205+M205+Q205</f>
        <v>0</v>
      </c>
    </row>
    <row r="206" spans="1:18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48"/>
      <c r="O206" s="48"/>
      <c r="P206" s="48"/>
      <c r="Q206" s="48"/>
      <c r="R206" s="31">
        <f t="shared" si="3"/>
        <v>0</v>
      </c>
    </row>
    <row r="207" spans="1:18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48"/>
      <c r="O207" s="48"/>
      <c r="P207" s="48"/>
      <c r="Q207" s="48"/>
      <c r="R207" s="31">
        <f t="shared" si="3"/>
        <v>0</v>
      </c>
    </row>
    <row r="208" spans="1:18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48"/>
      <c r="O208" s="48"/>
      <c r="P208" s="48"/>
      <c r="Q208" s="48"/>
      <c r="R208" s="31">
        <f t="shared" si="3"/>
        <v>0</v>
      </c>
    </row>
    <row r="209" spans="1:18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48"/>
      <c r="O209" s="48"/>
      <c r="P209" s="48"/>
      <c r="Q209" s="48"/>
      <c r="R209" s="31">
        <f t="shared" si="3"/>
        <v>0</v>
      </c>
    </row>
    <row r="210" spans="1:18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48"/>
      <c r="O210" s="48"/>
      <c r="P210" s="48"/>
      <c r="Q210" s="48"/>
      <c r="R210" s="31">
        <f t="shared" si="3"/>
        <v>0</v>
      </c>
    </row>
    <row r="211" spans="1:18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48"/>
      <c r="O211" s="48"/>
      <c r="P211" s="48"/>
      <c r="Q211" s="48"/>
      <c r="R211" s="31">
        <f t="shared" si="3"/>
        <v>0</v>
      </c>
    </row>
    <row r="212" spans="1:18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48"/>
      <c r="O212" s="48"/>
      <c r="P212" s="48"/>
      <c r="Q212" s="48"/>
      <c r="R212" s="31">
        <f t="shared" si="3"/>
        <v>0</v>
      </c>
    </row>
    <row r="213" spans="1:18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48"/>
      <c r="O213" s="48"/>
      <c r="P213" s="48"/>
      <c r="Q213" s="48"/>
      <c r="R213" s="31">
        <f t="shared" si="3"/>
        <v>0</v>
      </c>
    </row>
    <row r="214" spans="1:18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48"/>
      <c r="O214" s="48"/>
      <c r="P214" s="48"/>
      <c r="Q214" s="48"/>
      <c r="R214" s="31">
        <f t="shared" si="3"/>
        <v>0</v>
      </c>
    </row>
    <row r="215" spans="1:18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48"/>
      <c r="O215" s="48"/>
      <c r="P215" s="48"/>
      <c r="Q215" s="48"/>
      <c r="R215" s="31">
        <f t="shared" si="3"/>
        <v>0</v>
      </c>
    </row>
    <row r="216" spans="1:18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48"/>
      <c r="O216" s="48"/>
      <c r="P216" s="48"/>
      <c r="Q216" s="48"/>
      <c r="R216" s="31">
        <f t="shared" si="3"/>
        <v>0</v>
      </c>
    </row>
    <row r="217" spans="1:18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48"/>
      <c r="O217" s="48"/>
      <c r="P217" s="48"/>
      <c r="Q217" s="48"/>
      <c r="R217" s="31">
        <f t="shared" si="3"/>
        <v>0</v>
      </c>
    </row>
    <row r="218" spans="1:18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48"/>
      <c r="O218" s="48"/>
      <c r="P218" s="48"/>
      <c r="Q218" s="48"/>
      <c r="R218" s="31">
        <f t="shared" si="3"/>
        <v>0</v>
      </c>
    </row>
    <row r="219" spans="1:18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48"/>
      <c r="O219" s="48"/>
      <c r="P219" s="48"/>
      <c r="Q219" s="48"/>
      <c r="R219" s="31">
        <f t="shared" si="3"/>
        <v>0</v>
      </c>
    </row>
    <row r="220" spans="1:18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48"/>
      <c r="O220" s="48"/>
      <c r="P220" s="48"/>
      <c r="Q220" s="48"/>
      <c r="R220" s="31">
        <f t="shared" si="3"/>
        <v>0</v>
      </c>
    </row>
    <row r="221" spans="1:18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48"/>
      <c r="O221" s="48"/>
      <c r="P221" s="48"/>
      <c r="Q221" s="48"/>
      <c r="R221" s="31">
        <f t="shared" si="3"/>
        <v>0</v>
      </c>
    </row>
    <row r="222" spans="1:18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48"/>
      <c r="O222" s="48"/>
      <c r="P222" s="48"/>
      <c r="Q222" s="48"/>
      <c r="R222" s="31">
        <f t="shared" si="3"/>
        <v>0</v>
      </c>
    </row>
    <row r="223" spans="1:18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48"/>
      <c r="O223" s="48"/>
      <c r="P223" s="48"/>
      <c r="Q223" s="48"/>
      <c r="R223" s="31">
        <f t="shared" si="3"/>
        <v>0</v>
      </c>
    </row>
    <row r="224" spans="1:18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48"/>
      <c r="O224" s="48"/>
      <c r="P224" s="48"/>
      <c r="Q224" s="48"/>
      <c r="R224" s="31">
        <f t="shared" si="3"/>
        <v>0</v>
      </c>
    </row>
    <row r="225" spans="1:18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48"/>
      <c r="O225" s="48"/>
      <c r="P225" s="48"/>
      <c r="Q225" s="48"/>
      <c r="R225" s="31">
        <f t="shared" si="3"/>
        <v>0</v>
      </c>
    </row>
    <row r="226" spans="1:18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48"/>
      <c r="O226" s="48"/>
      <c r="P226" s="48"/>
      <c r="Q226" s="48"/>
      <c r="R226" s="31">
        <f t="shared" si="3"/>
        <v>0</v>
      </c>
    </row>
    <row r="227" spans="1:18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48"/>
      <c r="O227" s="48"/>
      <c r="P227" s="48"/>
      <c r="Q227" s="48"/>
      <c r="R227" s="31">
        <f t="shared" si="3"/>
        <v>0</v>
      </c>
    </row>
    <row r="228" spans="1:18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48"/>
      <c r="O228" s="48"/>
      <c r="P228" s="48"/>
      <c r="Q228" s="48"/>
      <c r="R228" s="31">
        <f t="shared" si="3"/>
        <v>0</v>
      </c>
    </row>
    <row r="229" spans="1:18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48"/>
      <c r="O229" s="48"/>
      <c r="P229" s="48"/>
      <c r="Q229" s="48"/>
      <c r="R229" s="31">
        <f t="shared" si="3"/>
        <v>0</v>
      </c>
    </row>
    <row r="230" spans="1:18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48"/>
      <c r="O230" s="48"/>
      <c r="P230" s="48"/>
      <c r="Q230" s="48"/>
      <c r="R230" s="31">
        <f t="shared" si="3"/>
        <v>0</v>
      </c>
    </row>
    <row r="231" spans="1:18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48"/>
      <c r="O231" s="48"/>
      <c r="P231" s="48"/>
      <c r="Q231" s="48"/>
      <c r="R231" s="31">
        <f t="shared" si="3"/>
        <v>0</v>
      </c>
    </row>
    <row r="232" spans="1:18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48"/>
      <c r="O232" s="48"/>
      <c r="P232" s="48"/>
      <c r="Q232" s="48"/>
      <c r="R232" s="31">
        <f t="shared" si="3"/>
        <v>0</v>
      </c>
    </row>
    <row r="233" spans="1:18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48"/>
      <c r="O233" s="48"/>
      <c r="P233" s="48"/>
      <c r="Q233" s="48"/>
      <c r="R233" s="31">
        <f t="shared" si="3"/>
        <v>0</v>
      </c>
    </row>
    <row r="234" spans="1:18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48"/>
      <c r="O234" s="48"/>
      <c r="P234" s="48"/>
      <c r="Q234" s="48"/>
      <c r="R234" s="31">
        <f t="shared" si="3"/>
        <v>0</v>
      </c>
    </row>
    <row r="235" spans="1:18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48"/>
      <c r="O235" s="48"/>
      <c r="P235" s="48"/>
      <c r="Q235" s="48"/>
      <c r="R235" s="31">
        <f t="shared" si="3"/>
        <v>0</v>
      </c>
    </row>
    <row r="236" spans="1:18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48"/>
      <c r="O236" s="48"/>
      <c r="P236" s="48"/>
      <c r="Q236" s="48"/>
      <c r="R236" s="31">
        <f t="shared" si="3"/>
        <v>0</v>
      </c>
    </row>
    <row r="237" spans="1:18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48"/>
      <c r="O237" s="48"/>
      <c r="P237" s="48"/>
      <c r="Q237" s="48"/>
      <c r="R237" s="31">
        <f t="shared" si="3"/>
        <v>0</v>
      </c>
    </row>
    <row r="238" spans="1:18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48"/>
      <c r="O238" s="48"/>
      <c r="P238" s="48"/>
      <c r="Q238" s="48"/>
      <c r="R238" s="31">
        <f t="shared" si="3"/>
        <v>0</v>
      </c>
    </row>
    <row r="239" spans="1:18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48"/>
      <c r="O239" s="48"/>
      <c r="P239" s="48"/>
      <c r="Q239" s="48"/>
      <c r="R239" s="31">
        <f t="shared" si="3"/>
        <v>0</v>
      </c>
    </row>
    <row r="240" spans="1:18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48"/>
      <c r="O240" s="48"/>
      <c r="P240" s="48"/>
      <c r="Q240" s="48"/>
      <c r="R240" s="31">
        <f t="shared" si="3"/>
        <v>0</v>
      </c>
    </row>
    <row r="241" spans="1:18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48"/>
      <c r="O241" s="48"/>
      <c r="P241" s="48"/>
      <c r="Q241" s="48"/>
      <c r="R241" s="31">
        <f t="shared" si="3"/>
        <v>0</v>
      </c>
    </row>
    <row r="242" spans="1:18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48"/>
      <c r="O242" s="48"/>
      <c r="P242" s="48"/>
      <c r="Q242" s="48"/>
      <c r="R242" s="31">
        <f t="shared" si="3"/>
        <v>0</v>
      </c>
    </row>
    <row r="243" spans="1:18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48"/>
      <c r="O243" s="48"/>
      <c r="P243" s="48"/>
      <c r="Q243" s="48"/>
      <c r="R243" s="31">
        <f t="shared" si="3"/>
        <v>0</v>
      </c>
    </row>
    <row r="244" spans="1:18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48"/>
      <c r="O244" s="48"/>
      <c r="P244" s="48"/>
      <c r="Q244" s="48"/>
      <c r="R244" s="31">
        <f t="shared" si="3"/>
        <v>0</v>
      </c>
    </row>
    <row r="245" spans="1:18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48"/>
      <c r="O245" s="48"/>
      <c r="P245" s="48"/>
      <c r="Q245" s="48"/>
      <c r="R245" s="31">
        <f t="shared" si="3"/>
        <v>0</v>
      </c>
    </row>
    <row r="246" spans="1:18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48"/>
      <c r="O246" s="48"/>
      <c r="P246" s="48"/>
      <c r="Q246" s="48"/>
      <c r="R246" s="31">
        <f t="shared" si="3"/>
        <v>0</v>
      </c>
    </row>
    <row r="247" spans="1:18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48"/>
      <c r="O247" s="48"/>
      <c r="P247" s="48"/>
      <c r="Q247" s="48"/>
      <c r="R247" s="31">
        <f t="shared" si="3"/>
        <v>0</v>
      </c>
    </row>
    <row r="248" spans="1:18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48"/>
      <c r="O248" s="48"/>
      <c r="P248" s="48"/>
      <c r="Q248" s="48"/>
      <c r="R248" s="31">
        <f t="shared" si="3"/>
        <v>0</v>
      </c>
    </row>
    <row r="249" spans="1:18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48"/>
      <c r="O249" s="48"/>
      <c r="P249" s="48"/>
      <c r="Q249" s="48"/>
      <c r="R249" s="31">
        <f t="shared" si="3"/>
        <v>0</v>
      </c>
    </row>
    <row r="250" spans="1:18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48"/>
      <c r="O250" s="48"/>
      <c r="P250" s="48"/>
      <c r="Q250" s="48"/>
      <c r="R250" s="31">
        <f t="shared" si="3"/>
        <v>0</v>
      </c>
    </row>
    <row r="251" spans="1:18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48"/>
      <c r="O251" s="48"/>
      <c r="P251" s="48"/>
      <c r="Q251" s="48"/>
      <c r="R251" s="31">
        <f t="shared" si="3"/>
        <v>0</v>
      </c>
    </row>
    <row r="252" spans="1:18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48"/>
      <c r="O252" s="48"/>
      <c r="P252" s="48"/>
      <c r="Q252" s="48"/>
      <c r="R252" s="31">
        <f t="shared" si="3"/>
        <v>0</v>
      </c>
    </row>
    <row r="253" spans="1:18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48"/>
      <c r="O253" s="48"/>
      <c r="P253" s="48"/>
      <c r="Q253" s="48"/>
      <c r="R253" s="31">
        <f t="shared" si="3"/>
        <v>0</v>
      </c>
    </row>
    <row r="254" spans="1:18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48"/>
      <c r="O254" s="48"/>
      <c r="P254" s="48"/>
      <c r="Q254" s="48"/>
      <c r="R254" s="31">
        <f t="shared" si="3"/>
        <v>0</v>
      </c>
    </row>
    <row r="255" spans="1:25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48"/>
      <c r="O255" s="48"/>
      <c r="P255" s="48"/>
      <c r="Q255" s="48"/>
      <c r="R255" s="31">
        <f>F255+J255+M255+Q255</f>
        <v>0</v>
      </c>
      <c r="Y255" s="27"/>
    </row>
    <row r="256" spans="1:18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48"/>
      <c r="O256" s="48"/>
      <c r="P256" s="48"/>
      <c r="Q256" s="48"/>
      <c r="R256" s="31">
        <f t="shared" si="3"/>
        <v>0</v>
      </c>
    </row>
    <row r="257" spans="1:18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52"/>
      <c r="O257" s="52"/>
      <c r="P257" s="52"/>
      <c r="Q257" s="52"/>
      <c r="R257" s="32">
        <f t="shared" si="3"/>
        <v>0</v>
      </c>
    </row>
    <row r="258" spans="1:25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Q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10">
        <f t="shared" si="4"/>
        <v>0</v>
      </c>
      <c r="O258" s="10">
        <f>SUM(O12:O257)</f>
        <v>0</v>
      </c>
      <c r="P258" s="10">
        <f t="shared" si="4"/>
        <v>0</v>
      </c>
      <c r="Q258" s="10">
        <f t="shared" si="4"/>
        <v>0</v>
      </c>
      <c r="R258" s="33">
        <f>+F258+J258+M258+Q258</f>
        <v>0</v>
      </c>
      <c r="Y258" s="35"/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8">
      <c r="A260" s="6"/>
      <c r="B260" s="14" t="s">
        <v>274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36"/>
    </row>
    <row r="261" spans="1:18" ht="16.8">
      <c r="A261" s="6"/>
      <c r="B261" s="14" t="s">
        <v>275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3"/>
    </row>
    <row r="262" spans="1:18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37"/>
    </row>
    <row r="263" spans="1:18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6"/>
    </row>
    <row r="264" spans="1:18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3"/>
    </row>
    <row r="265" spans="1:18" ht="16.8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3"/>
    </row>
    <row r="266" spans="1:18" ht="15.6">
      <c r="A266" s="1"/>
      <c r="B266" s="18"/>
      <c r="C266" s="5"/>
      <c r="D266" s="1"/>
      <c r="E266" s="1"/>
      <c r="F266" s="1"/>
      <c r="G266" s="1"/>
      <c r="H266" s="74"/>
      <c r="I266" s="74"/>
      <c r="J266" s="74"/>
      <c r="K266" s="74"/>
      <c r="L266" s="74"/>
      <c r="M266" s="6"/>
      <c r="N266" s="6"/>
      <c r="O266" s="6"/>
      <c r="P266" s="6"/>
      <c r="Q266" s="6"/>
      <c r="R266" s="19"/>
    </row>
    <row r="267" spans="1:18" ht="15.6">
      <c r="A267" s="1"/>
      <c r="B267" s="18" t="s">
        <v>289</v>
      </c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  <c r="O267" s="74"/>
      <c r="P267" s="74"/>
      <c r="Q267" s="74"/>
      <c r="R267" s="74"/>
    </row>
    <row r="268" spans="1:18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3"/>
      <c r="M268" s="73"/>
      <c r="N268" s="73"/>
      <c r="O268" s="73"/>
      <c r="P268" s="73"/>
      <c r="Q268" s="73"/>
      <c r="R268" s="73"/>
    </row>
    <row r="269" spans="1:18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  <c r="O269" s="70"/>
      <c r="P269" s="70"/>
      <c r="Q269" s="70"/>
      <c r="R269" s="70"/>
    </row>
    <row r="270" spans="1:18" ht="16.8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  <c r="N270" s="17"/>
      <c r="O270" s="17"/>
      <c r="P270" s="17"/>
      <c r="Q270" s="17"/>
      <c r="R270" s="13"/>
    </row>
    <row r="271" spans="4:18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3" spans="3:18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3:18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</row>
    <row r="275" spans="3:18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</row>
  </sheetData>
  <mergeCells count="12">
    <mergeCell ref="H270:L270"/>
    <mergeCell ref="H266:L266"/>
    <mergeCell ref="G267:J267"/>
    <mergeCell ref="L267:R267"/>
    <mergeCell ref="G268:J268"/>
    <mergeCell ref="L268:R268"/>
    <mergeCell ref="A10:A11"/>
    <mergeCell ref="B10:B11"/>
    <mergeCell ref="C10:C11"/>
    <mergeCell ref="R10:R11"/>
    <mergeCell ref="G269:J269"/>
    <mergeCell ref="L269:R269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48" r:id="rId2"/>
  <headerFooter>
    <oddFooter>&amp;R&amp;8&amp;P/&amp;N</oddFooter>
  </headerFooter>
  <colBreaks count="1" manualBreakCount="1">
    <brk id="18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showGridLines="0" view="pageBreakPreview" zoomScale="80" zoomScaleSheetLayoutView="80" workbookViewId="0" topLeftCell="A1">
      <pane xSplit="2" ySplit="11" topLeftCell="J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N26" sqref="N26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18" width="16.7109375" style="0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12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303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304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5" t="s">
        <v>0</v>
      </c>
      <c r="B10" s="76" t="s">
        <v>1</v>
      </c>
      <c r="C10" s="77" t="s">
        <v>7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302</v>
      </c>
      <c r="O10" s="64"/>
      <c r="P10" s="64"/>
      <c r="Q10" s="65"/>
      <c r="R10" s="71" t="s">
        <v>4</v>
      </c>
    </row>
    <row r="11" spans="1:18" ht="31.8" customHeight="1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2"/>
    </row>
    <row r="12" spans="1:18" ht="12.75" customHeight="1">
      <c r="A12" s="9">
        <f>+'01-2022'!A12</f>
        <v>1</v>
      </c>
      <c r="B12" s="22" t="str">
        <f>+'01-2022'!B12</f>
        <v>ABADIA DE GOIAS</v>
      </c>
      <c r="C12" s="26">
        <f>+IF(ISERROR(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,"",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</f>
        <v>0.16234217930828518</v>
      </c>
      <c r="D12" s="23">
        <f>+'01-2022'!D12+'02-2022'!D12+'03-2022'!D12+'04-2022'!D12+'05-2022'!D12+'06-2022'!D12+'07-2022'!D12+'08-2022'!D12+'09-2022'!D12+'10-2022'!D12+'11-2022'!D12+'12-2022'!D12</f>
        <v>1037038.6400000001</v>
      </c>
      <c r="E12" s="23">
        <f>+'01-2022'!E12+'02-2022'!E12+'03-2022'!E12+'04-2022'!E12+'05-2022'!E12+'06-2022'!E12+'07-2022'!E12+'08-2022'!E12+'09-2022'!E12+'10-2022'!E12+'11-2022'!E12+'12-2022'!E12</f>
        <v>206287.73000000004</v>
      </c>
      <c r="F12" s="23">
        <f>+'01-2022'!F12+'02-2022'!F12+'03-2022'!F12+'04-2022'!F12+'05-2022'!F12+'06-2022'!F12+'07-2022'!F12+'08-2022'!F12+'09-2022'!F12+'10-2022'!F12+'11-2022'!F12+'12-2022'!F12</f>
        <v>830750.9099999999</v>
      </c>
      <c r="G12" s="23">
        <f>+'01-2022'!G12+'02-2022'!G12+'03-2022'!G12+'04-2022'!G12+'05-2022'!G12+'06-2022'!G12+'07-2022'!G12+'08-2022'!G12+'09-2022'!G12+'10-2022'!G12+'11-2022'!G12+'12-2022'!G12</f>
        <v>54944.77999999999</v>
      </c>
      <c r="H12" s="23">
        <f>+'01-2022'!H12+'02-2022'!H12+'03-2022'!H12+'04-2022'!H12+'05-2022'!H12+'06-2022'!H12+'07-2022'!H12+'08-2022'!H12+'09-2022'!H12+'10-2022'!H12+'11-2022'!H12+'12-2022'!H12</f>
        <v>10988.96</v>
      </c>
      <c r="I12" s="23">
        <f>+'01-2022'!I12+'02-2022'!I12+'03-2022'!I12+'04-2022'!I12+'05-2022'!I12+'06-2022'!I12+'07-2022'!I12+'08-2022'!I12+'09-2022'!I12+'10-2022'!I12+'11-2022'!I12+'12-2022'!I12</f>
        <v>439.55</v>
      </c>
      <c r="J12" s="23">
        <f>+'01-2022'!J12+'02-2022'!J12+'03-2022'!J12+'04-2022'!J12+'05-2022'!J12+'06-2022'!J12+'07-2022'!J12+'08-2022'!J12+'09-2022'!J12+'10-2022'!J12+'11-2022'!J12+'12-2022'!J12</f>
        <v>43516.27</v>
      </c>
      <c r="K12" s="23">
        <f>+'01-2022'!K12+'02-2022'!K12+'03-2022'!K12+'04-2022'!K12+'05-2022'!K12+'06-2022'!K12+'07-2022'!K12+'08-2022'!K12+'09-2022'!K12+'10-2022'!K12+'11-2022'!K12+'12-2022'!K12</f>
        <v>8575442.62</v>
      </c>
      <c r="L12" s="23">
        <f>+'01-2022'!L12+'02-2022'!L12+'03-2022'!L12+'04-2022'!L12+'05-2022'!L12+'06-2022'!L12+'07-2022'!L12+'08-2022'!L12+'09-2022'!L12+'10-2022'!L12+'11-2022'!L12+'12-2022'!L12</f>
        <v>1731213.08</v>
      </c>
      <c r="M12" s="23">
        <f>+'01-2022'!M12+'02-2022'!M12+'03-2022'!M12+'04-2022'!M12+'05-2022'!M12+'06-2022'!M12+'07-2022'!M12+'08-2022'!M12+'09-2022'!M12+'10-2022'!M12+'11-2022'!M12+'12-2022'!M12</f>
        <v>6844229.539999999</v>
      </c>
      <c r="N12" s="43">
        <f>'10-2022'!N12+'11-2022'!N12+'12-2022'!N12</f>
        <v>80984.76</v>
      </c>
      <c r="O12" s="43">
        <f>'10-2022'!O12+'11-2022'!O12+'12-2022'!O12</f>
        <v>16196.949999999999</v>
      </c>
      <c r="P12" s="43">
        <f>'10-2022'!P12+'11-2022'!P12+'12-2022'!P12</f>
        <v>809.8499999999999</v>
      </c>
      <c r="Q12" s="43">
        <f>'10-2022'!Q12+'11-2022'!Q12+'12-2022'!Q12</f>
        <v>63977.96000000001</v>
      </c>
      <c r="R12" s="34">
        <f>+F12+J12+M12+Q12</f>
        <v>7782474.679999999</v>
      </c>
    </row>
    <row r="13" spans="1:18" ht="12.75">
      <c r="A13" s="9">
        <f>+'01-2022'!A13</f>
        <v>2</v>
      </c>
      <c r="B13" s="22" t="str">
        <f>+'01-2022'!B13</f>
        <v>ABADIANIA</v>
      </c>
      <c r="C13" s="26">
        <f>+IF(ISERROR(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,"",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</f>
        <v>0.14857853872780427</v>
      </c>
      <c r="D13" s="23">
        <f>+'01-2022'!D13+'02-2022'!D13+'03-2022'!D13+'04-2022'!D13+'05-2022'!D13+'06-2022'!D13+'07-2022'!D13+'08-2022'!D13+'09-2022'!D13+'10-2022'!D13+'11-2022'!D13+'12-2022'!D13</f>
        <v>1182424.68</v>
      </c>
      <c r="E13" s="23">
        <f>+'01-2022'!E13+'02-2022'!E13+'03-2022'!E13+'04-2022'!E13+'05-2022'!E13+'06-2022'!E13+'07-2022'!E13+'08-2022'!E13+'09-2022'!E13+'10-2022'!E13+'11-2022'!E13+'12-2022'!E13</f>
        <v>234742.11</v>
      </c>
      <c r="F13" s="23">
        <f>+'01-2022'!F13+'02-2022'!F13+'03-2022'!F13+'04-2022'!F13+'05-2022'!F13+'06-2022'!F13+'07-2022'!F13+'08-2022'!F13+'09-2022'!F13+'10-2022'!F13+'11-2022'!F13+'12-2022'!F13</f>
        <v>947682.5700000001</v>
      </c>
      <c r="G13" s="23">
        <f>+'01-2022'!G13+'02-2022'!G13+'03-2022'!G13+'04-2022'!G13+'05-2022'!G13+'06-2022'!G13+'07-2022'!G13+'08-2022'!G13+'09-2022'!G13+'10-2022'!G13+'11-2022'!G13+'12-2022'!G13</f>
        <v>50264.42</v>
      </c>
      <c r="H13" s="23">
        <f>+'01-2022'!H13+'02-2022'!H13+'03-2022'!H13+'04-2022'!H13+'05-2022'!H13+'06-2022'!H13+'07-2022'!H13+'08-2022'!H13+'09-2022'!H13+'10-2022'!H13+'11-2022'!H13+'12-2022'!H13</f>
        <v>10052.9</v>
      </c>
      <c r="I13" s="23">
        <f>+'01-2022'!I13+'02-2022'!I13+'03-2022'!I13+'04-2022'!I13+'05-2022'!I13+'06-2022'!I13+'07-2022'!I13+'08-2022'!I13+'09-2022'!I13+'10-2022'!I13+'11-2022'!I13+'12-2022'!I13</f>
        <v>402.1099999999999</v>
      </c>
      <c r="J13" s="23">
        <f>+'01-2022'!J13+'02-2022'!J13+'03-2022'!J13+'04-2022'!J13+'05-2022'!J13+'06-2022'!J13+'07-2022'!J13+'08-2022'!J13+'09-2022'!J13+'10-2022'!J13+'11-2022'!J13+'12-2022'!J13</f>
        <v>39809.41</v>
      </c>
      <c r="K13" s="23">
        <f>+'01-2022'!K13+'02-2022'!K13+'03-2022'!K13+'04-2022'!K13+'05-2022'!K13+'06-2022'!K13+'07-2022'!K13+'08-2022'!K13+'09-2022'!K13+'10-2022'!K13+'11-2022'!K13+'12-2022'!K13</f>
        <v>7843635.439999999</v>
      </c>
      <c r="L13" s="23">
        <f>+'01-2022'!L13+'02-2022'!L13+'03-2022'!L13+'04-2022'!L13+'05-2022'!L13+'06-2022'!L13+'07-2022'!L13+'08-2022'!L13+'09-2022'!L13+'10-2022'!L13+'11-2022'!L13+'12-2022'!L13</f>
        <v>1581903.25</v>
      </c>
      <c r="M13" s="23">
        <f>+'01-2022'!M13+'02-2022'!M13+'03-2022'!M13+'04-2022'!M13+'05-2022'!M13+'06-2022'!M13+'07-2022'!M13+'08-2022'!M13+'09-2022'!M13+'10-2022'!M13+'11-2022'!M13+'12-2022'!M13</f>
        <v>6261732.19</v>
      </c>
      <c r="N13" s="48">
        <f>'10-2022'!N13+'11-2022'!N13+'12-2022'!N13</f>
        <v>74185.17</v>
      </c>
      <c r="O13" s="48">
        <f>'10-2022'!O13+'11-2022'!O13+'12-2022'!O13</f>
        <v>14837.04</v>
      </c>
      <c r="P13" s="48">
        <f>'10-2022'!P13+'11-2022'!P13+'12-2022'!P13</f>
        <v>741.85</v>
      </c>
      <c r="Q13" s="48">
        <f>'10-2022'!Q13+'11-2022'!Q13+'12-2022'!Q13</f>
        <v>58606.29</v>
      </c>
      <c r="R13" s="31">
        <f aca="true" t="shared" si="0" ref="R13:R76">+F13+J13+M13+Q13</f>
        <v>7307830.460000001</v>
      </c>
    </row>
    <row r="14" spans="1:18" ht="12.75">
      <c r="A14" s="9">
        <f>+'01-2022'!A14</f>
        <v>3</v>
      </c>
      <c r="B14" s="22" t="str">
        <f>+'01-2022'!B14</f>
        <v>ACREUNA</v>
      </c>
      <c r="C14" s="26">
        <f>+IF(ISERROR(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,"",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</f>
        <v>0.3065304995556144</v>
      </c>
      <c r="D14" s="23">
        <f>+'01-2022'!D14+'02-2022'!D14+'03-2022'!D14+'04-2022'!D14+'05-2022'!D14+'06-2022'!D14+'07-2022'!D14+'08-2022'!D14+'09-2022'!D14+'10-2022'!D14+'11-2022'!D14+'12-2022'!D14</f>
        <v>2852381.6799999997</v>
      </c>
      <c r="E14" s="23">
        <f>+'01-2022'!E14+'02-2022'!E14+'03-2022'!E14+'04-2022'!E14+'05-2022'!E14+'06-2022'!E14+'07-2022'!E14+'08-2022'!E14+'09-2022'!E14+'10-2022'!E14+'11-2022'!E14+'12-2022'!E14</f>
        <v>564321.8099999999</v>
      </c>
      <c r="F14" s="23">
        <f>+'01-2022'!F14+'02-2022'!F14+'03-2022'!F14+'04-2022'!F14+'05-2022'!F14+'06-2022'!F14+'07-2022'!F14+'08-2022'!F14+'09-2022'!F14+'10-2022'!F14+'11-2022'!F14+'12-2022'!F14</f>
        <v>2288059.87</v>
      </c>
      <c r="G14" s="23">
        <f>+'01-2022'!G14+'02-2022'!G14+'03-2022'!G14+'04-2022'!G14+'05-2022'!G14+'06-2022'!G14+'07-2022'!G14+'08-2022'!G14+'09-2022'!G14+'10-2022'!G14+'11-2022'!G14+'12-2022'!G14</f>
        <v>103742.4</v>
      </c>
      <c r="H14" s="23">
        <f>+'01-2022'!H14+'02-2022'!H14+'03-2022'!H14+'04-2022'!H14+'05-2022'!H14+'06-2022'!H14+'07-2022'!H14+'08-2022'!H14+'09-2022'!H14+'10-2022'!H14+'11-2022'!H14+'12-2022'!H14</f>
        <v>20748.479999999996</v>
      </c>
      <c r="I14" s="23">
        <f>+'01-2022'!I14+'02-2022'!I14+'03-2022'!I14+'04-2022'!I14+'05-2022'!I14+'06-2022'!I14+'07-2022'!I14+'08-2022'!I14+'09-2022'!I14+'10-2022'!I14+'11-2022'!I14+'12-2022'!I14</f>
        <v>829.92</v>
      </c>
      <c r="J14" s="23">
        <f>+'01-2022'!J14+'02-2022'!J14+'03-2022'!J14+'04-2022'!J14+'05-2022'!J14+'06-2022'!J14+'07-2022'!J14+'08-2022'!J14+'09-2022'!J14+'10-2022'!J14+'11-2022'!J14+'12-2022'!J14</f>
        <v>82164</v>
      </c>
      <c r="K14" s="23">
        <f>+'01-2022'!K14+'02-2022'!K14+'03-2022'!K14+'04-2022'!K14+'05-2022'!K14+'06-2022'!K14+'07-2022'!K14+'08-2022'!K14+'09-2022'!K14+'10-2022'!K14+'11-2022'!K14+'12-2022'!K14</f>
        <v>16188549.16</v>
      </c>
      <c r="L14" s="23">
        <f>+'01-2022'!L14+'02-2022'!L14+'03-2022'!L14+'04-2022'!L14+'05-2022'!L14+'06-2022'!L14+'07-2022'!L14+'08-2022'!L14+'09-2022'!L14+'10-2022'!L14+'11-2022'!L14+'12-2022'!L14</f>
        <v>3265006.6799999997</v>
      </c>
      <c r="M14" s="23">
        <f>+'01-2022'!M14+'02-2022'!M14+'03-2022'!M14+'04-2022'!M14+'05-2022'!M14+'06-2022'!M14+'07-2022'!M14+'08-2022'!M14+'09-2022'!M14+'10-2022'!M14+'11-2022'!M14+'12-2022'!M14</f>
        <v>12923542.480000002</v>
      </c>
      <c r="N14" s="48">
        <f>'10-2022'!N14+'11-2022'!N14+'12-2022'!N14</f>
        <v>152991.55</v>
      </c>
      <c r="O14" s="48">
        <f>'10-2022'!O14+'11-2022'!O14+'12-2022'!O14</f>
        <v>30598.309999999998</v>
      </c>
      <c r="P14" s="48">
        <f>'10-2022'!P14+'11-2022'!P14+'12-2022'!P14</f>
        <v>1529.91</v>
      </c>
      <c r="Q14" s="48">
        <f>'10-2022'!Q14+'11-2022'!Q14+'12-2022'!Q14</f>
        <v>120863.32</v>
      </c>
      <c r="R14" s="31">
        <f t="shared" si="0"/>
        <v>15414629.670000002</v>
      </c>
    </row>
    <row r="15" spans="1:18" ht="12.75">
      <c r="A15" s="9">
        <f>+'01-2022'!A15</f>
        <v>4</v>
      </c>
      <c r="B15" s="22" t="str">
        <f>+'01-2022'!B15</f>
        <v>ADELANDIA</v>
      </c>
      <c r="C15" s="26">
        <f>+IF(ISERROR(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,"",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</f>
        <v>0.05379639047777618</v>
      </c>
      <c r="D15" s="23">
        <f>+'01-2022'!D15+'02-2022'!D15+'03-2022'!D15+'04-2022'!D15+'05-2022'!D15+'06-2022'!D15+'07-2022'!D15+'08-2022'!D15+'09-2022'!D15+'10-2022'!D15+'11-2022'!D15+'12-2022'!D15</f>
        <v>209105.66</v>
      </c>
      <c r="E15" s="23">
        <f>+'01-2022'!E15+'02-2022'!E15+'03-2022'!E15+'04-2022'!E15+'05-2022'!E15+'06-2022'!E15+'07-2022'!E15+'08-2022'!E15+'09-2022'!E15+'10-2022'!E15+'11-2022'!E15+'12-2022'!E15</f>
        <v>41643.03</v>
      </c>
      <c r="F15" s="23">
        <f>+'01-2022'!F15+'02-2022'!F15+'03-2022'!F15+'04-2022'!F15+'05-2022'!F15+'06-2022'!F15+'07-2022'!F15+'08-2022'!F15+'09-2022'!F15+'10-2022'!F15+'11-2022'!F15+'12-2022'!F15</f>
        <v>167462.63</v>
      </c>
      <c r="G15" s="23">
        <f>+'01-2022'!G15+'02-2022'!G15+'03-2022'!G15+'04-2022'!G15+'05-2022'!G15+'06-2022'!G15+'07-2022'!G15+'08-2022'!G15+'09-2022'!G15+'10-2022'!G15+'11-2022'!G15+'12-2022'!G15</f>
        <v>18200.72</v>
      </c>
      <c r="H15" s="23">
        <f>+'01-2022'!H15+'02-2022'!H15+'03-2022'!H15+'04-2022'!H15+'05-2022'!H15+'06-2022'!H15+'07-2022'!H15+'08-2022'!H15+'09-2022'!H15+'10-2022'!H15+'11-2022'!H15+'12-2022'!H15</f>
        <v>3640.16</v>
      </c>
      <c r="I15" s="23">
        <f>+'01-2022'!I15+'02-2022'!I15+'03-2022'!I15+'04-2022'!I15+'05-2022'!I15+'06-2022'!I15+'07-2022'!I15+'08-2022'!I15+'09-2022'!I15+'10-2022'!I15+'11-2022'!I15+'12-2022'!I15</f>
        <v>145.58999999999997</v>
      </c>
      <c r="J15" s="23">
        <f>+'01-2022'!J15+'02-2022'!J15+'03-2022'!J15+'04-2022'!J15+'05-2022'!J15+'06-2022'!J15+'07-2022'!J15+'08-2022'!J15+'09-2022'!J15+'10-2022'!J15+'11-2022'!J15+'12-2022'!J15</f>
        <v>14414.970000000001</v>
      </c>
      <c r="K15" s="23">
        <f>+'01-2022'!K15+'02-2022'!K15+'03-2022'!K15+'04-2022'!K15+'05-2022'!K15+'06-2022'!K15+'07-2022'!K15+'08-2022'!K15+'09-2022'!K15+'10-2022'!K15+'11-2022'!K15+'12-2022'!K15</f>
        <v>2840386.5299999993</v>
      </c>
      <c r="L15" s="23">
        <f>+'01-2022'!L15+'02-2022'!L15+'03-2022'!L15+'04-2022'!L15+'05-2022'!L15+'06-2022'!L15+'07-2022'!L15+'08-2022'!L15+'09-2022'!L15+'10-2022'!L15+'11-2022'!L15+'12-2022'!L15</f>
        <v>573011.1799999999</v>
      </c>
      <c r="M15" s="23">
        <f>+'01-2022'!M15+'02-2022'!M15+'03-2022'!M15+'04-2022'!M15+'05-2022'!M15+'06-2022'!M15+'07-2022'!M15+'08-2022'!M15+'09-2022'!M15+'10-2022'!M15+'11-2022'!M15+'12-2022'!M15</f>
        <v>2267375.3499999996</v>
      </c>
      <c r="N15" s="48">
        <f>'10-2022'!N15+'11-2022'!N15+'12-2022'!N15</f>
        <v>26907.379999999997</v>
      </c>
      <c r="O15" s="48">
        <f>'10-2022'!O15+'11-2022'!O15+'12-2022'!O15</f>
        <v>5381.48</v>
      </c>
      <c r="P15" s="48">
        <f>'10-2022'!P15+'11-2022'!P15+'12-2022'!P15</f>
        <v>269.07</v>
      </c>
      <c r="Q15" s="48">
        <f>'10-2022'!Q15+'11-2022'!Q15+'12-2022'!Q15</f>
        <v>21256.829999999998</v>
      </c>
      <c r="R15" s="31">
        <f t="shared" si="0"/>
        <v>2470509.78</v>
      </c>
    </row>
    <row r="16" spans="1:18" ht="12.75">
      <c r="A16" s="9">
        <f>+'01-2022'!A16</f>
        <v>5</v>
      </c>
      <c r="B16" s="22" t="str">
        <f>+'01-2022'!B16</f>
        <v>AGUA FRIA DE GOIAS</v>
      </c>
      <c r="C16" s="26">
        <f>+IF(ISERROR(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,"",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</f>
        <v>0.22524586012752215</v>
      </c>
      <c r="D16" s="23">
        <f>+'01-2022'!D16+'02-2022'!D16+'03-2022'!D16+'04-2022'!D16+'05-2022'!D16+'06-2022'!D16+'07-2022'!D16+'08-2022'!D16+'09-2022'!D16+'10-2022'!D16+'11-2022'!D16+'12-2022'!D16</f>
        <v>138225.96</v>
      </c>
      <c r="E16" s="23">
        <f>+'01-2022'!E16+'02-2022'!E16+'03-2022'!E16+'04-2022'!E16+'05-2022'!E16+'06-2022'!E16+'07-2022'!E16+'08-2022'!E16+'09-2022'!E16+'10-2022'!E16+'11-2022'!E16+'12-2022'!E16</f>
        <v>27664.879999999997</v>
      </c>
      <c r="F16" s="23">
        <f>+'01-2022'!F16+'02-2022'!F16+'03-2022'!F16+'04-2022'!F16+'05-2022'!F16+'06-2022'!F16+'07-2022'!F16+'08-2022'!F16+'09-2022'!F16+'10-2022'!F16+'11-2022'!F16+'12-2022'!F16</f>
        <v>110561.07999999999</v>
      </c>
      <c r="G16" s="23">
        <f>+'01-2022'!G16+'02-2022'!G16+'03-2022'!G16+'04-2022'!G16+'05-2022'!G16+'06-2022'!G16+'07-2022'!G16+'08-2022'!G16+'09-2022'!G16+'10-2022'!G16+'11-2022'!G16+'12-2022'!G16</f>
        <v>76202.55</v>
      </c>
      <c r="H16" s="23">
        <f>+'01-2022'!H16+'02-2022'!H16+'03-2022'!H16+'04-2022'!H16+'05-2022'!H16+'06-2022'!H16+'07-2022'!H16+'08-2022'!H16+'09-2022'!H16+'10-2022'!H16+'11-2022'!H16+'12-2022'!H16</f>
        <v>15240.509999999998</v>
      </c>
      <c r="I16" s="23">
        <f>+'01-2022'!I16+'02-2022'!I16+'03-2022'!I16+'04-2022'!I16+'05-2022'!I16+'06-2022'!I16+'07-2022'!I16+'08-2022'!I16+'09-2022'!I16+'10-2022'!I16+'11-2022'!I16+'12-2022'!I16</f>
        <v>609.61</v>
      </c>
      <c r="J16" s="23">
        <f>+'01-2022'!J16+'02-2022'!J16+'03-2022'!J16+'04-2022'!J16+'05-2022'!J16+'06-2022'!J16+'07-2022'!J16+'08-2022'!J16+'09-2022'!J16+'10-2022'!J16+'11-2022'!J16+'12-2022'!J16</f>
        <v>60352.43000000001</v>
      </c>
      <c r="K16" s="23">
        <f>+'01-2022'!K16+'02-2022'!K16+'03-2022'!K16+'04-2022'!K16+'05-2022'!K16+'06-2022'!K16+'07-2022'!K16+'08-2022'!K16+'09-2022'!K16+'10-2022'!K16+'11-2022'!K16+'12-2022'!K16</f>
        <v>11891238.69</v>
      </c>
      <c r="L16" s="23">
        <f>+'01-2022'!L16+'02-2022'!L16+'03-2022'!L16+'04-2022'!L16+'05-2022'!L16+'06-2022'!L16+'07-2022'!L16+'08-2022'!L16+'09-2022'!L16+'10-2022'!L16+'11-2022'!L16+'12-2022'!L16</f>
        <v>2398406.7899999996</v>
      </c>
      <c r="M16" s="23">
        <f>+'01-2022'!M16+'02-2022'!M16+'03-2022'!M16+'04-2022'!M16+'05-2022'!M16+'06-2022'!M16+'07-2022'!M16+'08-2022'!M16+'09-2022'!M16+'10-2022'!M16+'11-2022'!M16+'12-2022'!M16</f>
        <v>9492831.900000002</v>
      </c>
      <c r="N16" s="48">
        <f>'10-2022'!N16+'11-2022'!N16+'12-2022'!N16</f>
        <v>112399.15</v>
      </c>
      <c r="O16" s="48">
        <f>'10-2022'!O16+'11-2022'!O16+'12-2022'!O16</f>
        <v>22479.829999999998</v>
      </c>
      <c r="P16" s="48">
        <f>'10-2022'!P16+'11-2022'!P16+'12-2022'!P16</f>
        <v>1123.99</v>
      </c>
      <c r="Q16" s="48">
        <f>'10-2022'!Q16+'11-2022'!Q16+'12-2022'!Q16</f>
        <v>88795.33</v>
      </c>
      <c r="R16" s="31">
        <f t="shared" si="0"/>
        <v>9752540.740000002</v>
      </c>
    </row>
    <row r="17" spans="1:18" ht="12.75">
      <c r="A17" s="9">
        <f>+'01-2022'!A17</f>
        <v>6</v>
      </c>
      <c r="B17" s="22" t="str">
        <f>+'01-2022'!B17</f>
        <v>AGUA LIMPA</v>
      </c>
      <c r="C17" s="26">
        <f>+IF(ISERROR(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,"",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</f>
        <v>0.07314545332228518</v>
      </c>
      <c r="D17" s="23">
        <f>+'01-2022'!D17+'02-2022'!D17+'03-2022'!D17+'04-2022'!D17+'05-2022'!D17+'06-2022'!D17+'07-2022'!D17+'08-2022'!D17+'09-2022'!D17+'10-2022'!D17+'11-2022'!D17+'12-2022'!D17</f>
        <v>201134.63</v>
      </c>
      <c r="E17" s="23">
        <f>+'01-2022'!E17+'02-2022'!E17+'03-2022'!E17+'04-2022'!E17+'05-2022'!E17+'06-2022'!E17+'07-2022'!E17+'08-2022'!E17+'09-2022'!E17+'10-2022'!E17+'11-2022'!E17+'12-2022'!E17</f>
        <v>40206.63999999999</v>
      </c>
      <c r="F17" s="23">
        <f>+'01-2022'!F17+'02-2022'!F17+'03-2022'!F17+'04-2022'!F17+'05-2022'!F17+'06-2022'!F17+'07-2022'!F17+'08-2022'!F17+'09-2022'!F17+'10-2022'!F17+'11-2022'!F17+'12-2022'!F17</f>
        <v>160927.99</v>
      </c>
      <c r="G17" s="23">
        <f>+'01-2022'!G17+'02-2022'!G17+'03-2022'!G17+'04-2022'!G17+'05-2022'!G17+'06-2022'!G17+'07-2022'!G17+'08-2022'!G17+'09-2022'!G17+'10-2022'!G17+'11-2022'!G17+'12-2022'!G17</f>
        <v>24744.760000000002</v>
      </c>
      <c r="H17" s="23">
        <f>+'01-2022'!H17+'02-2022'!H17+'03-2022'!H17+'04-2022'!H17+'05-2022'!H17+'06-2022'!H17+'07-2022'!H17+'08-2022'!H17+'09-2022'!H17+'10-2022'!H17+'11-2022'!H17+'12-2022'!H17</f>
        <v>4948.95</v>
      </c>
      <c r="I17" s="23">
        <f>+'01-2022'!I17+'02-2022'!I17+'03-2022'!I17+'04-2022'!I17+'05-2022'!I17+'06-2022'!I17+'07-2022'!I17+'08-2022'!I17+'09-2022'!I17+'10-2022'!I17+'11-2022'!I17+'12-2022'!I17</f>
        <v>197.95999999999998</v>
      </c>
      <c r="J17" s="23">
        <f>+'01-2022'!J17+'02-2022'!J17+'03-2022'!J17+'04-2022'!J17+'05-2022'!J17+'06-2022'!J17+'07-2022'!J17+'08-2022'!J17+'09-2022'!J17+'10-2022'!J17+'11-2022'!J17+'12-2022'!J17</f>
        <v>19597.85</v>
      </c>
      <c r="K17" s="23">
        <f>+'01-2022'!K17+'02-2022'!K17+'03-2022'!K17+'04-2022'!K17+'05-2022'!K17+'06-2022'!K17+'07-2022'!K17+'08-2022'!K17+'09-2022'!K17+'10-2022'!K17+'11-2022'!K17+'12-2022'!K17</f>
        <v>3866036.76</v>
      </c>
      <c r="L17" s="23">
        <f>+'01-2022'!L17+'02-2022'!L17+'03-2022'!L17+'04-2022'!L17+'05-2022'!L17+'06-2022'!L17+'07-2022'!L17+'08-2022'!L17+'09-2022'!L17+'10-2022'!L17+'11-2022'!L17+'12-2022'!L17</f>
        <v>783132.3600000001</v>
      </c>
      <c r="M17" s="23">
        <f>+'01-2022'!M17+'02-2022'!M17+'03-2022'!M17+'04-2022'!M17+'05-2022'!M17+'06-2022'!M17+'07-2022'!M17+'08-2022'!M17+'09-2022'!M17+'10-2022'!M17+'11-2022'!M17+'12-2022'!M17</f>
        <v>3082904.4</v>
      </c>
      <c r="N17" s="48">
        <f>'10-2022'!N17+'11-2022'!N17+'12-2022'!N17</f>
        <v>36567.85</v>
      </c>
      <c r="O17" s="48">
        <f>'10-2022'!O17+'11-2022'!O17+'12-2022'!O17</f>
        <v>7313.57</v>
      </c>
      <c r="P17" s="48">
        <f>'10-2022'!P17+'11-2022'!P17+'12-2022'!P17</f>
        <v>365.68</v>
      </c>
      <c r="Q17" s="48">
        <f>'10-2022'!Q17+'11-2022'!Q17+'12-2022'!Q17</f>
        <v>28888.6</v>
      </c>
      <c r="R17" s="31">
        <f t="shared" si="0"/>
        <v>3292318.84</v>
      </c>
    </row>
    <row r="18" spans="1:18" ht="12.75">
      <c r="A18" s="9">
        <f>+'01-2022'!A18</f>
        <v>7</v>
      </c>
      <c r="B18" s="22" t="str">
        <f>+'01-2022'!B18</f>
        <v>AGUAS LINDAS DE GOIAS</v>
      </c>
      <c r="C18" s="26">
        <f>+IF(ISERROR(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,"",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</f>
        <v>0.29983685820334693</v>
      </c>
      <c r="D18" s="23">
        <f>+'01-2022'!D18+'02-2022'!D18+'03-2022'!D18+'04-2022'!D18+'05-2022'!D18+'06-2022'!D18+'07-2022'!D18+'08-2022'!D18+'09-2022'!D18+'10-2022'!D18+'11-2022'!D18+'12-2022'!D18</f>
        <v>2694830.9</v>
      </c>
      <c r="E18" s="23">
        <f>+'01-2022'!E18+'02-2022'!E18+'03-2022'!E18+'04-2022'!E18+'05-2022'!E18+'06-2022'!E18+'07-2022'!E18+'08-2022'!E18+'09-2022'!E18+'10-2022'!E18+'11-2022'!E18+'12-2022'!E18</f>
        <v>540077.17</v>
      </c>
      <c r="F18" s="23">
        <f>+'01-2022'!F18+'02-2022'!F18+'03-2022'!F18+'04-2022'!F18+'05-2022'!F18+'06-2022'!F18+'07-2022'!F18+'08-2022'!F18+'09-2022'!F18+'10-2022'!F18+'11-2022'!F18+'12-2022'!F18</f>
        <v>2154753.73</v>
      </c>
      <c r="G18" s="23">
        <f>+'01-2022'!G18+'02-2022'!G18+'03-2022'!G18+'04-2022'!G18+'05-2022'!G18+'06-2022'!G18+'07-2022'!G18+'08-2022'!G18+'09-2022'!G18+'10-2022'!G18+'11-2022'!G18+'12-2022'!G18</f>
        <v>101476.51000000001</v>
      </c>
      <c r="H18" s="23">
        <f>+'01-2022'!H18+'02-2022'!H18+'03-2022'!H18+'04-2022'!H18+'05-2022'!H18+'06-2022'!H18+'07-2022'!H18+'08-2022'!H18+'09-2022'!H18+'10-2022'!H18+'11-2022'!H18+'12-2022'!H18</f>
        <v>20295.32</v>
      </c>
      <c r="I18" s="23">
        <f>+'01-2022'!I18+'02-2022'!I18+'03-2022'!I18+'04-2022'!I18+'05-2022'!I18+'06-2022'!I18+'07-2022'!I18+'08-2022'!I18+'09-2022'!I18+'10-2022'!I18+'11-2022'!I18+'12-2022'!I18</f>
        <v>811.81</v>
      </c>
      <c r="J18" s="23">
        <f>+'01-2022'!J18+'02-2022'!J18+'03-2022'!J18+'04-2022'!J18+'05-2022'!J18+'06-2022'!J18+'07-2022'!J18+'08-2022'!J18+'09-2022'!J18+'10-2022'!J18+'11-2022'!J18+'12-2022'!J18</f>
        <v>80369.38</v>
      </c>
      <c r="K18" s="23">
        <f>+'01-2022'!K18+'02-2022'!K18+'03-2022'!K18+'04-2022'!K18+'05-2022'!K18+'06-2022'!K18+'07-2022'!K18+'08-2022'!K18+'09-2022'!K18+'10-2022'!K18+'11-2022'!K18+'12-2022'!K18</f>
        <v>15837164.36</v>
      </c>
      <c r="L18" s="23">
        <f>+'01-2022'!L18+'02-2022'!L18+'03-2022'!L18+'04-2022'!L18+'05-2022'!L18+'06-2022'!L18+'07-2022'!L18+'08-2022'!L18+'09-2022'!L18+'10-2022'!L18+'11-2022'!L18+'12-2022'!L18</f>
        <v>3195787.41</v>
      </c>
      <c r="M18" s="23">
        <f>+'01-2022'!M18+'02-2022'!M18+'03-2022'!M18+'04-2022'!M18+'05-2022'!M18+'06-2022'!M18+'07-2022'!M18+'08-2022'!M18+'09-2022'!M18+'10-2022'!M18+'11-2022'!M18+'12-2022'!M18</f>
        <v>12641376.950000001</v>
      </c>
      <c r="N18" s="48">
        <f>'10-2022'!N18+'11-2022'!N18+'12-2022'!N18</f>
        <v>149657.41</v>
      </c>
      <c r="O18" s="48">
        <f>'10-2022'!O18+'11-2022'!O18+'12-2022'!O18</f>
        <v>29931.48</v>
      </c>
      <c r="P18" s="48">
        <f>'10-2022'!P18+'11-2022'!P18+'12-2022'!P18</f>
        <v>1496.58</v>
      </c>
      <c r="Q18" s="48">
        <f>'10-2022'!Q18+'11-2022'!Q18+'12-2022'!Q18</f>
        <v>118229.35</v>
      </c>
      <c r="R18" s="31">
        <f t="shared" si="0"/>
        <v>14994729.41</v>
      </c>
    </row>
    <row r="19" spans="1:18" ht="12.75">
      <c r="A19" s="9">
        <f>+'01-2022'!A19</f>
        <v>8</v>
      </c>
      <c r="B19" s="22" t="str">
        <f>+'01-2022'!B19</f>
        <v>ALEXANIA</v>
      </c>
      <c r="C19" s="26">
        <f>+IF(ISERROR(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,"",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</f>
        <v>0.5727046584024055</v>
      </c>
      <c r="D19" s="23">
        <f>+'01-2022'!D19+'02-2022'!D19+'03-2022'!D19+'04-2022'!D19+'05-2022'!D19+'06-2022'!D19+'07-2022'!D19+'08-2022'!D19+'09-2022'!D19+'10-2022'!D19+'11-2022'!D19+'12-2022'!D19</f>
        <v>2104509.4499999997</v>
      </c>
      <c r="E19" s="23">
        <f>+'01-2022'!E19+'02-2022'!E19+'03-2022'!E19+'04-2022'!E19+'05-2022'!E19+'06-2022'!E19+'07-2022'!E19+'08-2022'!E19+'09-2022'!E19+'10-2022'!E19+'11-2022'!E19+'12-2022'!E19</f>
        <v>420432.98000000004</v>
      </c>
      <c r="F19" s="23">
        <f>+'01-2022'!F19+'02-2022'!F19+'03-2022'!F19+'04-2022'!F19+'05-2022'!F19+'06-2022'!F19+'07-2022'!F19+'08-2022'!F19+'09-2022'!F19+'10-2022'!F19+'11-2022'!F19+'12-2022'!F19</f>
        <v>1684076.47</v>
      </c>
      <c r="G19" s="23">
        <f>+'01-2022'!G19+'02-2022'!G19+'03-2022'!G19+'04-2022'!G19+'05-2022'!G19+'06-2022'!G19+'07-2022'!G19+'08-2022'!G19+'09-2022'!G19+'10-2022'!G19+'11-2022'!G19+'12-2022'!G19</f>
        <v>193749.84</v>
      </c>
      <c r="H19" s="23">
        <f>+'01-2022'!H19+'02-2022'!H19+'03-2022'!H19+'04-2022'!H19+'05-2022'!H19+'06-2022'!H19+'07-2022'!H19+'08-2022'!H19+'09-2022'!H19+'10-2022'!H19+'11-2022'!H19+'12-2022'!H19</f>
        <v>38749.98</v>
      </c>
      <c r="I19" s="23">
        <f>+'01-2022'!I19+'02-2022'!I19+'03-2022'!I19+'04-2022'!I19+'05-2022'!I19+'06-2022'!I19+'07-2022'!I19+'08-2022'!I19+'09-2022'!I19+'10-2022'!I19+'11-2022'!I19+'12-2022'!I19</f>
        <v>1550.0099999999998</v>
      </c>
      <c r="J19" s="23">
        <f>+'01-2022'!J19+'02-2022'!J19+'03-2022'!J19+'04-2022'!J19+'05-2022'!J19+'06-2022'!J19+'07-2022'!J19+'08-2022'!J19+'09-2022'!J19+'10-2022'!J19+'11-2022'!J19+'12-2022'!J19</f>
        <v>153449.85000000003</v>
      </c>
      <c r="K19" s="23">
        <f>+'01-2022'!K19+'02-2022'!K19+'03-2022'!K19+'04-2022'!K19+'05-2022'!K19+'06-2022'!K19+'07-2022'!K19+'08-2022'!K19+'09-2022'!K19+'10-2022'!K19+'11-2022'!K19+'12-2022'!K19</f>
        <v>30239774.200000003</v>
      </c>
      <c r="L19" s="23">
        <f>+'01-2022'!L19+'02-2022'!L19+'03-2022'!L19+'04-2022'!L19+'05-2022'!L19+'06-2022'!L19+'07-2022'!L19+'08-2022'!L19+'09-2022'!L19+'10-2022'!L19+'11-2022'!L19+'12-2022'!L19</f>
        <v>6103362.169999999</v>
      </c>
      <c r="M19" s="23">
        <f>+'01-2022'!M19+'02-2022'!M19+'03-2022'!M19+'04-2022'!M19+'05-2022'!M19+'06-2022'!M19+'07-2022'!M19+'08-2022'!M19+'09-2022'!M19+'10-2022'!M19+'11-2022'!M19+'12-2022'!M19</f>
        <v>24136412.03</v>
      </c>
      <c r="N19" s="48">
        <f>'10-2022'!N19+'11-2022'!N19+'12-2022'!N19</f>
        <v>285671.09</v>
      </c>
      <c r="O19" s="48">
        <f>'10-2022'!O19+'11-2022'!O19+'12-2022'!O19</f>
        <v>57134.22</v>
      </c>
      <c r="P19" s="48">
        <f>'10-2022'!P19+'11-2022'!P19+'12-2022'!P19</f>
        <v>2856.71</v>
      </c>
      <c r="Q19" s="48">
        <f>'10-2022'!Q19+'11-2022'!Q19+'12-2022'!Q19</f>
        <v>225680.16</v>
      </c>
      <c r="R19" s="31">
        <f t="shared" si="0"/>
        <v>26199618.51</v>
      </c>
    </row>
    <row r="20" spans="1:18" ht="12.75">
      <c r="A20" s="9">
        <f>+'01-2022'!A20</f>
        <v>9</v>
      </c>
      <c r="B20" s="22" t="str">
        <f>+'01-2022'!B20</f>
        <v>ALOANDIA</v>
      </c>
      <c r="C20" s="26">
        <f>+IF(ISERROR(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,"",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</f>
        <v>0.05163150985544793</v>
      </c>
      <c r="D20" s="23">
        <f>+'01-2022'!D20+'02-2022'!D20+'03-2022'!D20+'04-2022'!D20+'05-2022'!D20+'06-2022'!D20+'07-2022'!D20+'08-2022'!D20+'09-2022'!D20+'10-2022'!D20+'11-2022'!D20+'12-2022'!D20</f>
        <v>201211.82</v>
      </c>
      <c r="E20" s="23">
        <f>+'01-2022'!E20+'02-2022'!E20+'03-2022'!E20+'04-2022'!E20+'05-2022'!E20+'06-2022'!E20+'07-2022'!E20+'08-2022'!E20+'09-2022'!E20+'10-2022'!E20+'11-2022'!E20+'12-2022'!E20</f>
        <v>40338.380000000005</v>
      </c>
      <c r="F20" s="23">
        <f>+'01-2022'!F20+'02-2022'!F20+'03-2022'!F20+'04-2022'!F20+'05-2022'!F20+'06-2022'!F20+'07-2022'!F20+'08-2022'!F20+'09-2022'!F20+'10-2022'!F20+'11-2022'!F20+'12-2022'!F20</f>
        <v>160873.44</v>
      </c>
      <c r="G20" s="23">
        <f>+'01-2022'!G20+'02-2022'!G20+'03-2022'!G20+'04-2022'!G20+'05-2022'!G20+'06-2022'!G20+'07-2022'!G20+'08-2022'!G20+'09-2022'!G20+'10-2022'!G20+'11-2022'!G20+'12-2022'!G20</f>
        <v>17469.06</v>
      </c>
      <c r="H20" s="23">
        <f>+'01-2022'!H20+'02-2022'!H20+'03-2022'!H20+'04-2022'!H20+'05-2022'!H20+'06-2022'!H20+'07-2022'!H20+'08-2022'!H20+'09-2022'!H20+'10-2022'!H20+'11-2022'!H20+'12-2022'!H20</f>
        <v>3493.8300000000004</v>
      </c>
      <c r="I20" s="23">
        <f>+'01-2022'!I20+'02-2022'!I20+'03-2022'!I20+'04-2022'!I20+'05-2022'!I20+'06-2022'!I20+'07-2022'!I20+'08-2022'!I20+'09-2022'!I20+'10-2022'!I20+'11-2022'!I20+'12-2022'!I20</f>
        <v>139.75</v>
      </c>
      <c r="J20" s="23">
        <f>+'01-2022'!J20+'02-2022'!J20+'03-2022'!J20+'04-2022'!J20+'05-2022'!J20+'06-2022'!J20+'07-2022'!J20+'08-2022'!J20+'09-2022'!J20+'10-2022'!J20+'11-2022'!J20+'12-2022'!J20</f>
        <v>13835.48</v>
      </c>
      <c r="K20" s="23">
        <f>+'01-2022'!K20+'02-2022'!K20+'03-2022'!K20+'04-2022'!K20+'05-2022'!K20+'06-2022'!K20+'07-2022'!K20+'08-2022'!K20+'09-2022'!K20+'10-2022'!K20+'11-2022'!K20+'12-2022'!K20</f>
        <v>2726714.1100000003</v>
      </c>
      <c r="L20" s="23">
        <f>+'01-2022'!L20+'02-2022'!L20+'03-2022'!L20+'04-2022'!L20+'05-2022'!L20+'06-2022'!L20+'07-2022'!L20+'08-2022'!L20+'09-2022'!L20+'10-2022'!L20+'11-2022'!L20+'12-2022'!L20</f>
        <v>550463.74</v>
      </c>
      <c r="M20" s="23">
        <f>+'01-2022'!M20+'02-2022'!M20+'03-2022'!M20+'04-2022'!M20+'05-2022'!M20+'06-2022'!M20+'07-2022'!M20+'08-2022'!M20+'09-2022'!M20+'10-2022'!M20+'11-2022'!M20+'12-2022'!M20</f>
        <v>2176250.37</v>
      </c>
      <c r="N20" s="48">
        <f>'10-2022'!N20+'11-2022'!N20+'12-2022'!N20</f>
        <v>25823.28</v>
      </c>
      <c r="O20" s="48">
        <f>'10-2022'!O20+'11-2022'!O20+'12-2022'!O20</f>
        <v>5164.65</v>
      </c>
      <c r="P20" s="48">
        <f>'10-2022'!P20+'11-2022'!P20+'12-2022'!P20</f>
        <v>258.24</v>
      </c>
      <c r="Q20" s="48">
        <f>'10-2022'!Q20+'11-2022'!Q20+'12-2022'!Q20</f>
        <v>20400.39</v>
      </c>
      <c r="R20" s="31">
        <f t="shared" si="0"/>
        <v>2371359.68</v>
      </c>
    </row>
    <row r="21" spans="1:18" ht="12.75">
      <c r="A21" s="9">
        <f>+'01-2022'!A21</f>
        <v>10</v>
      </c>
      <c r="B21" s="22" t="str">
        <f>+'01-2022'!B21</f>
        <v>ALTO HORIZONTE</v>
      </c>
      <c r="C21" s="26">
        <f>+IF(ISERROR(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,"",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</f>
        <v>0.8849260608686209</v>
      </c>
      <c r="D21" s="23">
        <f>+'01-2022'!D21+'02-2022'!D21+'03-2022'!D21+'04-2022'!D21+'05-2022'!D21+'06-2022'!D21+'07-2022'!D21+'08-2022'!D21+'09-2022'!D21+'10-2022'!D21+'11-2022'!D21+'12-2022'!D21</f>
        <v>821670.13</v>
      </c>
      <c r="E21" s="23">
        <f>+'01-2022'!E21+'02-2022'!E21+'03-2022'!E21+'04-2022'!E21+'05-2022'!E21+'06-2022'!E21+'07-2022'!E21+'08-2022'!E21+'09-2022'!E21+'10-2022'!E21+'11-2022'!E21+'12-2022'!E21</f>
        <v>163400.85</v>
      </c>
      <c r="F21" s="23">
        <f>+'01-2022'!F21+'02-2022'!F21+'03-2022'!F21+'04-2022'!F21+'05-2022'!F21+'06-2022'!F21+'07-2022'!F21+'08-2022'!F21+'09-2022'!F21+'10-2022'!F21+'11-2022'!F21+'12-2022'!F21</f>
        <v>658269.28</v>
      </c>
      <c r="G21" s="23">
        <f>+'01-2022'!G21+'02-2022'!G21+'03-2022'!G21+'04-2022'!G21+'05-2022'!G21+'06-2022'!G21+'07-2022'!G21+'08-2022'!G21+'09-2022'!G21+'10-2022'!G21+'11-2022'!G21+'12-2022'!G21</f>
        <v>299376.92000000004</v>
      </c>
      <c r="H21" s="23">
        <f>+'01-2022'!H21+'02-2022'!H21+'03-2022'!H21+'04-2022'!H21+'05-2022'!H21+'06-2022'!H21+'07-2022'!H21+'08-2022'!H21+'09-2022'!H21+'10-2022'!H21+'11-2022'!H21+'12-2022'!H21</f>
        <v>59875.409999999996</v>
      </c>
      <c r="I21" s="23">
        <f>+'01-2022'!I21+'02-2022'!I21+'03-2022'!I21+'04-2022'!I21+'05-2022'!I21+'06-2022'!I21+'07-2022'!I21+'08-2022'!I21+'09-2022'!I21+'10-2022'!I21+'11-2022'!I21+'12-2022'!I21</f>
        <v>2395.02</v>
      </c>
      <c r="J21" s="23">
        <f>+'01-2022'!J21+'02-2022'!J21+'03-2022'!J21+'04-2022'!J21+'05-2022'!J21+'06-2022'!J21+'07-2022'!J21+'08-2022'!J21+'09-2022'!J21+'10-2022'!J21+'11-2022'!J21+'12-2022'!J21</f>
        <v>237106.49000000002</v>
      </c>
      <c r="K21" s="23">
        <f>+'01-2022'!K21+'02-2022'!K21+'03-2022'!K21+'04-2022'!K21+'05-2022'!K21+'06-2022'!K21+'07-2022'!K21+'08-2022'!K21+'09-2022'!K21+'10-2022'!K21+'11-2022'!K21+'12-2022'!K21</f>
        <v>46722893.03</v>
      </c>
      <c r="L21" s="23">
        <f>+'01-2022'!L21+'02-2022'!L21+'03-2022'!L21+'04-2022'!L21+'05-2022'!L21+'06-2022'!L21+'07-2022'!L21+'08-2022'!L21+'09-2022'!L21+'10-2022'!L21+'11-2022'!L21+'12-2022'!L21</f>
        <v>9428166.98</v>
      </c>
      <c r="M21" s="23">
        <f>+'01-2022'!M21+'02-2022'!M21+'03-2022'!M21+'04-2022'!M21+'05-2022'!M21+'06-2022'!M21+'07-2022'!M21+'08-2022'!M21+'09-2022'!M21+'10-2022'!M21+'11-2022'!M21+'12-2022'!M21</f>
        <v>37294726.05</v>
      </c>
      <c r="N21" s="48">
        <f>'10-2022'!N21+'11-2022'!N21+'12-2022'!N21</f>
        <v>441385.23</v>
      </c>
      <c r="O21" s="48">
        <f>'10-2022'!O21+'11-2022'!O21+'12-2022'!O21</f>
        <v>88277.04000000001</v>
      </c>
      <c r="P21" s="48">
        <f>'10-2022'!P21+'11-2022'!P21+'12-2022'!P21</f>
        <v>4413.85</v>
      </c>
      <c r="Q21" s="48">
        <f>'10-2022'!Q21+'11-2022'!Q21+'12-2022'!Q21</f>
        <v>348694.33</v>
      </c>
      <c r="R21" s="31">
        <f t="shared" si="0"/>
        <v>38538796.15</v>
      </c>
    </row>
    <row r="22" spans="1:18" ht="12.75">
      <c r="A22" s="9">
        <f>+'01-2022'!A22</f>
        <v>11</v>
      </c>
      <c r="B22" s="22" t="str">
        <f>+'01-2022'!B22</f>
        <v>ALTO PARAISO DE GOIAS</v>
      </c>
      <c r="C22" s="26">
        <f>+IF(ISERROR(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,"",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</f>
        <v>0.1575441851228275</v>
      </c>
      <c r="D22" s="23">
        <f>+'01-2022'!D22+'02-2022'!D22+'03-2022'!D22+'04-2022'!D22+'05-2022'!D22+'06-2022'!D22+'07-2022'!D22+'08-2022'!D22+'09-2022'!D22+'10-2022'!D22+'11-2022'!D22+'12-2022'!D22</f>
        <v>533053.99</v>
      </c>
      <c r="E22" s="23">
        <f>+'01-2022'!E22+'02-2022'!E22+'03-2022'!E22+'04-2022'!E22+'05-2022'!E22+'06-2022'!E22+'07-2022'!E22+'08-2022'!E22+'09-2022'!E22+'10-2022'!E22+'11-2022'!E22+'12-2022'!E22</f>
        <v>106257.82</v>
      </c>
      <c r="F22" s="23">
        <f>+'01-2022'!F22+'02-2022'!F22+'03-2022'!F22+'04-2022'!F22+'05-2022'!F22+'06-2022'!F22+'07-2022'!F22+'08-2022'!F22+'09-2022'!F22+'10-2022'!F22+'11-2022'!F22+'12-2022'!F22</f>
        <v>426796.17000000004</v>
      </c>
      <c r="G22" s="23">
        <f>+'01-2022'!G22+'02-2022'!G22+'03-2022'!G22+'04-2022'!G22+'05-2022'!G22+'06-2022'!G22+'07-2022'!G22+'08-2022'!G22+'09-2022'!G22+'10-2022'!G22+'11-2022'!G22+'12-2022'!G22</f>
        <v>53308.35</v>
      </c>
      <c r="H22" s="23">
        <f>+'01-2022'!H22+'02-2022'!H22+'03-2022'!H22+'04-2022'!H22+'05-2022'!H22+'06-2022'!H22+'07-2022'!H22+'08-2022'!H22+'09-2022'!H22+'10-2022'!H22+'11-2022'!H22+'12-2022'!H22</f>
        <v>10661.679999999997</v>
      </c>
      <c r="I22" s="23">
        <f>+'01-2022'!I22+'02-2022'!I22+'03-2022'!I22+'04-2022'!I22+'05-2022'!I22+'06-2022'!I22+'07-2022'!I22+'08-2022'!I22+'09-2022'!I22+'10-2022'!I22+'11-2022'!I22+'12-2022'!I22</f>
        <v>426.47</v>
      </c>
      <c r="J22" s="23">
        <f>+'01-2022'!J22+'02-2022'!J22+'03-2022'!J22+'04-2022'!J22+'05-2022'!J22+'06-2022'!J22+'07-2022'!J22+'08-2022'!J22+'09-2022'!J22+'10-2022'!J22+'11-2022'!J22+'12-2022'!J22</f>
        <v>42220.2</v>
      </c>
      <c r="K22" s="23">
        <f>+'01-2022'!K22+'02-2022'!K22+'03-2022'!K22+'04-2022'!K22+'05-2022'!K22+'06-2022'!K22+'07-2022'!K22+'08-2022'!K22+'09-2022'!K22+'10-2022'!K22+'11-2022'!K22+'12-2022'!K22</f>
        <v>8318150.200000001</v>
      </c>
      <c r="L22" s="23">
        <f>+'01-2022'!L22+'02-2022'!L22+'03-2022'!L22+'04-2022'!L22+'05-2022'!L22+'06-2022'!L22+'07-2022'!L22+'08-2022'!L22+'09-2022'!L22+'10-2022'!L22+'11-2022'!L22+'12-2022'!L22</f>
        <v>1677871.21</v>
      </c>
      <c r="M22" s="23">
        <f>+'01-2022'!M22+'02-2022'!M22+'03-2022'!M22+'04-2022'!M22+'05-2022'!M22+'06-2022'!M22+'07-2022'!M22+'08-2022'!M22+'09-2022'!M22+'10-2022'!M22+'11-2022'!M22+'12-2022'!M22</f>
        <v>6640278.990000001</v>
      </c>
      <c r="N22" s="48">
        <f>'10-2022'!N22+'11-2022'!N22+'12-2022'!N22</f>
        <v>78573.27</v>
      </c>
      <c r="O22" s="48">
        <f>'10-2022'!O22+'11-2022'!O22+'12-2022'!O22</f>
        <v>15714.66</v>
      </c>
      <c r="P22" s="48">
        <f>'10-2022'!P22+'11-2022'!P22+'12-2022'!P22</f>
        <v>785.73</v>
      </c>
      <c r="Q22" s="48">
        <f>'10-2022'!Q22+'11-2022'!Q22+'12-2022'!Q22</f>
        <v>62072.88</v>
      </c>
      <c r="R22" s="31">
        <f t="shared" si="0"/>
        <v>7171368.240000001</v>
      </c>
    </row>
    <row r="23" spans="1:18" ht="12.75">
      <c r="A23" s="9">
        <f>+'01-2022'!A23</f>
        <v>12</v>
      </c>
      <c r="B23" s="22" t="str">
        <f>+'01-2022'!B23</f>
        <v>ALVORADA DO NORTE</v>
      </c>
      <c r="C23" s="26">
        <f>+IF(ISERROR(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,"",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</f>
        <v>0.11072772911130273</v>
      </c>
      <c r="D23" s="23">
        <f>+'01-2022'!D23+'02-2022'!D23+'03-2022'!D23+'04-2022'!D23+'05-2022'!D23+'06-2022'!D23+'07-2022'!D23+'08-2022'!D23+'09-2022'!D23+'10-2022'!D23+'11-2022'!D23+'12-2022'!D23</f>
        <v>642143.98</v>
      </c>
      <c r="E23" s="23">
        <f>+'01-2022'!E23+'02-2022'!E23+'03-2022'!E23+'04-2022'!E23+'05-2022'!E23+'06-2022'!E23+'07-2022'!E23+'08-2022'!E23+'09-2022'!E23+'10-2022'!E23+'11-2022'!E23+'12-2022'!E23</f>
        <v>128121.53</v>
      </c>
      <c r="F23" s="23">
        <f>+'01-2022'!F23+'02-2022'!F23+'03-2022'!F23+'04-2022'!F23+'05-2022'!F23+'06-2022'!F23+'07-2022'!F23+'08-2022'!F23+'09-2022'!F23+'10-2022'!F23+'11-2022'!F23+'12-2022'!F23</f>
        <v>514022.44999999995</v>
      </c>
      <c r="G23" s="23">
        <f>+'01-2022'!G23+'02-2022'!G23+'03-2022'!G23+'04-2022'!G23+'05-2022'!G23+'06-2022'!G23+'07-2022'!G23+'08-2022'!G23+'09-2022'!G23+'10-2022'!G23+'11-2022'!G23+'12-2022'!G23</f>
        <v>37469.96</v>
      </c>
      <c r="H23" s="23">
        <f>+'01-2022'!H23+'02-2022'!H23+'03-2022'!H23+'04-2022'!H23+'05-2022'!H23+'06-2022'!H23+'07-2022'!H23+'08-2022'!H23+'09-2022'!H23+'10-2022'!H23+'11-2022'!H23+'12-2022'!H23</f>
        <v>7494.009999999998</v>
      </c>
      <c r="I23" s="23">
        <f>+'01-2022'!I23+'02-2022'!I23+'03-2022'!I23+'04-2022'!I23+'05-2022'!I23+'06-2022'!I23+'07-2022'!I23+'08-2022'!I23+'09-2022'!I23+'10-2022'!I23+'11-2022'!I23+'12-2022'!I23</f>
        <v>299.74</v>
      </c>
      <c r="J23" s="23">
        <f>+'01-2022'!J23+'02-2022'!J23+'03-2022'!J23+'04-2022'!J23+'05-2022'!J23+'06-2022'!J23+'07-2022'!J23+'08-2022'!J23+'09-2022'!J23+'10-2022'!J23+'11-2022'!J23+'12-2022'!J23</f>
        <v>29676.21</v>
      </c>
      <c r="K23" s="23">
        <f>+'01-2022'!K23+'02-2022'!K23+'03-2022'!K23+'04-2022'!K23+'05-2022'!K23+'06-2022'!K23+'07-2022'!K23+'08-2022'!K23+'09-2022'!K23+'10-2022'!K23+'11-2022'!K23+'12-2022'!K23</f>
        <v>5847514.609999999</v>
      </c>
      <c r="L23" s="23">
        <f>+'01-2022'!L23+'02-2022'!L23+'03-2022'!L23+'04-2022'!L23+'05-2022'!L23+'06-2022'!L23+'07-2022'!L23+'08-2022'!L23+'09-2022'!L23+'10-2022'!L23+'11-2022'!L23+'12-2022'!L23</f>
        <v>1180227.66</v>
      </c>
      <c r="M23" s="23">
        <f>+'01-2022'!M23+'02-2022'!M23+'03-2022'!M23+'04-2022'!M23+'05-2022'!M23+'06-2022'!M23+'07-2022'!M23+'08-2022'!M23+'09-2022'!M23+'10-2022'!M23+'11-2022'!M23+'12-2022'!M23</f>
        <v>4667286.95</v>
      </c>
      <c r="N23" s="48">
        <f>'10-2022'!N23+'11-2022'!N23+'12-2022'!N23</f>
        <v>55228.14</v>
      </c>
      <c r="O23" s="48">
        <f>'10-2022'!O23+'11-2022'!O23+'12-2022'!O23</f>
        <v>11045.630000000001</v>
      </c>
      <c r="P23" s="48">
        <f>'10-2022'!P23+'11-2022'!P23+'12-2022'!P23</f>
        <v>552.28</v>
      </c>
      <c r="Q23" s="48">
        <f>'10-2022'!Q23+'11-2022'!Q23+'12-2022'!Q23</f>
        <v>43630.229999999996</v>
      </c>
      <c r="R23" s="31">
        <f t="shared" si="0"/>
        <v>5254615.840000001</v>
      </c>
    </row>
    <row r="24" spans="1:18" ht="12.75">
      <c r="A24" s="9">
        <f>+'01-2022'!A24</f>
        <v>13</v>
      </c>
      <c r="B24" s="22" t="str">
        <f>+'01-2022'!B24</f>
        <v>AMARALINA</v>
      </c>
      <c r="C24" s="26">
        <f>+IF(ISERROR(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,"",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</f>
        <v>0.07142759363073348</v>
      </c>
      <c r="D24" s="23">
        <f>+'01-2022'!D24+'02-2022'!D24+'03-2022'!D24+'04-2022'!D24+'05-2022'!D24+'06-2022'!D24+'07-2022'!D24+'08-2022'!D24+'09-2022'!D24+'10-2022'!D24+'11-2022'!D24+'12-2022'!D24</f>
        <v>146892.15</v>
      </c>
      <c r="E24" s="23">
        <f>+'01-2022'!E24+'02-2022'!E24+'03-2022'!E24+'04-2022'!E24+'05-2022'!E24+'06-2022'!E24+'07-2022'!E24+'08-2022'!E24+'09-2022'!E24+'10-2022'!E24+'11-2022'!E24+'12-2022'!E24</f>
        <v>29292.84</v>
      </c>
      <c r="F24" s="23">
        <f>+'01-2022'!F24+'02-2022'!F24+'03-2022'!F24+'04-2022'!F24+'05-2022'!F24+'06-2022'!F24+'07-2022'!F24+'08-2022'!F24+'09-2022'!F24+'10-2022'!F24+'11-2022'!F24+'12-2022'!F24</f>
        <v>117599.31</v>
      </c>
      <c r="G24" s="23">
        <f>+'01-2022'!G24+'02-2022'!G24+'03-2022'!G24+'04-2022'!G24+'05-2022'!G24+'06-2022'!G24+'07-2022'!G24+'08-2022'!G24+'09-2022'!G24+'10-2022'!G24+'11-2022'!G24+'12-2022'!G24</f>
        <v>24169.260000000002</v>
      </c>
      <c r="H24" s="23">
        <f>+'01-2022'!H24+'02-2022'!H24+'03-2022'!H24+'04-2022'!H24+'05-2022'!H24+'06-2022'!H24+'07-2022'!H24+'08-2022'!H24+'09-2022'!H24+'10-2022'!H24+'11-2022'!H24+'12-2022'!H24</f>
        <v>4833.86</v>
      </c>
      <c r="I24" s="23">
        <f>+'01-2022'!I24+'02-2022'!I24+'03-2022'!I24+'04-2022'!I24+'05-2022'!I24+'06-2022'!I24+'07-2022'!I24+'08-2022'!I24+'09-2022'!I24+'10-2022'!I24+'11-2022'!I24+'12-2022'!I24</f>
        <v>193.34</v>
      </c>
      <c r="J24" s="23">
        <f>+'01-2022'!J24+'02-2022'!J24+'03-2022'!J24+'04-2022'!J24+'05-2022'!J24+'06-2022'!J24+'07-2022'!J24+'08-2022'!J24+'09-2022'!J24+'10-2022'!J24+'11-2022'!J24+'12-2022'!J24</f>
        <v>19142.06</v>
      </c>
      <c r="K24" s="23">
        <f>+'01-2022'!K24+'02-2022'!K24+'03-2022'!K24+'04-2022'!K24+'05-2022'!K24+'06-2022'!K24+'07-2022'!K24+'08-2022'!K24+'09-2022'!K24+'10-2022'!K24+'11-2022'!K24+'12-2022'!K24</f>
        <v>3772074.67</v>
      </c>
      <c r="L24" s="23">
        <f>+'01-2022'!L24+'02-2022'!L24+'03-2022'!L24+'04-2022'!L24+'05-2022'!L24+'06-2022'!L24+'07-2022'!L24+'08-2022'!L24+'09-2022'!L24+'10-2022'!L24+'11-2022'!L24+'12-2022'!L24</f>
        <v>761168.2100000001</v>
      </c>
      <c r="M24" s="23">
        <f>+'01-2022'!M24+'02-2022'!M24+'03-2022'!M24+'04-2022'!M24+'05-2022'!M24+'06-2022'!M24+'07-2022'!M24+'08-2022'!M24+'09-2022'!M24+'10-2022'!M24+'11-2022'!M24+'12-2022'!M24</f>
        <v>3010906.46</v>
      </c>
      <c r="N24" s="48">
        <f>'10-2022'!N24+'11-2022'!N24+'12-2022'!N24</f>
        <v>35699.43</v>
      </c>
      <c r="O24" s="48">
        <f>'10-2022'!O24+'11-2022'!O24+'12-2022'!O24</f>
        <v>7139.88</v>
      </c>
      <c r="P24" s="48">
        <f>'10-2022'!P24+'11-2022'!P24+'12-2022'!P24</f>
        <v>357</v>
      </c>
      <c r="Q24" s="48">
        <f>'10-2022'!Q24+'11-2022'!Q24+'12-2022'!Q24</f>
        <v>28202.550000000003</v>
      </c>
      <c r="R24" s="31">
        <f t="shared" si="0"/>
        <v>3175850.38</v>
      </c>
    </row>
    <row r="25" spans="1:18" ht="12.75">
      <c r="A25" s="9">
        <f>+'01-2022'!A25</f>
        <v>14</v>
      </c>
      <c r="B25" s="22" t="str">
        <f>+'01-2022'!B25</f>
        <v>AMERICANO DO BRASIL</v>
      </c>
      <c r="C25" s="26">
        <f>+IF(ISERROR(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,"",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</f>
        <v>0.05701328477765146</v>
      </c>
      <c r="D25" s="23">
        <f>+'01-2022'!D25+'02-2022'!D25+'03-2022'!D25+'04-2022'!D25+'05-2022'!D25+'06-2022'!D25+'07-2022'!D25+'08-2022'!D25+'09-2022'!D25+'10-2022'!D25+'11-2022'!D25+'12-2022'!D25</f>
        <v>514178.0299999999</v>
      </c>
      <c r="E25" s="23">
        <f>+'01-2022'!E25+'02-2022'!E25+'03-2022'!E25+'04-2022'!E25+'05-2022'!E25+'06-2022'!E25+'07-2022'!E25+'08-2022'!E25+'09-2022'!E25+'10-2022'!E25+'11-2022'!E25+'12-2022'!E25</f>
        <v>101000.42000000001</v>
      </c>
      <c r="F25" s="23">
        <f>+'01-2022'!F25+'02-2022'!F25+'03-2022'!F25+'04-2022'!F25+'05-2022'!F25+'06-2022'!F25+'07-2022'!F25+'08-2022'!F25+'09-2022'!F25+'10-2022'!F25+'11-2022'!F25+'12-2022'!F25</f>
        <v>413177.61000000004</v>
      </c>
      <c r="G25" s="23">
        <f>+'01-2022'!G25+'02-2022'!G25+'03-2022'!G25+'04-2022'!G25+'05-2022'!G25+'06-2022'!G25+'07-2022'!G25+'08-2022'!G25+'09-2022'!G25+'10-2022'!G25+'11-2022'!G25+'12-2022'!G25</f>
        <v>19288.11</v>
      </c>
      <c r="H25" s="23">
        <f>+'01-2022'!H25+'02-2022'!H25+'03-2022'!H25+'04-2022'!H25+'05-2022'!H25+'06-2022'!H25+'07-2022'!H25+'08-2022'!H25+'09-2022'!H25+'10-2022'!H25+'11-2022'!H25+'12-2022'!H25</f>
        <v>3857.63</v>
      </c>
      <c r="I25" s="23">
        <f>+'01-2022'!I25+'02-2022'!I25+'03-2022'!I25+'04-2022'!I25+'05-2022'!I25+'06-2022'!I25+'07-2022'!I25+'08-2022'!I25+'09-2022'!I25+'10-2022'!I25+'11-2022'!I25+'12-2022'!I25</f>
        <v>154.29</v>
      </c>
      <c r="J25" s="23">
        <f>+'01-2022'!J25+'02-2022'!J25+'03-2022'!J25+'04-2022'!J25+'05-2022'!J25+'06-2022'!J25+'07-2022'!J25+'08-2022'!J25+'09-2022'!J25+'10-2022'!J25+'11-2022'!J25+'12-2022'!J25</f>
        <v>15276.189999999999</v>
      </c>
      <c r="K25" s="23">
        <f>+'01-2022'!K25+'02-2022'!K25+'03-2022'!K25+'04-2022'!K25+'05-2022'!K25+'06-2022'!K25+'07-2022'!K25+'08-2022'!K25+'09-2022'!K25+'10-2022'!K25+'11-2022'!K25+'12-2022'!K25</f>
        <v>3010374.21</v>
      </c>
      <c r="L25" s="23">
        <f>+'01-2022'!L25+'02-2022'!L25+'03-2022'!L25+'04-2022'!L25+'05-2022'!L25+'06-2022'!L25+'07-2022'!L25+'08-2022'!L25+'09-2022'!L25+'10-2022'!L25+'11-2022'!L25+'12-2022'!L25</f>
        <v>607529.78</v>
      </c>
      <c r="M25" s="23">
        <f>+'01-2022'!M25+'02-2022'!M25+'03-2022'!M25+'04-2022'!M25+'05-2022'!M25+'06-2022'!M25+'07-2022'!M25+'08-2022'!M25+'09-2022'!M25+'10-2022'!M25+'11-2022'!M25+'12-2022'!M25</f>
        <v>2402844.4300000006</v>
      </c>
      <c r="N25" s="48">
        <f>'10-2022'!N25+'11-2022'!N25+'12-2022'!N25</f>
        <v>28504.58</v>
      </c>
      <c r="O25" s="48">
        <f>'10-2022'!O25+'11-2022'!O25+'12-2022'!O25</f>
        <v>5700.92</v>
      </c>
      <c r="P25" s="48">
        <f>'10-2022'!P25+'11-2022'!P25+'12-2022'!P25</f>
        <v>285.05</v>
      </c>
      <c r="Q25" s="48">
        <f>'10-2022'!Q25+'11-2022'!Q25+'12-2022'!Q25</f>
        <v>22518.62</v>
      </c>
      <c r="R25" s="31">
        <f t="shared" si="0"/>
        <v>2853816.8500000006</v>
      </c>
    </row>
    <row r="26" spans="1:18" ht="12.75">
      <c r="A26" s="9">
        <f>+'01-2022'!A26</f>
        <v>15</v>
      </c>
      <c r="B26" s="22" t="str">
        <f>+'01-2022'!B26</f>
        <v>AMORINOPOLIS</v>
      </c>
      <c r="C26" s="26">
        <f>+IF(ISERROR(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,"",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</f>
        <v>0.08302940527897501</v>
      </c>
      <c r="D26" s="23">
        <f>+'01-2022'!D26+'02-2022'!D26+'03-2022'!D26+'04-2022'!D26+'05-2022'!D26+'06-2022'!D26+'07-2022'!D26+'08-2022'!D26+'09-2022'!D26+'10-2022'!D26+'11-2022'!D26+'12-2022'!D26</f>
        <v>255948.88999999998</v>
      </c>
      <c r="E26" s="23">
        <f>+'01-2022'!E26+'02-2022'!E26+'03-2022'!E26+'04-2022'!E26+'05-2022'!E26+'06-2022'!E26+'07-2022'!E26+'08-2022'!E26+'09-2022'!E26+'10-2022'!E26+'11-2022'!E26+'12-2022'!E26</f>
        <v>51492.8</v>
      </c>
      <c r="F26" s="23">
        <f>+'01-2022'!F26+'02-2022'!F26+'03-2022'!F26+'04-2022'!F26+'05-2022'!F26+'06-2022'!F26+'07-2022'!F26+'08-2022'!F26+'09-2022'!F26+'10-2022'!F26+'11-2022'!F26+'12-2022'!F26</f>
        <v>204456.09</v>
      </c>
      <c r="G26" s="23">
        <f>+'01-2022'!G26+'02-2022'!G26+'03-2022'!G26+'04-2022'!G26+'05-2022'!G26+'06-2022'!G26+'07-2022'!G26+'08-2022'!G26+'09-2022'!G26+'10-2022'!G26+'11-2022'!G26+'12-2022'!G26</f>
        <v>28085.359999999997</v>
      </c>
      <c r="H26" s="23">
        <f>+'01-2022'!H26+'02-2022'!H26+'03-2022'!H26+'04-2022'!H26+'05-2022'!H26+'06-2022'!H26+'07-2022'!H26+'08-2022'!H26+'09-2022'!H26+'10-2022'!H26+'11-2022'!H26+'12-2022'!H26</f>
        <v>5617.09</v>
      </c>
      <c r="I26" s="23">
        <f>+'01-2022'!I26+'02-2022'!I26+'03-2022'!I26+'04-2022'!I26+'05-2022'!I26+'06-2022'!I26+'07-2022'!I26+'08-2022'!I26+'09-2022'!I26+'10-2022'!I26+'11-2022'!I26+'12-2022'!I26</f>
        <v>224.69</v>
      </c>
      <c r="J26" s="23">
        <f>+'01-2022'!J26+'02-2022'!J26+'03-2022'!J26+'04-2022'!J26+'05-2022'!J26+'06-2022'!J26+'07-2022'!J26+'08-2022'!J26+'09-2022'!J26+'10-2022'!J26+'11-2022'!J26+'12-2022'!J26</f>
        <v>22243.580000000005</v>
      </c>
      <c r="K26" s="23">
        <f>+'01-2022'!K26+'02-2022'!K26+'03-2022'!K26+'04-2022'!K26+'05-2022'!K26+'06-2022'!K26+'07-2022'!K26+'08-2022'!K26+'09-2022'!K26+'10-2022'!K26+'11-2022'!K26+'12-2022'!K26</f>
        <v>4381818.119999999</v>
      </c>
      <c r="L26" s="23">
        <f>+'01-2022'!L26+'02-2022'!L26+'03-2022'!L26+'04-2022'!L26+'05-2022'!L26+'06-2022'!L26+'07-2022'!L26+'08-2022'!L26+'09-2022'!L26+'10-2022'!L26+'11-2022'!L26+'12-2022'!L26</f>
        <v>883042.2</v>
      </c>
      <c r="M26" s="23">
        <f>+'01-2022'!M26+'02-2022'!M26+'03-2022'!M26+'04-2022'!M26+'05-2022'!M26+'06-2022'!M26+'07-2022'!M26+'08-2022'!M26+'09-2022'!M26+'10-2022'!M26+'11-2022'!M26+'12-2022'!M26</f>
        <v>3498775.92</v>
      </c>
      <c r="N26" s="48">
        <f>'10-2022'!N26+'11-2022'!N26+'12-2022'!N26</f>
        <v>41493.100000000006</v>
      </c>
      <c r="O26" s="48">
        <f>'10-2022'!O26+'11-2022'!O26+'12-2022'!O26</f>
        <v>8298.619999999999</v>
      </c>
      <c r="P26" s="48">
        <f>'10-2022'!P26+'11-2022'!P26+'12-2022'!P26</f>
        <v>414.93</v>
      </c>
      <c r="Q26" s="48">
        <f>'10-2022'!Q26+'11-2022'!Q26+'12-2022'!Q26</f>
        <v>32779.55</v>
      </c>
      <c r="R26" s="31">
        <f t="shared" si="0"/>
        <v>3758255.1399999997</v>
      </c>
    </row>
    <row r="27" spans="1:18" ht="12.75">
      <c r="A27" s="9">
        <f>+'01-2022'!A27</f>
        <v>16</v>
      </c>
      <c r="B27" s="22" t="str">
        <f>+'01-2022'!B27</f>
        <v>ANAPOLIS</v>
      </c>
      <c r="C27" s="26">
        <f>+IF(ISERROR(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,"",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</f>
        <v>5.958547900992543</v>
      </c>
      <c r="D27" s="23">
        <f>+'01-2022'!D27+'02-2022'!D27+'03-2022'!D27+'04-2022'!D27+'05-2022'!D27+'06-2022'!D27+'07-2022'!D27+'08-2022'!D27+'09-2022'!D27+'10-2022'!D27+'11-2022'!D27+'12-2022'!D27</f>
        <v>76255233.37</v>
      </c>
      <c r="E27" s="23">
        <f>+'01-2022'!E27+'02-2022'!E27+'03-2022'!E27+'04-2022'!E27+'05-2022'!E27+'06-2022'!E27+'07-2022'!E27+'08-2022'!E27+'09-2022'!E27+'10-2022'!E27+'11-2022'!E27+'12-2022'!E27</f>
        <v>15203252.629999999</v>
      </c>
      <c r="F27" s="23">
        <f>+'01-2022'!F27+'02-2022'!F27+'03-2022'!F27+'04-2022'!F27+'05-2022'!F27+'06-2022'!F27+'07-2022'!F27+'08-2022'!F27+'09-2022'!F27+'10-2022'!F27+'11-2022'!F27+'12-2022'!F27</f>
        <v>61051980.74000001</v>
      </c>
      <c r="G27" s="23">
        <f>+'01-2022'!G27+'02-2022'!G27+'03-2022'!G27+'04-2022'!G27+'05-2022'!G27+'06-2022'!G27+'07-2022'!G27+'08-2022'!G27+'09-2022'!G27+'10-2022'!G27+'11-2022'!G27+'12-2022'!G27</f>
        <v>2015802.31</v>
      </c>
      <c r="H27" s="23">
        <f>+'01-2022'!H27+'02-2022'!H27+'03-2022'!H27+'04-2022'!H27+'05-2022'!H27+'06-2022'!H27+'07-2022'!H27+'08-2022'!H27+'09-2022'!H27+'10-2022'!H27+'11-2022'!H27+'12-2022'!H27</f>
        <v>403160.48000000004</v>
      </c>
      <c r="I27" s="23">
        <f>+'01-2022'!I27+'02-2022'!I27+'03-2022'!I27+'04-2022'!I27+'05-2022'!I27+'06-2022'!I27+'07-2022'!I27+'08-2022'!I27+'09-2022'!I27+'10-2022'!I27+'11-2022'!I27+'12-2022'!I27</f>
        <v>16126.420000000004</v>
      </c>
      <c r="J27" s="23">
        <f>+'01-2022'!J27+'02-2022'!J27+'03-2022'!J27+'04-2022'!J27+'05-2022'!J27+'06-2022'!J27+'07-2022'!J27+'08-2022'!J27+'09-2022'!J27+'10-2022'!J27+'11-2022'!J27+'12-2022'!J27</f>
        <v>1596515.41</v>
      </c>
      <c r="K27" s="23">
        <f>+'01-2022'!K27+'02-2022'!K27+'03-2022'!K27+'04-2022'!K27+'05-2022'!K27+'06-2022'!K27+'07-2022'!K27+'08-2022'!K27+'09-2022'!K27+'10-2022'!K27+'11-2022'!K27+'12-2022'!K27</f>
        <v>314657973.35</v>
      </c>
      <c r="L27" s="23">
        <f>+'01-2022'!L27+'02-2022'!L27+'03-2022'!L27+'04-2022'!L27+'05-2022'!L27+'06-2022'!L27+'07-2022'!L27+'08-2022'!L27+'09-2022'!L27+'10-2022'!L27+'11-2022'!L27+'12-2022'!L27</f>
        <v>63539099.059999995</v>
      </c>
      <c r="M27" s="23">
        <f>+'01-2022'!M27+'02-2022'!M27+'03-2022'!M27+'04-2022'!M27+'05-2022'!M27+'06-2022'!M27+'07-2022'!M27+'08-2022'!M27+'09-2022'!M27+'10-2022'!M27+'11-2022'!M27+'12-2022'!M27</f>
        <v>251118874.29000002</v>
      </c>
      <c r="N27" s="48">
        <f>'10-2022'!N27+'11-2022'!N27+'12-2022'!N27</f>
        <v>2971260.58</v>
      </c>
      <c r="O27" s="48">
        <f>'10-2022'!O27+'11-2022'!O27+'12-2022'!O27</f>
        <v>594252.12</v>
      </c>
      <c r="P27" s="48">
        <f>'10-2022'!P27+'11-2022'!P27+'12-2022'!P27</f>
        <v>29712.600000000002</v>
      </c>
      <c r="Q27" s="48">
        <f>'10-2022'!Q27+'11-2022'!Q27+'12-2022'!Q27</f>
        <v>2347295.86</v>
      </c>
      <c r="R27" s="31">
        <f t="shared" si="0"/>
        <v>316114666.3000001</v>
      </c>
    </row>
    <row r="28" spans="1:18" ht="12.75">
      <c r="A28" s="9">
        <f>+'01-2022'!A28</f>
        <v>17</v>
      </c>
      <c r="B28" s="22" t="str">
        <f>+'01-2022'!B28</f>
        <v>ANHANGUERA</v>
      </c>
      <c r="C28" s="26">
        <f>+IF(ISERROR(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,"",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</f>
        <v>0.04281848012390119</v>
      </c>
      <c r="D28" s="23">
        <f>+'01-2022'!D28+'02-2022'!D28+'03-2022'!D28+'04-2022'!D28+'05-2022'!D28+'06-2022'!D28+'07-2022'!D28+'08-2022'!D28+'09-2022'!D28+'10-2022'!D28+'11-2022'!D28+'12-2022'!D28</f>
        <v>76432.61</v>
      </c>
      <c r="E28" s="23">
        <f>+'01-2022'!E28+'02-2022'!E28+'03-2022'!E28+'04-2022'!E28+'05-2022'!E28+'06-2022'!E28+'07-2022'!E28+'08-2022'!E28+'09-2022'!E28+'10-2022'!E28+'11-2022'!E28+'12-2022'!E28</f>
        <v>15276.48</v>
      </c>
      <c r="F28" s="23">
        <f>+'01-2022'!F28+'02-2022'!F28+'03-2022'!F28+'04-2022'!F28+'05-2022'!F28+'06-2022'!F28+'07-2022'!F28+'08-2022'!F28+'09-2022'!F28+'10-2022'!F28+'11-2022'!F28+'12-2022'!F28</f>
        <v>61156.130000000005</v>
      </c>
      <c r="G28" s="23">
        <f>+'01-2022'!G28+'02-2022'!G28+'03-2022'!G28+'04-2022'!G28+'05-2022'!G28+'06-2022'!G28+'07-2022'!G28+'08-2022'!G28+'09-2022'!G28+'10-2022'!G28+'11-2022'!G28+'12-2022'!G28</f>
        <v>14486.200000000003</v>
      </c>
      <c r="H28" s="23">
        <f>+'01-2022'!H28+'02-2022'!H28+'03-2022'!H28+'04-2022'!H28+'05-2022'!H28+'06-2022'!H28+'07-2022'!H28+'08-2022'!H28+'09-2022'!H28+'10-2022'!H28+'11-2022'!H28+'12-2022'!H28</f>
        <v>2897.2500000000005</v>
      </c>
      <c r="I28" s="23">
        <f>+'01-2022'!I28+'02-2022'!I28+'03-2022'!I28+'04-2022'!I28+'05-2022'!I28+'06-2022'!I28+'07-2022'!I28+'08-2022'!I28+'09-2022'!I28+'10-2022'!I28+'11-2022'!I28+'12-2022'!I28</f>
        <v>115.89999999999999</v>
      </c>
      <c r="J28" s="23">
        <f>+'01-2022'!J28+'02-2022'!J28+'03-2022'!J28+'04-2022'!J28+'05-2022'!J28+'06-2022'!J28+'07-2022'!J28+'08-2022'!J28+'09-2022'!J28+'10-2022'!J28+'11-2022'!J28+'12-2022'!J28</f>
        <v>11473.05</v>
      </c>
      <c r="K28" s="23">
        <f>+'01-2022'!K28+'02-2022'!K28+'03-2022'!K28+'04-2022'!K28+'05-2022'!K28+'06-2022'!K28+'07-2022'!K28+'08-2022'!K28+'09-2022'!K28+'10-2022'!K28+'11-2022'!K28+'12-2022'!K28</f>
        <v>2261117.9299999997</v>
      </c>
      <c r="L28" s="23">
        <f>+'01-2022'!L28+'02-2022'!L28+'03-2022'!L28+'04-2022'!L28+'05-2022'!L28+'06-2022'!L28+'07-2022'!L28+'08-2022'!L28+'09-2022'!L28+'10-2022'!L28+'11-2022'!L28+'12-2022'!L28</f>
        <v>456455.92999999993</v>
      </c>
      <c r="M28" s="23">
        <f>+'01-2022'!M28+'02-2022'!M28+'03-2022'!M28+'04-2022'!M28+'05-2022'!M28+'06-2022'!M28+'07-2022'!M28+'08-2022'!M28+'09-2022'!M28+'10-2022'!M28+'11-2022'!M28+'12-2022'!M28</f>
        <v>1804662</v>
      </c>
      <c r="N28" s="48">
        <f>'10-2022'!N28+'11-2022'!N28+'12-2022'!N28</f>
        <v>21426.25</v>
      </c>
      <c r="O28" s="48">
        <f>'10-2022'!O28+'11-2022'!O28+'12-2022'!O28</f>
        <v>4285.25</v>
      </c>
      <c r="P28" s="48">
        <f>'10-2022'!P28+'11-2022'!P28+'12-2022'!P28</f>
        <v>214.26</v>
      </c>
      <c r="Q28" s="48">
        <f>'10-2022'!Q28+'11-2022'!Q28+'12-2022'!Q28</f>
        <v>16926.739999999998</v>
      </c>
      <c r="R28" s="31">
        <f t="shared" si="0"/>
        <v>1894217.92</v>
      </c>
    </row>
    <row r="29" spans="1:18" ht="12.75">
      <c r="A29" s="9">
        <f>+'01-2022'!A29</f>
        <v>18</v>
      </c>
      <c r="B29" s="22" t="str">
        <f>+'01-2022'!B29</f>
        <v>ANICUNS</v>
      </c>
      <c r="C29" s="26">
        <f>+IF(ISERROR(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,"",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</f>
        <v>0.20541741290110602</v>
      </c>
      <c r="D29" s="23">
        <f>+'01-2022'!D29+'02-2022'!D29+'03-2022'!D29+'04-2022'!D29+'05-2022'!D29+'06-2022'!D29+'07-2022'!D29+'08-2022'!D29+'09-2022'!D29+'10-2022'!D29+'11-2022'!D29+'12-2022'!D29</f>
        <v>2234997.09</v>
      </c>
      <c r="E29" s="23">
        <f>+'01-2022'!E29+'02-2022'!E29+'03-2022'!E29+'04-2022'!E29+'05-2022'!E29+'06-2022'!E29+'07-2022'!E29+'08-2022'!E29+'09-2022'!E29+'10-2022'!E29+'11-2022'!E29+'12-2022'!E29</f>
        <v>446183.76000000007</v>
      </c>
      <c r="F29" s="23">
        <f>+'01-2022'!F29+'02-2022'!F29+'03-2022'!F29+'04-2022'!F29+'05-2022'!F29+'06-2022'!F29+'07-2022'!F29+'08-2022'!F29+'09-2022'!F29+'10-2022'!F29+'11-2022'!F29+'12-2022'!F29</f>
        <v>1788813.33</v>
      </c>
      <c r="G29" s="23">
        <f>+'01-2022'!G29+'02-2022'!G29+'03-2022'!G29+'04-2022'!G29+'05-2022'!G29+'06-2022'!G29+'07-2022'!G29+'08-2022'!G29+'09-2022'!G29+'10-2022'!G29+'11-2022'!G29+'12-2022'!G29</f>
        <v>69494.43999999999</v>
      </c>
      <c r="H29" s="23">
        <f>+'01-2022'!H29+'02-2022'!H29+'03-2022'!H29+'04-2022'!H29+'05-2022'!H29+'06-2022'!H29+'07-2022'!H29+'08-2022'!H29+'09-2022'!H29+'10-2022'!H29+'11-2022'!H29+'12-2022'!H29</f>
        <v>13898.91</v>
      </c>
      <c r="I29" s="23">
        <f>+'01-2022'!I29+'02-2022'!I29+'03-2022'!I29+'04-2022'!I29+'05-2022'!I29+'06-2022'!I29+'07-2022'!I29+'08-2022'!I29+'09-2022'!I29+'10-2022'!I29+'11-2022'!I29+'12-2022'!I29</f>
        <v>555.9399999999999</v>
      </c>
      <c r="J29" s="23">
        <f>+'01-2022'!J29+'02-2022'!J29+'03-2022'!J29+'04-2022'!J29+'05-2022'!J29+'06-2022'!J29+'07-2022'!J29+'08-2022'!J29+'09-2022'!J29+'10-2022'!J29+'11-2022'!J29+'12-2022'!J29</f>
        <v>55039.59000000001</v>
      </c>
      <c r="K29" s="23">
        <f>+'01-2022'!K29+'02-2022'!K29+'03-2022'!K29+'04-2022'!K29+'05-2022'!K29+'06-2022'!K29+'07-2022'!K29+'08-2022'!K29+'09-2022'!K29+'10-2022'!K29+'11-2022'!K29+'12-2022'!K29</f>
        <v>10851094.670000002</v>
      </c>
      <c r="L29" s="23">
        <f>+'01-2022'!L29+'02-2022'!L29+'03-2022'!L29+'04-2022'!L29+'05-2022'!L29+'06-2022'!L29+'07-2022'!L29+'08-2022'!L29+'09-2022'!L29+'10-2022'!L29+'11-2022'!L29+'12-2022'!L29</f>
        <v>2193589.3000000003</v>
      </c>
      <c r="M29" s="23">
        <f>+'01-2022'!M29+'02-2022'!M29+'03-2022'!M29+'04-2022'!M29+'05-2022'!M29+'06-2022'!M29+'07-2022'!M29+'08-2022'!M29+'09-2022'!M29+'10-2022'!M29+'11-2022'!M29+'12-2022'!M29</f>
        <v>8657505.37</v>
      </c>
      <c r="N29" s="48">
        <f>'10-2022'!N29+'11-2022'!N29+'12-2022'!N29</f>
        <v>102510.08</v>
      </c>
      <c r="O29" s="48">
        <f>'10-2022'!O29+'11-2022'!O29+'12-2022'!O29</f>
        <v>20502.02</v>
      </c>
      <c r="P29" s="48">
        <f>'10-2022'!P29+'11-2022'!P29+'12-2022'!P29</f>
        <v>1025.1</v>
      </c>
      <c r="Q29" s="48">
        <f>'10-2022'!Q29+'11-2022'!Q29+'12-2022'!Q29</f>
        <v>80982.95999999999</v>
      </c>
      <c r="R29" s="31">
        <f t="shared" si="0"/>
        <v>10582341.25</v>
      </c>
    </row>
    <row r="30" spans="1:18" ht="12.75">
      <c r="A30" s="9">
        <f>+'01-2022'!A30</f>
        <v>19</v>
      </c>
      <c r="B30" s="22" t="str">
        <f>+'01-2022'!B30</f>
        <v>APARECIDA DE GOIANIA</v>
      </c>
      <c r="C30" s="26">
        <f>+IF(ISERROR(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,"",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</f>
        <v>5.112555349871614</v>
      </c>
      <c r="D30" s="23">
        <f>+'01-2022'!D30+'02-2022'!D30+'03-2022'!D30+'04-2022'!D30+'05-2022'!D30+'06-2022'!D30+'07-2022'!D30+'08-2022'!D30+'09-2022'!D30+'10-2022'!D30+'11-2022'!D30+'12-2022'!D30</f>
        <v>62712055.37</v>
      </c>
      <c r="E30" s="23">
        <f>+'01-2022'!E30+'02-2022'!E30+'03-2022'!E30+'04-2022'!E30+'05-2022'!E30+'06-2022'!E30+'07-2022'!E30+'08-2022'!E30+'09-2022'!E30+'10-2022'!E30+'11-2022'!E30+'12-2022'!E30</f>
        <v>12510091.07</v>
      </c>
      <c r="F30" s="23">
        <f>+'01-2022'!F30+'02-2022'!F30+'03-2022'!F30+'04-2022'!F30+'05-2022'!F30+'06-2022'!F30+'07-2022'!F30+'08-2022'!F30+'09-2022'!F30+'10-2022'!F30+'11-2022'!F30+'12-2022'!F30</f>
        <v>50201964.300000004</v>
      </c>
      <c r="G30" s="23">
        <f>+'01-2022'!G30+'02-2022'!G30+'03-2022'!G30+'04-2022'!G30+'05-2022'!G30+'06-2022'!G30+'07-2022'!G30+'08-2022'!G30+'09-2022'!G30+'10-2022'!G30+'11-2022'!G30+'12-2022'!G30</f>
        <v>1730369.8800000001</v>
      </c>
      <c r="H30" s="23">
        <f>+'01-2022'!H30+'02-2022'!H30+'03-2022'!H30+'04-2022'!H30+'05-2022'!H30+'06-2022'!H30+'07-2022'!H30+'08-2022'!H30+'09-2022'!H30+'10-2022'!H30+'11-2022'!H30+'12-2022'!H30</f>
        <v>346073.98999999993</v>
      </c>
      <c r="I30" s="23">
        <f>+'01-2022'!I30+'02-2022'!I30+'03-2022'!I30+'04-2022'!I30+'05-2022'!I30+'06-2022'!I30+'07-2022'!I30+'08-2022'!I30+'09-2022'!I30+'10-2022'!I30+'11-2022'!I30+'12-2022'!I30</f>
        <v>13842.960000000003</v>
      </c>
      <c r="J30" s="23">
        <f>+'01-2022'!J30+'02-2022'!J30+'03-2022'!J30+'04-2022'!J30+'05-2022'!J30+'06-2022'!J30+'07-2022'!J30+'08-2022'!J30+'09-2022'!J30+'10-2022'!J30+'11-2022'!J30+'12-2022'!J30</f>
        <v>1370452.9300000002</v>
      </c>
      <c r="K30" s="23">
        <f>+'01-2022'!K30+'02-2022'!K30+'03-2022'!K30+'04-2022'!K30+'05-2022'!K30+'06-2022'!K30+'07-2022'!K30+'08-2022'!K30+'09-2022'!K30+'10-2022'!K30+'11-2022'!K30+'12-2022'!K30</f>
        <v>270088816.59</v>
      </c>
      <c r="L30" s="23">
        <f>+'01-2022'!L30+'02-2022'!L30+'03-2022'!L30+'04-2022'!L30+'05-2022'!L30+'06-2022'!L30+'07-2022'!L30+'08-2022'!L30+'09-2022'!L30+'10-2022'!L30+'11-2022'!L30+'12-2022'!L30</f>
        <v>54528510.5</v>
      </c>
      <c r="M30" s="23">
        <f>+'01-2022'!M30+'02-2022'!M30+'03-2022'!M30+'04-2022'!M30+'05-2022'!M30+'06-2022'!M30+'07-2022'!M30+'08-2022'!M30+'09-2022'!M30+'10-2022'!M30+'11-2022'!M30+'12-2022'!M30</f>
        <v>215560306.09000003</v>
      </c>
      <c r="N30" s="48">
        <f>'10-2022'!N30+'11-2022'!N30+'12-2022'!N30</f>
        <v>2550529.37</v>
      </c>
      <c r="O30" s="48">
        <f>'10-2022'!O30+'11-2022'!O30+'12-2022'!O30</f>
        <v>510105.87</v>
      </c>
      <c r="P30" s="48">
        <f>'10-2022'!P30+'11-2022'!P30+'12-2022'!P30</f>
        <v>25505.29</v>
      </c>
      <c r="Q30" s="48">
        <f>'10-2022'!Q30+'11-2022'!Q30+'12-2022'!Q30</f>
        <v>2014918.2000000002</v>
      </c>
      <c r="R30" s="31">
        <f>+F30+J30+M30+Q30</f>
        <v>269147641.52000004</v>
      </c>
    </row>
    <row r="31" spans="1:18" ht="12.75">
      <c r="A31" s="9">
        <f>+'01-2022'!A31</f>
        <v>20</v>
      </c>
      <c r="B31" s="22" t="str">
        <f>+'01-2022'!B31</f>
        <v>APARECIDA DO RIO DOCE</v>
      </c>
      <c r="C31" s="26">
        <f>+IF(ISERROR(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,"",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</f>
        <v>0.12327383443291526</v>
      </c>
      <c r="D31" s="23">
        <f>+'01-2022'!D31+'02-2022'!D31+'03-2022'!D31+'04-2022'!D31+'05-2022'!D31+'06-2022'!D31+'07-2022'!D31+'08-2022'!D31+'09-2022'!D31+'10-2022'!D31+'11-2022'!D31+'12-2022'!D31</f>
        <v>333754.11</v>
      </c>
      <c r="E31" s="23">
        <f>+'01-2022'!E31+'02-2022'!E31+'03-2022'!E31+'04-2022'!E31+'05-2022'!E31+'06-2022'!E31+'07-2022'!E31+'08-2022'!E31+'09-2022'!E31+'10-2022'!E31+'11-2022'!E31+'12-2022'!E31</f>
        <v>66532.41</v>
      </c>
      <c r="F31" s="23">
        <f>+'01-2022'!F31+'02-2022'!F31+'03-2022'!F31+'04-2022'!F31+'05-2022'!F31+'06-2022'!F31+'07-2022'!F31+'08-2022'!F31+'09-2022'!F31+'10-2022'!F31+'11-2022'!F31+'12-2022'!F31</f>
        <v>267221.7</v>
      </c>
      <c r="G31" s="23">
        <f>+'01-2022'!G31+'02-2022'!G31+'03-2022'!G31+'04-2022'!G31+'05-2022'!G31+'06-2022'!G31+'07-2022'!G31+'08-2022'!G31+'09-2022'!G31+'10-2022'!G31+'11-2022'!G31+'12-2022'!G31</f>
        <v>41714.37000000001</v>
      </c>
      <c r="H31" s="23">
        <f>+'01-2022'!H31+'02-2022'!H31+'03-2022'!H31+'04-2022'!H31+'05-2022'!H31+'06-2022'!H31+'07-2022'!H31+'08-2022'!H31+'09-2022'!H31+'10-2022'!H31+'11-2022'!H31+'12-2022'!H31</f>
        <v>8342.870000000003</v>
      </c>
      <c r="I31" s="23">
        <f>+'01-2022'!I31+'02-2022'!I31+'03-2022'!I31+'04-2022'!I31+'05-2022'!I31+'06-2022'!I31+'07-2022'!I31+'08-2022'!I31+'09-2022'!I31+'10-2022'!I31+'11-2022'!I31+'12-2022'!I31</f>
        <v>333.71999999999997</v>
      </c>
      <c r="J31" s="23">
        <f>+'01-2022'!J31+'02-2022'!J31+'03-2022'!J31+'04-2022'!J31+'05-2022'!J31+'06-2022'!J31+'07-2022'!J31+'08-2022'!J31+'09-2022'!J31+'10-2022'!J31+'11-2022'!J31+'12-2022'!J31</f>
        <v>33037.78</v>
      </c>
      <c r="K31" s="23">
        <f>+'01-2022'!K31+'02-2022'!K31+'03-2022'!K31+'04-2022'!K31+'05-2022'!K31+'06-2022'!K31+'07-2022'!K31+'08-2022'!K31+'09-2022'!K31+'10-2022'!K31+'11-2022'!K31+'12-2022'!K31</f>
        <v>6509259.190000001</v>
      </c>
      <c r="L31" s="23">
        <f>+'01-2022'!L31+'02-2022'!L31+'03-2022'!L31+'04-2022'!L31+'05-2022'!L31+'06-2022'!L31+'07-2022'!L31+'08-2022'!L31+'09-2022'!L31+'10-2022'!L31+'11-2022'!L31+'12-2022'!L31</f>
        <v>1313257.86</v>
      </c>
      <c r="M31" s="23">
        <f>+'01-2022'!M31+'02-2022'!M31+'03-2022'!M31+'04-2022'!M31+'05-2022'!M31+'06-2022'!M31+'07-2022'!M31+'08-2022'!M31+'09-2022'!M31+'10-2022'!M31+'11-2022'!M31+'12-2022'!M31</f>
        <v>5196001.33</v>
      </c>
      <c r="N31" s="48">
        <f>'10-2022'!N31+'11-2022'!N31+'12-2022'!N31</f>
        <v>61483.59</v>
      </c>
      <c r="O31" s="48">
        <f>'10-2022'!O31+'11-2022'!O31+'12-2022'!O31</f>
        <v>12296.72</v>
      </c>
      <c r="P31" s="48">
        <f>'10-2022'!P31+'11-2022'!P31+'12-2022'!P31</f>
        <v>614.8399999999999</v>
      </c>
      <c r="Q31" s="48">
        <f>'10-2022'!Q31+'11-2022'!Q31+'12-2022'!Q31</f>
        <v>48572.04</v>
      </c>
      <c r="R31" s="31">
        <f t="shared" si="0"/>
        <v>5544832.850000001</v>
      </c>
    </row>
    <row r="32" spans="1:18" ht="12.75">
      <c r="A32" s="9">
        <f>+'01-2022'!A32</f>
        <v>21</v>
      </c>
      <c r="B32" s="22" t="str">
        <f>+'01-2022'!B32</f>
        <v>APORE</v>
      </c>
      <c r="C32" s="26">
        <f>+IF(ISERROR(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,"",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</f>
        <v>0.24446975804043952</v>
      </c>
      <c r="D32" s="23">
        <f>+'01-2022'!D32+'02-2022'!D32+'03-2022'!D32+'04-2022'!D32+'05-2022'!D32+'06-2022'!D32+'07-2022'!D32+'08-2022'!D32+'09-2022'!D32+'10-2022'!D32+'11-2022'!D32+'12-2022'!D32</f>
        <v>400084.01999999996</v>
      </c>
      <c r="E32" s="23">
        <f>+'01-2022'!E32+'02-2022'!E32+'03-2022'!E32+'04-2022'!E32+'05-2022'!E32+'06-2022'!E32+'07-2022'!E32+'08-2022'!E32+'09-2022'!E32+'10-2022'!E32+'11-2022'!E32+'12-2022'!E32</f>
        <v>79100.65</v>
      </c>
      <c r="F32" s="23">
        <f>+'01-2022'!F32+'02-2022'!F32+'03-2022'!F32+'04-2022'!F32+'05-2022'!F32+'06-2022'!F32+'07-2022'!F32+'08-2022'!F32+'09-2022'!F32+'10-2022'!F32+'11-2022'!F32+'12-2022'!F32</f>
        <v>320983.37</v>
      </c>
      <c r="G32" s="23">
        <f>+'01-2022'!G32+'02-2022'!G32+'03-2022'!G32+'04-2022'!G32+'05-2022'!G32+'06-2022'!G32+'07-2022'!G32+'08-2022'!G32+'09-2022'!G32+'10-2022'!G32+'11-2022'!G32+'12-2022'!G32</f>
        <v>82731.42</v>
      </c>
      <c r="H32" s="23">
        <f>+'01-2022'!H32+'02-2022'!H32+'03-2022'!H32+'04-2022'!H32+'05-2022'!H32+'06-2022'!H32+'07-2022'!H32+'08-2022'!H32+'09-2022'!H32+'10-2022'!H32+'11-2022'!H32+'12-2022'!H32</f>
        <v>16546.299999999996</v>
      </c>
      <c r="I32" s="23">
        <f>+'01-2022'!I32+'02-2022'!I32+'03-2022'!I32+'04-2022'!I32+'05-2022'!I32+'06-2022'!I32+'07-2022'!I32+'08-2022'!I32+'09-2022'!I32+'10-2022'!I32+'11-2022'!I32+'12-2022'!I32</f>
        <v>661.8599999999999</v>
      </c>
      <c r="J32" s="23">
        <f>+'01-2022'!J32+'02-2022'!J32+'03-2022'!J32+'04-2022'!J32+'05-2022'!J32+'06-2022'!J32+'07-2022'!J32+'08-2022'!J32+'09-2022'!J32+'10-2022'!J32+'11-2022'!J32+'12-2022'!J32</f>
        <v>65523.26000000001</v>
      </c>
      <c r="K32" s="23">
        <f>+'01-2022'!K32+'02-2022'!K32+'03-2022'!K32+'04-2022'!K32+'05-2022'!K32+'06-2022'!K32+'07-2022'!K32+'08-2022'!K32+'09-2022'!K32+'10-2022'!K32+'11-2022'!K32+'12-2022'!K32</f>
        <v>12917018.690000001</v>
      </c>
      <c r="L32" s="23">
        <f>+'01-2022'!L32+'02-2022'!L32+'03-2022'!L32+'04-2022'!L32+'05-2022'!L32+'06-2022'!L32+'07-2022'!L32+'08-2022'!L32+'09-2022'!L32+'10-2022'!L32+'11-2022'!L32+'12-2022'!L32</f>
        <v>2610435.1</v>
      </c>
      <c r="M32" s="23">
        <f>+'01-2022'!M32+'02-2022'!M32+'03-2022'!M32+'04-2022'!M32+'05-2022'!M32+'06-2022'!M32+'07-2022'!M32+'08-2022'!M32+'09-2022'!M32+'10-2022'!M32+'11-2022'!M32+'12-2022'!M32</f>
        <v>10306583.59</v>
      </c>
      <c r="N32" s="48">
        <f>'10-2022'!N32+'11-2022'!N32+'12-2022'!N32</f>
        <v>122041.13999999998</v>
      </c>
      <c r="O32" s="48">
        <f>'10-2022'!O32+'11-2022'!O32+'12-2022'!O32</f>
        <v>24408.23</v>
      </c>
      <c r="P32" s="48">
        <f>'10-2022'!P32+'11-2022'!P32+'12-2022'!P32</f>
        <v>1220.41</v>
      </c>
      <c r="Q32" s="48">
        <f>'10-2022'!Q32+'11-2022'!Q32+'12-2022'!Q32</f>
        <v>96412.5</v>
      </c>
      <c r="R32" s="31">
        <f t="shared" si="0"/>
        <v>10789502.72</v>
      </c>
    </row>
    <row r="33" spans="1:18" ht="12.75">
      <c r="A33" s="9">
        <f>+'01-2022'!A33</f>
        <v>22</v>
      </c>
      <c r="B33" s="22" t="str">
        <f>+'01-2022'!B33</f>
        <v>ARACU</v>
      </c>
      <c r="C33" s="26">
        <f>+IF(ISERROR(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,"",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</f>
        <v>0.05762528467005245</v>
      </c>
      <c r="D33" s="23">
        <f>+'01-2022'!D33+'02-2022'!D33+'03-2022'!D33+'04-2022'!D33+'05-2022'!D33+'06-2022'!D33+'07-2022'!D33+'08-2022'!D33+'09-2022'!D33+'10-2022'!D33+'11-2022'!D33+'12-2022'!D33</f>
        <v>316645.44</v>
      </c>
      <c r="E33" s="23">
        <f>+'01-2022'!E33+'02-2022'!E33+'03-2022'!E33+'04-2022'!E33+'05-2022'!E33+'06-2022'!E33+'07-2022'!E33+'08-2022'!E33+'09-2022'!E33+'10-2022'!E33+'11-2022'!E33+'12-2022'!E33</f>
        <v>63502.52</v>
      </c>
      <c r="F33" s="23">
        <f>+'01-2022'!F33+'02-2022'!F33+'03-2022'!F33+'04-2022'!F33+'05-2022'!F33+'06-2022'!F33+'07-2022'!F33+'08-2022'!F33+'09-2022'!F33+'10-2022'!F33+'11-2022'!F33+'12-2022'!F33</f>
        <v>253142.91999999998</v>
      </c>
      <c r="G33" s="23">
        <f>+'01-2022'!G33+'02-2022'!G33+'03-2022'!G33+'04-2022'!G33+'05-2022'!G33+'06-2022'!G33+'07-2022'!G33+'08-2022'!G33+'09-2022'!G33+'10-2022'!G33+'11-2022'!G33+'12-2022'!G33</f>
        <v>19494.679999999997</v>
      </c>
      <c r="H33" s="23">
        <f>+'01-2022'!H33+'02-2022'!H33+'03-2022'!H33+'04-2022'!H33+'05-2022'!H33+'06-2022'!H33+'07-2022'!H33+'08-2022'!H33+'09-2022'!H33+'10-2022'!H33+'11-2022'!H33+'12-2022'!H33</f>
        <v>3898.95</v>
      </c>
      <c r="I33" s="23">
        <f>+'01-2022'!I33+'02-2022'!I33+'03-2022'!I33+'04-2022'!I33+'05-2022'!I33+'06-2022'!I33+'07-2022'!I33+'08-2022'!I33+'09-2022'!I33+'10-2022'!I33+'11-2022'!I33+'12-2022'!I33</f>
        <v>155.95000000000002</v>
      </c>
      <c r="J33" s="23">
        <f>+'01-2022'!J33+'02-2022'!J33+'03-2022'!J33+'04-2022'!J33+'05-2022'!J33+'06-2022'!J33+'07-2022'!J33+'08-2022'!J33+'09-2022'!J33+'10-2022'!J33+'11-2022'!J33+'12-2022'!J33</f>
        <v>15439.78</v>
      </c>
      <c r="K33" s="23">
        <f>+'01-2022'!K33+'02-2022'!K33+'03-2022'!K33+'04-2022'!K33+'05-2022'!K33+'06-2022'!K33+'07-2022'!K33+'08-2022'!K33+'09-2022'!K33+'10-2022'!K33+'11-2022'!K33+'12-2022'!K33</f>
        <v>3042276.5300000003</v>
      </c>
      <c r="L33" s="23">
        <f>+'01-2022'!L33+'02-2022'!L33+'03-2022'!L33+'04-2022'!L33+'05-2022'!L33+'06-2022'!L33+'07-2022'!L33+'08-2022'!L33+'09-2022'!L33+'10-2022'!L33+'11-2022'!L33+'12-2022'!L33</f>
        <v>613712.58</v>
      </c>
      <c r="M33" s="23">
        <f>+'01-2022'!M33+'02-2022'!M33+'03-2022'!M33+'04-2022'!M33+'05-2022'!M33+'06-2022'!M33+'07-2022'!M33+'08-2022'!M33+'09-2022'!M33+'10-2022'!M33+'11-2022'!M33+'12-2022'!M33</f>
        <v>2428563.9499999997</v>
      </c>
      <c r="N33" s="48">
        <f>'10-2022'!N33+'11-2022'!N33+'12-2022'!N33</f>
        <v>28814.93</v>
      </c>
      <c r="O33" s="48">
        <f>'10-2022'!O33+'11-2022'!O33+'12-2022'!O33</f>
        <v>5762.98</v>
      </c>
      <c r="P33" s="48">
        <f>'10-2022'!P33+'11-2022'!P33+'12-2022'!P33</f>
        <v>288.15</v>
      </c>
      <c r="Q33" s="48">
        <f>'10-2022'!Q33+'11-2022'!Q33+'12-2022'!Q33</f>
        <v>22763.800000000003</v>
      </c>
      <c r="R33" s="31">
        <f t="shared" si="0"/>
        <v>2719910.4499999997</v>
      </c>
    </row>
    <row r="34" spans="1:18" ht="12.75">
      <c r="A34" s="9">
        <f>+'01-2022'!A34</f>
        <v>23</v>
      </c>
      <c r="B34" s="22" t="str">
        <f>+'01-2022'!B34</f>
        <v>ARAGARCAS</v>
      </c>
      <c r="C34" s="26">
        <f>+IF(ISERROR(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,"",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</f>
        <v>0.10155171300184226</v>
      </c>
      <c r="D34" s="23">
        <f>+'01-2022'!D34+'02-2022'!D34+'03-2022'!D34+'04-2022'!D34+'05-2022'!D34+'06-2022'!D34+'07-2022'!D34+'08-2022'!D34+'09-2022'!D34+'10-2022'!D34+'11-2022'!D34+'12-2022'!D34</f>
        <v>2627499.1</v>
      </c>
      <c r="E34" s="23">
        <f>+'01-2022'!E34+'02-2022'!E34+'03-2022'!E34+'04-2022'!E34+'05-2022'!E34+'06-2022'!E34+'07-2022'!E34+'08-2022'!E34+'09-2022'!E34+'10-2022'!E34+'11-2022'!E34+'12-2022'!E34</f>
        <v>523763.31</v>
      </c>
      <c r="F34" s="23">
        <f>+'01-2022'!F34+'02-2022'!F34+'03-2022'!F34+'04-2022'!F34+'05-2022'!F34+'06-2022'!F34+'07-2022'!F34+'08-2022'!F34+'09-2022'!F34+'10-2022'!F34+'11-2022'!F34+'12-2022'!F34</f>
        <v>2103735.79</v>
      </c>
      <c r="G34" s="23">
        <f>+'01-2022'!G34+'02-2022'!G34+'03-2022'!G34+'04-2022'!G34+'05-2022'!G34+'06-2022'!G34+'07-2022'!G34+'08-2022'!G34+'09-2022'!G34+'10-2022'!G34+'11-2022'!G34+'12-2022'!G34</f>
        <v>34354.83</v>
      </c>
      <c r="H34" s="23">
        <f>+'01-2022'!H34+'02-2022'!H34+'03-2022'!H34+'04-2022'!H34+'05-2022'!H34+'06-2022'!H34+'07-2022'!H34+'08-2022'!H34+'09-2022'!H34+'10-2022'!H34+'11-2022'!H34+'12-2022'!H34</f>
        <v>6870.98</v>
      </c>
      <c r="I34" s="23">
        <f>+'01-2022'!I34+'02-2022'!I34+'03-2022'!I34+'04-2022'!I34+'05-2022'!I34+'06-2022'!I34+'07-2022'!I34+'08-2022'!I34+'09-2022'!I34+'10-2022'!I34+'11-2022'!I34+'12-2022'!I34</f>
        <v>274.84</v>
      </c>
      <c r="J34" s="23">
        <f>+'01-2022'!J34+'02-2022'!J34+'03-2022'!J34+'04-2022'!J34+'05-2022'!J34+'06-2022'!J34+'07-2022'!J34+'08-2022'!J34+'09-2022'!J34+'10-2022'!J34+'11-2022'!J34+'12-2022'!J34</f>
        <v>27209.01</v>
      </c>
      <c r="K34" s="23">
        <f>+'01-2022'!K34+'02-2022'!K34+'03-2022'!K34+'04-2022'!K34+'05-2022'!K34+'06-2022'!K34+'07-2022'!K34+'08-2022'!K34+'09-2022'!K34+'10-2022'!K34+'11-2022'!K34+'12-2022'!K34</f>
        <v>5361997.589999999</v>
      </c>
      <c r="L34" s="23">
        <f>+'01-2022'!L34+'02-2022'!L34+'03-2022'!L34+'04-2022'!L34+'05-2022'!L34+'06-2022'!L34+'07-2022'!L34+'08-2022'!L34+'09-2022'!L34+'10-2022'!L34+'11-2022'!L34+'12-2022'!L34</f>
        <v>1082118.51</v>
      </c>
      <c r="M34" s="23">
        <f>+'01-2022'!M34+'02-2022'!M34+'03-2022'!M34+'04-2022'!M34+'05-2022'!M34+'06-2022'!M34+'07-2022'!M34+'08-2022'!M34+'09-2022'!M34+'10-2022'!M34+'11-2022'!M34+'12-2022'!M34</f>
        <v>4279879.08</v>
      </c>
      <c r="N34" s="48">
        <f>'10-2022'!N34+'11-2022'!N34+'12-2022'!N34</f>
        <v>50735.15</v>
      </c>
      <c r="O34" s="48">
        <f>'10-2022'!O34+'11-2022'!O34+'12-2022'!O34</f>
        <v>10147.029999999999</v>
      </c>
      <c r="P34" s="48">
        <f>'10-2022'!P34+'11-2022'!P34+'12-2022'!P34</f>
        <v>507.35</v>
      </c>
      <c r="Q34" s="48">
        <f>'10-2022'!Q34+'11-2022'!Q34+'12-2022'!Q34</f>
        <v>40080.77</v>
      </c>
      <c r="R34" s="31">
        <f t="shared" si="0"/>
        <v>6450904.649999999</v>
      </c>
    </row>
    <row r="35" spans="1:18" ht="12.75">
      <c r="A35" s="9">
        <f>+'01-2022'!A35</f>
        <v>24</v>
      </c>
      <c r="B35" s="22" t="str">
        <f>+'01-2022'!B35</f>
        <v>ARAGOIANIA</v>
      </c>
      <c r="C35" s="26">
        <f>+IF(ISERROR(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,"",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</f>
        <v>0.10461768348741218</v>
      </c>
      <c r="D35" s="23">
        <f>+'01-2022'!D35+'02-2022'!D35+'03-2022'!D35+'04-2022'!D35+'05-2022'!D35+'06-2022'!D35+'07-2022'!D35+'08-2022'!D35+'09-2022'!D35+'10-2022'!D35+'11-2022'!D35+'12-2022'!D35</f>
        <v>808759.9000000001</v>
      </c>
      <c r="E35" s="23">
        <f>+'01-2022'!E35+'02-2022'!E35+'03-2022'!E35+'04-2022'!E35+'05-2022'!E35+'06-2022'!E35+'07-2022'!E35+'08-2022'!E35+'09-2022'!E35+'10-2022'!E35+'11-2022'!E35+'12-2022'!E35</f>
        <v>160744.24</v>
      </c>
      <c r="F35" s="23">
        <f>+'01-2022'!F35+'02-2022'!F35+'03-2022'!F35+'04-2022'!F35+'05-2022'!F35+'06-2022'!F35+'07-2022'!F35+'08-2022'!F35+'09-2022'!F35+'10-2022'!F35+'11-2022'!F35+'12-2022'!F35</f>
        <v>648015.66</v>
      </c>
      <c r="G35" s="23">
        <f>+'01-2022'!G35+'02-2022'!G35+'03-2022'!G35+'04-2022'!G35+'05-2022'!G35+'06-2022'!G35+'07-2022'!G35+'08-2022'!G35+'09-2022'!G35+'10-2022'!G35+'11-2022'!G35+'12-2022'!G35</f>
        <v>35373.16</v>
      </c>
      <c r="H35" s="23">
        <f>+'01-2022'!H35+'02-2022'!H35+'03-2022'!H35+'04-2022'!H35+'05-2022'!H35+'06-2022'!H35+'07-2022'!H35+'08-2022'!H35+'09-2022'!H35+'10-2022'!H35+'11-2022'!H35+'12-2022'!H35</f>
        <v>7074.64</v>
      </c>
      <c r="I35" s="23">
        <f>+'01-2022'!I35+'02-2022'!I35+'03-2022'!I35+'04-2022'!I35+'05-2022'!I35+'06-2022'!I35+'07-2022'!I35+'08-2022'!I35+'09-2022'!I35+'10-2022'!I35+'11-2022'!I35+'12-2022'!I35</f>
        <v>282.98</v>
      </c>
      <c r="J35" s="23">
        <f>+'01-2022'!J35+'02-2022'!J35+'03-2022'!J35+'04-2022'!J35+'05-2022'!J35+'06-2022'!J35+'07-2022'!J35+'08-2022'!J35+'09-2022'!J35+'10-2022'!J35+'11-2022'!J35+'12-2022'!J35</f>
        <v>28015.539999999997</v>
      </c>
      <c r="K35" s="23">
        <f>+'01-2022'!K35+'02-2022'!K35+'03-2022'!K35+'04-2022'!K35+'05-2022'!K35+'06-2022'!K35+'07-2022'!K35+'08-2022'!K35+'09-2022'!K35+'10-2022'!K35+'11-2022'!K35+'12-2022'!K35</f>
        <v>5521222.420000001</v>
      </c>
      <c r="L35" s="23">
        <f>+'01-2022'!L35+'02-2022'!L35+'03-2022'!L35+'04-2022'!L35+'05-2022'!L35+'06-2022'!L35+'07-2022'!L35+'08-2022'!L35+'09-2022'!L35+'10-2022'!L35+'11-2022'!L35+'12-2022'!L35</f>
        <v>1115091.44</v>
      </c>
      <c r="M35" s="23">
        <f>+'01-2022'!M35+'02-2022'!M35+'03-2022'!M35+'04-2022'!M35+'05-2022'!M35+'06-2022'!M35+'07-2022'!M35+'08-2022'!M35+'09-2022'!M35+'10-2022'!M35+'11-2022'!M35+'12-2022'!M35</f>
        <v>4406130.9799999995</v>
      </c>
      <c r="N35" s="48">
        <f>'10-2022'!N35+'11-2022'!N35+'12-2022'!N35</f>
        <v>52136.77</v>
      </c>
      <c r="O35" s="48">
        <f>'10-2022'!O35+'11-2022'!O35+'12-2022'!O35</f>
        <v>10427.35</v>
      </c>
      <c r="P35" s="48">
        <f>'10-2022'!P35+'11-2022'!P35+'12-2022'!P35</f>
        <v>521.37</v>
      </c>
      <c r="Q35" s="48">
        <f>'10-2022'!Q35+'11-2022'!Q35+'12-2022'!Q35</f>
        <v>41188.05</v>
      </c>
      <c r="R35" s="31">
        <f t="shared" si="0"/>
        <v>5123350.2299999995</v>
      </c>
    </row>
    <row r="36" spans="1:18" ht="12.75">
      <c r="A36" s="9">
        <f>+'01-2022'!A36</f>
        <v>25</v>
      </c>
      <c r="B36" s="22" t="str">
        <f>+'01-2022'!B36</f>
        <v>ARAGUAPAZ</v>
      </c>
      <c r="C36" s="26">
        <f>+IF(ISERROR(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,"",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</f>
        <v>0.13487711838755745</v>
      </c>
      <c r="D36" s="23">
        <f>+'01-2022'!D36+'02-2022'!D36+'03-2022'!D36+'04-2022'!D36+'05-2022'!D36+'06-2022'!D36+'07-2022'!D36+'08-2022'!D36+'09-2022'!D36+'10-2022'!D36+'11-2022'!D36+'12-2022'!D36</f>
        <v>671571.01</v>
      </c>
      <c r="E36" s="23">
        <f>+'01-2022'!E36+'02-2022'!E36+'03-2022'!E36+'04-2022'!E36+'05-2022'!E36+'06-2022'!E36+'07-2022'!E36+'08-2022'!E36+'09-2022'!E36+'10-2022'!E36+'11-2022'!E36+'12-2022'!E36</f>
        <v>133103.46000000002</v>
      </c>
      <c r="F36" s="23">
        <f>+'01-2022'!F36+'02-2022'!F36+'03-2022'!F36+'04-2022'!F36+'05-2022'!F36+'06-2022'!F36+'07-2022'!F36+'08-2022'!F36+'09-2022'!F36+'10-2022'!F36+'11-2022'!F36+'12-2022'!F36</f>
        <v>538467.5499999999</v>
      </c>
      <c r="G36" s="23">
        <f>+'01-2022'!G36+'02-2022'!G36+'03-2022'!G36+'04-2022'!G36+'05-2022'!G36+'06-2022'!G36+'07-2022'!G36+'08-2022'!G36+'09-2022'!G36+'10-2022'!G36+'11-2022'!G36+'12-2022'!G36</f>
        <v>45639.93</v>
      </c>
      <c r="H36" s="23">
        <f>+'01-2022'!H36+'02-2022'!H36+'03-2022'!H36+'04-2022'!H36+'05-2022'!H36+'06-2022'!H36+'07-2022'!H36+'08-2022'!H36+'09-2022'!H36+'10-2022'!H36+'11-2022'!H36+'12-2022'!H36</f>
        <v>9128</v>
      </c>
      <c r="I36" s="23">
        <f>+'01-2022'!I36+'02-2022'!I36+'03-2022'!I36+'04-2022'!I36+'05-2022'!I36+'06-2022'!I36+'07-2022'!I36+'08-2022'!I36+'09-2022'!I36+'10-2022'!I36+'11-2022'!I36+'12-2022'!I36</f>
        <v>365.11999999999995</v>
      </c>
      <c r="J36" s="23">
        <f>+'01-2022'!J36+'02-2022'!J36+'03-2022'!J36+'04-2022'!J36+'05-2022'!J36+'06-2022'!J36+'07-2022'!J36+'08-2022'!J36+'09-2022'!J36+'10-2022'!J36+'11-2022'!J36+'12-2022'!J36</f>
        <v>36146.81</v>
      </c>
      <c r="K36" s="23">
        <f>+'01-2022'!K36+'02-2022'!K36+'03-2022'!K36+'04-2022'!K36+'05-2022'!K36+'06-2022'!K36+'07-2022'!K36+'08-2022'!K36+'09-2022'!K36+'10-2022'!K36+'11-2022'!K36+'12-2022'!K36</f>
        <v>7123117.5600000005</v>
      </c>
      <c r="L36" s="23">
        <f>+'01-2022'!L36+'02-2022'!L36+'03-2022'!L36+'04-2022'!L36+'05-2022'!L36+'06-2022'!L36+'07-2022'!L36+'08-2022'!L36+'09-2022'!L36+'10-2022'!L36+'11-2022'!L36+'12-2022'!L36</f>
        <v>1438042.5900000003</v>
      </c>
      <c r="M36" s="23">
        <f>+'01-2022'!M36+'02-2022'!M36+'03-2022'!M36+'04-2022'!M36+'05-2022'!M36+'06-2022'!M36+'07-2022'!M36+'08-2022'!M36+'09-2022'!M36+'10-2022'!M36+'11-2022'!M36+'12-2022'!M36</f>
        <v>5685074.97</v>
      </c>
      <c r="N36" s="48">
        <f>'10-2022'!N36+'11-2022'!N36+'12-2022'!N36</f>
        <v>67269.79</v>
      </c>
      <c r="O36" s="48">
        <f>'10-2022'!O36+'11-2022'!O36+'12-2022'!O36</f>
        <v>13453.949999999999</v>
      </c>
      <c r="P36" s="48">
        <f>'10-2022'!P36+'11-2022'!P36+'12-2022'!P36</f>
        <v>672.7</v>
      </c>
      <c r="Q36" s="48">
        <f>'10-2022'!Q36+'11-2022'!Q36+'12-2022'!Q36</f>
        <v>53143.130000000005</v>
      </c>
      <c r="R36" s="31">
        <f t="shared" si="0"/>
        <v>6312832.46</v>
      </c>
    </row>
    <row r="37" spans="1:18" ht="12.75">
      <c r="A37" s="9">
        <f>+'01-2022'!A37</f>
        <v>26</v>
      </c>
      <c r="B37" s="22" t="str">
        <f>+'01-2022'!B37</f>
        <v>ARENOPOLIS</v>
      </c>
      <c r="C37" s="26">
        <f>+IF(ISERROR(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,"",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</f>
        <v>0.117033723947134</v>
      </c>
      <c r="D37" s="23">
        <f>+'01-2022'!D37+'02-2022'!D37+'03-2022'!D37+'04-2022'!D37+'05-2022'!D37+'06-2022'!D37+'07-2022'!D37+'08-2022'!D37+'09-2022'!D37+'10-2022'!D37+'11-2022'!D37+'12-2022'!D37</f>
        <v>373724.36000000004</v>
      </c>
      <c r="E37" s="23">
        <f>+'01-2022'!E37+'02-2022'!E37+'03-2022'!E37+'04-2022'!E37+'05-2022'!E37+'06-2022'!E37+'07-2022'!E37+'08-2022'!E37+'09-2022'!E37+'10-2022'!E37+'11-2022'!E37+'12-2022'!E37</f>
        <v>74744.86000000002</v>
      </c>
      <c r="F37" s="23">
        <f>+'01-2022'!F37+'02-2022'!F37+'03-2022'!F37+'04-2022'!F37+'05-2022'!F37+'06-2022'!F37+'07-2022'!F37+'08-2022'!F37+'09-2022'!F37+'10-2022'!F37+'11-2022'!F37+'12-2022'!F37</f>
        <v>298979.5</v>
      </c>
      <c r="G37" s="23">
        <f>+'01-2022'!G37+'02-2022'!G37+'03-2022'!G37+'04-2022'!G37+'05-2022'!G37+'06-2022'!G37+'07-2022'!G37+'08-2022'!G37+'09-2022'!G37+'10-2022'!G37+'11-2022'!G37+'12-2022'!G37</f>
        <v>39593.520000000004</v>
      </c>
      <c r="H37" s="23">
        <f>+'01-2022'!H37+'02-2022'!H37+'03-2022'!H37+'04-2022'!H37+'05-2022'!H37+'06-2022'!H37+'07-2022'!H37+'08-2022'!H37+'09-2022'!H37+'10-2022'!H37+'11-2022'!H37+'12-2022'!H37</f>
        <v>7918.699999999999</v>
      </c>
      <c r="I37" s="23">
        <f>+'01-2022'!I37+'02-2022'!I37+'03-2022'!I37+'04-2022'!I37+'05-2022'!I37+'06-2022'!I37+'07-2022'!I37+'08-2022'!I37+'09-2022'!I37+'10-2022'!I37+'11-2022'!I37+'12-2022'!I37</f>
        <v>316.75</v>
      </c>
      <c r="J37" s="23">
        <f>+'01-2022'!J37+'02-2022'!J37+'03-2022'!J37+'04-2022'!J37+'05-2022'!J37+'06-2022'!J37+'07-2022'!J37+'08-2022'!J37+'09-2022'!J37+'10-2022'!J37+'11-2022'!J37+'12-2022'!J37</f>
        <v>31358.07</v>
      </c>
      <c r="K37" s="23">
        <f>+'01-2022'!K37+'02-2022'!K37+'03-2022'!K37+'04-2022'!K37+'05-2022'!K37+'06-2022'!K37+'07-2022'!K37+'08-2022'!K37+'09-2022'!K37+'10-2022'!K37+'11-2022'!K37+'12-2022'!K37</f>
        <v>6178380.3100000005</v>
      </c>
      <c r="L37" s="23">
        <f>+'01-2022'!L37+'02-2022'!L37+'03-2022'!L37+'04-2022'!L37+'05-2022'!L37+'06-2022'!L37+'07-2022'!L37+'08-2022'!L37+'09-2022'!L37+'10-2022'!L37+'11-2022'!L37+'12-2022'!L37</f>
        <v>1246056.81</v>
      </c>
      <c r="M37" s="23">
        <f>+'01-2022'!M37+'02-2022'!M37+'03-2022'!M37+'04-2022'!M37+'05-2022'!M37+'06-2022'!M37+'07-2022'!M37+'08-2022'!M37+'09-2022'!M37+'10-2022'!M37+'11-2022'!M37+'12-2022'!M37</f>
        <v>4932323.5</v>
      </c>
      <c r="N37" s="48">
        <f>'10-2022'!N37+'11-2022'!N37+'12-2022'!N37</f>
        <v>58436.700000000004</v>
      </c>
      <c r="O37" s="48">
        <f>'10-2022'!O37+'11-2022'!O37+'12-2022'!O37</f>
        <v>11687.34</v>
      </c>
      <c r="P37" s="48">
        <f>'10-2022'!P37+'11-2022'!P37+'12-2022'!P37</f>
        <v>584.37</v>
      </c>
      <c r="Q37" s="48">
        <f>'10-2022'!Q37+'11-2022'!Q37+'12-2022'!Q37</f>
        <v>46164.99</v>
      </c>
      <c r="R37" s="31">
        <f t="shared" si="0"/>
        <v>5308826.0600000005</v>
      </c>
    </row>
    <row r="38" spans="1:18" ht="12.75">
      <c r="A38" s="9">
        <f>+'01-2022'!A38</f>
        <v>27</v>
      </c>
      <c r="B38" s="22" t="str">
        <f>+'01-2022'!B38</f>
        <v>ARUANA</v>
      </c>
      <c r="C38" s="26">
        <f>+IF(ISERROR(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,"",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</f>
        <v>0.20254330502615653</v>
      </c>
      <c r="D38" s="23">
        <f>+'01-2022'!D38+'02-2022'!D38+'03-2022'!D38+'04-2022'!D38+'05-2022'!D38+'06-2022'!D38+'07-2022'!D38+'08-2022'!D38+'09-2022'!D38+'10-2022'!D38+'11-2022'!D38+'12-2022'!D38</f>
        <v>635514.02</v>
      </c>
      <c r="E38" s="23">
        <f>+'01-2022'!E38+'02-2022'!E38+'03-2022'!E38+'04-2022'!E38+'05-2022'!E38+'06-2022'!E38+'07-2022'!E38+'08-2022'!E38+'09-2022'!E38+'10-2022'!E38+'11-2022'!E38+'12-2022'!E38</f>
        <v>127120.87999999999</v>
      </c>
      <c r="F38" s="23">
        <f>+'01-2022'!F38+'02-2022'!F38+'03-2022'!F38+'04-2022'!F38+'05-2022'!F38+'06-2022'!F38+'07-2022'!F38+'08-2022'!F38+'09-2022'!F38+'10-2022'!F38+'11-2022'!F38+'12-2022'!F38</f>
        <v>508393.14</v>
      </c>
      <c r="G38" s="23">
        <f>+'01-2022'!G38+'02-2022'!G38+'03-2022'!G38+'04-2022'!G38+'05-2022'!G38+'06-2022'!G38+'07-2022'!G38+'08-2022'!G38+'09-2022'!G38+'10-2022'!G38+'11-2022'!G38+'12-2022'!G38</f>
        <v>68522.09</v>
      </c>
      <c r="H38" s="23">
        <f>+'01-2022'!H38+'02-2022'!H38+'03-2022'!H38+'04-2022'!H38+'05-2022'!H38+'06-2022'!H38+'07-2022'!H38+'08-2022'!H38+'09-2022'!H38+'10-2022'!H38+'11-2022'!H38+'12-2022'!H38</f>
        <v>13704.42</v>
      </c>
      <c r="I38" s="23">
        <f>+'01-2022'!I38+'02-2022'!I38+'03-2022'!I38+'04-2022'!I38+'05-2022'!I38+'06-2022'!I38+'07-2022'!I38+'08-2022'!I38+'09-2022'!I38+'10-2022'!I38+'11-2022'!I38+'12-2022'!I38</f>
        <v>548.17</v>
      </c>
      <c r="J38" s="23">
        <f>+'01-2022'!J38+'02-2022'!J38+'03-2022'!J38+'04-2022'!J38+'05-2022'!J38+'06-2022'!J38+'07-2022'!J38+'08-2022'!J38+'09-2022'!J38+'10-2022'!J38+'11-2022'!J38+'12-2022'!J38</f>
        <v>54269.49999999999</v>
      </c>
      <c r="K38" s="23">
        <f>+'01-2022'!K38+'02-2022'!K38+'03-2022'!K38+'04-2022'!K38+'05-2022'!K38+'06-2022'!K38+'07-2022'!K38+'08-2022'!K38+'09-2022'!K38+'10-2022'!K38+'11-2022'!K38+'12-2022'!K38</f>
        <v>10688967.44</v>
      </c>
      <c r="L38" s="23">
        <f>+'01-2022'!L38+'02-2022'!L38+'03-2022'!L38+'04-2022'!L38+'05-2022'!L38+'06-2022'!L38+'07-2022'!L38+'08-2022'!L38+'09-2022'!L38+'10-2022'!L38+'11-2022'!L38+'12-2022'!L38</f>
        <v>2153098.47</v>
      </c>
      <c r="M38" s="23">
        <f>+'01-2022'!M38+'02-2022'!M38+'03-2022'!M38+'04-2022'!M38+'05-2022'!M38+'06-2022'!M38+'07-2022'!M38+'08-2022'!M38+'09-2022'!M38+'10-2022'!M38+'11-2022'!M38+'12-2022'!M38</f>
        <v>8535868.97</v>
      </c>
      <c r="N38" s="48">
        <f>'10-2022'!N38+'11-2022'!N38+'12-2022'!N38</f>
        <v>101079.49</v>
      </c>
      <c r="O38" s="48">
        <f>'10-2022'!O38+'11-2022'!O38+'12-2022'!O38</f>
        <v>20215.9</v>
      </c>
      <c r="P38" s="48">
        <f>'10-2022'!P38+'11-2022'!P38+'12-2022'!P38</f>
        <v>1010.79</v>
      </c>
      <c r="Q38" s="48">
        <f>'10-2022'!Q38+'11-2022'!Q38+'12-2022'!Q38</f>
        <v>79852.79999999999</v>
      </c>
      <c r="R38" s="31">
        <f t="shared" si="0"/>
        <v>9178384.410000002</v>
      </c>
    </row>
    <row r="39" spans="1:18" ht="12.75">
      <c r="A39" s="9">
        <f>+'01-2022'!A39</f>
        <v>28</v>
      </c>
      <c r="B39" s="22" t="str">
        <f>+'01-2022'!B39</f>
        <v>AURILANDIA</v>
      </c>
      <c r="C39" s="26">
        <f>+IF(ISERROR(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,"",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</f>
        <v>0.06974993935439665</v>
      </c>
      <c r="D39" s="23">
        <f>+'01-2022'!D39+'02-2022'!D39+'03-2022'!D39+'04-2022'!D39+'05-2022'!D39+'06-2022'!D39+'07-2022'!D39+'08-2022'!D39+'09-2022'!D39+'10-2022'!D39+'11-2022'!D39+'12-2022'!D39</f>
        <v>292141.66000000003</v>
      </c>
      <c r="E39" s="23">
        <f>+'01-2022'!E39+'02-2022'!E39+'03-2022'!E39+'04-2022'!E39+'05-2022'!E39+'06-2022'!E39+'07-2022'!E39+'08-2022'!E39+'09-2022'!E39+'10-2022'!E39+'11-2022'!E39+'12-2022'!E39</f>
        <v>57257.13</v>
      </c>
      <c r="F39" s="23">
        <f>+'01-2022'!F39+'02-2022'!F39+'03-2022'!F39+'04-2022'!F39+'05-2022'!F39+'06-2022'!F39+'07-2022'!F39+'08-2022'!F39+'09-2022'!F39+'10-2022'!F39+'11-2022'!F39+'12-2022'!F39</f>
        <v>234884.53</v>
      </c>
      <c r="G39" s="23">
        <f>+'01-2022'!G39+'02-2022'!G39+'03-2022'!G39+'04-2022'!G39+'05-2022'!G39+'06-2022'!G39+'07-2022'!G39+'08-2022'!G39+'09-2022'!G39+'10-2022'!G39+'11-2022'!G39+'12-2022'!G39</f>
        <v>23597.03</v>
      </c>
      <c r="H39" s="23">
        <f>+'01-2022'!H39+'02-2022'!H39+'03-2022'!H39+'04-2022'!H39+'05-2022'!H39+'06-2022'!H39+'07-2022'!H39+'08-2022'!H39+'09-2022'!H39+'10-2022'!H39+'11-2022'!H39+'12-2022'!H39</f>
        <v>4719.42</v>
      </c>
      <c r="I39" s="23">
        <f>+'01-2022'!I39+'02-2022'!I39+'03-2022'!I39+'04-2022'!I39+'05-2022'!I39+'06-2022'!I39+'07-2022'!I39+'08-2022'!I39+'09-2022'!I39+'10-2022'!I39+'11-2022'!I39+'12-2022'!I39</f>
        <v>188.79</v>
      </c>
      <c r="J39" s="23">
        <f>+'01-2022'!J39+'02-2022'!J39+'03-2022'!J39+'04-2022'!J39+'05-2022'!J39+'06-2022'!J39+'07-2022'!J39+'08-2022'!J39+'09-2022'!J39+'10-2022'!J39+'11-2022'!J39+'12-2022'!J39</f>
        <v>18688.82</v>
      </c>
      <c r="K39" s="23">
        <f>+'01-2022'!K39+'02-2022'!K39+'03-2022'!K39+'04-2022'!K39+'05-2022'!K39+'06-2022'!K39+'07-2022'!K39+'08-2022'!K39+'09-2022'!K39+'10-2022'!K39+'11-2022'!K39+'12-2022'!K39</f>
        <v>3683367.0399999996</v>
      </c>
      <c r="L39" s="23">
        <f>+'01-2022'!L39+'02-2022'!L39+'03-2022'!L39+'04-2022'!L39+'05-2022'!L39+'06-2022'!L39+'07-2022'!L39+'08-2022'!L39+'09-2022'!L39+'10-2022'!L39+'11-2022'!L39+'12-2022'!L39</f>
        <v>743718.09</v>
      </c>
      <c r="M39" s="23">
        <f>+'01-2022'!M39+'02-2022'!M39+'03-2022'!M39+'04-2022'!M39+'05-2022'!M39+'06-2022'!M39+'07-2022'!M39+'08-2022'!M39+'09-2022'!M39+'10-2022'!M39+'11-2022'!M39+'12-2022'!M39</f>
        <v>2939648.9500000007</v>
      </c>
      <c r="N39" s="48">
        <f>'10-2022'!N39+'11-2022'!N39+'12-2022'!N39</f>
        <v>34855.72</v>
      </c>
      <c r="O39" s="48">
        <f>'10-2022'!O39+'11-2022'!O39+'12-2022'!O39</f>
        <v>6971.14</v>
      </c>
      <c r="P39" s="48">
        <f>'10-2022'!P39+'11-2022'!P39+'12-2022'!P39</f>
        <v>348.56</v>
      </c>
      <c r="Q39" s="48">
        <f>'10-2022'!Q39+'11-2022'!Q39+'12-2022'!Q39</f>
        <v>27536.019999999997</v>
      </c>
      <c r="R39" s="31">
        <f t="shared" si="0"/>
        <v>3220758.3200000008</v>
      </c>
    </row>
    <row r="40" spans="1:18" ht="12.75">
      <c r="A40" s="9">
        <f>+'01-2022'!A40</f>
        <v>29</v>
      </c>
      <c r="B40" s="22" t="str">
        <f>+'01-2022'!B40</f>
        <v>AVELINOPOLIS</v>
      </c>
      <c r="C40" s="26">
        <f>+IF(ISERROR(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,"",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</f>
        <v>0.05924058859372108</v>
      </c>
      <c r="D40" s="23">
        <f>+'01-2022'!D40+'02-2022'!D40+'03-2022'!D40+'04-2022'!D40+'05-2022'!D40+'06-2022'!D40+'07-2022'!D40+'08-2022'!D40+'09-2022'!D40+'10-2022'!D40+'11-2022'!D40+'12-2022'!D40</f>
        <v>286446.51</v>
      </c>
      <c r="E40" s="23">
        <f>+'01-2022'!E40+'02-2022'!E40+'03-2022'!E40+'04-2022'!E40+'05-2022'!E40+'06-2022'!E40+'07-2022'!E40+'08-2022'!E40+'09-2022'!E40+'10-2022'!E40+'11-2022'!E40+'12-2022'!E40</f>
        <v>57654.14</v>
      </c>
      <c r="F40" s="23">
        <f>+'01-2022'!F40+'02-2022'!F40+'03-2022'!F40+'04-2022'!F40+'05-2022'!F40+'06-2022'!F40+'07-2022'!F40+'08-2022'!F40+'09-2022'!F40+'10-2022'!F40+'11-2022'!F40+'12-2022'!F40</f>
        <v>228792.37</v>
      </c>
      <c r="G40" s="23">
        <f>+'01-2022'!G40+'02-2022'!G40+'03-2022'!G40+'04-2022'!G40+'05-2022'!G40+'06-2022'!G40+'07-2022'!G40+'08-2022'!G40+'09-2022'!G40+'10-2022'!G40+'11-2022'!G40+'12-2022'!G40</f>
        <v>20041.109999999997</v>
      </c>
      <c r="H40" s="23">
        <f>+'01-2022'!H40+'02-2022'!H40+'03-2022'!H40+'04-2022'!H40+'05-2022'!H40+'06-2022'!H40+'07-2022'!H40+'08-2022'!H40+'09-2022'!H40+'10-2022'!H40+'11-2022'!H40+'12-2022'!H40</f>
        <v>4008.2400000000007</v>
      </c>
      <c r="I40" s="23">
        <f>+'01-2022'!I40+'02-2022'!I40+'03-2022'!I40+'04-2022'!I40+'05-2022'!I40+'06-2022'!I40+'07-2022'!I40+'08-2022'!I40+'09-2022'!I40+'10-2022'!I40+'11-2022'!I40+'12-2022'!I40</f>
        <v>160.32999999999998</v>
      </c>
      <c r="J40" s="23">
        <f>+'01-2022'!J40+'02-2022'!J40+'03-2022'!J40+'04-2022'!J40+'05-2022'!J40+'06-2022'!J40+'07-2022'!J40+'08-2022'!J40+'09-2022'!J40+'10-2022'!J40+'11-2022'!J40+'12-2022'!J40</f>
        <v>15872.539999999999</v>
      </c>
      <c r="K40" s="23">
        <f>+'01-2022'!K40+'02-2022'!K40+'03-2022'!K40+'04-2022'!K40+'05-2022'!K40+'06-2022'!K40+'07-2022'!K40+'08-2022'!K40+'09-2022'!K40+'10-2022'!K40+'11-2022'!K40+'12-2022'!K40</f>
        <v>3127539.3400000003</v>
      </c>
      <c r="L40" s="23">
        <f>+'01-2022'!L40+'02-2022'!L40+'03-2022'!L40+'04-2022'!L40+'05-2022'!L40+'06-2022'!L40+'07-2022'!L40+'08-2022'!L40+'09-2022'!L40+'10-2022'!L40+'11-2022'!L40+'12-2022'!L40</f>
        <v>630900.56</v>
      </c>
      <c r="M40" s="23">
        <f>+'01-2022'!M40+'02-2022'!M40+'03-2022'!M40+'04-2022'!M40+'05-2022'!M40+'06-2022'!M40+'07-2022'!M40+'08-2022'!M40+'09-2022'!M40+'10-2022'!M40+'11-2022'!M40+'12-2022'!M40</f>
        <v>2496638.7800000003</v>
      </c>
      <c r="N40" s="48">
        <f>'10-2022'!N40+'11-2022'!N40+'12-2022'!N40</f>
        <v>29620.37</v>
      </c>
      <c r="O40" s="48">
        <f>'10-2022'!O40+'11-2022'!O40+'12-2022'!O40</f>
        <v>5924.07</v>
      </c>
      <c r="P40" s="48">
        <f>'10-2022'!P40+'11-2022'!P40+'12-2022'!P40</f>
        <v>296.2</v>
      </c>
      <c r="Q40" s="48">
        <f>'10-2022'!Q40+'11-2022'!Q40+'12-2022'!Q40</f>
        <v>23400.09</v>
      </c>
      <c r="R40" s="31">
        <f t="shared" si="0"/>
        <v>2764703.7800000003</v>
      </c>
    </row>
    <row r="41" spans="1:18" ht="12.75">
      <c r="A41" s="9">
        <f>+'01-2022'!A41</f>
        <v>30</v>
      </c>
      <c r="B41" s="22" t="str">
        <f>+'01-2022'!B41</f>
        <v>BALIZA</v>
      </c>
      <c r="C41" s="26">
        <f>+IF(ISERROR(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,"",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</f>
        <v>0.07594588216319008</v>
      </c>
      <c r="D41" s="23">
        <f>+'01-2022'!D41+'02-2022'!D41+'03-2022'!D41+'04-2022'!D41+'05-2022'!D41+'06-2022'!D41+'07-2022'!D41+'08-2022'!D41+'09-2022'!D41+'10-2022'!D41+'11-2022'!D41+'12-2022'!D41</f>
        <v>108067.61000000002</v>
      </c>
      <c r="E41" s="23">
        <f>+'01-2022'!E41+'02-2022'!E41+'03-2022'!E41+'04-2022'!E41+'05-2022'!E41+'06-2022'!E41+'07-2022'!E41+'08-2022'!E41+'09-2022'!E41+'10-2022'!E41+'11-2022'!E41+'12-2022'!E41</f>
        <v>21461.63</v>
      </c>
      <c r="F41" s="23">
        <f>+'01-2022'!F41+'02-2022'!F41+'03-2022'!F41+'04-2022'!F41+'05-2022'!F41+'06-2022'!F41+'07-2022'!F41+'08-2022'!F41+'09-2022'!F41+'10-2022'!F41+'11-2022'!F41+'12-2022'!F41</f>
        <v>86605.98</v>
      </c>
      <c r="G41" s="23">
        <f>+'01-2022'!G41+'02-2022'!G41+'03-2022'!G41+'04-2022'!G41+'05-2022'!G41+'06-2022'!G41+'07-2022'!G41+'08-2022'!G41+'09-2022'!G41+'10-2022'!G41+'11-2022'!G41+'12-2022'!G41</f>
        <v>25693.330000000005</v>
      </c>
      <c r="H41" s="23">
        <f>+'01-2022'!H41+'02-2022'!H41+'03-2022'!H41+'04-2022'!H41+'05-2022'!H41+'06-2022'!H41+'07-2022'!H41+'08-2022'!H41+'09-2022'!H41+'10-2022'!H41+'11-2022'!H41+'12-2022'!H41</f>
        <v>5138.6900000000005</v>
      </c>
      <c r="I41" s="23">
        <f>+'01-2022'!I41+'02-2022'!I41+'03-2022'!I41+'04-2022'!I41+'05-2022'!I41+'06-2022'!I41+'07-2022'!I41+'08-2022'!I41+'09-2022'!I41+'10-2022'!I41+'11-2022'!I41+'12-2022'!I41</f>
        <v>205.54000000000002</v>
      </c>
      <c r="J41" s="23">
        <f>+'01-2022'!J41+'02-2022'!J41+'03-2022'!J41+'04-2022'!J41+'05-2022'!J41+'06-2022'!J41+'07-2022'!J41+'08-2022'!J41+'09-2022'!J41+'10-2022'!J41+'11-2022'!J41+'12-2022'!J41</f>
        <v>20349.100000000002</v>
      </c>
      <c r="K41" s="23">
        <f>+'01-2022'!K41+'02-2022'!K41+'03-2022'!K41+'04-2022'!K41+'05-2022'!K41+'06-2022'!K41+'07-2022'!K41+'08-2022'!K41+'09-2022'!K41+'10-2022'!K41+'11-2022'!K41+'12-2022'!K41</f>
        <v>4009829.2199999997</v>
      </c>
      <c r="L41" s="23">
        <f>+'01-2022'!L41+'02-2022'!L41+'03-2022'!L41+'04-2022'!L41+'05-2022'!L41+'06-2022'!L41+'07-2022'!L41+'08-2022'!L41+'09-2022'!L41+'10-2022'!L41+'11-2022'!L41+'12-2022'!L41</f>
        <v>809064.5299999999</v>
      </c>
      <c r="M41" s="23">
        <f>+'01-2022'!M41+'02-2022'!M41+'03-2022'!M41+'04-2022'!M41+'05-2022'!M41+'06-2022'!M41+'07-2022'!M41+'08-2022'!M41+'09-2022'!M41+'10-2022'!M41+'11-2022'!M41+'12-2022'!M41</f>
        <v>3200764.6900000004</v>
      </c>
      <c r="N41" s="48">
        <f>'10-2022'!N41+'11-2022'!N41+'12-2022'!N41</f>
        <v>37951.630000000005</v>
      </c>
      <c r="O41" s="48">
        <f>'10-2022'!O41+'11-2022'!O41+'12-2022'!O41</f>
        <v>7590.33</v>
      </c>
      <c r="P41" s="48">
        <f>'10-2022'!P41+'11-2022'!P41+'12-2022'!P41</f>
        <v>379.52</v>
      </c>
      <c r="Q41" s="48">
        <f>'10-2022'!Q41+'11-2022'!Q41+'12-2022'!Q41</f>
        <v>29981.79</v>
      </c>
      <c r="R41" s="31">
        <f t="shared" si="0"/>
        <v>3337701.5600000005</v>
      </c>
    </row>
    <row r="42" spans="1:18" ht="12.75">
      <c r="A42" s="9">
        <f>+'01-2022'!A42</f>
        <v>31</v>
      </c>
      <c r="B42" s="22" t="str">
        <f>+'01-2022'!B42</f>
        <v>BARRO ALTO</v>
      </c>
      <c r="C42" s="26">
        <f>+IF(ISERROR(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,"",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</f>
        <v>0.9841310948346288</v>
      </c>
      <c r="D42" s="23">
        <f>+'01-2022'!D42+'02-2022'!D42+'03-2022'!D42+'04-2022'!D42+'05-2022'!D42+'06-2022'!D42+'07-2022'!D42+'08-2022'!D42+'09-2022'!D42+'10-2022'!D42+'11-2022'!D42+'12-2022'!D42</f>
        <v>1731586.7799999998</v>
      </c>
      <c r="E42" s="23">
        <f>+'01-2022'!E42+'02-2022'!E42+'03-2022'!E42+'04-2022'!E42+'05-2022'!E42+'06-2022'!E42+'07-2022'!E42+'08-2022'!E42+'09-2022'!E42+'10-2022'!E42+'11-2022'!E42+'12-2022'!E42</f>
        <v>343886.55</v>
      </c>
      <c r="F42" s="23">
        <f>+'01-2022'!F42+'02-2022'!F42+'03-2022'!F42+'04-2022'!F42+'05-2022'!F42+'06-2022'!F42+'07-2022'!F42+'08-2022'!F42+'09-2022'!F42+'10-2022'!F42+'11-2022'!F42+'12-2022'!F42</f>
        <v>1387700.23</v>
      </c>
      <c r="G42" s="23">
        <f>+'01-2022'!G42+'02-2022'!G42+'03-2022'!G42+'04-2022'!G42+'05-2022'!G42+'06-2022'!G42+'07-2022'!G42+'08-2022'!G42+'09-2022'!G42+'10-2022'!G42+'11-2022'!G42+'12-2022'!G42</f>
        <v>332935.5399999999</v>
      </c>
      <c r="H42" s="23">
        <f>+'01-2022'!H42+'02-2022'!H42+'03-2022'!H42+'04-2022'!H42+'05-2022'!H42+'06-2022'!H42+'07-2022'!H42+'08-2022'!H42+'09-2022'!H42+'10-2022'!H42+'11-2022'!H42+'12-2022'!H42</f>
        <v>66587.11</v>
      </c>
      <c r="I42" s="23">
        <f>+'01-2022'!I42+'02-2022'!I42+'03-2022'!I42+'04-2022'!I42+'05-2022'!I42+'06-2022'!I42+'07-2022'!I42+'08-2022'!I42+'09-2022'!I42+'10-2022'!I42+'11-2022'!I42+'12-2022'!I42</f>
        <v>2663.4800000000005</v>
      </c>
      <c r="J42" s="23">
        <f>+'01-2022'!J42+'02-2022'!J42+'03-2022'!J42+'04-2022'!J42+'05-2022'!J42+'06-2022'!J42+'07-2022'!J42+'08-2022'!J42+'09-2022'!J42+'10-2022'!J42+'11-2022'!J42+'12-2022'!J42</f>
        <v>263684.95</v>
      </c>
      <c r="K42" s="23">
        <f>+'01-2022'!K42+'02-2022'!K42+'03-2022'!K42+'04-2022'!K42+'05-2022'!K42+'06-2022'!K42+'07-2022'!K42+'08-2022'!K42+'09-2022'!K42+'10-2022'!K42+'11-2022'!K42+'12-2022'!K42</f>
        <v>51955469.17999999</v>
      </c>
      <c r="L42" s="23">
        <f>+'01-2022'!L42+'02-2022'!L42+'03-2022'!L42+'04-2022'!L42+'05-2022'!L42+'06-2022'!L42+'07-2022'!L42+'08-2022'!L42+'09-2022'!L42+'10-2022'!L42+'11-2022'!L42+'12-2022'!L42</f>
        <v>10480446.059999999</v>
      </c>
      <c r="M42" s="23">
        <f>+'01-2022'!M42+'02-2022'!M42+'03-2022'!M42+'04-2022'!M42+'05-2022'!M42+'06-2022'!M42+'07-2022'!M42+'08-2022'!M42+'09-2022'!M42+'10-2022'!M42+'11-2022'!M42+'12-2022'!M42</f>
        <v>41475023.120000005</v>
      </c>
      <c r="N42" s="48">
        <f>'10-2022'!N42+'11-2022'!N42+'12-2022'!N42</f>
        <v>490853.19999999995</v>
      </c>
      <c r="O42" s="48">
        <f>'10-2022'!O42+'11-2022'!O42+'12-2022'!O42</f>
        <v>98170.64</v>
      </c>
      <c r="P42" s="48">
        <f>'10-2022'!P42+'11-2022'!P42+'12-2022'!P42</f>
        <v>4908.53</v>
      </c>
      <c r="Q42" s="48">
        <f>'10-2022'!Q42+'11-2022'!Q42+'12-2022'!Q42</f>
        <v>387774.02999999997</v>
      </c>
      <c r="R42" s="31">
        <f t="shared" si="0"/>
        <v>43514182.330000006</v>
      </c>
    </row>
    <row r="43" spans="1:18" ht="12.75">
      <c r="A43" s="9">
        <f>+'01-2022'!A43</f>
        <v>32</v>
      </c>
      <c r="B43" s="22" t="str">
        <f>+'01-2022'!B43</f>
        <v>BELA VISTA DE GOIAS</v>
      </c>
      <c r="C43" s="26">
        <f>+IF(ISERROR(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,"",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</f>
        <v>0.7118147471992968</v>
      </c>
      <c r="D43" s="23">
        <f>+'01-2022'!D43+'02-2022'!D43+'03-2022'!D43+'04-2022'!D43+'05-2022'!D43+'06-2022'!D43+'07-2022'!D43+'08-2022'!D43+'09-2022'!D43+'10-2022'!D43+'11-2022'!D43+'12-2022'!D43</f>
        <v>3444851.4800000004</v>
      </c>
      <c r="E43" s="23">
        <f>+'01-2022'!E43+'02-2022'!E43+'03-2022'!E43+'04-2022'!E43+'05-2022'!E43+'06-2022'!E43+'07-2022'!E43+'08-2022'!E43+'09-2022'!E43+'10-2022'!E43+'11-2022'!E43+'12-2022'!E43</f>
        <v>682674.59</v>
      </c>
      <c r="F43" s="23">
        <f>+'01-2022'!F43+'02-2022'!F43+'03-2022'!F43+'04-2022'!F43+'05-2022'!F43+'06-2022'!F43+'07-2022'!F43+'08-2022'!F43+'09-2022'!F43+'10-2022'!F43+'11-2022'!F43+'12-2022'!F43</f>
        <v>2762176.89</v>
      </c>
      <c r="G43" s="23">
        <f>+'01-2022'!G43+'02-2022'!G43+'03-2022'!G43+'04-2022'!G43+'05-2022'!G43+'06-2022'!G43+'07-2022'!G43+'08-2022'!G43+'09-2022'!G43+'10-2022'!G43+'11-2022'!G43+'12-2022'!G43</f>
        <v>240885.45</v>
      </c>
      <c r="H43" s="23">
        <f>+'01-2022'!H43+'02-2022'!H43+'03-2022'!H43+'04-2022'!H43+'05-2022'!H43+'06-2022'!H43+'07-2022'!H43+'08-2022'!H43+'09-2022'!H43+'10-2022'!H43+'11-2022'!H43+'12-2022'!H43</f>
        <v>48177.09</v>
      </c>
      <c r="I43" s="23">
        <f>+'01-2022'!I43+'02-2022'!I43+'03-2022'!I43+'04-2022'!I43+'05-2022'!I43+'06-2022'!I43+'07-2022'!I43+'08-2022'!I43+'09-2022'!I43+'10-2022'!I43+'11-2022'!I43+'12-2022'!I43</f>
        <v>1927.09</v>
      </c>
      <c r="J43" s="23">
        <f>+'01-2022'!J43+'02-2022'!J43+'03-2022'!J43+'04-2022'!J43+'05-2022'!J43+'06-2022'!J43+'07-2022'!J43+'08-2022'!J43+'09-2022'!J43+'10-2022'!J43+'11-2022'!J43+'12-2022'!J43</f>
        <v>190781.27000000002</v>
      </c>
      <c r="K43" s="23">
        <f>+'01-2022'!K43+'02-2022'!K43+'03-2022'!K43+'04-2022'!K43+'05-2022'!K43+'06-2022'!K43+'07-2022'!K43+'08-2022'!K43+'09-2022'!K43+'10-2022'!K43+'11-2022'!K43+'12-2022'!K43</f>
        <v>37594686.44</v>
      </c>
      <c r="L43" s="23">
        <f>+'01-2022'!L43+'02-2022'!L43+'03-2022'!L43+'04-2022'!L43+'05-2022'!L43+'06-2022'!L43+'07-2022'!L43+'08-2022'!L43+'09-2022'!L43+'10-2022'!L43+'11-2022'!L43+'12-2022'!L43</f>
        <v>7587080.98</v>
      </c>
      <c r="M43" s="23">
        <f>+'01-2022'!M43+'02-2022'!M43+'03-2022'!M43+'04-2022'!M43+'05-2022'!M43+'06-2022'!M43+'07-2022'!M43+'08-2022'!M43+'09-2022'!M43+'10-2022'!M43+'11-2022'!M43+'12-2022'!M43</f>
        <v>30007605.459999997</v>
      </c>
      <c r="N43" s="48">
        <f>'10-2022'!N43+'11-2022'!N43+'12-2022'!N43</f>
        <v>355068.38</v>
      </c>
      <c r="O43" s="48">
        <f>'10-2022'!O43+'11-2022'!O43+'12-2022'!O43</f>
        <v>71013.68</v>
      </c>
      <c r="P43" s="48">
        <f>'10-2022'!P43+'11-2022'!P43+'12-2022'!P43</f>
        <v>3550.68</v>
      </c>
      <c r="Q43" s="48">
        <f>'10-2022'!Q43+'11-2022'!Q43+'12-2022'!Q43</f>
        <v>280504.02</v>
      </c>
      <c r="R43" s="31">
        <f t="shared" si="0"/>
        <v>33241067.639999997</v>
      </c>
    </row>
    <row r="44" spans="1:18" ht="12.75">
      <c r="A44" s="9">
        <f>+'01-2022'!A44</f>
        <v>33</v>
      </c>
      <c r="B44" s="22" t="str">
        <f>+'01-2022'!B44</f>
        <v>BOM JARDIM DE GOIAS</v>
      </c>
      <c r="C44" s="26">
        <f>+IF(ISERROR(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,"",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</f>
        <v>0.1251145179611462</v>
      </c>
      <c r="D44" s="23">
        <f>+'01-2022'!D44+'02-2022'!D44+'03-2022'!D44+'04-2022'!D44+'05-2022'!D44+'06-2022'!D44+'07-2022'!D44+'08-2022'!D44+'09-2022'!D44+'10-2022'!D44+'11-2022'!D44+'12-2022'!D44</f>
        <v>837625.8800000001</v>
      </c>
      <c r="E44" s="23">
        <f>+'01-2022'!E44+'02-2022'!E44+'03-2022'!E44+'04-2022'!E44+'05-2022'!E44+'06-2022'!E44+'07-2022'!E44+'08-2022'!E44+'09-2022'!E44+'10-2022'!E44+'11-2022'!E44+'12-2022'!E44</f>
        <v>167382.52</v>
      </c>
      <c r="F44" s="23">
        <f>+'01-2022'!F44+'02-2022'!F44+'03-2022'!F44+'04-2022'!F44+'05-2022'!F44+'06-2022'!F44+'07-2022'!F44+'08-2022'!F44+'09-2022'!F44+'10-2022'!F44+'11-2022'!F44+'12-2022'!F44</f>
        <v>670243.3599999999</v>
      </c>
      <c r="G44" s="23">
        <f>+'01-2022'!G44+'02-2022'!G44+'03-2022'!G44+'04-2022'!G44+'05-2022'!G44+'06-2022'!G44+'07-2022'!G44+'08-2022'!G44+'09-2022'!G44+'10-2022'!G44+'11-2022'!G44+'12-2022'!G44</f>
        <v>42327.3</v>
      </c>
      <c r="H44" s="23">
        <f>+'01-2022'!H44+'02-2022'!H44+'03-2022'!H44+'04-2022'!H44+'05-2022'!H44+'06-2022'!H44+'07-2022'!H44+'08-2022'!H44+'09-2022'!H44+'10-2022'!H44+'11-2022'!H44+'12-2022'!H44</f>
        <v>8465.47</v>
      </c>
      <c r="I44" s="23">
        <f>+'01-2022'!I44+'02-2022'!I44+'03-2022'!I44+'04-2022'!I44+'05-2022'!I44+'06-2022'!I44+'07-2022'!I44+'08-2022'!I44+'09-2022'!I44+'10-2022'!I44+'11-2022'!I44+'12-2022'!I44</f>
        <v>338.61</v>
      </c>
      <c r="J44" s="23">
        <f>+'01-2022'!J44+'02-2022'!J44+'03-2022'!J44+'04-2022'!J44+'05-2022'!J44+'06-2022'!J44+'07-2022'!J44+'08-2022'!J44+'09-2022'!J44+'10-2022'!J44+'11-2022'!J44+'12-2022'!J44</f>
        <v>33523.219999999994</v>
      </c>
      <c r="K44" s="23">
        <f>+'01-2022'!K44+'02-2022'!K44+'03-2022'!K44+'04-2022'!K44+'05-2022'!K44+'06-2022'!K44+'07-2022'!K44+'08-2022'!K44+'09-2022'!K44+'10-2022'!K44+'11-2022'!K44+'12-2022'!K44</f>
        <v>6604838.47</v>
      </c>
      <c r="L44" s="23">
        <f>+'01-2022'!L44+'02-2022'!L44+'03-2022'!L44+'04-2022'!L44+'05-2022'!L44+'06-2022'!L44+'07-2022'!L44+'08-2022'!L44+'09-2022'!L44+'10-2022'!L44+'11-2022'!L44+'12-2022'!L44</f>
        <v>1331964.4400000002</v>
      </c>
      <c r="M44" s="23">
        <f>+'01-2022'!M44+'02-2022'!M44+'03-2022'!M44+'04-2022'!M44+'05-2022'!M44+'06-2022'!M44+'07-2022'!M44+'08-2022'!M44+'09-2022'!M44+'10-2022'!M44+'11-2022'!M44+'12-2022'!M44</f>
        <v>5272874.03</v>
      </c>
      <c r="N44" s="48">
        <f>'10-2022'!N44+'11-2022'!N44+'12-2022'!N44</f>
        <v>62466.08</v>
      </c>
      <c r="O44" s="48">
        <f>'10-2022'!O44+'11-2022'!O44+'12-2022'!O44</f>
        <v>12493.22</v>
      </c>
      <c r="P44" s="48">
        <f>'10-2022'!P44+'11-2022'!P44+'12-2022'!P44</f>
        <v>624.66</v>
      </c>
      <c r="Q44" s="48">
        <f>'10-2022'!Q44+'11-2022'!Q44+'12-2022'!Q44</f>
        <v>49348.200000000004</v>
      </c>
      <c r="R44" s="31">
        <f t="shared" si="0"/>
        <v>6025988.8100000005</v>
      </c>
    </row>
    <row r="45" spans="1:18" ht="12.75">
      <c r="A45" s="9">
        <f>+'01-2022'!A45</f>
        <v>34</v>
      </c>
      <c r="B45" s="22" t="str">
        <f>+'01-2022'!B45</f>
        <v>BOM JESUS</v>
      </c>
      <c r="C45" s="26">
        <f>+IF(ISERROR(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,"",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</f>
        <v>0.37120611897561434</v>
      </c>
      <c r="D45" s="23">
        <f>+'01-2022'!D45+'02-2022'!D45+'03-2022'!D45+'04-2022'!D45+'05-2022'!D45+'06-2022'!D45+'07-2022'!D45+'08-2022'!D45+'09-2022'!D45+'10-2022'!D45+'11-2022'!D45+'12-2022'!D45</f>
        <v>3975840.69</v>
      </c>
      <c r="E45" s="23">
        <f>+'01-2022'!E45+'02-2022'!E45+'03-2022'!E45+'04-2022'!E45+'05-2022'!E45+'06-2022'!E45+'07-2022'!E45+'08-2022'!E45+'09-2022'!E45+'10-2022'!E45+'11-2022'!E45+'12-2022'!E45</f>
        <v>790071.63</v>
      </c>
      <c r="F45" s="23">
        <f>+'01-2022'!F45+'02-2022'!F45+'03-2022'!F45+'04-2022'!F45+'05-2022'!F45+'06-2022'!F45+'07-2022'!F45+'08-2022'!F45+'09-2022'!F45+'10-2022'!F45+'11-2022'!F45+'12-2022'!F45</f>
        <v>3185769.0599999996</v>
      </c>
      <c r="G45" s="23">
        <f>+'01-2022'!G45+'02-2022'!G45+'03-2022'!G45+'04-2022'!G45+'05-2022'!G45+'06-2022'!G45+'07-2022'!G45+'08-2022'!G45+'09-2022'!G45+'10-2022'!G45+'11-2022'!G45+'12-2022'!G45</f>
        <v>125629.89999999998</v>
      </c>
      <c r="H45" s="23">
        <f>+'01-2022'!H45+'02-2022'!H45+'03-2022'!H45+'04-2022'!H45+'05-2022'!H45+'06-2022'!H45+'07-2022'!H45+'08-2022'!H45+'09-2022'!H45+'10-2022'!H45+'11-2022'!H45+'12-2022'!H45</f>
        <v>25125.98</v>
      </c>
      <c r="I45" s="23">
        <f>+'01-2022'!I45+'02-2022'!I45+'03-2022'!I45+'04-2022'!I45+'05-2022'!I45+'06-2022'!I45+'07-2022'!I45+'08-2022'!I45+'09-2022'!I45+'10-2022'!I45+'11-2022'!I45+'12-2022'!I45</f>
        <v>1005.0400000000001</v>
      </c>
      <c r="J45" s="23">
        <f>+'01-2022'!J45+'02-2022'!J45+'03-2022'!J45+'04-2022'!J45+'05-2022'!J45+'06-2022'!J45+'07-2022'!J45+'08-2022'!J45+'09-2022'!J45+'10-2022'!J45+'11-2022'!J45+'12-2022'!J45</f>
        <v>99498.88</v>
      </c>
      <c r="K45" s="23">
        <f>+'01-2022'!K45+'02-2022'!K45+'03-2022'!K45+'04-2022'!K45+'05-2022'!K45+'06-2022'!K45+'07-2022'!K45+'08-2022'!K45+'09-2022'!K45+'10-2022'!K45+'11-2022'!K45+'12-2022'!K45</f>
        <v>19607347.82</v>
      </c>
      <c r="L45" s="23">
        <f>+'01-2022'!L45+'02-2022'!L45+'03-2022'!L45+'04-2022'!L45+'05-2022'!L45+'06-2022'!L45+'07-2022'!L45+'08-2022'!L45+'09-2022'!L45+'10-2022'!L45+'11-2022'!L45+'12-2022'!L45</f>
        <v>3956953.12</v>
      </c>
      <c r="M45" s="23">
        <f>+'01-2022'!M45+'02-2022'!M45+'03-2022'!M45+'04-2022'!M45+'05-2022'!M45+'06-2022'!M45+'07-2022'!M45+'08-2022'!M45+'09-2022'!M45+'10-2022'!M45+'11-2022'!M45+'12-2022'!M45</f>
        <v>15650394.7</v>
      </c>
      <c r="N45" s="48">
        <f>'10-2022'!N45+'11-2022'!N45+'12-2022'!N45</f>
        <v>185274.73</v>
      </c>
      <c r="O45" s="48">
        <f>'10-2022'!O45+'11-2022'!O45+'12-2022'!O45</f>
        <v>37054.95</v>
      </c>
      <c r="P45" s="48">
        <f>'10-2022'!P45+'11-2022'!P45+'12-2022'!P45</f>
        <v>1852.7400000000002</v>
      </c>
      <c r="Q45" s="48">
        <f>'10-2022'!Q45+'11-2022'!Q45+'12-2022'!Q45</f>
        <v>146367.04</v>
      </c>
      <c r="R45" s="31">
        <f t="shared" si="0"/>
        <v>19082029.68</v>
      </c>
    </row>
    <row r="46" spans="1:18" ht="12.75">
      <c r="A46" s="9">
        <f>+'01-2022'!A46</f>
        <v>35</v>
      </c>
      <c r="B46" s="22" t="str">
        <f>+'01-2022'!B46</f>
        <v>BONFINOPOLIS</v>
      </c>
      <c r="C46" s="26">
        <f>+IF(ISERROR(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,"",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</f>
        <v>0.10138843583720934</v>
      </c>
      <c r="D46" s="23">
        <f>+'01-2022'!D46+'02-2022'!D46+'03-2022'!D46+'04-2022'!D46+'05-2022'!D46+'06-2022'!D46+'07-2022'!D46+'08-2022'!D46+'09-2022'!D46+'10-2022'!D46+'11-2022'!D46+'12-2022'!D46</f>
        <v>697153.49</v>
      </c>
      <c r="E46" s="23">
        <f>+'01-2022'!E46+'02-2022'!E46+'03-2022'!E46+'04-2022'!E46+'05-2022'!E46+'06-2022'!E46+'07-2022'!E46+'08-2022'!E46+'09-2022'!E46+'10-2022'!E46+'11-2022'!E46+'12-2022'!E46</f>
        <v>139094.44</v>
      </c>
      <c r="F46" s="23">
        <f>+'01-2022'!F46+'02-2022'!F46+'03-2022'!F46+'04-2022'!F46+'05-2022'!F46+'06-2022'!F46+'07-2022'!F46+'08-2022'!F46+'09-2022'!F46+'10-2022'!F46+'11-2022'!F46+'12-2022'!F46</f>
        <v>558059.05</v>
      </c>
      <c r="G46" s="23">
        <f>+'01-2022'!G46+'02-2022'!G46+'03-2022'!G46+'04-2022'!G46+'05-2022'!G46+'06-2022'!G46+'07-2022'!G46+'08-2022'!G46+'09-2022'!G46+'10-2022'!G46+'11-2022'!G46+'12-2022'!G46</f>
        <v>34314.29</v>
      </c>
      <c r="H46" s="23">
        <f>+'01-2022'!H46+'02-2022'!H46+'03-2022'!H46+'04-2022'!H46+'05-2022'!H46+'06-2022'!H46+'07-2022'!H46+'08-2022'!H46+'09-2022'!H46+'10-2022'!H46+'11-2022'!H46+'12-2022'!H46</f>
        <v>6862.870000000001</v>
      </c>
      <c r="I46" s="23">
        <f>+'01-2022'!I46+'02-2022'!I46+'03-2022'!I46+'04-2022'!I46+'05-2022'!I46+'06-2022'!I46+'07-2022'!I46+'08-2022'!I46+'09-2022'!I46+'10-2022'!I46+'11-2022'!I46+'12-2022'!I46</f>
        <v>274.52</v>
      </c>
      <c r="J46" s="23">
        <f>+'01-2022'!J46+'02-2022'!J46+'03-2022'!J46+'04-2022'!J46+'05-2022'!J46+'06-2022'!J46+'07-2022'!J46+'08-2022'!J46+'09-2022'!J46+'10-2022'!J46+'11-2022'!J46+'12-2022'!J46</f>
        <v>27176.899999999998</v>
      </c>
      <c r="K46" s="23">
        <f>+'01-2022'!K46+'02-2022'!K46+'03-2022'!K46+'04-2022'!K46+'05-2022'!K46+'06-2022'!K46+'07-2022'!K46+'08-2022'!K46+'09-2022'!K46+'10-2022'!K46+'11-2022'!K46+'12-2022'!K46</f>
        <v>5355681.4399999995</v>
      </c>
      <c r="L46" s="23">
        <f>+'01-2022'!L46+'02-2022'!L46+'03-2022'!L46+'04-2022'!L46+'05-2022'!L46+'06-2022'!L46+'07-2022'!L46+'08-2022'!L46+'09-2022'!L46+'10-2022'!L46+'11-2022'!L46+'12-2022'!L46</f>
        <v>1081477.76</v>
      </c>
      <c r="M46" s="23">
        <f>+'01-2022'!M46+'02-2022'!M46+'03-2022'!M46+'04-2022'!M46+'05-2022'!M46+'06-2022'!M46+'07-2022'!M46+'08-2022'!M46+'09-2022'!M46+'10-2022'!M46+'11-2022'!M46+'12-2022'!M46</f>
        <v>4274203.68</v>
      </c>
      <c r="N46" s="48">
        <f>'10-2022'!N46+'11-2022'!N46+'12-2022'!N46</f>
        <v>50575.57000000001</v>
      </c>
      <c r="O46" s="48">
        <f>'10-2022'!O46+'11-2022'!O46+'12-2022'!O46</f>
        <v>10115.11</v>
      </c>
      <c r="P46" s="48">
        <f>'10-2022'!P46+'11-2022'!P46+'12-2022'!P46</f>
        <v>505.76</v>
      </c>
      <c r="Q46" s="48">
        <f>'10-2022'!Q46+'11-2022'!Q46+'12-2022'!Q46</f>
        <v>39954.7</v>
      </c>
      <c r="R46" s="31">
        <f t="shared" si="0"/>
        <v>4899394.33</v>
      </c>
    </row>
    <row r="47" spans="1:18" ht="12.75">
      <c r="A47" s="9">
        <f>+'01-2022'!A47</f>
        <v>36</v>
      </c>
      <c r="B47" s="22" t="str">
        <f>+'01-2022'!B47</f>
        <v>BONOPOLIS</v>
      </c>
      <c r="C47" s="26">
        <f>+IF(ISERROR(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,"",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</f>
        <v>0.12603054036980643</v>
      </c>
      <c r="D47" s="23">
        <f>+'01-2022'!D47+'02-2022'!D47+'03-2022'!D47+'04-2022'!D47+'05-2022'!D47+'06-2022'!D47+'07-2022'!D47+'08-2022'!D47+'09-2022'!D47+'10-2022'!D47+'11-2022'!D47+'12-2022'!D47</f>
        <v>178345.77</v>
      </c>
      <c r="E47" s="23">
        <f>+'01-2022'!E47+'02-2022'!E47+'03-2022'!E47+'04-2022'!E47+'05-2022'!E47+'06-2022'!E47+'07-2022'!E47+'08-2022'!E47+'09-2022'!E47+'10-2022'!E47+'11-2022'!E47+'12-2022'!E47</f>
        <v>35052.44</v>
      </c>
      <c r="F47" s="23">
        <f>+'01-2022'!F47+'02-2022'!F47+'03-2022'!F47+'04-2022'!F47+'05-2022'!F47+'06-2022'!F47+'07-2022'!F47+'08-2022'!F47+'09-2022'!F47+'10-2022'!F47+'11-2022'!F47+'12-2022'!F47</f>
        <v>143293.33000000002</v>
      </c>
      <c r="G47" s="23">
        <f>+'01-2022'!G47+'02-2022'!G47+'03-2022'!G47+'04-2022'!G47+'05-2022'!G47+'06-2022'!G47+'07-2022'!G47+'08-2022'!G47+'09-2022'!G47+'10-2022'!G47+'11-2022'!G47+'12-2022'!G47</f>
        <v>42654.51</v>
      </c>
      <c r="H47" s="23">
        <f>+'01-2022'!H47+'02-2022'!H47+'03-2022'!H47+'04-2022'!H47+'05-2022'!H47+'06-2022'!H47+'07-2022'!H47+'08-2022'!H47+'09-2022'!H47+'10-2022'!H47+'11-2022'!H47+'12-2022'!H47</f>
        <v>8530.910000000002</v>
      </c>
      <c r="I47" s="23">
        <f>+'01-2022'!I47+'02-2022'!I47+'03-2022'!I47+'04-2022'!I47+'05-2022'!I47+'06-2022'!I47+'07-2022'!I47+'08-2022'!I47+'09-2022'!I47+'10-2022'!I47+'11-2022'!I47+'12-2022'!I47</f>
        <v>341.23999999999995</v>
      </c>
      <c r="J47" s="23">
        <f>+'01-2022'!J47+'02-2022'!J47+'03-2022'!J47+'04-2022'!J47+'05-2022'!J47+'06-2022'!J47+'07-2022'!J47+'08-2022'!J47+'09-2022'!J47+'10-2022'!J47+'11-2022'!J47+'12-2022'!J47</f>
        <v>33782.36</v>
      </c>
      <c r="K47" s="23">
        <f>+'01-2022'!K47+'02-2022'!K47+'03-2022'!K47+'04-2022'!K47+'05-2022'!K47+'06-2022'!K47+'07-2022'!K47+'08-2022'!K47+'09-2022'!K47+'10-2022'!K47+'11-2022'!K47+'12-2022'!K47</f>
        <v>6652248.64</v>
      </c>
      <c r="L47" s="23">
        <f>+'01-2022'!L47+'02-2022'!L47+'03-2022'!L47+'04-2022'!L47+'05-2022'!L47+'06-2022'!L47+'07-2022'!L47+'08-2022'!L47+'09-2022'!L47+'10-2022'!L47+'11-2022'!L47+'12-2022'!L47</f>
        <v>1339318.69</v>
      </c>
      <c r="M47" s="23">
        <f>+'01-2022'!M47+'02-2022'!M47+'03-2022'!M47+'04-2022'!M47+'05-2022'!M47+'06-2022'!M47+'07-2022'!M47+'08-2022'!M47+'09-2022'!M47+'10-2022'!M47+'11-2022'!M47+'12-2022'!M47</f>
        <v>5312929.95</v>
      </c>
      <c r="N47" s="48">
        <f>'10-2022'!N47+'11-2022'!N47+'12-2022'!N47</f>
        <v>62871.270000000004</v>
      </c>
      <c r="O47" s="48">
        <f>'10-2022'!O47+'11-2022'!O47+'12-2022'!O47</f>
        <v>12574.26</v>
      </c>
      <c r="P47" s="48">
        <f>'10-2022'!P47+'11-2022'!P47+'12-2022'!P47</f>
        <v>628.71</v>
      </c>
      <c r="Q47" s="48">
        <f>'10-2022'!Q47+'11-2022'!Q47+'12-2022'!Q47</f>
        <v>49668.299999999996</v>
      </c>
      <c r="R47" s="31">
        <f t="shared" si="0"/>
        <v>5539673.94</v>
      </c>
    </row>
    <row r="48" spans="1:18" ht="12.75">
      <c r="A48" s="9">
        <f>+'01-2022'!A48</f>
        <v>37</v>
      </c>
      <c r="B48" s="22" t="str">
        <f>+'01-2022'!B48</f>
        <v>BRAZABRANTES</v>
      </c>
      <c r="C48" s="26">
        <f>+IF(ISERROR(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,"",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</f>
        <v>0.0639000310714749</v>
      </c>
      <c r="D48" s="23">
        <f>+'01-2022'!D48+'02-2022'!D48+'03-2022'!D48+'04-2022'!D48+'05-2022'!D48+'06-2022'!D48+'07-2022'!D48+'08-2022'!D48+'09-2022'!D48+'10-2022'!D48+'11-2022'!D48+'12-2022'!D48</f>
        <v>235526.91000000003</v>
      </c>
      <c r="E48" s="23">
        <f>+'01-2022'!E48+'02-2022'!E48+'03-2022'!E48+'04-2022'!E48+'05-2022'!E48+'06-2022'!E48+'07-2022'!E48+'08-2022'!E48+'09-2022'!E48+'10-2022'!E48+'11-2022'!E48+'12-2022'!E48</f>
        <v>46341.45</v>
      </c>
      <c r="F48" s="23">
        <f>+'01-2022'!F48+'02-2022'!F48+'03-2022'!F48+'04-2022'!F48+'05-2022'!F48+'06-2022'!F48+'07-2022'!F48+'08-2022'!F48+'09-2022'!F48+'10-2022'!F48+'11-2022'!F48+'12-2022'!F48</f>
        <v>189185.46</v>
      </c>
      <c r="G48" s="23">
        <f>+'01-2022'!G48+'02-2022'!G48+'03-2022'!G48+'04-2022'!G48+'05-2022'!G48+'06-2022'!G48+'07-2022'!G48+'08-2022'!G48+'09-2022'!G48+'10-2022'!G48+'11-2022'!G48+'12-2022'!G48</f>
        <v>21617.920000000002</v>
      </c>
      <c r="H48" s="23">
        <f>+'01-2022'!H48+'02-2022'!H48+'03-2022'!H48+'04-2022'!H48+'05-2022'!H48+'06-2022'!H48+'07-2022'!H48+'08-2022'!H48+'09-2022'!H48+'10-2022'!H48+'11-2022'!H48+'12-2022'!H48</f>
        <v>4323.599999999999</v>
      </c>
      <c r="I48" s="23">
        <f>+'01-2022'!I48+'02-2022'!I48+'03-2022'!I48+'04-2022'!I48+'05-2022'!I48+'06-2022'!I48+'07-2022'!I48+'08-2022'!I48+'09-2022'!I48+'10-2022'!I48+'11-2022'!I48+'12-2022'!I48</f>
        <v>172.93</v>
      </c>
      <c r="J48" s="23">
        <f>+'01-2022'!J48+'02-2022'!J48+'03-2022'!J48+'04-2022'!J48+'05-2022'!J48+'06-2022'!J48+'07-2022'!J48+'08-2022'!J48+'09-2022'!J48+'10-2022'!J48+'11-2022'!J48+'12-2022'!J48</f>
        <v>17121.390000000003</v>
      </c>
      <c r="K48" s="23">
        <f>+'01-2022'!K48+'02-2022'!K48+'03-2022'!K48+'04-2022'!K48+'05-2022'!K48+'06-2022'!K48+'07-2022'!K48+'08-2022'!K48+'09-2022'!K48+'10-2022'!K48+'11-2022'!K48+'12-2022'!K48</f>
        <v>3374021.9699999993</v>
      </c>
      <c r="L48" s="23">
        <f>+'01-2022'!L48+'02-2022'!L48+'03-2022'!L48+'04-2022'!L48+'05-2022'!L48+'06-2022'!L48+'07-2022'!L48+'08-2022'!L48+'09-2022'!L48+'10-2022'!L48+'11-2022'!L48+'12-2022'!L48</f>
        <v>680937.6799999999</v>
      </c>
      <c r="M48" s="23">
        <f>+'01-2022'!M48+'02-2022'!M48+'03-2022'!M48+'04-2022'!M48+'05-2022'!M48+'06-2022'!M48+'07-2022'!M48+'08-2022'!M48+'09-2022'!M48+'10-2022'!M48+'11-2022'!M48+'12-2022'!M48</f>
        <v>2693084.29</v>
      </c>
      <c r="N48" s="48">
        <f>'10-2022'!N48+'11-2022'!N48+'12-2022'!N48</f>
        <v>31938.52</v>
      </c>
      <c r="O48" s="48">
        <f>'10-2022'!O48+'11-2022'!O48+'12-2022'!O48</f>
        <v>6387.71</v>
      </c>
      <c r="P48" s="48">
        <f>'10-2022'!P48+'11-2022'!P48+'12-2022'!P48</f>
        <v>319.38</v>
      </c>
      <c r="Q48" s="48">
        <f>'10-2022'!Q48+'11-2022'!Q48+'12-2022'!Q48</f>
        <v>25231.43</v>
      </c>
      <c r="R48" s="31">
        <f t="shared" si="0"/>
        <v>2924622.5700000003</v>
      </c>
    </row>
    <row r="49" spans="1:18" ht="12.75">
      <c r="A49" s="9">
        <f>+'01-2022'!A49</f>
        <v>38</v>
      </c>
      <c r="B49" s="22" t="str">
        <f>+'01-2022'!B49</f>
        <v>BRITANIA</v>
      </c>
      <c r="C49" s="26">
        <f>+IF(ISERROR(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,"",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</f>
        <v>0.15711183934169076</v>
      </c>
      <c r="D49" s="23">
        <f>+'01-2022'!D49+'02-2022'!D49+'03-2022'!D49+'04-2022'!D49+'05-2022'!D49+'06-2022'!D49+'07-2022'!D49+'08-2022'!D49+'09-2022'!D49+'10-2022'!D49+'11-2022'!D49+'12-2022'!D49</f>
        <v>588662.1900000001</v>
      </c>
      <c r="E49" s="23">
        <f>+'01-2022'!E49+'02-2022'!E49+'03-2022'!E49+'04-2022'!E49+'05-2022'!E49+'06-2022'!E49+'07-2022'!E49+'08-2022'!E49+'09-2022'!E49+'10-2022'!E49+'11-2022'!E49+'12-2022'!E49</f>
        <v>117137.07999999999</v>
      </c>
      <c r="F49" s="23">
        <f>+'01-2022'!F49+'02-2022'!F49+'03-2022'!F49+'04-2022'!F49+'05-2022'!F49+'06-2022'!F49+'07-2022'!F49+'08-2022'!F49+'09-2022'!F49+'10-2022'!F49+'11-2022'!F49+'12-2022'!F49</f>
        <v>471525.11</v>
      </c>
      <c r="G49" s="23">
        <f>+'01-2022'!G49+'02-2022'!G49+'03-2022'!G49+'04-2022'!G49+'05-2022'!G49+'06-2022'!G49+'07-2022'!G49+'08-2022'!G49+'09-2022'!G49+'10-2022'!G49+'11-2022'!G49+'12-2022'!G49</f>
        <v>53712.66</v>
      </c>
      <c r="H49" s="23">
        <f>+'01-2022'!H49+'02-2022'!H49+'03-2022'!H49+'04-2022'!H49+'05-2022'!H49+'06-2022'!H49+'07-2022'!H49+'08-2022'!H49+'09-2022'!H49+'10-2022'!H49+'11-2022'!H49+'12-2022'!H49</f>
        <v>10742.550000000001</v>
      </c>
      <c r="I49" s="23">
        <f>+'01-2022'!I49+'02-2022'!I49+'03-2022'!I49+'04-2022'!I49+'05-2022'!I49+'06-2022'!I49+'07-2022'!I49+'08-2022'!I49+'09-2022'!I49+'10-2022'!I49+'11-2022'!I49+'12-2022'!I49</f>
        <v>429.70000000000005</v>
      </c>
      <c r="J49" s="23">
        <f>+'01-2022'!J49+'02-2022'!J49+'03-2022'!J49+'04-2022'!J49+'05-2022'!J49+'06-2022'!J49+'07-2022'!J49+'08-2022'!J49+'09-2022'!J49+'10-2022'!J49+'11-2022'!J49+'12-2022'!J49</f>
        <v>42540.41</v>
      </c>
      <c r="K49" s="23">
        <f>+'01-2022'!K49+'02-2022'!K49+'03-2022'!K49+'04-2022'!K49+'05-2022'!K49+'06-2022'!K49+'07-2022'!K49+'08-2022'!K49+'09-2022'!K49+'10-2022'!K49+'11-2022'!K49+'12-2022'!K49</f>
        <v>8417732.450000001</v>
      </c>
      <c r="L49" s="23">
        <f>+'01-2022'!L49+'02-2022'!L49+'03-2022'!L49+'04-2022'!L49+'05-2022'!L49+'06-2022'!L49+'07-2022'!L49+'08-2022'!L49+'09-2022'!L49+'10-2022'!L49+'11-2022'!L49+'12-2022'!L49</f>
        <v>1699759.66</v>
      </c>
      <c r="M49" s="23">
        <f>+'01-2022'!M49+'02-2022'!M49+'03-2022'!M49+'04-2022'!M49+'05-2022'!M49+'06-2022'!M49+'07-2022'!M49+'08-2022'!M49+'09-2022'!M49+'10-2022'!M49+'11-2022'!M49+'12-2022'!M49</f>
        <v>6717972.79</v>
      </c>
      <c r="N49" s="48">
        <f>'10-2022'!N49+'11-2022'!N49+'12-2022'!N49</f>
        <v>81708.97</v>
      </c>
      <c r="O49" s="48">
        <f>'10-2022'!O49+'11-2022'!O49+'12-2022'!O49</f>
        <v>16341.79</v>
      </c>
      <c r="P49" s="48">
        <f>'10-2022'!P49+'11-2022'!P49+'12-2022'!P49</f>
        <v>817.09</v>
      </c>
      <c r="Q49" s="48">
        <f>'10-2022'!Q49+'11-2022'!Q49+'12-2022'!Q49</f>
        <v>64550.08</v>
      </c>
      <c r="R49" s="31">
        <f t="shared" si="0"/>
        <v>7296588.390000001</v>
      </c>
    </row>
    <row r="50" spans="1:18" ht="12.75">
      <c r="A50" s="9">
        <f>+'01-2022'!A50</f>
        <v>39</v>
      </c>
      <c r="B50" s="22" t="str">
        <f>+'01-2022'!B50</f>
        <v>BURITI ALEGRE</v>
      </c>
      <c r="C50" s="26">
        <f>+IF(ISERROR(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,"",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</f>
        <v>0.24800859456828803</v>
      </c>
      <c r="D50" s="23">
        <f>+'01-2022'!D50+'02-2022'!D50+'03-2022'!D50+'04-2022'!D50+'05-2022'!D50+'06-2022'!D50+'07-2022'!D50+'08-2022'!D50+'09-2022'!D50+'10-2022'!D50+'11-2022'!D50+'12-2022'!D50</f>
        <v>1435122.5</v>
      </c>
      <c r="E50" s="23">
        <f>+'01-2022'!E50+'02-2022'!E50+'03-2022'!E50+'04-2022'!E50+'05-2022'!E50+'06-2022'!E50+'07-2022'!E50+'08-2022'!E50+'09-2022'!E50+'10-2022'!E50+'11-2022'!E50+'12-2022'!E50</f>
        <v>285992.56</v>
      </c>
      <c r="F50" s="23">
        <f>+'01-2022'!F50+'02-2022'!F50+'03-2022'!F50+'04-2022'!F50+'05-2022'!F50+'06-2022'!F50+'07-2022'!F50+'08-2022'!F50+'09-2022'!F50+'10-2022'!F50+'11-2022'!F50+'12-2022'!F50</f>
        <v>1149129.94</v>
      </c>
      <c r="G50" s="23">
        <f>+'01-2022'!G50+'02-2022'!G50+'03-2022'!G50+'04-2022'!G50+'05-2022'!G50+'06-2022'!G50+'07-2022'!G50+'08-2022'!G50+'09-2022'!G50+'10-2022'!G50+'11-2022'!G50+'12-2022'!G50</f>
        <v>83939.59</v>
      </c>
      <c r="H50" s="23">
        <f>+'01-2022'!H50+'02-2022'!H50+'03-2022'!H50+'04-2022'!H50+'05-2022'!H50+'06-2022'!H50+'07-2022'!H50+'08-2022'!H50+'09-2022'!H50+'10-2022'!H50+'11-2022'!H50+'12-2022'!H50</f>
        <v>16787.93</v>
      </c>
      <c r="I50" s="23">
        <f>+'01-2022'!I50+'02-2022'!I50+'03-2022'!I50+'04-2022'!I50+'05-2022'!I50+'06-2022'!I50+'07-2022'!I50+'08-2022'!I50+'09-2022'!I50+'10-2022'!I50+'11-2022'!I50+'12-2022'!I50</f>
        <v>671.5200000000001</v>
      </c>
      <c r="J50" s="23">
        <f>+'01-2022'!J50+'02-2022'!J50+'03-2022'!J50+'04-2022'!J50+'05-2022'!J50+'06-2022'!J50+'07-2022'!J50+'08-2022'!J50+'09-2022'!J50+'10-2022'!J50+'11-2022'!J50+'12-2022'!J50</f>
        <v>66480.14</v>
      </c>
      <c r="K50" s="23">
        <f>+'01-2022'!K50+'02-2022'!K50+'03-2022'!K50+'04-2022'!K50+'05-2022'!K50+'06-2022'!K50+'07-2022'!K50+'08-2022'!K50+'09-2022'!K50+'10-2022'!K50+'11-2022'!K50+'12-2022'!K50</f>
        <v>13099494.83</v>
      </c>
      <c r="L50" s="23">
        <f>+'01-2022'!L50+'02-2022'!L50+'03-2022'!L50+'04-2022'!L50+'05-2022'!L50+'06-2022'!L50+'07-2022'!L50+'08-2022'!L50+'09-2022'!L50+'10-2022'!L50+'11-2022'!L50+'12-2022'!L50</f>
        <v>2643319.7</v>
      </c>
      <c r="M50" s="23">
        <f>+'01-2022'!M50+'02-2022'!M50+'03-2022'!M50+'04-2022'!M50+'05-2022'!M50+'06-2022'!M50+'07-2022'!M50+'08-2022'!M50+'09-2022'!M50+'10-2022'!M50+'11-2022'!M50+'12-2022'!M50</f>
        <v>10456175.129999999</v>
      </c>
      <c r="N50" s="48">
        <f>'10-2022'!N50+'11-2022'!N50+'12-2022'!N50</f>
        <v>123722.77</v>
      </c>
      <c r="O50" s="48">
        <f>'10-2022'!O50+'11-2022'!O50+'12-2022'!O50</f>
        <v>24744.55</v>
      </c>
      <c r="P50" s="48">
        <f>'10-2022'!P50+'11-2022'!P50+'12-2022'!P50</f>
        <v>1237.23</v>
      </c>
      <c r="Q50" s="48">
        <f>'10-2022'!Q50+'11-2022'!Q50+'12-2022'!Q50</f>
        <v>97740.99</v>
      </c>
      <c r="R50" s="31">
        <f t="shared" si="0"/>
        <v>11769526.2</v>
      </c>
    </row>
    <row r="51" spans="1:18" ht="12.75">
      <c r="A51" s="9">
        <f>+'01-2022'!A51</f>
        <v>40</v>
      </c>
      <c r="B51" s="22" t="str">
        <f>+'01-2022'!B51</f>
        <v>BURITI DE GOIAS</v>
      </c>
      <c r="C51" s="26">
        <f>+IF(ISERROR(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,"",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</f>
        <v>0.0923493665281223</v>
      </c>
      <c r="D51" s="23">
        <f>+'01-2022'!D51+'02-2022'!D51+'03-2022'!D51+'04-2022'!D51+'05-2022'!D51+'06-2022'!D51+'07-2022'!D51+'08-2022'!D51+'09-2022'!D51+'10-2022'!D51+'11-2022'!D51+'12-2022'!D51</f>
        <v>353783.01</v>
      </c>
      <c r="E51" s="23">
        <f>+'01-2022'!E51+'02-2022'!E51+'03-2022'!E51+'04-2022'!E51+'05-2022'!E51+'06-2022'!E51+'07-2022'!E51+'08-2022'!E51+'09-2022'!E51+'10-2022'!E51+'11-2022'!E51+'12-2022'!E51</f>
        <v>70473.13</v>
      </c>
      <c r="F51" s="23">
        <f>+'01-2022'!F51+'02-2022'!F51+'03-2022'!F51+'04-2022'!F51+'05-2022'!F51+'06-2022'!F51+'07-2022'!F51+'08-2022'!F51+'09-2022'!F51+'10-2022'!F51+'11-2022'!F51+'12-2022'!F51</f>
        <v>283309.88</v>
      </c>
      <c r="G51" s="23">
        <f>+'01-2022'!G51+'02-2022'!G51+'03-2022'!G51+'04-2022'!G51+'05-2022'!G51+'06-2022'!G51+'07-2022'!G51+'08-2022'!G51+'09-2022'!G51+'10-2022'!G51+'11-2022'!G51+'12-2022'!G51</f>
        <v>31254.920000000002</v>
      </c>
      <c r="H51" s="23">
        <f>+'01-2022'!H51+'02-2022'!H51+'03-2022'!H51+'04-2022'!H51+'05-2022'!H51+'06-2022'!H51+'07-2022'!H51+'08-2022'!H51+'09-2022'!H51+'10-2022'!H51+'11-2022'!H51+'12-2022'!H51</f>
        <v>6250.999999999999</v>
      </c>
      <c r="I51" s="23">
        <f>+'01-2022'!I51+'02-2022'!I51+'03-2022'!I51+'04-2022'!I51+'05-2022'!I51+'06-2022'!I51+'07-2022'!I51+'08-2022'!I51+'09-2022'!I51+'10-2022'!I51+'11-2022'!I51+'12-2022'!I51</f>
        <v>250.04</v>
      </c>
      <c r="J51" s="23">
        <f>+'01-2022'!J51+'02-2022'!J51+'03-2022'!J51+'04-2022'!J51+'05-2022'!J51+'06-2022'!J51+'07-2022'!J51+'08-2022'!J51+'09-2022'!J51+'10-2022'!J51+'11-2022'!J51+'12-2022'!J51</f>
        <v>24753.880000000005</v>
      </c>
      <c r="K51" s="23">
        <f>+'01-2022'!K51+'02-2022'!K51+'03-2022'!K51+'04-2022'!K51+'05-2022'!K51+'06-2022'!K51+'07-2022'!K51+'08-2022'!K51+'09-2022'!K51+'10-2022'!K51+'11-2022'!K51+'12-2022'!K51</f>
        <v>4874720.74</v>
      </c>
      <c r="L51" s="23">
        <f>+'01-2022'!L51+'02-2022'!L51+'03-2022'!L51+'04-2022'!L51+'05-2022'!L51+'06-2022'!L51+'07-2022'!L51+'08-2022'!L51+'09-2022'!L51+'10-2022'!L51+'11-2022'!L51+'12-2022'!L51</f>
        <v>981806.5400000002</v>
      </c>
      <c r="M51" s="23">
        <f>+'01-2022'!M51+'02-2022'!M51+'03-2022'!M51+'04-2022'!M51+'05-2022'!M51+'06-2022'!M51+'07-2022'!M51+'08-2022'!M51+'09-2022'!M51+'10-2022'!M51+'11-2022'!M51+'12-2022'!M51</f>
        <v>3892914.2</v>
      </c>
      <c r="N51" s="48">
        <f>'10-2022'!N51+'11-2022'!N51+'12-2022'!N51</f>
        <v>46065.98</v>
      </c>
      <c r="O51" s="48">
        <f>'10-2022'!O51+'11-2022'!O51+'12-2022'!O51</f>
        <v>9213.2</v>
      </c>
      <c r="P51" s="48">
        <f>'10-2022'!P51+'11-2022'!P51+'12-2022'!P51</f>
        <v>460.66</v>
      </c>
      <c r="Q51" s="48">
        <f>'10-2022'!Q51+'11-2022'!Q51+'12-2022'!Q51</f>
        <v>36392.119999999995</v>
      </c>
      <c r="R51" s="31">
        <f t="shared" si="0"/>
        <v>4237370.08</v>
      </c>
    </row>
    <row r="52" spans="1:18" ht="12.75">
      <c r="A52" s="9">
        <f>+'01-2022'!A52</f>
        <v>41</v>
      </c>
      <c r="B52" s="22" t="str">
        <f>+'01-2022'!B52</f>
        <v>BURITINOPOLIS</v>
      </c>
      <c r="C52" s="26">
        <f>+IF(ISERROR(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,"",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</f>
        <v>0.09329928008189427</v>
      </c>
      <c r="D52" s="23">
        <f>+'01-2022'!D52+'02-2022'!D52+'03-2022'!D52+'04-2022'!D52+'05-2022'!D52+'06-2022'!D52+'07-2022'!D52+'08-2022'!D52+'09-2022'!D52+'10-2022'!D52+'11-2022'!D52+'12-2022'!D52</f>
        <v>171932.37</v>
      </c>
      <c r="E52" s="23">
        <f>+'01-2022'!E52+'02-2022'!E52+'03-2022'!E52+'04-2022'!E52+'05-2022'!E52+'06-2022'!E52+'07-2022'!E52+'08-2022'!E52+'09-2022'!E52+'10-2022'!E52+'11-2022'!E52+'12-2022'!E52</f>
        <v>34613.85999999999</v>
      </c>
      <c r="F52" s="23">
        <f>+'01-2022'!F52+'02-2022'!F52+'03-2022'!F52+'04-2022'!F52+'05-2022'!F52+'06-2022'!F52+'07-2022'!F52+'08-2022'!F52+'09-2022'!F52+'10-2022'!F52+'11-2022'!F52+'12-2022'!F52</f>
        <v>137318.50999999998</v>
      </c>
      <c r="G52" s="23">
        <f>+'01-2022'!G52+'02-2022'!G52+'03-2022'!G52+'04-2022'!G52+'05-2022'!G52+'06-2022'!G52+'07-2022'!G52+'08-2022'!G52+'09-2022'!G52+'10-2022'!G52+'11-2022'!G52+'12-2022'!G52</f>
        <v>31576.440000000002</v>
      </c>
      <c r="H52" s="23">
        <f>+'01-2022'!H52+'02-2022'!H52+'03-2022'!H52+'04-2022'!H52+'05-2022'!H52+'06-2022'!H52+'07-2022'!H52+'08-2022'!H52+'09-2022'!H52+'10-2022'!H52+'11-2022'!H52+'12-2022'!H52</f>
        <v>6315.299999999999</v>
      </c>
      <c r="I52" s="23">
        <f>+'01-2022'!I52+'02-2022'!I52+'03-2022'!I52+'04-2022'!I52+'05-2022'!I52+'06-2022'!I52+'07-2022'!I52+'08-2022'!I52+'09-2022'!I52+'10-2022'!I52+'11-2022'!I52+'12-2022'!I52</f>
        <v>252.62000000000006</v>
      </c>
      <c r="J52" s="23">
        <f>+'01-2022'!J52+'02-2022'!J52+'03-2022'!J52+'04-2022'!J52+'05-2022'!J52+'06-2022'!J52+'07-2022'!J52+'08-2022'!J52+'09-2022'!J52+'10-2022'!J52+'11-2022'!J52+'12-2022'!J52</f>
        <v>25008.52</v>
      </c>
      <c r="K52" s="23">
        <f>+'01-2022'!K52+'02-2022'!K52+'03-2022'!K52+'04-2022'!K52+'05-2022'!K52+'06-2022'!K52+'07-2022'!K52+'08-2022'!K52+'09-2022'!K52+'10-2022'!K52+'11-2022'!K52+'12-2022'!K52</f>
        <v>4928390.56</v>
      </c>
      <c r="L52" s="23">
        <f>+'01-2022'!L52+'02-2022'!L52+'03-2022'!L52+'04-2022'!L52+'05-2022'!L52+'06-2022'!L52+'07-2022'!L52+'08-2022'!L52+'09-2022'!L52+'10-2022'!L52+'11-2022'!L52+'12-2022'!L52</f>
        <v>995253.0700000002</v>
      </c>
      <c r="M52" s="23">
        <f>+'01-2022'!M52+'02-2022'!M52+'03-2022'!M52+'04-2022'!M52+'05-2022'!M52+'06-2022'!M52+'07-2022'!M52+'08-2022'!M52+'09-2022'!M52+'10-2022'!M52+'11-2022'!M52+'12-2022'!M52</f>
        <v>3933137.4899999993</v>
      </c>
      <c r="N52" s="48">
        <f>'10-2022'!N52+'11-2022'!N52+'12-2022'!N52</f>
        <v>46539.91</v>
      </c>
      <c r="O52" s="48">
        <f>'10-2022'!O52+'11-2022'!O52+'12-2022'!O52</f>
        <v>9307.98</v>
      </c>
      <c r="P52" s="48">
        <f>'10-2022'!P52+'11-2022'!P52+'12-2022'!P52</f>
        <v>465.4</v>
      </c>
      <c r="Q52" s="48">
        <f>'10-2022'!Q52+'11-2022'!Q52+'12-2022'!Q52</f>
        <v>36766.53</v>
      </c>
      <c r="R52" s="31">
        <f t="shared" si="0"/>
        <v>4132231.049999999</v>
      </c>
    </row>
    <row r="53" spans="1:18" ht="12.75">
      <c r="A53" s="9">
        <f>+'01-2022'!A53</f>
        <v>42</v>
      </c>
      <c r="B53" s="22" t="str">
        <f>+'01-2022'!B53</f>
        <v>CABECEIRAS</v>
      </c>
      <c r="C53" s="26">
        <f>+IF(ISERROR(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,"",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</f>
        <v>0.20671139306452802</v>
      </c>
      <c r="D53" s="23">
        <f>+'01-2022'!D53+'02-2022'!D53+'03-2022'!D53+'04-2022'!D53+'05-2022'!D53+'06-2022'!D53+'07-2022'!D53+'08-2022'!D53+'09-2022'!D53+'10-2022'!D53+'11-2022'!D53+'12-2022'!D53</f>
        <v>469712.38</v>
      </c>
      <c r="E53" s="23">
        <f>+'01-2022'!E53+'02-2022'!E53+'03-2022'!E53+'04-2022'!E53+'05-2022'!E53+'06-2022'!E53+'07-2022'!E53+'08-2022'!E53+'09-2022'!E53+'10-2022'!E53+'11-2022'!E53+'12-2022'!E53</f>
        <v>93411.01999999999</v>
      </c>
      <c r="F53" s="23">
        <f>+'01-2022'!F53+'02-2022'!F53+'03-2022'!F53+'04-2022'!F53+'05-2022'!F53+'06-2022'!F53+'07-2022'!F53+'08-2022'!F53+'09-2022'!F53+'10-2022'!F53+'11-2022'!F53+'12-2022'!F53</f>
        <v>376301.36</v>
      </c>
      <c r="G53" s="23">
        <f>+'01-2022'!G53+'02-2022'!G53+'03-2022'!G53+'04-2022'!G53+'05-2022'!G53+'06-2022'!G53+'07-2022'!G53+'08-2022'!G53+'09-2022'!G53+'10-2022'!G53+'11-2022'!G53+'12-2022'!G53</f>
        <v>69942</v>
      </c>
      <c r="H53" s="23">
        <f>+'01-2022'!H53+'02-2022'!H53+'03-2022'!H53+'04-2022'!H53+'05-2022'!H53+'06-2022'!H53+'07-2022'!H53+'08-2022'!H53+'09-2022'!H53+'10-2022'!H53+'11-2022'!H53+'12-2022'!H53</f>
        <v>13988.409999999998</v>
      </c>
      <c r="I53" s="23">
        <f>+'01-2022'!I53+'02-2022'!I53+'03-2022'!I53+'04-2022'!I53+'05-2022'!I53+'06-2022'!I53+'07-2022'!I53+'08-2022'!I53+'09-2022'!I53+'10-2022'!I53+'11-2022'!I53+'12-2022'!I53</f>
        <v>559.53</v>
      </c>
      <c r="J53" s="23">
        <f>+'01-2022'!J53+'02-2022'!J53+'03-2022'!J53+'04-2022'!J53+'05-2022'!J53+'06-2022'!J53+'07-2022'!J53+'08-2022'!J53+'09-2022'!J53+'10-2022'!J53+'11-2022'!J53+'12-2022'!J53</f>
        <v>55394.06</v>
      </c>
      <c r="K53" s="23">
        <f>+'01-2022'!K53+'02-2022'!K53+'03-2022'!K53+'04-2022'!K53+'05-2022'!K53+'06-2022'!K53+'07-2022'!K53+'08-2022'!K53+'09-2022'!K53+'10-2022'!K53+'11-2022'!K53+'12-2022'!K53</f>
        <v>10911999.190000001</v>
      </c>
      <c r="L53" s="23">
        <f>+'01-2022'!L53+'02-2022'!L53+'03-2022'!L53+'04-2022'!L53+'05-2022'!L53+'06-2022'!L53+'07-2022'!L53+'08-2022'!L53+'09-2022'!L53+'10-2022'!L53+'11-2022'!L53+'12-2022'!L53</f>
        <v>2199700.6500000004</v>
      </c>
      <c r="M53" s="23">
        <f>+'01-2022'!M53+'02-2022'!M53+'03-2022'!M53+'04-2022'!M53+'05-2022'!M53+'06-2022'!M53+'07-2022'!M53+'08-2022'!M53+'09-2022'!M53+'10-2022'!M53+'11-2022'!M53+'12-2022'!M53</f>
        <v>8712298.54</v>
      </c>
      <c r="N53" s="48">
        <f>'10-2022'!N53+'11-2022'!N53+'12-2022'!N53</f>
        <v>103092.12</v>
      </c>
      <c r="O53" s="48">
        <f>'10-2022'!O53+'11-2022'!O53+'12-2022'!O53</f>
        <v>20618.43</v>
      </c>
      <c r="P53" s="48">
        <f>'10-2022'!P53+'11-2022'!P53+'12-2022'!P53</f>
        <v>1030.92</v>
      </c>
      <c r="Q53" s="48">
        <f>'10-2022'!Q53+'11-2022'!Q53+'12-2022'!Q53</f>
        <v>81442.77</v>
      </c>
      <c r="R53" s="31">
        <f t="shared" si="0"/>
        <v>9225436.729999999</v>
      </c>
    </row>
    <row r="54" spans="1:18" ht="12.75">
      <c r="A54" s="9">
        <f>+'01-2022'!A54</f>
        <v>43</v>
      </c>
      <c r="B54" s="22" t="str">
        <f>+'01-2022'!B54</f>
        <v>CACHOEIRA ALTA</v>
      </c>
      <c r="C54" s="26">
        <f>+IF(ISERROR(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,"",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</f>
        <v>0.2509399484233109</v>
      </c>
      <c r="D54" s="23">
        <f>+'01-2022'!D54+'02-2022'!D54+'03-2022'!D54+'04-2022'!D54+'05-2022'!D54+'06-2022'!D54+'07-2022'!D54+'08-2022'!D54+'09-2022'!D54+'10-2022'!D54+'11-2022'!D54+'12-2022'!D54</f>
        <v>1482862.3099999998</v>
      </c>
      <c r="E54" s="23">
        <f>+'01-2022'!E54+'02-2022'!E54+'03-2022'!E54+'04-2022'!E54+'05-2022'!E54+'06-2022'!E54+'07-2022'!E54+'08-2022'!E54+'09-2022'!E54+'10-2022'!E54+'11-2022'!E54+'12-2022'!E54</f>
        <v>295758.38</v>
      </c>
      <c r="F54" s="23">
        <f>+'01-2022'!F54+'02-2022'!F54+'03-2022'!F54+'04-2022'!F54+'05-2022'!F54+'06-2022'!F54+'07-2022'!F54+'08-2022'!F54+'09-2022'!F54+'10-2022'!F54+'11-2022'!F54+'12-2022'!F54</f>
        <v>1187103.93</v>
      </c>
      <c r="G54" s="23">
        <f>+'01-2022'!G54+'02-2022'!G54+'03-2022'!G54+'04-2022'!G54+'05-2022'!G54+'06-2022'!G54+'07-2022'!G54+'08-2022'!G54+'09-2022'!G54+'10-2022'!G54+'11-2022'!G54+'12-2022'!G54</f>
        <v>84931.87999999999</v>
      </c>
      <c r="H54" s="23">
        <f>+'01-2022'!H54+'02-2022'!H54+'03-2022'!H54+'04-2022'!H54+'05-2022'!H54+'06-2022'!H54+'07-2022'!H54+'08-2022'!H54+'09-2022'!H54+'10-2022'!H54+'11-2022'!H54+'12-2022'!H54</f>
        <v>16986.39</v>
      </c>
      <c r="I54" s="23">
        <f>+'01-2022'!I54+'02-2022'!I54+'03-2022'!I54+'04-2022'!I54+'05-2022'!I54+'06-2022'!I54+'07-2022'!I54+'08-2022'!I54+'09-2022'!I54+'10-2022'!I54+'11-2022'!I54+'12-2022'!I54</f>
        <v>679.47</v>
      </c>
      <c r="J54" s="23">
        <f>+'01-2022'!J54+'02-2022'!J54+'03-2022'!J54+'04-2022'!J54+'05-2022'!J54+'06-2022'!J54+'07-2022'!J54+'08-2022'!J54+'09-2022'!J54+'10-2022'!J54+'11-2022'!J54+'12-2022'!J54</f>
        <v>67266.02</v>
      </c>
      <c r="K54" s="23">
        <f>+'01-2022'!K54+'02-2022'!K54+'03-2022'!K54+'04-2022'!K54+'05-2022'!K54+'06-2022'!K54+'07-2022'!K54+'08-2022'!K54+'09-2022'!K54+'10-2022'!K54+'11-2022'!K54+'12-2022'!K54</f>
        <v>13255084.88</v>
      </c>
      <c r="L54" s="23">
        <f>+'01-2022'!L54+'02-2022'!L54+'03-2022'!L54+'04-2022'!L54+'05-2022'!L54+'06-2022'!L54+'07-2022'!L54+'08-2022'!L54+'09-2022'!L54+'10-2022'!L54+'11-2022'!L54+'12-2022'!L54</f>
        <v>2675266.9399999995</v>
      </c>
      <c r="M54" s="23">
        <f>+'01-2022'!M54+'02-2022'!M54+'03-2022'!M54+'04-2022'!M54+'05-2022'!M54+'06-2022'!M54+'07-2022'!M54+'08-2022'!M54+'09-2022'!M54+'10-2022'!M54+'11-2022'!M54+'12-2022'!M54</f>
        <v>10579817.94</v>
      </c>
      <c r="N54" s="48">
        <f>'10-2022'!N54+'11-2022'!N54+'12-2022'!N54</f>
        <v>125184.28</v>
      </c>
      <c r="O54" s="48">
        <f>'10-2022'!O54+'11-2022'!O54+'12-2022'!O54</f>
        <v>25036.86</v>
      </c>
      <c r="P54" s="48">
        <f>'10-2022'!P54+'11-2022'!P54+'12-2022'!P54</f>
        <v>1251.84</v>
      </c>
      <c r="Q54" s="48">
        <f>'10-2022'!Q54+'11-2022'!Q54+'12-2022'!Q54</f>
        <v>98895.58</v>
      </c>
      <c r="R54" s="31">
        <f t="shared" si="0"/>
        <v>11933083.469999999</v>
      </c>
    </row>
    <row r="55" spans="1:18" ht="12.75">
      <c r="A55" s="9">
        <f>+'01-2022'!A55</f>
        <v>44</v>
      </c>
      <c r="B55" s="22" t="str">
        <f>+'01-2022'!B55</f>
        <v>CACHOEIRA DE GOIAS</v>
      </c>
      <c r="C55" s="26">
        <f>+IF(ISERROR(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,"",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</f>
        <v>0.065144449242496</v>
      </c>
      <c r="D55" s="23">
        <f>+'01-2022'!D55+'02-2022'!D55+'03-2022'!D55+'04-2022'!D55+'05-2022'!D55+'06-2022'!D55+'07-2022'!D55+'08-2022'!D55+'09-2022'!D55+'10-2022'!D55+'11-2022'!D55+'12-2022'!D55</f>
        <v>138256.47000000003</v>
      </c>
      <c r="E55" s="23">
        <f>+'01-2022'!E55+'02-2022'!E55+'03-2022'!E55+'04-2022'!E55+'05-2022'!E55+'06-2022'!E55+'07-2022'!E55+'08-2022'!E55+'09-2022'!E55+'10-2022'!E55+'11-2022'!E55+'12-2022'!E55</f>
        <v>27160.36</v>
      </c>
      <c r="F55" s="23">
        <f>+'01-2022'!F55+'02-2022'!F55+'03-2022'!F55+'04-2022'!F55+'05-2022'!F55+'06-2022'!F55+'07-2022'!F55+'08-2022'!F55+'09-2022'!F55+'10-2022'!F55+'11-2022'!F55+'12-2022'!F55</f>
        <v>111096.11</v>
      </c>
      <c r="G55" s="23">
        <f>+'01-2022'!G55+'02-2022'!G55+'03-2022'!G55+'04-2022'!G55+'05-2022'!G55+'06-2022'!G55+'07-2022'!G55+'08-2022'!G55+'09-2022'!G55+'10-2022'!G55+'11-2022'!G55+'12-2022'!G55</f>
        <v>22034.63</v>
      </c>
      <c r="H55" s="23">
        <f>+'01-2022'!H55+'02-2022'!H55+'03-2022'!H55+'04-2022'!H55+'05-2022'!H55+'06-2022'!H55+'07-2022'!H55+'08-2022'!H55+'09-2022'!H55+'10-2022'!H55+'11-2022'!H55+'12-2022'!H55</f>
        <v>4406.93</v>
      </c>
      <c r="I55" s="23">
        <f>+'01-2022'!I55+'02-2022'!I55+'03-2022'!I55+'04-2022'!I55+'05-2022'!I55+'06-2022'!I55+'07-2022'!I55+'08-2022'!I55+'09-2022'!I55+'10-2022'!I55+'11-2022'!I55+'12-2022'!I55</f>
        <v>176.27</v>
      </c>
      <c r="J55" s="23">
        <f>+'01-2022'!J55+'02-2022'!J55+'03-2022'!J55+'04-2022'!J55+'05-2022'!J55+'06-2022'!J55+'07-2022'!J55+'08-2022'!J55+'09-2022'!J55+'10-2022'!J55+'11-2022'!J55+'12-2022'!J55</f>
        <v>17451.43</v>
      </c>
      <c r="K55" s="23">
        <f>+'01-2022'!K55+'02-2022'!K55+'03-2022'!K55+'04-2022'!K55+'05-2022'!K55+'06-2022'!K55+'07-2022'!K55+'08-2022'!K55+'09-2022'!K55+'10-2022'!K55+'11-2022'!K55+'12-2022'!K55</f>
        <v>3437673.8400000003</v>
      </c>
      <c r="L55" s="23">
        <f>+'01-2022'!L55+'02-2022'!L55+'03-2022'!L55+'04-2022'!L55+'05-2022'!L55+'06-2022'!L55+'07-2022'!L55+'08-2022'!L55+'09-2022'!L55+'10-2022'!L55+'11-2022'!L55+'12-2022'!L55</f>
        <v>692641.71</v>
      </c>
      <c r="M55" s="23">
        <f>+'01-2022'!M55+'02-2022'!M55+'03-2022'!M55+'04-2022'!M55+'05-2022'!M55+'06-2022'!M55+'07-2022'!M55+'08-2022'!M55+'09-2022'!M55+'10-2022'!M55+'11-2022'!M55+'12-2022'!M55</f>
        <v>2745032.13</v>
      </c>
      <c r="N55" s="48">
        <f>'10-2022'!N55+'11-2022'!N55+'12-2022'!N55</f>
        <v>32574</v>
      </c>
      <c r="O55" s="48">
        <f>'10-2022'!O55+'11-2022'!O55+'12-2022'!O55</f>
        <v>6514.799999999999</v>
      </c>
      <c r="P55" s="48">
        <f>'10-2022'!P55+'11-2022'!P55+'12-2022'!P55</f>
        <v>325.74</v>
      </c>
      <c r="Q55" s="48">
        <f>'10-2022'!Q55+'11-2022'!Q55+'12-2022'!Q55</f>
        <v>25733.46</v>
      </c>
      <c r="R55" s="31">
        <f t="shared" si="0"/>
        <v>2899313.13</v>
      </c>
    </row>
    <row r="56" spans="1:18" ht="12.75">
      <c r="A56" s="9">
        <f>+'01-2022'!A56</f>
        <v>45</v>
      </c>
      <c r="B56" s="22" t="str">
        <f>+'01-2022'!B56</f>
        <v>CACHOEIRA DOURADA</v>
      </c>
      <c r="C56" s="26">
        <f>+IF(ISERROR(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,"",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</f>
        <v>0.6241314002966128</v>
      </c>
      <c r="D56" s="23">
        <f>+'01-2022'!D56+'02-2022'!D56+'03-2022'!D56+'04-2022'!D56+'05-2022'!D56+'06-2022'!D56+'07-2022'!D56+'08-2022'!D56+'09-2022'!D56+'10-2022'!D56+'11-2022'!D56+'12-2022'!D56</f>
        <v>970590.1299999999</v>
      </c>
      <c r="E56" s="23">
        <f>+'01-2022'!E56+'02-2022'!E56+'03-2022'!E56+'04-2022'!E56+'05-2022'!E56+'06-2022'!E56+'07-2022'!E56+'08-2022'!E56+'09-2022'!E56+'10-2022'!E56+'11-2022'!E56+'12-2022'!E56</f>
        <v>195170.68</v>
      </c>
      <c r="F56" s="23">
        <f>+'01-2022'!F56+'02-2022'!F56+'03-2022'!F56+'04-2022'!F56+'05-2022'!F56+'06-2022'!F56+'07-2022'!F56+'08-2022'!F56+'09-2022'!F56+'10-2022'!F56+'11-2022'!F56+'12-2022'!F56</f>
        <v>775419.4500000001</v>
      </c>
      <c r="G56" s="23">
        <f>+'01-2022'!G56+'02-2022'!G56+'03-2022'!G56+'04-2022'!G56+'05-2022'!G56+'06-2022'!G56+'07-2022'!G56+'08-2022'!G56+'09-2022'!G56+'10-2022'!G56+'11-2022'!G56+'12-2022'!G56</f>
        <v>211240.50000000003</v>
      </c>
      <c r="H56" s="23">
        <f>+'01-2022'!H56+'02-2022'!H56+'03-2022'!H56+'04-2022'!H56+'05-2022'!H56+'06-2022'!H56+'07-2022'!H56+'08-2022'!H56+'09-2022'!H56+'10-2022'!H56+'11-2022'!H56+'12-2022'!H56</f>
        <v>42248.11</v>
      </c>
      <c r="I56" s="23">
        <f>+'01-2022'!I56+'02-2022'!I56+'03-2022'!I56+'04-2022'!I56+'05-2022'!I56+'06-2022'!I56+'07-2022'!I56+'08-2022'!I56+'09-2022'!I56+'10-2022'!I56+'11-2022'!I56+'12-2022'!I56</f>
        <v>1689.9299999999998</v>
      </c>
      <c r="J56" s="23">
        <f>+'01-2022'!J56+'02-2022'!J56+'03-2022'!J56+'04-2022'!J56+'05-2022'!J56+'06-2022'!J56+'07-2022'!J56+'08-2022'!J56+'09-2022'!J56+'10-2022'!J56+'11-2022'!J56+'12-2022'!J56</f>
        <v>167302.46000000002</v>
      </c>
      <c r="K56" s="23">
        <f>+'01-2022'!K56+'02-2022'!K56+'03-2022'!K56+'04-2022'!K56+'05-2022'!K56+'06-2022'!K56+'07-2022'!K56+'08-2022'!K56+'09-2022'!K56+'10-2022'!K56+'11-2022'!K56+'12-2022'!K56</f>
        <v>32970419.32</v>
      </c>
      <c r="L56" s="23">
        <f>+'01-2022'!L56+'02-2022'!L56+'03-2022'!L56+'04-2022'!L56+'05-2022'!L56+'06-2022'!L56+'07-2022'!L56+'08-2022'!L56+'09-2022'!L56+'10-2022'!L56+'11-2022'!L56+'12-2022'!L56</f>
        <v>6655188.790000001</v>
      </c>
      <c r="M56" s="23">
        <f>+'01-2022'!M56+'02-2022'!M56+'03-2022'!M56+'04-2022'!M56+'05-2022'!M56+'06-2022'!M56+'07-2022'!M56+'08-2022'!M56+'09-2022'!M56+'10-2022'!M56+'11-2022'!M56+'12-2022'!M56</f>
        <v>26315230.53000001</v>
      </c>
      <c r="N56" s="48">
        <f>'10-2022'!N56+'11-2022'!N56+'12-2022'!N56</f>
        <v>311415.44</v>
      </c>
      <c r="O56" s="48">
        <f>'10-2022'!O56+'11-2022'!O56+'12-2022'!O56</f>
        <v>62283.09</v>
      </c>
      <c r="P56" s="48">
        <f>'10-2022'!P56+'11-2022'!P56+'12-2022'!P56</f>
        <v>3114.1499999999996</v>
      </c>
      <c r="Q56" s="48">
        <f>'10-2022'!Q56+'11-2022'!Q56+'12-2022'!Q56</f>
        <v>246018.2</v>
      </c>
      <c r="R56" s="31">
        <f t="shared" si="0"/>
        <v>27503970.640000008</v>
      </c>
    </row>
    <row r="57" spans="1:18" ht="12.75">
      <c r="A57" s="9">
        <f>+'01-2022'!A57</f>
        <v>46</v>
      </c>
      <c r="B57" s="22" t="str">
        <f>+'01-2022'!B57</f>
        <v>CACU</v>
      </c>
      <c r="C57" s="26">
        <f>+IF(ISERROR(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,"",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</f>
        <v>0.5096842126906395</v>
      </c>
      <c r="D57" s="23">
        <f>+'01-2022'!D57+'02-2022'!D57+'03-2022'!D57+'04-2022'!D57+'05-2022'!D57+'06-2022'!D57+'07-2022'!D57+'08-2022'!D57+'09-2022'!D57+'10-2022'!D57+'11-2022'!D57+'12-2022'!D57</f>
        <v>2152621.19</v>
      </c>
      <c r="E57" s="23">
        <f>+'01-2022'!E57+'02-2022'!E57+'03-2022'!E57+'04-2022'!E57+'05-2022'!E57+'06-2022'!E57+'07-2022'!E57+'08-2022'!E57+'09-2022'!E57+'10-2022'!E57+'11-2022'!E57+'12-2022'!E57</f>
        <v>429054.11000000004</v>
      </c>
      <c r="F57" s="23">
        <f>+'01-2022'!F57+'02-2022'!F57+'03-2022'!F57+'04-2022'!F57+'05-2022'!F57+'06-2022'!F57+'07-2022'!F57+'08-2022'!F57+'09-2022'!F57+'10-2022'!F57+'11-2022'!F57+'12-2022'!F57</f>
        <v>1723567.08</v>
      </c>
      <c r="G57" s="23">
        <f>+'01-2022'!G57+'02-2022'!G57+'03-2022'!G57+'04-2022'!G57+'05-2022'!G57+'06-2022'!G57+'07-2022'!G57+'08-2022'!G57+'09-2022'!G57+'10-2022'!G57+'11-2022'!G57+'12-2022'!G57</f>
        <v>172507.62</v>
      </c>
      <c r="H57" s="23">
        <f>+'01-2022'!H57+'02-2022'!H57+'03-2022'!H57+'04-2022'!H57+'05-2022'!H57+'06-2022'!H57+'07-2022'!H57+'08-2022'!H57+'09-2022'!H57+'10-2022'!H57+'11-2022'!H57+'12-2022'!H57</f>
        <v>34501.54000000001</v>
      </c>
      <c r="I57" s="23">
        <f>+'01-2022'!I57+'02-2022'!I57+'03-2022'!I57+'04-2022'!I57+'05-2022'!I57+'06-2022'!I57+'07-2022'!I57+'08-2022'!I57+'09-2022'!I57+'10-2022'!I57+'11-2022'!I57+'12-2022'!I57</f>
        <v>1380.05</v>
      </c>
      <c r="J57" s="23">
        <f>+'01-2022'!J57+'02-2022'!J57+'03-2022'!J57+'04-2022'!J57+'05-2022'!J57+'06-2022'!J57+'07-2022'!J57+'08-2022'!J57+'09-2022'!J57+'10-2022'!J57+'11-2022'!J57+'12-2022'!J57</f>
        <v>136626.03</v>
      </c>
      <c r="K57" s="23">
        <f>+'01-2022'!K57+'02-2022'!K57+'03-2022'!K57+'04-2022'!K57+'05-2022'!K57+'06-2022'!K57+'07-2022'!K57+'08-2022'!K57+'09-2022'!K57+'10-2022'!K57+'11-2022'!K57+'12-2022'!K57</f>
        <v>26929432.059999995</v>
      </c>
      <c r="L57" s="23">
        <f>+'01-2022'!L57+'02-2022'!L57+'03-2022'!L57+'04-2022'!L57+'05-2022'!L57+'06-2022'!L57+'07-2022'!L57+'08-2022'!L57+'09-2022'!L57+'10-2022'!L57+'11-2022'!L57+'12-2022'!L57</f>
        <v>5439631.350000001</v>
      </c>
      <c r="M57" s="23">
        <f>+'01-2022'!M57+'02-2022'!M57+'03-2022'!M57+'04-2022'!M57+'05-2022'!M57+'06-2022'!M57+'07-2022'!M57+'08-2022'!M57+'09-2022'!M57+'10-2022'!M57+'11-2022'!M57+'12-2022'!M57</f>
        <v>21489800.71</v>
      </c>
      <c r="N57" s="48">
        <f>'10-2022'!N57+'11-2022'!N57+'12-2022'!N57</f>
        <v>254261.58000000002</v>
      </c>
      <c r="O57" s="48">
        <f>'10-2022'!O57+'11-2022'!O57+'12-2022'!O57</f>
        <v>50852.31</v>
      </c>
      <c r="P57" s="48">
        <f>'10-2022'!P57+'11-2022'!P57+'12-2022'!P57</f>
        <v>2542.62</v>
      </c>
      <c r="Q57" s="48">
        <f>'10-2022'!Q57+'11-2022'!Q57+'12-2022'!Q57</f>
        <v>200866.65000000002</v>
      </c>
      <c r="R57" s="31">
        <f t="shared" si="0"/>
        <v>23550860.47</v>
      </c>
    </row>
    <row r="58" spans="1:18" ht="12.75">
      <c r="A58" s="9">
        <f>+'01-2022'!A58</f>
        <v>47</v>
      </c>
      <c r="B58" s="22" t="str">
        <f>+'01-2022'!B58</f>
        <v>CAIAPONIA</v>
      </c>
      <c r="C58" s="26">
        <f>+IF(ISERROR(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,"",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</f>
        <v>0.46999102413228705</v>
      </c>
      <c r="D58" s="23">
        <f>+'01-2022'!D58+'02-2022'!D58+'03-2022'!D58+'04-2022'!D58+'05-2022'!D58+'06-2022'!D58+'07-2022'!D58+'08-2022'!D58+'09-2022'!D58+'10-2022'!D58+'11-2022'!D58+'12-2022'!D58</f>
        <v>2507411.9800000004</v>
      </c>
      <c r="E58" s="23">
        <f>+'01-2022'!E58+'02-2022'!E58+'03-2022'!E58+'04-2022'!E58+'05-2022'!E58+'06-2022'!E58+'07-2022'!E58+'08-2022'!E58+'09-2022'!E58+'10-2022'!E58+'11-2022'!E58+'12-2022'!E58</f>
        <v>498921.45999999996</v>
      </c>
      <c r="F58" s="23">
        <f>+'01-2022'!F58+'02-2022'!F58+'03-2022'!F58+'04-2022'!F58+'05-2022'!F58+'06-2022'!F58+'07-2022'!F58+'08-2022'!F58+'09-2022'!F58+'10-2022'!F58+'11-2022'!F58+'12-2022'!F58</f>
        <v>2008490.52</v>
      </c>
      <c r="G58" s="23">
        <f>+'01-2022'!G58+'02-2022'!G58+'03-2022'!G58+'04-2022'!G58+'05-2022'!G58+'06-2022'!G58+'07-2022'!G58+'08-2022'!G58+'09-2022'!G58+'10-2022'!G58+'11-2022'!G58+'12-2022'!G58</f>
        <v>158421.57</v>
      </c>
      <c r="H58" s="23">
        <f>+'01-2022'!H58+'02-2022'!H58+'03-2022'!H58+'04-2022'!H58+'05-2022'!H58+'06-2022'!H58+'07-2022'!H58+'08-2022'!H58+'09-2022'!H58+'10-2022'!H58+'11-2022'!H58+'12-2022'!H58</f>
        <v>31684.34</v>
      </c>
      <c r="I58" s="23">
        <f>+'01-2022'!I58+'02-2022'!I58+'03-2022'!I58+'04-2022'!I58+'05-2022'!I58+'06-2022'!I58+'07-2022'!I58+'08-2022'!I58+'09-2022'!I58+'10-2022'!I58+'11-2022'!I58+'12-2022'!I58</f>
        <v>1267.3700000000001</v>
      </c>
      <c r="J58" s="23">
        <f>+'01-2022'!J58+'02-2022'!J58+'03-2022'!J58+'04-2022'!J58+'05-2022'!J58+'06-2022'!J58+'07-2022'!J58+'08-2022'!J58+'09-2022'!J58+'10-2022'!J58+'11-2022'!J58+'12-2022'!J58</f>
        <v>125469.86</v>
      </c>
      <c r="K58" s="23">
        <f>+'01-2022'!K58+'02-2022'!K58+'03-2022'!K58+'04-2022'!K58+'05-2022'!K58+'06-2022'!K58+'07-2022'!K58+'08-2022'!K58+'09-2022'!K58+'10-2022'!K58+'11-2022'!K58+'12-2022'!K58</f>
        <v>24668379.53</v>
      </c>
      <c r="L58" s="23">
        <f>+'01-2022'!L58+'02-2022'!L58+'03-2022'!L58+'04-2022'!L58+'05-2022'!L58+'06-2022'!L58+'07-2022'!L58+'08-2022'!L58+'09-2022'!L58+'10-2022'!L58+'11-2022'!L58+'12-2022'!L58</f>
        <v>4971299.38</v>
      </c>
      <c r="M58" s="23">
        <f>+'01-2022'!M58+'02-2022'!M58+'03-2022'!M58+'04-2022'!M58+'05-2022'!M58+'06-2022'!M58+'07-2022'!M58+'08-2022'!M58+'09-2022'!M58+'10-2022'!M58+'11-2022'!M58+'12-2022'!M58</f>
        <v>19697080.15</v>
      </c>
      <c r="N58" s="48">
        <f>'10-2022'!N58+'11-2022'!N58+'12-2022'!N58</f>
        <v>242480.09000000003</v>
      </c>
      <c r="O58" s="48">
        <f>'10-2022'!O58+'11-2022'!O58+'12-2022'!O58</f>
        <v>48496.020000000004</v>
      </c>
      <c r="P58" s="48">
        <f>'10-2022'!P58+'11-2022'!P58+'12-2022'!P58</f>
        <v>2424.8</v>
      </c>
      <c r="Q58" s="48">
        <f>'10-2022'!Q58+'11-2022'!Q58+'12-2022'!Q58</f>
        <v>191559.27</v>
      </c>
      <c r="R58" s="31">
        <f t="shared" si="0"/>
        <v>22022599.799999997</v>
      </c>
    </row>
    <row r="59" spans="1:18" ht="12.75">
      <c r="A59" s="9">
        <f>+'01-2022'!A59</f>
        <v>48</v>
      </c>
      <c r="B59" s="22" t="str">
        <f>+'01-2022'!B59</f>
        <v>CALDAS NOVAS</v>
      </c>
      <c r="C59" s="26">
        <f>+IF(ISERROR(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,"",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</f>
        <v>0.5808372705877501</v>
      </c>
      <c r="D59" s="23">
        <f>+'01-2022'!D59+'02-2022'!D59+'03-2022'!D59+'04-2022'!D59+'05-2022'!D59+'06-2022'!D59+'07-2022'!D59+'08-2022'!D59+'09-2022'!D59+'10-2022'!D59+'11-2022'!D59+'12-2022'!D59</f>
        <v>13317445.079999998</v>
      </c>
      <c r="E59" s="23">
        <f>+'01-2022'!E59+'02-2022'!E59+'03-2022'!E59+'04-2022'!E59+'05-2022'!E59+'06-2022'!E59+'07-2022'!E59+'08-2022'!E59+'09-2022'!E59+'10-2022'!E59+'11-2022'!E59+'12-2022'!E59</f>
        <v>2659666.4399999995</v>
      </c>
      <c r="F59" s="23">
        <f>+'01-2022'!F59+'02-2022'!F59+'03-2022'!F59+'04-2022'!F59+'05-2022'!F59+'06-2022'!F59+'07-2022'!F59+'08-2022'!F59+'09-2022'!F59+'10-2022'!F59+'11-2022'!F59+'12-2022'!F59</f>
        <v>10657778.639999999</v>
      </c>
      <c r="G59" s="23">
        <f>+'01-2022'!G59+'02-2022'!G59+'03-2022'!G59+'04-2022'!G59+'05-2022'!G59+'06-2022'!G59+'07-2022'!G59+'08-2022'!G59+'09-2022'!G59+'10-2022'!G59+'11-2022'!G59+'12-2022'!G59</f>
        <v>196555.33000000002</v>
      </c>
      <c r="H59" s="23">
        <f>+'01-2022'!H59+'02-2022'!H59+'03-2022'!H59+'04-2022'!H59+'05-2022'!H59+'06-2022'!H59+'07-2022'!H59+'08-2022'!H59+'09-2022'!H59+'10-2022'!H59+'11-2022'!H59+'12-2022'!H59</f>
        <v>39311.08</v>
      </c>
      <c r="I59" s="23">
        <f>+'01-2022'!I59+'02-2022'!I59+'03-2022'!I59+'04-2022'!I59+'05-2022'!I59+'06-2022'!I59+'07-2022'!I59+'08-2022'!I59+'09-2022'!I59+'10-2022'!I59+'11-2022'!I59+'12-2022'!I59</f>
        <v>1572.43</v>
      </c>
      <c r="J59" s="23">
        <f>+'01-2022'!J59+'02-2022'!J59+'03-2022'!J59+'04-2022'!J59+'05-2022'!J59+'06-2022'!J59+'07-2022'!J59+'08-2022'!J59+'09-2022'!J59+'10-2022'!J59+'11-2022'!J59+'12-2022'!J59</f>
        <v>155671.81999999998</v>
      </c>
      <c r="K59" s="23">
        <f>+'01-2022'!K59+'02-2022'!K59+'03-2022'!K59+'04-2022'!K59+'05-2022'!K59+'06-2022'!K59+'07-2022'!K59+'08-2022'!K59+'09-2022'!K59+'10-2022'!K59+'11-2022'!K59+'12-2022'!K59</f>
        <v>30683131.66</v>
      </c>
      <c r="L59" s="23">
        <f>+'01-2022'!L59+'02-2022'!L59+'03-2022'!L59+'04-2022'!L59+'05-2022'!L59+'06-2022'!L59+'07-2022'!L59+'08-2022'!L59+'09-2022'!L59+'10-2022'!L59+'11-2022'!L59+'12-2022'!L59</f>
        <v>6197572.159999999</v>
      </c>
      <c r="M59" s="23">
        <f>+'01-2022'!M59+'02-2022'!M59+'03-2022'!M59+'04-2022'!M59+'05-2022'!M59+'06-2022'!M59+'07-2022'!M59+'08-2022'!M59+'09-2022'!M59+'10-2022'!M59+'11-2022'!M59+'12-2022'!M59</f>
        <v>24485559.5</v>
      </c>
      <c r="N59" s="48">
        <f>'10-2022'!N59+'11-2022'!N59+'12-2022'!N59</f>
        <v>289717.49</v>
      </c>
      <c r="O59" s="48">
        <f>'10-2022'!O59+'11-2022'!O59+'12-2022'!O59</f>
        <v>57943.5</v>
      </c>
      <c r="P59" s="48">
        <f>'10-2022'!P59+'11-2022'!P59+'12-2022'!P59</f>
        <v>2897.17</v>
      </c>
      <c r="Q59" s="48">
        <f>'10-2022'!Q59+'11-2022'!Q59+'12-2022'!Q59</f>
        <v>228876.82</v>
      </c>
      <c r="R59" s="31">
        <f t="shared" si="0"/>
        <v>35527886.78</v>
      </c>
    </row>
    <row r="60" spans="1:18" ht="12.75">
      <c r="A60" s="9">
        <f>+'01-2022'!A60</f>
        <v>49</v>
      </c>
      <c r="B60" s="22" t="str">
        <f>+'01-2022'!B60</f>
        <v>CALDAZINHA</v>
      </c>
      <c r="C60" s="26">
        <f>+IF(ISERROR(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,"",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</f>
        <v>0.09056233919849928</v>
      </c>
      <c r="D60" s="23">
        <f>+'01-2022'!D60+'02-2022'!D60+'03-2022'!D60+'04-2022'!D60+'05-2022'!D60+'06-2022'!D60+'07-2022'!D60+'08-2022'!D60+'09-2022'!D60+'10-2022'!D60+'11-2022'!D60+'12-2022'!D60</f>
        <v>315495.54</v>
      </c>
      <c r="E60" s="23">
        <f>+'01-2022'!E60+'02-2022'!E60+'03-2022'!E60+'04-2022'!E60+'05-2022'!E60+'06-2022'!E60+'07-2022'!E60+'08-2022'!E60+'09-2022'!E60+'10-2022'!E60+'11-2022'!E60+'12-2022'!E60</f>
        <v>62971.38</v>
      </c>
      <c r="F60" s="23">
        <f>+'01-2022'!F60+'02-2022'!F60+'03-2022'!F60+'04-2022'!F60+'05-2022'!F60+'06-2022'!F60+'07-2022'!F60+'08-2022'!F60+'09-2022'!F60+'10-2022'!F60+'11-2022'!F60+'12-2022'!F60</f>
        <v>252524.15999999997</v>
      </c>
      <c r="G60" s="23">
        <f>+'01-2022'!G60+'02-2022'!G60+'03-2022'!G60+'04-2022'!G60+'05-2022'!G60+'06-2022'!G60+'07-2022'!G60+'08-2022'!G60+'09-2022'!G60+'10-2022'!G60+'11-2022'!G60+'12-2022'!G60</f>
        <v>30650.090000000004</v>
      </c>
      <c r="H60" s="23">
        <f>+'01-2022'!H60+'02-2022'!H60+'03-2022'!H60+'04-2022'!H60+'05-2022'!H60+'06-2022'!H60+'07-2022'!H60+'08-2022'!H60+'09-2022'!H60+'10-2022'!H60+'11-2022'!H60+'12-2022'!H60</f>
        <v>6130.03</v>
      </c>
      <c r="I60" s="23">
        <f>+'01-2022'!I60+'02-2022'!I60+'03-2022'!I60+'04-2022'!I60+'05-2022'!I60+'06-2022'!I60+'07-2022'!I60+'08-2022'!I60+'09-2022'!I60+'10-2022'!I60+'11-2022'!I60+'12-2022'!I60</f>
        <v>245.21999999999997</v>
      </c>
      <c r="J60" s="23">
        <f>+'01-2022'!J60+'02-2022'!J60+'03-2022'!J60+'04-2022'!J60+'05-2022'!J60+'06-2022'!J60+'07-2022'!J60+'08-2022'!J60+'09-2022'!J60+'10-2022'!J60+'11-2022'!J60+'12-2022'!J60</f>
        <v>24274.839999999997</v>
      </c>
      <c r="K60" s="23">
        <f>+'01-2022'!K60+'02-2022'!K60+'03-2022'!K60+'04-2022'!K60+'05-2022'!K60+'06-2022'!K60+'07-2022'!K60+'08-2022'!K60+'09-2022'!K60+'10-2022'!K60+'11-2022'!K60+'12-2022'!K60</f>
        <v>4783772.97</v>
      </c>
      <c r="L60" s="23">
        <f>+'01-2022'!L60+'02-2022'!L60+'03-2022'!L60+'04-2022'!L60+'05-2022'!L60+'06-2022'!L60+'07-2022'!L60+'08-2022'!L60+'09-2022'!L60+'10-2022'!L60+'11-2022'!L60+'12-2022'!L60</f>
        <v>966035.51</v>
      </c>
      <c r="M60" s="23">
        <f>+'01-2022'!M60+'02-2022'!M60+'03-2022'!M60+'04-2022'!M60+'05-2022'!M60+'06-2022'!M60+'07-2022'!M60+'08-2022'!M60+'09-2022'!M60+'10-2022'!M60+'11-2022'!M60+'12-2022'!M60</f>
        <v>3817737.4600000004</v>
      </c>
      <c r="N60" s="48">
        <f>'10-2022'!N60+'11-2022'!N60+'12-2022'!N60</f>
        <v>45174.37</v>
      </c>
      <c r="O60" s="48">
        <f>'10-2022'!O60+'11-2022'!O60+'12-2022'!O60</f>
        <v>9034.880000000001</v>
      </c>
      <c r="P60" s="48">
        <f>'10-2022'!P60+'11-2022'!P60+'12-2022'!P60</f>
        <v>451.74</v>
      </c>
      <c r="Q60" s="48">
        <f>'10-2022'!Q60+'11-2022'!Q60+'12-2022'!Q60</f>
        <v>35687.75</v>
      </c>
      <c r="R60" s="31">
        <f t="shared" si="0"/>
        <v>4130224.2100000004</v>
      </c>
    </row>
    <row r="61" spans="1:18" ht="12.75">
      <c r="A61" s="9">
        <f>+'01-2022'!A61</f>
        <v>50</v>
      </c>
      <c r="B61" s="22" t="str">
        <f>+'01-2022'!B61</f>
        <v>CAMPESTRE DE GOIAS</v>
      </c>
      <c r="C61" s="26">
        <f>+IF(ISERROR(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,"",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</f>
        <v>0.09676491155175256</v>
      </c>
      <c r="D61" s="23">
        <f>+'01-2022'!D61+'02-2022'!D61+'03-2022'!D61+'04-2022'!D61+'05-2022'!D61+'06-2022'!D61+'07-2022'!D61+'08-2022'!D61+'09-2022'!D61+'10-2022'!D61+'11-2022'!D61+'12-2022'!D61</f>
        <v>299534.56999999995</v>
      </c>
      <c r="E61" s="23">
        <f>+'01-2022'!E61+'02-2022'!E61+'03-2022'!E61+'04-2022'!E61+'05-2022'!E61+'06-2022'!E61+'07-2022'!E61+'08-2022'!E61+'09-2022'!E61+'10-2022'!E61+'11-2022'!E61+'12-2022'!E61</f>
        <v>59595.34</v>
      </c>
      <c r="F61" s="23">
        <f>+'01-2022'!F61+'02-2022'!F61+'03-2022'!F61+'04-2022'!F61+'05-2022'!F61+'06-2022'!F61+'07-2022'!F61+'08-2022'!F61+'09-2022'!F61+'10-2022'!F61+'11-2022'!F61+'12-2022'!F61</f>
        <v>239939.22999999998</v>
      </c>
      <c r="G61" s="23">
        <f>+'01-2022'!G61+'02-2022'!G61+'03-2022'!G61+'04-2022'!G61+'05-2022'!G61+'06-2022'!G61+'07-2022'!G61+'08-2022'!G61+'09-2022'!G61+'10-2022'!G61+'11-2022'!G61+'12-2022'!G61</f>
        <v>32712.21</v>
      </c>
      <c r="H61" s="23">
        <f>+'01-2022'!H61+'02-2022'!H61+'03-2022'!H61+'04-2022'!H61+'05-2022'!H61+'06-2022'!H61+'07-2022'!H61+'08-2022'!H61+'09-2022'!H61+'10-2022'!H61+'11-2022'!H61+'12-2022'!H61</f>
        <v>6542.46</v>
      </c>
      <c r="I61" s="23">
        <f>+'01-2022'!I61+'02-2022'!I61+'03-2022'!I61+'04-2022'!I61+'05-2022'!I61+'06-2022'!I61+'07-2022'!I61+'08-2022'!I61+'09-2022'!I61+'10-2022'!I61+'11-2022'!I61+'12-2022'!I61</f>
        <v>261.70000000000005</v>
      </c>
      <c r="J61" s="23">
        <f>+'01-2022'!J61+'02-2022'!J61+'03-2022'!J61+'04-2022'!J61+'05-2022'!J61+'06-2022'!J61+'07-2022'!J61+'08-2022'!J61+'09-2022'!J61+'10-2022'!J61+'11-2022'!J61+'12-2022'!J61</f>
        <v>25908.050000000003</v>
      </c>
      <c r="K61" s="23">
        <f>+'01-2022'!K61+'02-2022'!K61+'03-2022'!K61+'04-2022'!K61+'05-2022'!K61+'06-2022'!K61+'07-2022'!K61+'08-2022'!K61+'09-2022'!K61+'10-2022'!K61+'11-2022'!K61+'12-2022'!K61</f>
        <v>5105272.18</v>
      </c>
      <c r="L61" s="23">
        <f>+'01-2022'!L61+'02-2022'!L61+'03-2022'!L61+'04-2022'!L61+'05-2022'!L61+'06-2022'!L61+'07-2022'!L61+'08-2022'!L61+'09-2022'!L61+'10-2022'!L61+'11-2022'!L61+'12-2022'!L61</f>
        <v>1030664.49</v>
      </c>
      <c r="M61" s="23">
        <f>+'01-2022'!M61+'02-2022'!M61+'03-2022'!M61+'04-2022'!M61+'05-2022'!M61+'06-2022'!M61+'07-2022'!M61+'08-2022'!M61+'09-2022'!M61+'10-2022'!M61+'11-2022'!M61+'12-2022'!M61</f>
        <v>4074607.69</v>
      </c>
      <c r="N61" s="48">
        <f>'10-2022'!N61+'11-2022'!N61+'12-2022'!N61</f>
        <v>48214.28</v>
      </c>
      <c r="O61" s="48">
        <f>'10-2022'!O61+'11-2022'!O61+'12-2022'!O61</f>
        <v>9642.86</v>
      </c>
      <c r="P61" s="48">
        <f>'10-2022'!P61+'11-2022'!P61+'12-2022'!P61</f>
        <v>482.14</v>
      </c>
      <c r="Q61" s="48">
        <f>'10-2022'!Q61+'11-2022'!Q61+'12-2022'!Q61</f>
        <v>38089.28</v>
      </c>
      <c r="R61" s="31">
        <f t="shared" si="0"/>
        <v>4378544.25</v>
      </c>
    </row>
    <row r="62" spans="1:18" ht="12.75">
      <c r="A62" s="9">
        <f>+'01-2022'!A62</f>
        <v>51</v>
      </c>
      <c r="B62" s="22" t="str">
        <f>+'01-2022'!B62</f>
        <v>CAMPINACU</v>
      </c>
      <c r="C62" s="26">
        <f>+IF(ISERROR(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,"",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</f>
        <v>0.0789052283907799</v>
      </c>
      <c r="D62" s="23">
        <f>+'01-2022'!D62+'02-2022'!D62+'03-2022'!D62+'04-2022'!D62+'05-2022'!D62+'06-2022'!D62+'07-2022'!D62+'08-2022'!D62+'09-2022'!D62+'10-2022'!D62+'11-2022'!D62+'12-2022'!D62</f>
        <v>294068.38</v>
      </c>
      <c r="E62" s="23">
        <f>+'01-2022'!E62+'02-2022'!E62+'03-2022'!E62+'04-2022'!E62+'05-2022'!E62+'06-2022'!E62+'07-2022'!E62+'08-2022'!E62+'09-2022'!E62+'10-2022'!E62+'11-2022'!E62+'12-2022'!E62</f>
        <v>58452.850000000006</v>
      </c>
      <c r="F62" s="23">
        <f>+'01-2022'!F62+'02-2022'!F62+'03-2022'!F62+'04-2022'!F62+'05-2022'!F62+'06-2022'!F62+'07-2022'!F62+'08-2022'!F62+'09-2022'!F62+'10-2022'!F62+'11-2022'!F62+'12-2022'!F62</f>
        <v>235615.53</v>
      </c>
      <c r="G62" s="23">
        <f>+'01-2022'!G62+'02-2022'!G62+'03-2022'!G62+'04-2022'!G62+'05-2022'!G62+'06-2022'!G62+'07-2022'!G62+'08-2022'!G62+'09-2022'!G62+'10-2022'!G62+'11-2022'!G62+'12-2022'!G62</f>
        <v>26694.54</v>
      </c>
      <c r="H62" s="23">
        <f>+'01-2022'!H62+'02-2022'!H62+'03-2022'!H62+'04-2022'!H62+'05-2022'!H62+'06-2022'!H62+'07-2022'!H62+'08-2022'!H62+'09-2022'!H62+'10-2022'!H62+'11-2022'!H62+'12-2022'!H62</f>
        <v>5338.92</v>
      </c>
      <c r="I62" s="23">
        <f>+'01-2022'!I62+'02-2022'!I62+'03-2022'!I62+'04-2022'!I62+'05-2022'!I62+'06-2022'!I62+'07-2022'!I62+'08-2022'!I62+'09-2022'!I62+'10-2022'!I62+'11-2022'!I62+'12-2022'!I62</f>
        <v>213.56</v>
      </c>
      <c r="J62" s="23">
        <f>+'01-2022'!J62+'02-2022'!J62+'03-2022'!J62+'04-2022'!J62+'05-2022'!J62+'06-2022'!J62+'07-2022'!J62+'08-2022'!J62+'09-2022'!J62+'10-2022'!J62+'11-2022'!J62+'12-2022'!J62</f>
        <v>21142.06</v>
      </c>
      <c r="K62" s="23">
        <f>+'01-2022'!K62+'02-2022'!K62+'03-2022'!K62+'04-2022'!K62+'05-2022'!K62+'06-2022'!K62+'07-2022'!K62+'08-2022'!K62+'09-2022'!K62+'10-2022'!K62+'11-2022'!K62+'12-2022'!K62</f>
        <v>4167785.06</v>
      </c>
      <c r="L62" s="23">
        <f>+'01-2022'!L62+'02-2022'!L62+'03-2022'!L62+'04-2022'!L62+'05-2022'!L62+'06-2022'!L62+'07-2022'!L62+'08-2022'!L62+'09-2022'!L62+'10-2022'!L62+'11-2022'!L62+'12-2022'!L62</f>
        <v>842216.77</v>
      </c>
      <c r="M62" s="23">
        <f>+'01-2022'!M62+'02-2022'!M62+'03-2022'!M62+'04-2022'!M62+'05-2022'!M62+'06-2022'!M62+'07-2022'!M62+'08-2022'!M62+'09-2022'!M62+'10-2022'!M62+'11-2022'!M62+'12-2022'!M62</f>
        <v>3325568.29</v>
      </c>
      <c r="N62" s="48">
        <f>'10-2022'!N62+'11-2022'!N62+'12-2022'!N62</f>
        <v>39426.8</v>
      </c>
      <c r="O62" s="48">
        <f>'10-2022'!O62+'11-2022'!O62+'12-2022'!O62</f>
        <v>7885.36</v>
      </c>
      <c r="P62" s="48">
        <f>'10-2022'!P62+'11-2022'!P62+'12-2022'!P62</f>
        <v>394.27</v>
      </c>
      <c r="Q62" s="48">
        <f>'10-2022'!Q62+'11-2022'!Q62+'12-2022'!Q62</f>
        <v>31147.17</v>
      </c>
      <c r="R62" s="31">
        <f t="shared" si="0"/>
        <v>3613473.05</v>
      </c>
    </row>
    <row r="63" spans="1:18" ht="12.75">
      <c r="A63" s="9">
        <f>+'01-2022'!A63</f>
        <v>52</v>
      </c>
      <c r="B63" s="22" t="str">
        <f>+'01-2022'!B63</f>
        <v>CAMPINORTE</v>
      </c>
      <c r="C63" s="26">
        <f>+IF(ISERROR(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,"",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</f>
        <v>0.09974379103205265</v>
      </c>
      <c r="D63" s="23">
        <f>+'01-2022'!D63+'02-2022'!D63+'03-2022'!D63+'04-2022'!D63+'05-2022'!D63+'06-2022'!D63+'07-2022'!D63+'08-2022'!D63+'09-2022'!D63+'10-2022'!D63+'11-2022'!D63+'12-2022'!D63</f>
        <v>1476656.26</v>
      </c>
      <c r="E63" s="23">
        <f>+'01-2022'!E63+'02-2022'!E63+'03-2022'!E63+'04-2022'!E63+'05-2022'!E63+'06-2022'!E63+'07-2022'!E63+'08-2022'!E63+'09-2022'!E63+'10-2022'!E63+'11-2022'!E63+'12-2022'!E63</f>
        <v>294819.58999999997</v>
      </c>
      <c r="F63" s="23">
        <f>+'01-2022'!F63+'02-2022'!F63+'03-2022'!F63+'04-2022'!F63+'05-2022'!F63+'06-2022'!F63+'07-2022'!F63+'08-2022'!F63+'09-2022'!F63+'10-2022'!F63+'11-2022'!F63+'12-2022'!F63</f>
        <v>1181836.6700000002</v>
      </c>
      <c r="G63" s="23">
        <f>+'01-2022'!G63+'02-2022'!G63+'03-2022'!G63+'04-2022'!G63+'05-2022'!G63+'06-2022'!G63+'07-2022'!G63+'08-2022'!G63+'09-2022'!G63+'10-2022'!G63+'11-2022'!G63+'12-2022'!G63</f>
        <v>33744.23</v>
      </c>
      <c r="H63" s="23">
        <f>+'01-2022'!H63+'02-2022'!H63+'03-2022'!H63+'04-2022'!H63+'05-2022'!H63+'06-2022'!H63+'07-2022'!H63+'08-2022'!H63+'09-2022'!H63+'10-2022'!H63+'11-2022'!H63+'12-2022'!H63</f>
        <v>6748.849999999999</v>
      </c>
      <c r="I63" s="23">
        <f>+'01-2022'!I63+'02-2022'!I63+'03-2022'!I63+'04-2022'!I63+'05-2022'!I63+'06-2022'!I63+'07-2022'!I63+'08-2022'!I63+'09-2022'!I63+'10-2022'!I63+'11-2022'!I63+'12-2022'!I63</f>
        <v>269.95</v>
      </c>
      <c r="J63" s="23">
        <f>+'01-2022'!J63+'02-2022'!J63+'03-2022'!J63+'04-2022'!J63+'05-2022'!J63+'06-2022'!J63+'07-2022'!J63+'08-2022'!J63+'09-2022'!J63+'10-2022'!J63+'11-2022'!J63+'12-2022'!J63</f>
        <v>26725.430000000004</v>
      </c>
      <c r="K63" s="23">
        <f>+'01-2022'!K63+'02-2022'!K63+'03-2022'!K63+'04-2022'!K63+'05-2022'!K63+'06-2022'!K63+'07-2022'!K63+'08-2022'!K63+'09-2022'!K63+'10-2022'!K63+'11-2022'!K63+'12-2022'!K63</f>
        <v>5267038.059999999</v>
      </c>
      <c r="L63" s="23">
        <f>+'01-2022'!L63+'02-2022'!L63+'03-2022'!L63+'04-2022'!L63+'05-2022'!L63+'06-2022'!L63+'07-2022'!L63+'08-2022'!L63+'09-2022'!L63+'10-2022'!L63+'11-2022'!L63+'12-2022'!L63</f>
        <v>1063314.13</v>
      </c>
      <c r="M63" s="23">
        <f>+'01-2022'!M63+'02-2022'!M63+'03-2022'!M63+'04-2022'!M63+'05-2022'!M63+'06-2022'!M63+'07-2022'!M63+'08-2022'!M63+'09-2022'!M63+'10-2022'!M63+'11-2022'!M63+'12-2022'!M63</f>
        <v>4203723.93</v>
      </c>
      <c r="N63" s="48">
        <f>'10-2022'!N63+'11-2022'!N63+'12-2022'!N63</f>
        <v>49812.76</v>
      </c>
      <c r="O63" s="48">
        <f>'10-2022'!O63+'11-2022'!O63+'12-2022'!O63</f>
        <v>9962.55</v>
      </c>
      <c r="P63" s="48">
        <f>'10-2022'!P63+'11-2022'!P63+'12-2022'!P63</f>
        <v>498.13</v>
      </c>
      <c r="Q63" s="48">
        <f>'10-2022'!Q63+'11-2022'!Q63+'12-2022'!Q63</f>
        <v>39352.08</v>
      </c>
      <c r="R63" s="31">
        <f t="shared" si="0"/>
        <v>5451638.109999999</v>
      </c>
    </row>
    <row r="64" spans="1:18" ht="12.75">
      <c r="A64" s="9">
        <f>+'01-2022'!A64</f>
        <v>53</v>
      </c>
      <c r="B64" s="22" t="str">
        <f>+'01-2022'!B64</f>
        <v>CAMPO ALEGRE DE GOIAS</v>
      </c>
      <c r="C64" s="26">
        <f>+IF(ISERROR(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,"",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</f>
        <v>0.35011091186757043</v>
      </c>
      <c r="D64" s="23">
        <f>+'01-2022'!D64+'02-2022'!D64+'03-2022'!D64+'04-2022'!D64+'05-2022'!D64+'06-2022'!D64+'07-2022'!D64+'08-2022'!D64+'09-2022'!D64+'10-2022'!D64+'11-2022'!D64+'12-2022'!D64</f>
        <v>751225.9199999999</v>
      </c>
      <c r="E64" s="23">
        <f>+'01-2022'!E64+'02-2022'!E64+'03-2022'!E64+'04-2022'!E64+'05-2022'!E64+'06-2022'!E64+'07-2022'!E64+'08-2022'!E64+'09-2022'!E64+'10-2022'!E64+'11-2022'!E64+'12-2022'!E64</f>
        <v>149772.27999999997</v>
      </c>
      <c r="F64" s="23">
        <f>+'01-2022'!F64+'02-2022'!F64+'03-2022'!F64+'04-2022'!F64+'05-2022'!F64+'06-2022'!F64+'07-2022'!F64+'08-2022'!F64+'09-2022'!F64+'10-2022'!F64+'11-2022'!F64+'12-2022'!F64</f>
        <v>601453.64</v>
      </c>
      <c r="G64" s="23">
        <f>+'01-2022'!G64+'02-2022'!G64+'03-2022'!G64+'04-2022'!G64+'05-2022'!G64+'06-2022'!G64+'07-2022'!G64+'08-2022'!G64+'09-2022'!G64+'10-2022'!G64+'11-2022'!G64+'12-2022'!G64</f>
        <v>118496.93000000001</v>
      </c>
      <c r="H64" s="23">
        <f>+'01-2022'!H64+'02-2022'!H64+'03-2022'!H64+'04-2022'!H64+'05-2022'!H64+'06-2022'!H64+'07-2022'!H64+'08-2022'!H64+'09-2022'!H64+'10-2022'!H64+'11-2022'!H64+'12-2022'!H64</f>
        <v>23699.410000000003</v>
      </c>
      <c r="I64" s="23">
        <f>+'01-2022'!I64+'02-2022'!I64+'03-2022'!I64+'04-2022'!I64+'05-2022'!I64+'06-2022'!I64+'07-2022'!I64+'08-2022'!I64+'09-2022'!I64+'10-2022'!I64+'11-2022'!I64+'12-2022'!I64</f>
        <v>947.96</v>
      </c>
      <c r="J64" s="23">
        <f>+'01-2022'!J64+'02-2022'!J64+'03-2022'!J64+'04-2022'!J64+'05-2022'!J64+'06-2022'!J64+'07-2022'!J64+'08-2022'!J64+'09-2022'!J64+'10-2022'!J64+'11-2022'!J64+'12-2022'!J64</f>
        <v>93849.56</v>
      </c>
      <c r="K64" s="23">
        <f>+'01-2022'!K64+'02-2022'!K64+'03-2022'!K64+'04-2022'!K64+'05-2022'!K64+'06-2022'!K64+'07-2022'!K64+'08-2022'!K64+'09-2022'!K64+'10-2022'!K64+'11-2022'!K64+'12-2022'!K64</f>
        <v>18492932.86</v>
      </c>
      <c r="L64" s="23">
        <f>+'01-2022'!L64+'02-2022'!L64+'03-2022'!L64+'04-2022'!L64+'05-2022'!L64+'06-2022'!L64+'07-2022'!L64+'08-2022'!L64+'09-2022'!L64+'10-2022'!L64+'11-2022'!L64+'12-2022'!L64</f>
        <v>3731799.95</v>
      </c>
      <c r="M64" s="23">
        <f>+'01-2022'!M64+'02-2022'!M64+'03-2022'!M64+'04-2022'!M64+'05-2022'!M64+'06-2022'!M64+'07-2022'!M64+'08-2022'!M64+'09-2022'!M64+'10-2022'!M64+'11-2022'!M64+'12-2022'!M64</f>
        <v>14761132.909999998</v>
      </c>
      <c r="N64" s="48">
        <f>'10-2022'!N64+'11-2022'!N64+'12-2022'!N64</f>
        <v>174664.51</v>
      </c>
      <c r="O64" s="48">
        <f>'10-2022'!O64+'11-2022'!O64+'12-2022'!O64</f>
        <v>34932.899999999994</v>
      </c>
      <c r="P64" s="48">
        <f>'10-2022'!P64+'11-2022'!P64+'12-2022'!P64</f>
        <v>1746.65</v>
      </c>
      <c r="Q64" s="48">
        <f>'10-2022'!Q64+'11-2022'!Q64+'12-2022'!Q64</f>
        <v>137984.96</v>
      </c>
      <c r="R64" s="31">
        <f t="shared" si="0"/>
        <v>15594421.069999998</v>
      </c>
    </row>
    <row r="65" spans="1:18" ht="12.75">
      <c r="A65" s="9">
        <f>+'01-2022'!A65</f>
        <v>54</v>
      </c>
      <c r="B65" s="22" t="str">
        <f>+'01-2022'!B65</f>
        <v>CAMPO LIMPO DE GOIAS</v>
      </c>
      <c r="C65" s="26">
        <f>+IF(ISERROR(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,"",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</f>
        <v>0.1353415814441564</v>
      </c>
      <c r="D65" s="23">
        <f>+'01-2022'!D65+'02-2022'!D65+'03-2022'!D65+'04-2022'!D65+'05-2022'!D65+'06-2022'!D65+'07-2022'!D65+'08-2022'!D65+'09-2022'!D65+'10-2022'!D65+'11-2022'!D65+'12-2022'!D65</f>
        <v>744912.4</v>
      </c>
      <c r="E65" s="23">
        <f>+'01-2022'!E65+'02-2022'!E65+'03-2022'!E65+'04-2022'!E65+'05-2022'!E65+'06-2022'!E65+'07-2022'!E65+'08-2022'!E65+'09-2022'!E65+'10-2022'!E65+'11-2022'!E65+'12-2022'!E65</f>
        <v>150662.61000000002</v>
      </c>
      <c r="F65" s="23">
        <f>+'01-2022'!F65+'02-2022'!F65+'03-2022'!F65+'04-2022'!F65+'05-2022'!F65+'06-2022'!F65+'07-2022'!F65+'08-2022'!F65+'09-2022'!F65+'10-2022'!F65+'11-2022'!F65+'12-2022'!F65</f>
        <v>594249.79</v>
      </c>
      <c r="G65" s="23">
        <f>+'01-2022'!G65+'02-2022'!G65+'03-2022'!G65+'04-2022'!G65+'05-2022'!G65+'06-2022'!G65+'07-2022'!G65+'08-2022'!G65+'09-2022'!G65+'10-2022'!G65+'11-2022'!G65+'12-2022'!G65</f>
        <v>45802.21000000001</v>
      </c>
      <c r="H65" s="23">
        <f>+'01-2022'!H65+'02-2022'!H65+'03-2022'!H65+'04-2022'!H65+'05-2022'!H65+'06-2022'!H65+'07-2022'!H65+'08-2022'!H65+'09-2022'!H65+'10-2022'!H65+'11-2022'!H65+'12-2022'!H65</f>
        <v>9160.47</v>
      </c>
      <c r="I65" s="23">
        <f>+'01-2022'!I65+'02-2022'!I65+'03-2022'!I65+'04-2022'!I65+'05-2022'!I65+'06-2022'!I65+'07-2022'!I65+'08-2022'!I65+'09-2022'!I65+'10-2022'!I65+'11-2022'!I65+'12-2022'!I65</f>
        <v>366.42</v>
      </c>
      <c r="J65" s="23">
        <f>+'01-2022'!J65+'02-2022'!J65+'03-2022'!J65+'04-2022'!J65+'05-2022'!J65+'06-2022'!J65+'07-2022'!J65+'08-2022'!J65+'09-2022'!J65+'10-2022'!J65+'11-2022'!J65+'12-2022'!J65</f>
        <v>36275.32</v>
      </c>
      <c r="K65" s="23">
        <f>+'01-2022'!K65+'02-2022'!K65+'03-2022'!K65+'04-2022'!K65+'05-2022'!K65+'06-2022'!K65+'07-2022'!K65+'08-2022'!K65+'09-2022'!K65+'10-2022'!K65+'11-2022'!K65+'12-2022'!K65</f>
        <v>7148584.1000000015</v>
      </c>
      <c r="L65" s="23">
        <f>+'01-2022'!L65+'02-2022'!L65+'03-2022'!L65+'04-2022'!L65+'05-2022'!L65+'06-2022'!L65+'07-2022'!L65+'08-2022'!L65+'09-2022'!L65+'10-2022'!L65+'11-2022'!L65+'12-2022'!L65</f>
        <v>1442768.77</v>
      </c>
      <c r="M65" s="23">
        <f>+'01-2022'!M65+'02-2022'!M65+'03-2022'!M65+'04-2022'!M65+'05-2022'!M65+'06-2022'!M65+'07-2022'!M65+'08-2022'!M65+'09-2022'!M65+'10-2022'!M65+'11-2022'!M65+'12-2022'!M65</f>
        <v>5705815.33</v>
      </c>
      <c r="N65" s="48">
        <f>'10-2022'!N65+'11-2022'!N65+'12-2022'!N65</f>
        <v>67580.70999999999</v>
      </c>
      <c r="O65" s="48">
        <f>'10-2022'!O65+'11-2022'!O65+'12-2022'!O65</f>
        <v>13516.14</v>
      </c>
      <c r="P65" s="48">
        <f>'10-2022'!P65+'11-2022'!P65+'12-2022'!P65</f>
        <v>675.8100000000001</v>
      </c>
      <c r="Q65" s="48">
        <f>'10-2022'!Q65+'11-2022'!Q65+'12-2022'!Q65</f>
        <v>53388.76</v>
      </c>
      <c r="R65" s="31">
        <f t="shared" si="0"/>
        <v>6389729.2</v>
      </c>
    </row>
    <row r="66" spans="1:18" ht="12.75">
      <c r="A66" s="9">
        <f>+'01-2022'!A66</f>
        <v>55</v>
      </c>
      <c r="B66" s="22" t="str">
        <f>+'01-2022'!B66</f>
        <v>CAMPOS BELOS</v>
      </c>
      <c r="C66" s="26">
        <f>+IF(ISERROR(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,"",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</f>
        <v>0.10410367345350754</v>
      </c>
      <c r="D66" s="23">
        <f>+'01-2022'!D66+'02-2022'!D66+'03-2022'!D66+'04-2022'!D66+'05-2022'!D66+'06-2022'!D66+'07-2022'!D66+'08-2022'!D66+'09-2022'!D66+'10-2022'!D66+'11-2022'!D66+'12-2022'!D66</f>
        <v>1684619.7399999998</v>
      </c>
      <c r="E66" s="23">
        <f>+'01-2022'!E66+'02-2022'!E66+'03-2022'!E66+'04-2022'!E66+'05-2022'!E66+'06-2022'!E66+'07-2022'!E66+'08-2022'!E66+'09-2022'!E66+'10-2022'!E66+'11-2022'!E66+'12-2022'!E66</f>
        <v>338397.91000000003</v>
      </c>
      <c r="F66" s="23">
        <f>+'01-2022'!F66+'02-2022'!F66+'03-2022'!F66+'04-2022'!F66+'05-2022'!F66+'06-2022'!F66+'07-2022'!F66+'08-2022'!F66+'09-2022'!F66+'10-2022'!F66+'11-2022'!F66+'12-2022'!F66</f>
        <v>1346221.83</v>
      </c>
      <c r="G66" s="23">
        <f>+'01-2022'!G66+'02-2022'!G66+'03-2022'!G66+'04-2022'!G66+'05-2022'!G66+'06-2022'!G66+'07-2022'!G66+'08-2022'!G66+'09-2022'!G66+'10-2022'!G66+'11-2022'!G66+'12-2022'!G66</f>
        <v>35219.42</v>
      </c>
      <c r="H66" s="23">
        <f>+'01-2022'!H66+'02-2022'!H66+'03-2022'!H66+'04-2022'!H66+'05-2022'!H66+'06-2022'!H66+'07-2022'!H66+'08-2022'!H66+'09-2022'!H66+'10-2022'!H66+'11-2022'!H66+'12-2022'!H66</f>
        <v>7043.889999999999</v>
      </c>
      <c r="I66" s="23">
        <f>+'01-2022'!I66+'02-2022'!I66+'03-2022'!I66+'04-2022'!I66+'05-2022'!I66+'06-2022'!I66+'07-2022'!I66+'08-2022'!I66+'09-2022'!I66+'10-2022'!I66+'11-2022'!I66+'12-2022'!I66</f>
        <v>281.76000000000005</v>
      </c>
      <c r="J66" s="23">
        <f>+'01-2022'!J66+'02-2022'!J66+'03-2022'!J66+'04-2022'!J66+'05-2022'!J66+'06-2022'!J66+'07-2022'!J66+'08-2022'!J66+'09-2022'!J66+'10-2022'!J66+'11-2022'!J66+'12-2022'!J66</f>
        <v>27893.77</v>
      </c>
      <c r="K66" s="23">
        <f>+'01-2022'!K66+'02-2022'!K66+'03-2022'!K66+'04-2022'!K66+'05-2022'!K66+'06-2022'!K66+'07-2022'!K66+'08-2022'!K66+'09-2022'!K66+'10-2022'!K66+'11-2022'!K66+'12-2022'!K66</f>
        <v>5496652.11</v>
      </c>
      <c r="L66" s="23">
        <f>+'01-2022'!L66+'02-2022'!L66+'03-2022'!L66+'04-2022'!L66+'05-2022'!L66+'06-2022'!L66+'07-2022'!L66+'08-2022'!L66+'09-2022'!L66+'10-2022'!L66+'11-2022'!L66+'12-2022'!L66</f>
        <v>1109187.68</v>
      </c>
      <c r="M66" s="23">
        <f>+'01-2022'!M66+'02-2022'!M66+'03-2022'!M66+'04-2022'!M66+'05-2022'!M66+'06-2022'!M66+'07-2022'!M66+'08-2022'!M66+'09-2022'!M66+'10-2022'!M66+'11-2022'!M66+'12-2022'!M66</f>
        <v>4387464.43</v>
      </c>
      <c r="N66" s="48">
        <f>'10-2022'!N66+'11-2022'!N66+'12-2022'!N66</f>
        <v>51992.81</v>
      </c>
      <c r="O66" s="48">
        <f>'10-2022'!O66+'11-2022'!O66+'12-2022'!O66</f>
        <v>10398.56</v>
      </c>
      <c r="P66" s="48">
        <f>'10-2022'!P66+'11-2022'!P66+'12-2022'!P66</f>
        <v>519.9300000000001</v>
      </c>
      <c r="Q66" s="48">
        <f>'10-2022'!Q66+'11-2022'!Q66+'12-2022'!Q66</f>
        <v>41074.32</v>
      </c>
      <c r="R66" s="31">
        <f t="shared" si="0"/>
        <v>5802654.35</v>
      </c>
    </row>
    <row r="67" spans="1:18" ht="12.75">
      <c r="A67" s="9">
        <f>+'01-2022'!A67</f>
        <v>56</v>
      </c>
      <c r="B67" s="22" t="str">
        <f>+'01-2022'!B67</f>
        <v>CAMPOS VERDES</v>
      </c>
      <c r="C67" s="26">
        <f>+IF(ISERROR(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,"",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</f>
        <v>0.09092716476513737</v>
      </c>
      <c r="D67" s="23">
        <f>+'01-2022'!D67+'02-2022'!D67+'03-2022'!D67+'04-2022'!D67+'05-2022'!D67+'06-2022'!D67+'07-2022'!D67+'08-2022'!D67+'09-2022'!D67+'10-2022'!D67+'11-2022'!D67+'12-2022'!D67</f>
        <v>221662.54000000004</v>
      </c>
      <c r="E67" s="23">
        <f>+'01-2022'!E67+'02-2022'!E67+'03-2022'!E67+'04-2022'!E67+'05-2022'!E67+'06-2022'!E67+'07-2022'!E67+'08-2022'!E67+'09-2022'!E67+'10-2022'!E67+'11-2022'!E67+'12-2022'!E67</f>
        <v>43519.77</v>
      </c>
      <c r="F67" s="23">
        <f>+'01-2022'!F67+'02-2022'!F67+'03-2022'!F67+'04-2022'!F67+'05-2022'!F67+'06-2022'!F67+'07-2022'!F67+'08-2022'!F67+'09-2022'!F67+'10-2022'!F67+'11-2022'!F67+'12-2022'!F67</f>
        <v>178142.77000000002</v>
      </c>
      <c r="G67" s="23">
        <f>+'01-2022'!G67+'02-2022'!G67+'03-2022'!G67+'04-2022'!G67+'05-2022'!G67+'06-2022'!G67+'07-2022'!G67+'08-2022'!G67+'09-2022'!G67+'10-2022'!G67+'11-2022'!G67+'12-2022'!G67</f>
        <v>30771.21</v>
      </c>
      <c r="H67" s="23">
        <f>+'01-2022'!H67+'02-2022'!H67+'03-2022'!H67+'04-2022'!H67+'05-2022'!H67+'06-2022'!H67+'07-2022'!H67+'08-2022'!H67+'09-2022'!H67+'10-2022'!H67+'11-2022'!H67+'12-2022'!H67</f>
        <v>6154.24</v>
      </c>
      <c r="I67" s="23">
        <f>+'01-2022'!I67+'02-2022'!I67+'03-2022'!I67+'04-2022'!I67+'05-2022'!I67+'06-2022'!I67+'07-2022'!I67+'08-2022'!I67+'09-2022'!I67+'10-2022'!I67+'11-2022'!I67+'12-2022'!I67</f>
        <v>246.14999999999998</v>
      </c>
      <c r="J67" s="23">
        <f>+'01-2022'!J67+'02-2022'!J67+'03-2022'!J67+'04-2022'!J67+'05-2022'!J67+'06-2022'!J67+'07-2022'!J67+'08-2022'!J67+'09-2022'!J67+'10-2022'!J67+'11-2022'!J67+'12-2022'!J67</f>
        <v>24370.819999999996</v>
      </c>
      <c r="K67" s="23">
        <f>+'01-2022'!K67+'02-2022'!K67+'03-2022'!K67+'04-2022'!K67+'05-2022'!K67+'06-2022'!K67+'07-2022'!K67+'08-2022'!K67+'09-2022'!K67+'10-2022'!K67+'11-2022'!K67+'12-2022'!K67</f>
        <v>4802616.75</v>
      </c>
      <c r="L67" s="23">
        <f>+'01-2022'!L67+'02-2022'!L67+'03-2022'!L67+'04-2022'!L67+'05-2022'!L67+'06-2022'!L67+'07-2022'!L67+'08-2022'!L67+'09-2022'!L67+'10-2022'!L67+'11-2022'!L67+'12-2022'!L67</f>
        <v>969787.0999999999</v>
      </c>
      <c r="M67" s="23">
        <f>+'01-2022'!M67+'02-2022'!M67+'03-2022'!M67+'04-2022'!M67+'05-2022'!M67+'06-2022'!M67+'07-2022'!M67+'08-2022'!M67+'09-2022'!M67+'10-2022'!M67+'11-2022'!M67+'12-2022'!M67</f>
        <v>3832829.65</v>
      </c>
      <c r="N67" s="48">
        <f>'10-2022'!N67+'11-2022'!N67+'12-2022'!N67</f>
        <v>45353.01</v>
      </c>
      <c r="O67" s="48">
        <f>'10-2022'!O67+'11-2022'!O67+'12-2022'!O67</f>
        <v>9070.6</v>
      </c>
      <c r="P67" s="48">
        <f>'10-2022'!P67+'11-2022'!P67+'12-2022'!P67</f>
        <v>453.53000000000003</v>
      </c>
      <c r="Q67" s="48">
        <f>'10-2022'!Q67+'11-2022'!Q67+'12-2022'!Q67</f>
        <v>35828.88</v>
      </c>
      <c r="R67" s="31">
        <f t="shared" si="0"/>
        <v>4071172.1199999996</v>
      </c>
    </row>
    <row r="68" spans="1:18" ht="12.75">
      <c r="A68" s="9">
        <f>+'01-2022'!A68</f>
        <v>57</v>
      </c>
      <c r="B68" s="22" t="str">
        <f>+'01-2022'!B68</f>
        <v>CARMO DO RIO VERDE</v>
      </c>
      <c r="C68" s="26">
        <f>+IF(ISERROR(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,"",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</f>
        <v>0.17436076922269506</v>
      </c>
      <c r="D68" s="23">
        <f>+'01-2022'!D68+'02-2022'!D68+'03-2022'!D68+'04-2022'!D68+'05-2022'!D68+'06-2022'!D68+'07-2022'!D68+'08-2022'!D68+'09-2022'!D68+'10-2022'!D68+'11-2022'!D68+'12-2022'!D68</f>
        <v>927070.29</v>
      </c>
      <c r="E68" s="23">
        <f>+'01-2022'!E68+'02-2022'!E68+'03-2022'!E68+'04-2022'!E68+'05-2022'!E68+'06-2022'!E68+'07-2022'!E68+'08-2022'!E68+'09-2022'!E68+'10-2022'!E68+'11-2022'!E68+'12-2022'!E68</f>
        <v>185846.25</v>
      </c>
      <c r="F68" s="23">
        <f>+'01-2022'!F68+'02-2022'!F68+'03-2022'!F68+'04-2022'!F68+'05-2022'!F68+'06-2022'!F68+'07-2022'!F68+'08-2022'!F68+'09-2022'!F68+'10-2022'!F68+'11-2022'!F68+'12-2022'!F68</f>
        <v>741224.04</v>
      </c>
      <c r="G68" s="23">
        <f>+'01-2022'!G68+'02-2022'!G68+'03-2022'!G68+'04-2022'!G68+'05-2022'!G68+'06-2022'!G68+'07-2022'!G68+'08-2022'!G68+'09-2022'!G68+'10-2022'!G68+'11-2022'!G68+'12-2022'!G68</f>
        <v>58987.26</v>
      </c>
      <c r="H68" s="23">
        <f>+'01-2022'!H68+'02-2022'!H68+'03-2022'!H68+'04-2022'!H68+'05-2022'!H68+'06-2022'!H68+'07-2022'!H68+'08-2022'!H68+'09-2022'!H68+'10-2022'!H68+'11-2022'!H68+'12-2022'!H68</f>
        <v>11797.45</v>
      </c>
      <c r="I68" s="23">
        <f>+'01-2022'!I68+'02-2022'!I68+'03-2022'!I68+'04-2022'!I68+'05-2022'!I68+'06-2022'!I68+'07-2022'!I68+'08-2022'!I68+'09-2022'!I68+'10-2022'!I68+'11-2022'!I68+'12-2022'!I68</f>
        <v>471.9</v>
      </c>
      <c r="J68" s="23">
        <f>+'01-2022'!J68+'02-2022'!J68+'03-2022'!J68+'04-2022'!J68+'05-2022'!J68+'06-2022'!J68+'07-2022'!J68+'08-2022'!J68+'09-2022'!J68+'10-2022'!J68+'11-2022'!J68+'12-2022'!J68</f>
        <v>46717.909999999996</v>
      </c>
      <c r="K68" s="23">
        <f>+'01-2022'!K68+'02-2022'!K68+'03-2022'!K68+'04-2022'!K68+'05-2022'!K68+'06-2022'!K68+'07-2022'!K68+'08-2022'!K68+'09-2022'!K68+'10-2022'!K68+'11-2022'!K68+'12-2022'!K68</f>
        <v>9206477.35</v>
      </c>
      <c r="L68" s="23">
        <f>+'01-2022'!L68+'02-2022'!L68+'03-2022'!L68+'04-2022'!L68+'05-2022'!L68+'06-2022'!L68+'07-2022'!L68+'08-2022'!L68+'09-2022'!L68+'10-2022'!L68+'11-2022'!L68+'12-2022'!L68</f>
        <v>1858129.6600000001</v>
      </c>
      <c r="M68" s="23">
        <f>+'01-2022'!M68+'02-2022'!M68+'03-2022'!M68+'04-2022'!M68+'05-2022'!M68+'06-2022'!M68+'07-2022'!M68+'08-2022'!M68+'09-2022'!M68+'10-2022'!M68+'11-2022'!M68+'12-2022'!M68</f>
        <v>7348347.6899999995</v>
      </c>
      <c r="N68" s="48">
        <f>'10-2022'!N68+'11-2022'!N68+'12-2022'!N68</f>
        <v>87026.13</v>
      </c>
      <c r="O68" s="48">
        <f>'10-2022'!O68+'11-2022'!O68+'12-2022'!O68</f>
        <v>17405.22</v>
      </c>
      <c r="P68" s="48">
        <f>'10-2022'!P68+'11-2022'!P68+'12-2022'!P68</f>
        <v>870.26</v>
      </c>
      <c r="Q68" s="48">
        <f>'10-2022'!Q68+'11-2022'!Q68+'12-2022'!Q68</f>
        <v>68750.64</v>
      </c>
      <c r="R68" s="31">
        <f t="shared" si="0"/>
        <v>8205040.279999999</v>
      </c>
    </row>
    <row r="69" spans="1:18" ht="12.75">
      <c r="A69" s="9">
        <f>+'01-2022'!A69</f>
        <v>58</v>
      </c>
      <c r="B69" s="22" t="str">
        <f>+'01-2022'!B69</f>
        <v>CASTELANDIA</v>
      </c>
      <c r="C69" s="26">
        <f>+IF(ISERROR(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,"",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</f>
        <v>0.098497573030759</v>
      </c>
      <c r="D69" s="23">
        <f>+'01-2022'!D69+'02-2022'!D69+'03-2022'!D69+'04-2022'!D69+'05-2022'!D69+'06-2022'!D69+'07-2022'!D69+'08-2022'!D69+'09-2022'!D69+'10-2022'!D69+'11-2022'!D69+'12-2022'!D69</f>
        <v>369883.14</v>
      </c>
      <c r="E69" s="23">
        <f>+'01-2022'!E69+'02-2022'!E69+'03-2022'!E69+'04-2022'!E69+'05-2022'!E69+'06-2022'!E69+'07-2022'!E69+'08-2022'!E69+'09-2022'!E69+'10-2022'!E69+'11-2022'!E69+'12-2022'!E69</f>
        <v>74017.8</v>
      </c>
      <c r="F69" s="23">
        <f>+'01-2022'!F69+'02-2022'!F69+'03-2022'!F69+'04-2022'!F69+'05-2022'!F69+'06-2022'!F69+'07-2022'!F69+'08-2022'!F69+'09-2022'!F69+'10-2022'!F69+'11-2022'!F69+'12-2022'!F69</f>
        <v>295865.34</v>
      </c>
      <c r="G69" s="23">
        <f>+'01-2022'!G69+'02-2022'!G69+'03-2022'!G69+'04-2022'!G69+'05-2022'!G69+'06-2022'!G69+'07-2022'!G69+'08-2022'!G69+'09-2022'!G69+'10-2022'!G69+'11-2022'!G69+'12-2022'!G69</f>
        <v>33322.77</v>
      </c>
      <c r="H69" s="23">
        <f>+'01-2022'!H69+'02-2022'!H69+'03-2022'!H69+'04-2022'!H69+'05-2022'!H69+'06-2022'!H69+'07-2022'!H69+'08-2022'!H69+'09-2022'!H69+'10-2022'!H69+'11-2022'!H69+'12-2022'!H69</f>
        <v>6664.5599999999995</v>
      </c>
      <c r="I69" s="23">
        <f>+'01-2022'!I69+'02-2022'!I69+'03-2022'!I69+'04-2022'!I69+'05-2022'!I69+'06-2022'!I69+'07-2022'!I69+'08-2022'!I69+'09-2022'!I69+'10-2022'!I69+'11-2022'!I69+'12-2022'!I69</f>
        <v>266.58</v>
      </c>
      <c r="J69" s="23">
        <f>+'01-2022'!J69+'02-2022'!J69+'03-2022'!J69+'04-2022'!J69+'05-2022'!J69+'06-2022'!J69+'07-2022'!J69+'08-2022'!J69+'09-2022'!J69+'10-2022'!J69+'11-2022'!J69+'12-2022'!J69</f>
        <v>26391.629999999997</v>
      </c>
      <c r="K69" s="23">
        <f>+'01-2022'!K69+'02-2022'!K69+'03-2022'!K69+'04-2022'!K69+'05-2022'!K69+'06-2022'!K69+'07-2022'!K69+'08-2022'!K69+'09-2022'!K69+'10-2022'!K69+'11-2022'!K69+'12-2022'!K69</f>
        <v>5200174.41</v>
      </c>
      <c r="L69" s="23">
        <f>+'01-2022'!L69+'02-2022'!L69+'03-2022'!L69+'04-2022'!L69+'05-2022'!L69+'06-2022'!L69+'07-2022'!L69+'08-2022'!L69+'09-2022'!L69+'10-2022'!L69+'11-2022'!L69+'12-2022'!L69</f>
        <v>1048997.78</v>
      </c>
      <c r="M69" s="23">
        <f>+'01-2022'!M69+'02-2022'!M69+'03-2022'!M69+'04-2022'!M69+'05-2022'!M69+'06-2022'!M69+'07-2022'!M69+'08-2022'!M69+'09-2022'!M69+'10-2022'!M69+'11-2022'!M69+'12-2022'!M69</f>
        <v>4151176.63</v>
      </c>
      <c r="N69" s="48">
        <f>'10-2022'!N69+'11-2022'!N69+'12-2022'!N69</f>
        <v>49199.84</v>
      </c>
      <c r="O69" s="48">
        <f>'10-2022'!O69+'11-2022'!O69+'12-2022'!O69</f>
        <v>9839.97</v>
      </c>
      <c r="P69" s="48">
        <f>'10-2022'!P69+'11-2022'!P69+'12-2022'!P69</f>
        <v>492</v>
      </c>
      <c r="Q69" s="48">
        <f>'10-2022'!Q69+'11-2022'!Q69+'12-2022'!Q69</f>
        <v>38867.869999999995</v>
      </c>
      <c r="R69" s="31">
        <f t="shared" si="0"/>
        <v>4512301.47</v>
      </c>
    </row>
    <row r="70" spans="1:18" ht="12.75">
      <c r="A70" s="9">
        <f>+'01-2022'!A70</f>
        <v>59</v>
      </c>
      <c r="B70" s="22" t="str">
        <f>+'01-2022'!B70</f>
        <v>CATALAO</v>
      </c>
      <c r="C70" s="26">
        <f>+IF(ISERROR(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,"",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</f>
        <v>2.7637286442440137</v>
      </c>
      <c r="D70" s="23">
        <f>+'01-2022'!D70+'02-2022'!D70+'03-2022'!D70+'04-2022'!D70+'05-2022'!D70+'06-2022'!D70+'07-2022'!D70+'08-2022'!D70+'09-2022'!D70+'10-2022'!D70+'11-2022'!D70+'12-2022'!D70</f>
        <v>25024071.14</v>
      </c>
      <c r="E70" s="23">
        <f>+'01-2022'!E70+'02-2022'!E70+'03-2022'!E70+'04-2022'!E70+'05-2022'!E70+'06-2022'!E70+'07-2022'!E70+'08-2022'!E70+'09-2022'!E70+'10-2022'!E70+'11-2022'!E70+'12-2022'!E70</f>
        <v>4996584.779999999</v>
      </c>
      <c r="F70" s="23">
        <f>+'01-2022'!F70+'02-2022'!F70+'03-2022'!F70+'04-2022'!F70+'05-2022'!F70+'06-2022'!F70+'07-2022'!F70+'08-2022'!F70+'09-2022'!F70+'10-2022'!F70+'11-2022'!F70+'12-2022'!F70</f>
        <v>20027486.36</v>
      </c>
      <c r="G70" s="23">
        <f>+'01-2022'!G70+'02-2022'!G70+'03-2022'!G70+'04-2022'!G70+'05-2022'!G70+'06-2022'!G70+'07-2022'!G70+'08-2022'!G70+'09-2022'!G70+'10-2022'!G70+'11-2022'!G70+'12-2022'!G70</f>
        <v>935010.0200000001</v>
      </c>
      <c r="H70" s="23">
        <f>+'01-2022'!H70+'02-2022'!H70+'03-2022'!H70+'04-2022'!H70+'05-2022'!H70+'06-2022'!H70+'07-2022'!H70+'08-2022'!H70+'09-2022'!H70+'10-2022'!H70+'11-2022'!H70+'12-2022'!H70</f>
        <v>187002.01</v>
      </c>
      <c r="I70" s="23">
        <f>+'01-2022'!I70+'02-2022'!I70+'03-2022'!I70+'04-2022'!I70+'05-2022'!I70+'06-2022'!I70+'07-2022'!I70+'08-2022'!I70+'09-2022'!I70+'10-2022'!I70+'11-2022'!I70+'12-2022'!I70</f>
        <v>7480.070000000001</v>
      </c>
      <c r="J70" s="23">
        <f>+'01-2022'!J70+'02-2022'!J70+'03-2022'!J70+'04-2022'!J70+'05-2022'!J70+'06-2022'!J70+'07-2022'!J70+'08-2022'!J70+'09-2022'!J70+'10-2022'!J70+'11-2022'!J70+'12-2022'!J70</f>
        <v>740527.9400000001</v>
      </c>
      <c r="K70" s="23">
        <f>+'01-2022'!K70+'02-2022'!K70+'03-2022'!K70+'04-2022'!K70+'05-2022'!K70+'06-2022'!K70+'07-2022'!K70+'08-2022'!K70+'09-2022'!K70+'10-2022'!K70+'11-2022'!K70+'12-2022'!K70</f>
        <v>145947268.55</v>
      </c>
      <c r="L70" s="23">
        <f>+'01-2022'!L70+'02-2022'!L70+'03-2022'!L70+'04-2022'!L70+'05-2022'!L70+'06-2022'!L70+'07-2022'!L70+'08-2022'!L70+'09-2022'!L70+'10-2022'!L70+'11-2022'!L70+'12-2022'!L70</f>
        <v>29468697.549999997</v>
      </c>
      <c r="M70" s="23">
        <f>+'01-2022'!M70+'02-2022'!M70+'03-2022'!M70+'04-2022'!M70+'05-2022'!M70+'06-2022'!M70+'07-2022'!M70+'08-2022'!M70+'09-2022'!M70+'10-2022'!M70+'11-2022'!M70+'12-2022'!M70</f>
        <v>116478571</v>
      </c>
      <c r="N70" s="48">
        <f>'10-2022'!N70+'11-2022'!N70+'12-2022'!N70</f>
        <v>1378185.4300000002</v>
      </c>
      <c r="O70" s="48">
        <f>'10-2022'!O70+'11-2022'!O70+'12-2022'!O70</f>
        <v>275637.08999999997</v>
      </c>
      <c r="P70" s="48">
        <f>'10-2022'!P70+'11-2022'!P70+'12-2022'!P70</f>
        <v>13781.849999999999</v>
      </c>
      <c r="Q70" s="48">
        <f>'10-2022'!Q70+'11-2022'!Q70+'12-2022'!Q70</f>
        <v>1088766.49</v>
      </c>
      <c r="R70" s="31">
        <f t="shared" si="0"/>
        <v>138335351.79000002</v>
      </c>
    </row>
    <row r="71" spans="1:18" ht="12.75">
      <c r="A71" s="9">
        <f>+'01-2022'!A71</f>
        <v>60</v>
      </c>
      <c r="B71" s="22" t="str">
        <f>+'01-2022'!B71</f>
        <v>CATURAI</v>
      </c>
      <c r="C71" s="26">
        <f>+IF(ISERROR(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,"",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</f>
        <v>0.07020935955007691</v>
      </c>
      <c r="D71" s="23">
        <f>+'01-2022'!D71+'02-2022'!D71+'03-2022'!D71+'04-2022'!D71+'05-2022'!D71+'06-2022'!D71+'07-2022'!D71+'08-2022'!D71+'09-2022'!D71+'10-2022'!D71+'11-2022'!D71+'12-2022'!D71</f>
        <v>394184.76999999996</v>
      </c>
      <c r="E71" s="23">
        <f>+'01-2022'!E71+'02-2022'!E71+'03-2022'!E71+'04-2022'!E71+'05-2022'!E71+'06-2022'!E71+'07-2022'!E71+'08-2022'!E71+'09-2022'!E71+'10-2022'!E71+'11-2022'!E71+'12-2022'!E71</f>
        <v>78781.26</v>
      </c>
      <c r="F71" s="23">
        <f>+'01-2022'!F71+'02-2022'!F71+'03-2022'!F71+'04-2022'!F71+'05-2022'!F71+'06-2022'!F71+'07-2022'!F71+'08-2022'!F71+'09-2022'!F71+'10-2022'!F71+'11-2022'!F71+'12-2022'!F71</f>
        <v>315403.51</v>
      </c>
      <c r="G71" s="23">
        <f>+'01-2022'!G71+'02-2022'!G71+'03-2022'!G71+'04-2022'!G71+'05-2022'!G71+'06-2022'!G71+'07-2022'!G71+'08-2022'!G71+'09-2022'!G71+'10-2022'!G71+'11-2022'!G71+'12-2022'!G71</f>
        <v>23748.260000000002</v>
      </c>
      <c r="H71" s="23">
        <f>+'01-2022'!H71+'02-2022'!H71+'03-2022'!H71+'04-2022'!H71+'05-2022'!H71+'06-2022'!H71+'07-2022'!H71+'08-2022'!H71+'09-2022'!H71+'10-2022'!H71+'11-2022'!H71+'12-2022'!H71</f>
        <v>4749.68</v>
      </c>
      <c r="I71" s="23">
        <f>+'01-2022'!I71+'02-2022'!I71+'03-2022'!I71+'04-2022'!I71+'05-2022'!I71+'06-2022'!I71+'07-2022'!I71+'08-2022'!I71+'09-2022'!I71+'10-2022'!I71+'11-2022'!I71+'12-2022'!I71</f>
        <v>189.98999999999998</v>
      </c>
      <c r="J71" s="23">
        <f>+'01-2022'!J71+'02-2022'!J71+'03-2022'!J71+'04-2022'!J71+'05-2022'!J71+'06-2022'!J71+'07-2022'!J71+'08-2022'!J71+'09-2022'!J71+'10-2022'!J71+'11-2022'!J71+'12-2022'!J71</f>
        <v>18808.59</v>
      </c>
      <c r="K71" s="23">
        <f>+'01-2022'!K71+'02-2022'!K71+'03-2022'!K71+'04-2022'!K71+'05-2022'!K71+'06-2022'!K71+'07-2022'!K71+'08-2022'!K71+'09-2022'!K71+'10-2022'!K71+'11-2022'!K71+'12-2022'!K71</f>
        <v>3710223.17</v>
      </c>
      <c r="L71" s="23">
        <f>+'01-2022'!L71+'02-2022'!L71+'03-2022'!L71+'04-2022'!L71+'05-2022'!L71+'06-2022'!L71+'07-2022'!L71+'08-2022'!L71+'09-2022'!L71+'10-2022'!L71+'11-2022'!L71+'12-2022'!L71</f>
        <v>751480.76</v>
      </c>
      <c r="M71" s="23">
        <f>+'01-2022'!M71+'02-2022'!M71+'03-2022'!M71+'04-2022'!M71+'05-2022'!M71+'06-2022'!M71+'07-2022'!M71+'08-2022'!M71+'09-2022'!M71+'10-2022'!M71+'11-2022'!M71+'12-2022'!M71</f>
        <v>2958742.41</v>
      </c>
      <c r="N71" s="48">
        <f>'10-2022'!N71+'11-2022'!N71+'12-2022'!N71</f>
        <v>35099.509999999995</v>
      </c>
      <c r="O71" s="48">
        <f>'10-2022'!O71+'11-2022'!O71+'12-2022'!O71</f>
        <v>7019.9</v>
      </c>
      <c r="P71" s="48">
        <f>'10-2022'!P71+'11-2022'!P71+'12-2022'!P71</f>
        <v>351</v>
      </c>
      <c r="Q71" s="48">
        <f>'10-2022'!Q71+'11-2022'!Q71+'12-2022'!Q71</f>
        <v>27728.61</v>
      </c>
      <c r="R71" s="31">
        <f t="shared" si="0"/>
        <v>3320683.12</v>
      </c>
    </row>
    <row r="72" spans="1:18" ht="12.75">
      <c r="A72" s="9">
        <f>+'01-2022'!A72</f>
        <v>61</v>
      </c>
      <c r="B72" s="22" t="str">
        <f>+'01-2022'!B72</f>
        <v>CAVALCANTE</v>
      </c>
      <c r="C72" s="26">
        <f>+IF(ISERROR(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,"",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</f>
        <v>0.3149910197977381</v>
      </c>
      <c r="D72" s="23">
        <f>+'01-2022'!D72+'02-2022'!D72+'03-2022'!D72+'04-2022'!D72+'05-2022'!D72+'06-2022'!D72+'07-2022'!D72+'08-2022'!D72+'09-2022'!D72+'10-2022'!D72+'11-2022'!D72+'12-2022'!D72</f>
        <v>289762.13</v>
      </c>
      <c r="E72" s="23">
        <f>+'01-2022'!E72+'02-2022'!E72+'03-2022'!E72+'04-2022'!E72+'05-2022'!E72+'06-2022'!E72+'07-2022'!E72+'08-2022'!E72+'09-2022'!E72+'10-2022'!E72+'11-2022'!E72+'12-2022'!E72</f>
        <v>57670.100000000006</v>
      </c>
      <c r="F72" s="23">
        <f>+'01-2022'!F72+'02-2022'!F72+'03-2022'!F72+'04-2022'!F72+'05-2022'!F72+'06-2022'!F72+'07-2022'!F72+'08-2022'!F72+'09-2022'!F72+'10-2022'!F72+'11-2022'!F72+'12-2022'!F72</f>
        <v>232092.03000000003</v>
      </c>
      <c r="G72" s="23">
        <f>+'01-2022'!G72+'02-2022'!G72+'03-2022'!G72+'04-2022'!G72+'05-2022'!G72+'06-2022'!G72+'07-2022'!G72+'08-2022'!G72+'09-2022'!G72+'10-2022'!G72+'11-2022'!G72+'12-2022'!G72</f>
        <v>106563.14000000001</v>
      </c>
      <c r="H72" s="23">
        <f>+'01-2022'!H72+'02-2022'!H72+'03-2022'!H72+'04-2022'!H72+'05-2022'!H72+'06-2022'!H72+'07-2022'!H72+'08-2022'!H72+'09-2022'!H72+'10-2022'!H72+'11-2022'!H72+'12-2022'!H72</f>
        <v>21312.640000000003</v>
      </c>
      <c r="I72" s="23">
        <f>+'01-2022'!I72+'02-2022'!I72+'03-2022'!I72+'04-2022'!I72+'05-2022'!I72+'06-2022'!I72+'07-2022'!I72+'08-2022'!I72+'09-2022'!I72+'10-2022'!I72+'11-2022'!I72+'12-2022'!I72</f>
        <v>852.5</v>
      </c>
      <c r="J72" s="23">
        <f>+'01-2022'!J72+'02-2022'!J72+'03-2022'!J72+'04-2022'!J72+'05-2022'!J72+'06-2022'!J72+'07-2022'!J72+'08-2022'!J72+'09-2022'!J72+'10-2022'!J72+'11-2022'!J72+'12-2022'!J72</f>
        <v>84398</v>
      </c>
      <c r="K72" s="23">
        <f>+'01-2022'!K72+'02-2022'!K72+'03-2022'!K72+'04-2022'!K72+'05-2022'!K72+'06-2022'!K72+'07-2022'!K72+'08-2022'!K72+'09-2022'!K72+'10-2022'!K72+'11-2022'!K72+'12-2022'!K72</f>
        <v>16634422.29</v>
      </c>
      <c r="L72" s="23">
        <f>+'01-2022'!L72+'02-2022'!L72+'03-2022'!L72+'04-2022'!L72+'05-2022'!L72+'06-2022'!L72+'07-2022'!L72+'08-2022'!L72+'09-2022'!L72+'10-2022'!L72+'11-2022'!L72+'12-2022'!L72</f>
        <v>3359116.52</v>
      </c>
      <c r="M72" s="23">
        <f>+'01-2022'!M72+'02-2022'!M72+'03-2022'!M72+'04-2022'!M72+'05-2022'!M72+'06-2022'!M72+'07-2022'!M72+'08-2022'!M72+'09-2022'!M72+'10-2022'!M72+'11-2022'!M72+'12-2022'!M72</f>
        <v>13275305.77</v>
      </c>
      <c r="N72" s="48">
        <f>'10-2022'!N72+'11-2022'!N72+'12-2022'!N72</f>
        <v>157168.12</v>
      </c>
      <c r="O72" s="48">
        <f>'10-2022'!O72+'11-2022'!O72+'12-2022'!O72</f>
        <v>31433.620000000003</v>
      </c>
      <c r="P72" s="48">
        <f>'10-2022'!P72+'11-2022'!P72+'12-2022'!P72</f>
        <v>1571.6799999999998</v>
      </c>
      <c r="Q72" s="48">
        <f>'10-2022'!Q72+'11-2022'!Q72+'12-2022'!Q72</f>
        <v>124162.81</v>
      </c>
      <c r="R72" s="31">
        <f t="shared" si="0"/>
        <v>13715958.61</v>
      </c>
    </row>
    <row r="73" spans="1:18" ht="12.75">
      <c r="A73" s="9">
        <f>+'01-2022'!A73</f>
        <v>62</v>
      </c>
      <c r="B73" s="22" t="str">
        <f>+'01-2022'!B73</f>
        <v>CERES</v>
      </c>
      <c r="C73" s="26">
        <f>+IF(ISERROR(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,"",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</f>
        <v>0.19524059562949825</v>
      </c>
      <c r="D73" s="23">
        <f>+'01-2022'!D73+'02-2022'!D73+'03-2022'!D73+'04-2022'!D73+'05-2022'!D73+'06-2022'!D73+'07-2022'!D73+'08-2022'!D73+'09-2022'!D73+'10-2022'!D73+'11-2022'!D73+'12-2022'!D73</f>
        <v>4204172.77</v>
      </c>
      <c r="E73" s="23">
        <f>+'01-2022'!E73+'02-2022'!E73+'03-2022'!E73+'04-2022'!E73+'05-2022'!E73+'06-2022'!E73+'07-2022'!E73+'08-2022'!E73+'09-2022'!E73+'10-2022'!E73+'11-2022'!E73+'12-2022'!E73</f>
        <v>839871.2</v>
      </c>
      <c r="F73" s="23">
        <f>+'01-2022'!F73+'02-2022'!F73+'03-2022'!F73+'04-2022'!F73+'05-2022'!F73+'06-2022'!F73+'07-2022'!F73+'08-2022'!F73+'09-2022'!F73+'10-2022'!F73+'11-2022'!F73+'12-2022'!F73</f>
        <v>3364301.5700000003</v>
      </c>
      <c r="G73" s="23">
        <f>+'01-2022'!G73+'02-2022'!G73+'03-2022'!G73+'04-2022'!G73+'05-2022'!G73+'06-2022'!G73+'07-2022'!G73+'08-2022'!G73+'09-2022'!G73+'10-2022'!G73+'11-2022'!G73+'12-2022'!G73</f>
        <v>66027.34999999999</v>
      </c>
      <c r="H73" s="23">
        <f>+'01-2022'!H73+'02-2022'!H73+'03-2022'!H73+'04-2022'!H73+'05-2022'!H73+'06-2022'!H73+'07-2022'!H73+'08-2022'!H73+'09-2022'!H73+'10-2022'!H73+'11-2022'!H73+'12-2022'!H73</f>
        <v>13205.479999999998</v>
      </c>
      <c r="I73" s="23">
        <f>+'01-2022'!I73+'02-2022'!I73+'03-2022'!I73+'04-2022'!I73+'05-2022'!I73+'06-2022'!I73+'07-2022'!I73+'08-2022'!I73+'09-2022'!I73+'10-2022'!I73+'11-2022'!I73+'12-2022'!I73</f>
        <v>528.22</v>
      </c>
      <c r="J73" s="23">
        <f>+'01-2022'!J73+'02-2022'!J73+'03-2022'!J73+'04-2022'!J73+'05-2022'!J73+'06-2022'!J73+'07-2022'!J73+'08-2022'!J73+'09-2022'!J73+'10-2022'!J73+'11-2022'!J73+'12-2022'!J73</f>
        <v>52293.65</v>
      </c>
      <c r="K73" s="23">
        <f>+'01-2022'!K73+'02-2022'!K73+'03-2022'!K73+'04-2022'!K73+'05-2022'!K73+'06-2022'!K73+'07-2022'!K73+'08-2022'!K73+'09-2022'!K73+'10-2022'!K73+'11-2022'!K73+'12-2022'!K73</f>
        <v>10305156.450000001</v>
      </c>
      <c r="L73" s="23">
        <f>+'01-2022'!L73+'02-2022'!L73+'03-2022'!L73+'04-2022'!L73+'05-2022'!L73+'06-2022'!L73+'07-2022'!L73+'08-2022'!L73+'09-2022'!L73+'10-2022'!L73+'11-2022'!L73+'12-2022'!L73</f>
        <v>2080324.35</v>
      </c>
      <c r="M73" s="23">
        <f>+'01-2022'!M73+'02-2022'!M73+'03-2022'!M73+'04-2022'!M73+'05-2022'!M73+'06-2022'!M73+'07-2022'!M73+'08-2022'!M73+'09-2022'!M73+'10-2022'!M73+'11-2022'!M73+'12-2022'!M73</f>
        <v>8224832.100000001</v>
      </c>
      <c r="N73" s="48">
        <f>'10-2022'!N73+'11-2022'!N73+'12-2022'!N73</f>
        <v>97320.71</v>
      </c>
      <c r="O73" s="48">
        <f>'10-2022'!O73+'11-2022'!O73+'12-2022'!O73</f>
        <v>19464.14</v>
      </c>
      <c r="P73" s="48">
        <f>'10-2022'!P73+'11-2022'!P73+'12-2022'!P73</f>
        <v>973.1999999999999</v>
      </c>
      <c r="Q73" s="48">
        <f>'10-2022'!Q73+'11-2022'!Q73+'12-2022'!Q73</f>
        <v>76883.36</v>
      </c>
      <c r="R73" s="31">
        <f t="shared" si="0"/>
        <v>11718310.68</v>
      </c>
    </row>
    <row r="74" spans="1:18" ht="12.75">
      <c r="A74" s="9">
        <f>+'01-2022'!A74</f>
        <v>63</v>
      </c>
      <c r="B74" s="22" t="str">
        <f>+'01-2022'!B74</f>
        <v>CEZARINA</v>
      </c>
      <c r="C74" s="26">
        <f>+IF(ISERROR(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,"",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</f>
        <v>0.2215125698437351</v>
      </c>
      <c r="D74" s="23">
        <f>+'01-2022'!D74+'02-2022'!D74+'03-2022'!D74+'04-2022'!D74+'05-2022'!D74+'06-2022'!D74+'07-2022'!D74+'08-2022'!D74+'09-2022'!D74+'10-2022'!D74+'11-2022'!D74+'12-2022'!D74</f>
        <v>809956.83</v>
      </c>
      <c r="E74" s="23">
        <f>+'01-2022'!E74+'02-2022'!E74+'03-2022'!E74+'04-2022'!E74+'05-2022'!E74+'06-2022'!E74+'07-2022'!E74+'08-2022'!E74+'09-2022'!E74+'10-2022'!E74+'11-2022'!E74+'12-2022'!E74</f>
        <v>161608.77000000002</v>
      </c>
      <c r="F74" s="23">
        <f>+'01-2022'!F74+'02-2022'!F74+'03-2022'!F74+'04-2022'!F74+'05-2022'!F74+'06-2022'!F74+'07-2022'!F74+'08-2022'!F74+'09-2022'!F74+'10-2022'!F74+'11-2022'!F74+'12-2022'!F74</f>
        <v>648348.06</v>
      </c>
      <c r="G74" s="23">
        <f>+'01-2022'!G74+'02-2022'!G74+'03-2022'!G74+'04-2022'!G74+'05-2022'!G74+'06-2022'!G74+'07-2022'!G74+'08-2022'!G74+'09-2022'!G74+'10-2022'!G74+'11-2022'!G74+'12-2022'!G74</f>
        <v>74964.39</v>
      </c>
      <c r="H74" s="23">
        <f>+'01-2022'!H74+'02-2022'!H74+'03-2022'!H74+'04-2022'!H74+'05-2022'!H74+'06-2022'!H74+'07-2022'!H74+'08-2022'!H74+'09-2022'!H74+'10-2022'!H74+'11-2022'!H74+'12-2022'!H74</f>
        <v>14992.890000000001</v>
      </c>
      <c r="I74" s="23">
        <f>+'01-2022'!I74+'02-2022'!I74+'03-2022'!I74+'04-2022'!I74+'05-2022'!I74+'06-2022'!I74+'07-2022'!I74+'08-2022'!I74+'09-2022'!I74+'10-2022'!I74+'11-2022'!I74+'12-2022'!I74</f>
        <v>599.7299999999999</v>
      </c>
      <c r="J74" s="23">
        <f>+'01-2022'!J74+'02-2022'!J74+'03-2022'!J74+'04-2022'!J74+'05-2022'!J74+'06-2022'!J74+'07-2022'!J74+'08-2022'!J74+'09-2022'!J74+'10-2022'!J74+'11-2022'!J74+'12-2022'!J74</f>
        <v>59371.770000000004</v>
      </c>
      <c r="K74" s="23">
        <f>+'01-2022'!K74+'02-2022'!K74+'03-2022'!K74+'04-2022'!K74+'05-2022'!K74+'06-2022'!K74+'07-2022'!K74+'08-2022'!K74+'09-2022'!K74+'10-2022'!K74+'11-2022'!K74+'12-2022'!K74</f>
        <v>11698194.68</v>
      </c>
      <c r="L74" s="23">
        <f>+'01-2022'!L74+'02-2022'!L74+'03-2022'!L74+'04-2022'!L74+'05-2022'!L74+'06-2022'!L74+'07-2022'!L74+'08-2022'!L74+'09-2022'!L74+'10-2022'!L74+'11-2022'!L74+'12-2022'!L74</f>
        <v>2359498.98</v>
      </c>
      <c r="M74" s="23">
        <f>+'01-2022'!M74+'02-2022'!M74+'03-2022'!M74+'04-2022'!M74+'05-2022'!M74+'06-2022'!M74+'07-2022'!M74+'08-2022'!M74+'09-2022'!M74+'10-2022'!M74+'11-2022'!M74+'12-2022'!M74</f>
        <v>9338695.7</v>
      </c>
      <c r="N74" s="48">
        <f>'10-2022'!N74+'11-2022'!N74+'12-2022'!N74</f>
        <v>110593.85</v>
      </c>
      <c r="O74" s="48">
        <f>'10-2022'!O74+'11-2022'!O74+'12-2022'!O74</f>
        <v>22118.77</v>
      </c>
      <c r="P74" s="48">
        <f>'10-2022'!P74+'11-2022'!P74+'12-2022'!P74</f>
        <v>1105.94</v>
      </c>
      <c r="Q74" s="48">
        <f>'10-2022'!Q74+'11-2022'!Q74+'12-2022'!Q74</f>
        <v>87369.14</v>
      </c>
      <c r="R74" s="31">
        <f t="shared" si="0"/>
        <v>10133784.67</v>
      </c>
    </row>
    <row r="75" spans="1:18" ht="12.75">
      <c r="A75" s="9">
        <f>+'01-2022'!A75</f>
        <v>64</v>
      </c>
      <c r="B75" s="22" t="str">
        <f>+'01-2022'!B75</f>
        <v>CHAPADAO DO CEU</v>
      </c>
      <c r="C75" s="26">
        <f>+IF(ISERROR(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,"",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</f>
        <v>1.0440322802174509</v>
      </c>
      <c r="D75" s="23">
        <f>+'01-2022'!D75+'02-2022'!D75+'03-2022'!D75+'04-2022'!D75+'05-2022'!D75+'06-2022'!D75+'07-2022'!D75+'08-2022'!D75+'09-2022'!D75+'10-2022'!D75+'11-2022'!D75+'12-2022'!D75</f>
        <v>2699367.44</v>
      </c>
      <c r="E75" s="23">
        <f>+'01-2022'!E75+'02-2022'!E75+'03-2022'!E75+'04-2022'!E75+'05-2022'!E75+'06-2022'!E75+'07-2022'!E75+'08-2022'!E75+'09-2022'!E75+'10-2022'!E75+'11-2022'!E75+'12-2022'!E75</f>
        <v>537544.87</v>
      </c>
      <c r="F75" s="23">
        <f>+'01-2022'!F75+'02-2022'!F75+'03-2022'!F75+'04-2022'!F75+'05-2022'!F75+'06-2022'!F75+'07-2022'!F75+'08-2022'!F75+'09-2022'!F75+'10-2022'!F75+'11-2022'!F75+'12-2022'!F75</f>
        <v>2161822.57</v>
      </c>
      <c r="G75" s="23">
        <f>+'01-2022'!G75+'02-2022'!G75+'03-2022'!G75+'04-2022'!G75+'05-2022'!G75+'06-2022'!G75+'07-2022'!G75+'08-2022'!G75+'09-2022'!G75+'10-2022'!G75+'11-2022'!G75+'12-2022'!G75</f>
        <v>353214.7</v>
      </c>
      <c r="H75" s="23">
        <f>+'01-2022'!H75+'02-2022'!H75+'03-2022'!H75+'04-2022'!H75+'05-2022'!H75+'06-2022'!H75+'07-2022'!H75+'08-2022'!H75+'09-2022'!H75+'10-2022'!H75+'11-2022'!H75+'12-2022'!H75</f>
        <v>70642.95</v>
      </c>
      <c r="I75" s="23">
        <f>+'01-2022'!I75+'02-2022'!I75+'03-2022'!I75+'04-2022'!I75+'05-2022'!I75+'06-2022'!I75+'07-2022'!I75+'08-2022'!I75+'09-2022'!I75+'10-2022'!I75+'11-2022'!I75+'12-2022'!I75</f>
        <v>2825.7299999999996</v>
      </c>
      <c r="J75" s="23">
        <f>+'01-2022'!J75+'02-2022'!J75+'03-2022'!J75+'04-2022'!J75+'05-2022'!J75+'06-2022'!J75+'07-2022'!J75+'08-2022'!J75+'09-2022'!J75+'10-2022'!J75+'11-2022'!J75+'12-2022'!J75</f>
        <v>279746.02</v>
      </c>
      <c r="K75" s="23">
        <f>+'01-2022'!K75+'02-2022'!K75+'03-2022'!K75+'04-2022'!K75+'05-2022'!K75+'06-2022'!K75+'07-2022'!K75+'08-2022'!K75+'09-2022'!K75+'10-2022'!K75+'11-2022'!K75+'12-2022'!K75</f>
        <v>55119971.44</v>
      </c>
      <c r="L75" s="23">
        <f>+'01-2022'!L75+'02-2022'!L75+'03-2022'!L75+'04-2022'!L75+'05-2022'!L75+'06-2022'!L75+'07-2022'!L75+'08-2022'!L75+'09-2022'!L75+'10-2022'!L75+'11-2022'!L75+'12-2022'!L75</f>
        <v>11119337.780000001</v>
      </c>
      <c r="M75" s="23">
        <f>+'01-2022'!M75+'02-2022'!M75+'03-2022'!M75+'04-2022'!M75+'05-2022'!M75+'06-2022'!M75+'07-2022'!M75+'08-2022'!M75+'09-2022'!M75+'10-2022'!M75+'11-2022'!M75+'12-2022'!M75</f>
        <v>44000633.660000004</v>
      </c>
      <c r="N75" s="48">
        <f>'10-2022'!N75+'11-2022'!N75+'12-2022'!N75</f>
        <v>520648.36</v>
      </c>
      <c r="O75" s="48">
        <f>'10-2022'!O75+'11-2022'!O75+'12-2022'!O75</f>
        <v>104129.67</v>
      </c>
      <c r="P75" s="48">
        <f>'10-2022'!P75+'11-2022'!P75+'12-2022'!P75</f>
        <v>5206.48</v>
      </c>
      <c r="Q75" s="48">
        <f>'10-2022'!Q75+'11-2022'!Q75+'12-2022'!Q75</f>
        <v>411312.2</v>
      </c>
      <c r="R75" s="31">
        <f t="shared" si="0"/>
        <v>46853514.45</v>
      </c>
    </row>
    <row r="76" spans="1:18" ht="12.75">
      <c r="A76" s="9">
        <f>+'01-2022'!A76</f>
        <v>65</v>
      </c>
      <c r="B76" s="22" t="str">
        <f>+'01-2022'!B76</f>
        <v>CIDADE OCIDENTAL</v>
      </c>
      <c r="C76" s="26">
        <f>+IF(ISERROR(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,"",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</f>
        <v>0.24405736111149218</v>
      </c>
      <c r="D76" s="23">
        <f>+'01-2022'!D76+'02-2022'!D76+'03-2022'!D76+'04-2022'!D76+'05-2022'!D76+'06-2022'!D76+'07-2022'!D76+'08-2022'!D76+'09-2022'!D76+'10-2022'!D76+'11-2022'!D76+'12-2022'!D76</f>
        <v>1709514.67</v>
      </c>
      <c r="E76" s="23">
        <f>+'01-2022'!E76+'02-2022'!E76+'03-2022'!E76+'04-2022'!E76+'05-2022'!E76+'06-2022'!E76+'07-2022'!E76+'08-2022'!E76+'09-2022'!E76+'10-2022'!E76+'11-2022'!E76+'12-2022'!E76</f>
        <v>343249.01</v>
      </c>
      <c r="F76" s="23">
        <f>+'01-2022'!F76+'02-2022'!F76+'03-2022'!F76+'04-2022'!F76+'05-2022'!F76+'06-2022'!F76+'07-2022'!F76+'08-2022'!F76+'09-2022'!F76+'10-2022'!F76+'11-2022'!F76+'12-2022'!F76</f>
        <v>1366265.6599999997</v>
      </c>
      <c r="G76" s="23">
        <f>+'01-2022'!G76+'02-2022'!G76+'03-2022'!G76+'04-2022'!G76+'05-2022'!G76+'06-2022'!G76+'07-2022'!G76+'08-2022'!G76+'09-2022'!G76+'10-2022'!G76+'11-2022'!G76+'12-2022'!G76</f>
        <v>82565.69999999998</v>
      </c>
      <c r="H76" s="23">
        <f>+'01-2022'!H76+'02-2022'!H76+'03-2022'!H76+'04-2022'!H76+'05-2022'!H76+'06-2022'!H76+'07-2022'!H76+'08-2022'!H76+'09-2022'!H76+'10-2022'!H76+'11-2022'!H76+'12-2022'!H76</f>
        <v>16513.159999999996</v>
      </c>
      <c r="I76" s="23">
        <f>+'01-2022'!I76+'02-2022'!I76+'03-2022'!I76+'04-2022'!I76+'05-2022'!I76+'06-2022'!I76+'07-2022'!I76+'08-2022'!I76+'09-2022'!I76+'10-2022'!I76+'11-2022'!I76+'12-2022'!I76</f>
        <v>660.5300000000001</v>
      </c>
      <c r="J76" s="23">
        <f>+'01-2022'!J76+'02-2022'!J76+'03-2022'!J76+'04-2022'!J76+'05-2022'!J76+'06-2022'!J76+'07-2022'!J76+'08-2022'!J76+'09-2022'!J76+'10-2022'!J76+'11-2022'!J76+'12-2022'!J76</f>
        <v>65392.009999999995</v>
      </c>
      <c r="K76" s="23">
        <f>+'01-2022'!K76+'02-2022'!K76+'03-2022'!K76+'04-2022'!K76+'05-2022'!K76+'06-2022'!K76+'07-2022'!K76+'08-2022'!K76+'09-2022'!K76+'10-2022'!K76+'11-2022'!K76+'12-2022'!K76</f>
        <v>12884749.360000001</v>
      </c>
      <c r="L76" s="23">
        <f>+'01-2022'!L76+'02-2022'!L76+'03-2022'!L76+'04-2022'!L76+'05-2022'!L76+'06-2022'!L76+'07-2022'!L76+'08-2022'!L76+'09-2022'!L76+'10-2022'!L76+'11-2022'!L76+'12-2022'!L76</f>
        <v>2599120.27</v>
      </c>
      <c r="M76" s="23">
        <f>+'01-2022'!M76+'02-2022'!M76+'03-2022'!M76+'04-2022'!M76+'05-2022'!M76+'06-2022'!M76+'07-2022'!M76+'08-2022'!M76+'09-2022'!M76+'10-2022'!M76+'11-2022'!M76+'12-2022'!M76</f>
        <v>10285629.09</v>
      </c>
      <c r="N76" s="48">
        <f>'10-2022'!N76+'11-2022'!N76+'12-2022'!N76</f>
        <v>121797.22</v>
      </c>
      <c r="O76" s="48">
        <f>'10-2022'!O76+'11-2022'!O76+'12-2022'!O76</f>
        <v>24359.449999999997</v>
      </c>
      <c r="P76" s="48">
        <f>'10-2022'!P76+'11-2022'!P76+'12-2022'!P76</f>
        <v>1217.97</v>
      </c>
      <c r="Q76" s="48">
        <f>'10-2022'!Q76+'11-2022'!Q76+'12-2022'!Q76</f>
        <v>96219.8</v>
      </c>
      <c r="R76" s="31">
        <f t="shared" si="0"/>
        <v>11813506.56</v>
      </c>
    </row>
    <row r="77" spans="1:18" ht="12.75">
      <c r="A77" s="9">
        <f>+'01-2022'!A77</f>
        <v>66</v>
      </c>
      <c r="B77" s="22" t="str">
        <f>+'01-2022'!B77</f>
        <v>COCALZINHO DE GOIAS</v>
      </c>
      <c r="C77" s="26">
        <f>+IF(ISERROR(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,"",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</f>
        <v>0.17106133178179828</v>
      </c>
      <c r="D77" s="23">
        <f>+'01-2022'!D77+'02-2022'!D77+'03-2022'!D77+'04-2022'!D77+'05-2022'!D77+'06-2022'!D77+'07-2022'!D77+'08-2022'!D77+'09-2022'!D77+'10-2022'!D77+'11-2022'!D77+'12-2022'!D77</f>
        <v>886878.1399999999</v>
      </c>
      <c r="E77" s="23">
        <f>+'01-2022'!E77+'02-2022'!E77+'03-2022'!E77+'04-2022'!E77+'05-2022'!E77+'06-2022'!E77+'07-2022'!E77+'08-2022'!E77+'09-2022'!E77+'10-2022'!E77+'11-2022'!E77+'12-2022'!E77</f>
        <v>176576.16</v>
      </c>
      <c r="F77" s="23">
        <f>+'01-2022'!F77+'02-2022'!F77+'03-2022'!F77+'04-2022'!F77+'05-2022'!F77+'06-2022'!F77+'07-2022'!F77+'08-2022'!F77+'09-2022'!F77+'10-2022'!F77+'11-2022'!F77+'12-2022'!F77</f>
        <v>710301.9800000001</v>
      </c>
      <c r="G77" s="23">
        <f>+'01-2022'!G77+'02-2022'!G77+'03-2022'!G77+'04-2022'!G77+'05-2022'!G77+'06-2022'!G77+'07-2022'!G77+'08-2022'!G77+'09-2022'!G77+'10-2022'!G77+'11-2022'!G77+'12-2022'!G77</f>
        <v>57881.28999999999</v>
      </c>
      <c r="H77" s="23">
        <f>+'01-2022'!H77+'02-2022'!H77+'03-2022'!H77+'04-2022'!H77+'05-2022'!H77+'06-2022'!H77+'07-2022'!H77+'08-2022'!H77+'09-2022'!H77+'10-2022'!H77+'11-2022'!H77+'12-2022'!H77</f>
        <v>11576.27</v>
      </c>
      <c r="I77" s="23">
        <f>+'01-2022'!I77+'02-2022'!I77+'03-2022'!I77+'04-2022'!I77+'05-2022'!I77+'06-2022'!I77+'07-2022'!I77+'08-2022'!I77+'09-2022'!I77+'10-2022'!I77+'11-2022'!I77+'12-2022'!I77</f>
        <v>463.04</v>
      </c>
      <c r="J77" s="23">
        <f>+'01-2022'!J77+'02-2022'!J77+'03-2022'!J77+'04-2022'!J77+'05-2022'!J77+'06-2022'!J77+'07-2022'!J77+'08-2022'!J77+'09-2022'!J77+'10-2022'!J77+'11-2022'!J77+'12-2022'!J77</f>
        <v>45841.98</v>
      </c>
      <c r="K77" s="23">
        <f>+'01-2022'!K77+'02-2022'!K77+'03-2022'!K77+'04-2022'!K77+'05-2022'!K77+'06-2022'!K77+'07-2022'!K77+'08-2022'!K77+'09-2022'!K77+'10-2022'!K77+'11-2022'!K77+'12-2022'!K77</f>
        <v>9034191.25</v>
      </c>
      <c r="L77" s="23">
        <f>+'01-2022'!L77+'02-2022'!L77+'03-2022'!L77+'04-2022'!L77+'05-2022'!L77+'06-2022'!L77+'07-2022'!L77+'08-2022'!L77+'09-2022'!L77+'10-2022'!L77+'11-2022'!L77+'12-2022'!L77</f>
        <v>1824124.4200000002</v>
      </c>
      <c r="M77" s="23">
        <f>+'01-2022'!M77+'02-2022'!M77+'03-2022'!M77+'04-2022'!M77+'05-2022'!M77+'06-2022'!M77+'07-2022'!M77+'08-2022'!M77+'09-2022'!M77+'10-2022'!M77+'11-2022'!M77+'12-2022'!M77</f>
        <v>7210066.83</v>
      </c>
      <c r="N77" s="48">
        <f>'10-2022'!N77+'11-2022'!N77+'12-2022'!N77</f>
        <v>85313.88</v>
      </c>
      <c r="O77" s="48">
        <f>'10-2022'!O77+'11-2022'!O77+'12-2022'!O77</f>
        <v>17062.77</v>
      </c>
      <c r="P77" s="48">
        <f>'10-2022'!P77+'11-2022'!P77+'12-2022'!P77</f>
        <v>853.14</v>
      </c>
      <c r="Q77" s="48">
        <f>'10-2022'!Q77+'11-2022'!Q77+'12-2022'!Q77</f>
        <v>67397.97</v>
      </c>
      <c r="R77" s="31">
        <f aca="true" t="shared" si="1" ref="R77:R140">+F77+J77+M77+Q77</f>
        <v>8033608.76</v>
      </c>
    </row>
    <row r="78" spans="1:18" ht="12.75">
      <c r="A78" s="9">
        <f>+'01-2022'!A78</f>
        <v>67</v>
      </c>
      <c r="B78" s="22" t="str">
        <f>+'01-2022'!B78</f>
        <v>COLINAS DO SUL</v>
      </c>
      <c r="C78" s="26">
        <f>+IF(ISERROR(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,"",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</f>
        <v>0.05329597444452136</v>
      </c>
      <c r="D78" s="23">
        <f>+'01-2022'!D78+'02-2022'!D78+'03-2022'!D78+'04-2022'!D78+'05-2022'!D78+'06-2022'!D78+'07-2022'!D78+'08-2022'!D78+'09-2022'!D78+'10-2022'!D78+'11-2022'!D78+'12-2022'!D78</f>
        <v>133831.34</v>
      </c>
      <c r="E78" s="23">
        <f>+'01-2022'!E78+'02-2022'!E78+'03-2022'!E78+'04-2022'!E78+'05-2022'!E78+'06-2022'!E78+'07-2022'!E78+'08-2022'!E78+'09-2022'!E78+'10-2022'!E78+'11-2022'!E78+'12-2022'!E78</f>
        <v>26967.46</v>
      </c>
      <c r="F78" s="23">
        <f>+'01-2022'!F78+'02-2022'!F78+'03-2022'!F78+'04-2022'!F78+'05-2022'!F78+'06-2022'!F78+'07-2022'!F78+'08-2022'!F78+'09-2022'!F78+'10-2022'!F78+'11-2022'!F78+'12-2022'!F78</f>
        <v>106863.87999999999</v>
      </c>
      <c r="G78" s="23">
        <f>+'01-2022'!G78+'02-2022'!G78+'03-2022'!G78+'04-2022'!G78+'05-2022'!G78+'06-2022'!G78+'07-2022'!G78+'08-2022'!G78+'09-2022'!G78+'10-2022'!G78+'11-2022'!G78+'12-2022'!G78</f>
        <v>18030.489999999998</v>
      </c>
      <c r="H78" s="23">
        <f>+'01-2022'!H78+'02-2022'!H78+'03-2022'!H78+'04-2022'!H78+'05-2022'!H78+'06-2022'!H78+'07-2022'!H78+'08-2022'!H78+'09-2022'!H78+'10-2022'!H78+'11-2022'!H78+'12-2022'!H78</f>
        <v>3606.1200000000003</v>
      </c>
      <c r="I78" s="23">
        <f>+'01-2022'!I78+'02-2022'!I78+'03-2022'!I78+'04-2022'!I78+'05-2022'!I78+'06-2022'!I78+'07-2022'!I78+'08-2022'!I78+'09-2022'!I78+'10-2022'!I78+'11-2022'!I78+'12-2022'!I78</f>
        <v>144.23999999999998</v>
      </c>
      <c r="J78" s="23">
        <f>+'01-2022'!J78+'02-2022'!J78+'03-2022'!J78+'04-2022'!J78+'05-2022'!J78+'06-2022'!J78+'07-2022'!J78+'08-2022'!J78+'09-2022'!J78+'10-2022'!J78+'11-2022'!J78+'12-2022'!J78</f>
        <v>14280.13</v>
      </c>
      <c r="K78" s="23">
        <f>+'01-2022'!K78+'02-2022'!K78+'03-2022'!K78+'04-2022'!K78+'05-2022'!K78+'06-2022'!K78+'07-2022'!K78+'08-2022'!K78+'09-2022'!K78+'10-2022'!K78+'11-2022'!K78+'12-2022'!K78</f>
        <v>2815983.3899999997</v>
      </c>
      <c r="L78" s="23">
        <f>+'01-2022'!L78+'02-2022'!L78+'03-2022'!L78+'04-2022'!L78+'05-2022'!L78+'06-2022'!L78+'07-2022'!L78+'08-2022'!L78+'09-2022'!L78+'10-2022'!L78+'11-2022'!L78+'12-2022'!L78</f>
        <v>569710.3400000001</v>
      </c>
      <c r="M78" s="23">
        <f>+'01-2022'!M78+'02-2022'!M78+'03-2022'!M78+'04-2022'!M78+'05-2022'!M78+'06-2022'!M78+'07-2022'!M78+'08-2022'!M78+'09-2022'!M78+'10-2022'!M78+'11-2022'!M78+'12-2022'!M78</f>
        <v>2246273.0500000003</v>
      </c>
      <c r="N78" s="48">
        <f>'10-2022'!N78+'11-2022'!N78+'12-2022'!N78</f>
        <v>26650.71</v>
      </c>
      <c r="O78" s="48">
        <f>'10-2022'!O78+'11-2022'!O78+'12-2022'!O78</f>
        <v>5330.139999999999</v>
      </c>
      <c r="P78" s="48">
        <f>'10-2022'!P78+'11-2022'!P78+'12-2022'!P78</f>
        <v>266.51</v>
      </c>
      <c r="Q78" s="48">
        <f>'10-2022'!Q78+'11-2022'!Q78+'12-2022'!Q78</f>
        <v>21054.06</v>
      </c>
      <c r="R78" s="31">
        <f t="shared" si="1"/>
        <v>2388471.12</v>
      </c>
    </row>
    <row r="79" spans="1:18" ht="12.75">
      <c r="A79" s="9">
        <f>+'01-2022'!A79</f>
        <v>68</v>
      </c>
      <c r="B79" s="22" t="str">
        <f>+'01-2022'!B79</f>
        <v>CORREGO DO OURO</v>
      </c>
      <c r="C79" s="26">
        <f>+IF(ISERROR(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,"",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</f>
        <v>0.09724246200562345</v>
      </c>
      <c r="D79" s="23">
        <f>+'01-2022'!D79+'02-2022'!D79+'03-2022'!D79+'04-2022'!D79+'05-2022'!D79+'06-2022'!D79+'07-2022'!D79+'08-2022'!D79+'09-2022'!D79+'10-2022'!D79+'11-2022'!D79+'12-2022'!D79</f>
        <v>277253.52999999997</v>
      </c>
      <c r="E79" s="23">
        <f>+'01-2022'!E79+'02-2022'!E79+'03-2022'!E79+'04-2022'!E79+'05-2022'!E79+'06-2022'!E79+'07-2022'!E79+'08-2022'!E79+'09-2022'!E79+'10-2022'!E79+'11-2022'!E79+'12-2022'!E79</f>
        <v>55148.520000000004</v>
      </c>
      <c r="F79" s="23">
        <f>+'01-2022'!F79+'02-2022'!F79+'03-2022'!F79+'04-2022'!F79+'05-2022'!F79+'06-2022'!F79+'07-2022'!F79+'08-2022'!F79+'09-2022'!F79+'10-2022'!F79+'11-2022'!F79+'12-2022'!F79</f>
        <v>222105.00999999998</v>
      </c>
      <c r="G79" s="23">
        <f>+'01-2022'!G79+'02-2022'!G79+'03-2022'!G79+'04-2022'!G79+'05-2022'!G79+'06-2022'!G79+'07-2022'!G79+'08-2022'!G79+'09-2022'!G79+'10-2022'!G79+'11-2022'!G79+'12-2022'!G79</f>
        <v>32873.78</v>
      </c>
      <c r="H79" s="23">
        <f>+'01-2022'!H79+'02-2022'!H79+'03-2022'!H79+'04-2022'!H79+'05-2022'!H79+'06-2022'!H79+'07-2022'!H79+'08-2022'!H79+'09-2022'!H79+'10-2022'!H79+'11-2022'!H79+'12-2022'!H79</f>
        <v>6574.77</v>
      </c>
      <c r="I79" s="23">
        <f>+'01-2022'!I79+'02-2022'!I79+'03-2022'!I79+'04-2022'!I79+'05-2022'!I79+'06-2022'!I79+'07-2022'!I79+'08-2022'!I79+'09-2022'!I79+'10-2022'!I79+'11-2022'!I79+'12-2022'!I79</f>
        <v>262.99</v>
      </c>
      <c r="J79" s="23">
        <f>+'01-2022'!J79+'02-2022'!J79+'03-2022'!J79+'04-2022'!J79+'05-2022'!J79+'06-2022'!J79+'07-2022'!J79+'08-2022'!J79+'09-2022'!J79+'10-2022'!J79+'11-2022'!J79+'12-2022'!J79</f>
        <v>26036.019999999997</v>
      </c>
      <c r="K79" s="23">
        <f>+'01-2022'!K79+'02-2022'!K79+'03-2022'!K79+'04-2022'!K79+'05-2022'!K79+'06-2022'!K79+'07-2022'!K79+'08-2022'!K79+'09-2022'!K79+'10-2022'!K79+'11-2022'!K79+'12-2022'!K79</f>
        <v>5130728.8999999985</v>
      </c>
      <c r="L79" s="23">
        <f>+'01-2022'!L79+'02-2022'!L79+'03-2022'!L79+'04-2022'!L79+'05-2022'!L79+'06-2022'!L79+'07-2022'!L79+'08-2022'!L79+'09-2022'!L79+'10-2022'!L79+'11-2022'!L79+'12-2022'!L79</f>
        <v>1035983.2499999999</v>
      </c>
      <c r="M79" s="23">
        <f>+'01-2022'!M79+'02-2022'!M79+'03-2022'!M79+'04-2022'!M79+'05-2022'!M79+'06-2022'!M79+'07-2022'!M79+'08-2022'!M79+'09-2022'!M79+'10-2022'!M79+'11-2022'!M79+'12-2022'!M79</f>
        <v>4094745.6500000004</v>
      </c>
      <c r="N79" s="48">
        <f>'10-2022'!N79+'11-2022'!N79+'12-2022'!N79</f>
        <v>48452.36</v>
      </c>
      <c r="O79" s="48">
        <f>'10-2022'!O79+'11-2022'!O79+'12-2022'!O79</f>
        <v>9690.48</v>
      </c>
      <c r="P79" s="48">
        <f>'10-2022'!P79+'11-2022'!P79+'12-2022'!P79</f>
        <v>484.53</v>
      </c>
      <c r="Q79" s="48">
        <f>'10-2022'!Q79+'11-2022'!Q79+'12-2022'!Q79</f>
        <v>38277.37</v>
      </c>
      <c r="R79" s="31">
        <f t="shared" si="1"/>
        <v>4381164.050000001</v>
      </c>
    </row>
    <row r="80" spans="1:18" ht="12.75">
      <c r="A80" s="9">
        <f>+'01-2022'!A80</f>
        <v>69</v>
      </c>
      <c r="B80" s="22" t="str">
        <f>+'01-2022'!B80</f>
        <v>CORUMBA DE GOIAS</v>
      </c>
      <c r="C80" s="26">
        <f>+IF(ISERROR(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,"",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</f>
        <v>0.11270931473370602</v>
      </c>
      <c r="D80" s="23">
        <f>+'01-2022'!D80+'02-2022'!D80+'03-2022'!D80+'04-2022'!D80+'05-2022'!D80+'06-2022'!D80+'07-2022'!D80+'08-2022'!D80+'09-2022'!D80+'10-2022'!D80+'11-2022'!D80+'12-2022'!D80</f>
        <v>786055.73</v>
      </c>
      <c r="E80" s="23">
        <f>+'01-2022'!E80+'02-2022'!E80+'03-2022'!E80+'04-2022'!E80+'05-2022'!E80+'06-2022'!E80+'07-2022'!E80+'08-2022'!E80+'09-2022'!E80+'10-2022'!E80+'11-2022'!E80+'12-2022'!E80</f>
        <v>156186.95</v>
      </c>
      <c r="F80" s="23">
        <f>+'01-2022'!F80+'02-2022'!F80+'03-2022'!F80+'04-2022'!F80+'05-2022'!F80+'06-2022'!F80+'07-2022'!F80+'08-2022'!F80+'09-2022'!F80+'10-2022'!F80+'11-2022'!F80+'12-2022'!F80</f>
        <v>629868.78</v>
      </c>
      <c r="G80" s="23">
        <f>+'01-2022'!G80+'02-2022'!G80+'03-2022'!G80+'04-2022'!G80+'05-2022'!G80+'06-2022'!G80+'07-2022'!G80+'08-2022'!G80+'09-2022'!G80+'10-2022'!G80+'11-2022'!G80+'12-2022'!G80</f>
        <v>38130.71000000001</v>
      </c>
      <c r="H80" s="23">
        <f>+'01-2022'!H80+'02-2022'!H80+'03-2022'!H80+'04-2022'!H80+'05-2022'!H80+'06-2022'!H80+'07-2022'!H80+'08-2022'!H80+'09-2022'!H80+'10-2022'!H80+'11-2022'!H80+'12-2022'!H80</f>
        <v>7626.160000000001</v>
      </c>
      <c r="I80" s="23">
        <f>+'01-2022'!I80+'02-2022'!I80+'03-2022'!I80+'04-2022'!I80+'05-2022'!I80+'06-2022'!I80+'07-2022'!I80+'08-2022'!I80+'09-2022'!I80+'10-2022'!I80+'11-2022'!I80+'12-2022'!I80</f>
        <v>305.05</v>
      </c>
      <c r="J80" s="23">
        <f>+'01-2022'!J80+'02-2022'!J80+'03-2022'!J80+'04-2022'!J80+'05-2022'!J80+'06-2022'!J80+'07-2022'!J80+'08-2022'!J80+'09-2022'!J80+'10-2022'!J80+'11-2022'!J80+'12-2022'!J80</f>
        <v>30199.5</v>
      </c>
      <c r="K80" s="23">
        <f>+'01-2022'!K80+'02-2022'!K80+'03-2022'!K80+'04-2022'!K80+'05-2022'!K80+'06-2022'!K80+'07-2022'!K80+'08-2022'!K80+'09-2022'!K80+'10-2022'!K80+'11-2022'!K80+'12-2022'!K80</f>
        <v>5950608.0200000005</v>
      </c>
      <c r="L80" s="23">
        <f>+'01-2022'!L80+'02-2022'!L80+'03-2022'!L80+'04-2022'!L80+'05-2022'!L80+'06-2022'!L80+'07-2022'!L80+'08-2022'!L80+'09-2022'!L80+'10-2022'!L80+'11-2022'!L80+'12-2022'!L80</f>
        <v>1200483.7200000002</v>
      </c>
      <c r="M80" s="23">
        <f>+'01-2022'!M80+'02-2022'!M80+'03-2022'!M80+'04-2022'!M80+'05-2022'!M80+'06-2022'!M80+'07-2022'!M80+'08-2022'!M80+'09-2022'!M80+'10-2022'!M80+'11-2022'!M80+'12-2022'!M80</f>
        <v>4750124.3</v>
      </c>
      <c r="N80" s="48">
        <f>'10-2022'!N80+'11-2022'!N80+'12-2022'!N80</f>
        <v>56284.72</v>
      </c>
      <c r="O80" s="48">
        <f>'10-2022'!O80+'11-2022'!O80+'12-2022'!O80</f>
        <v>11256.94</v>
      </c>
      <c r="P80" s="48">
        <f>'10-2022'!P80+'11-2022'!P80+'12-2022'!P80</f>
        <v>562.85</v>
      </c>
      <c r="Q80" s="48">
        <f>'10-2022'!Q80+'11-2022'!Q80+'12-2022'!Q80</f>
        <v>44464.93</v>
      </c>
      <c r="R80" s="31">
        <f t="shared" si="1"/>
        <v>5454657.51</v>
      </c>
    </row>
    <row r="81" spans="1:18" ht="12.75">
      <c r="A81" s="9">
        <f>+'01-2022'!A81</f>
        <v>70</v>
      </c>
      <c r="B81" s="22" t="str">
        <f>+'01-2022'!B81</f>
        <v>CORUMBAIBA</v>
      </c>
      <c r="C81" s="26">
        <f>+IF(ISERROR(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,"",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</f>
        <v>0.4672966529650772</v>
      </c>
      <c r="D81" s="23">
        <f>+'01-2022'!D81+'02-2022'!D81+'03-2022'!D81+'04-2022'!D81+'05-2022'!D81+'06-2022'!D81+'07-2022'!D81+'08-2022'!D81+'09-2022'!D81+'10-2022'!D81+'11-2022'!D81+'12-2022'!D81</f>
        <v>1067262.17</v>
      </c>
      <c r="E81" s="23">
        <f>+'01-2022'!E81+'02-2022'!E81+'03-2022'!E81+'04-2022'!E81+'05-2022'!E81+'06-2022'!E81+'07-2022'!E81+'08-2022'!E81+'09-2022'!E81+'10-2022'!E81+'11-2022'!E81+'12-2022'!E81</f>
        <v>211727.91999999998</v>
      </c>
      <c r="F81" s="23">
        <f>+'01-2022'!F81+'02-2022'!F81+'03-2022'!F81+'04-2022'!F81+'05-2022'!F81+'06-2022'!F81+'07-2022'!F81+'08-2022'!F81+'09-2022'!F81+'10-2022'!F81+'11-2022'!F81+'12-2022'!F81</f>
        <v>855534.2500000001</v>
      </c>
      <c r="G81" s="23">
        <f>+'01-2022'!G81+'02-2022'!G81+'03-2022'!G81+'04-2022'!G81+'05-2022'!G81+'06-2022'!G81+'07-2022'!G81+'08-2022'!G81+'09-2022'!G81+'10-2022'!G81+'11-2022'!G81+'12-2022'!G81</f>
        <v>158160.38999999998</v>
      </c>
      <c r="H81" s="23">
        <f>+'01-2022'!H81+'02-2022'!H81+'03-2022'!H81+'04-2022'!H81+'05-2022'!H81+'06-2022'!H81+'07-2022'!H81+'08-2022'!H81+'09-2022'!H81+'10-2022'!H81+'11-2022'!H81+'12-2022'!H81</f>
        <v>31632.08</v>
      </c>
      <c r="I81" s="23">
        <f>+'01-2022'!I81+'02-2022'!I81+'03-2022'!I81+'04-2022'!I81+'05-2022'!I81+'06-2022'!I81+'07-2022'!I81+'08-2022'!I81+'09-2022'!I81+'10-2022'!I81+'11-2022'!I81+'12-2022'!I81</f>
        <v>1265.2800000000002</v>
      </c>
      <c r="J81" s="23">
        <f>+'01-2022'!J81+'02-2022'!J81+'03-2022'!J81+'04-2022'!J81+'05-2022'!J81+'06-2022'!J81+'07-2022'!J81+'08-2022'!J81+'09-2022'!J81+'10-2022'!J81+'11-2022'!J81+'12-2022'!J81</f>
        <v>125263.03</v>
      </c>
      <c r="K81" s="23">
        <f>+'01-2022'!K81+'02-2022'!K81+'03-2022'!K81+'04-2022'!K81+'05-2022'!K81+'06-2022'!K81+'07-2022'!K81+'08-2022'!K81+'09-2022'!K81+'10-2022'!K81+'11-2022'!K81+'12-2022'!K81</f>
        <v>24689507.900000006</v>
      </c>
      <c r="L81" s="23">
        <f>+'01-2022'!L81+'02-2022'!L81+'03-2022'!L81+'04-2022'!L81+'05-2022'!L81+'06-2022'!L81+'07-2022'!L81+'08-2022'!L81+'09-2022'!L81+'10-2022'!L81+'11-2022'!L81+'12-2022'!L81</f>
        <v>4987028.68</v>
      </c>
      <c r="M81" s="23">
        <f>+'01-2022'!M81+'02-2022'!M81+'03-2022'!M81+'04-2022'!M81+'05-2022'!M81+'06-2022'!M81+'07-2022'!M81+'08-2022'!M81+'09-2022'!M81+'10-2022'!M81+'11-2022'!M81+'12-2022'!M81</f>
        <v>19702479.22</v>
      </c>
      <c r="N81" s="48">
        <f>'10-2022'!N81+'11-2022'!N81+'12-2022'!N81</f>
        <v>233121.34000000003</v>
      </c>
      <c r="O81" s="48">
        <f>'10-2022'!O81+'11-2022'!O81+'12-2022'!O81</f>
        <v>46624.27</v>
      </c>
      <c r="P81" s="48">
        <f>'10-2022'!P81+'11-2022'!P81+'12-2022'!P81</f>
        <v>2331.21</v>
      </c>
      <c r="Q81" s="48">
        <f>'10-2022'!Q81+'11-2022'!Q81+'12-2022'!Q81</f>
        <v>184165.86000000002</v>
      </c>
      <c r="R81" s="31">
        <f t="shared" si="1"/>
        <v>20867442.36</v>
      </c>
    </row>
    <row r="82" spans="1:18" ht="12.75">
      <c r="A82" s="9">
        <f>+'01-2022'!A82</f>
        <v>71</v>
      </c>
      <c r="B82" s="22" t="str">
        <f>+'01-2022'!B82</f>
        <v>CRISTALINA</v>
      </c>
      <c r="C82" s="26">
        <f>+IF(ISERROR(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,"",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</f>
        <v>1.571687849999966</v>
      </c>
      <c r="D82" s="23">
        <f>+'01-2022'!D82+'02-2022'!D82+'03-2022'!D82+'04-2022'!D82+'05-2022'!D82+'06-2022'!D82+'07-2022'!D82+'08-2022'!D82+'09-2022'!D82+'10-2022'!D82+'11-2022'!D82+'12-2022'!D82</f>
        <v>7094780.51</v>
      </c>
      <c r="E82" s="23">
        <f>+'01-2022'!E82+'02-2022'!E82+'03-2022'!E82+'04-2022'!E82+'05-2022'!E82+'06-2022'!E82+'07-2022'!E82+'08-2022'!E82+'09-2022'!E82+'10-2022'!E82+'11-2022'!E82+'12-2022'!E82</f>
        <v>1417080.26</v>
      </c>
      <c r="F82" s="23">
        <f>+'01-2022'!F82+'02-2022'!F82+'03-2022'!F82+'04-2022'!F82+'05-2022'!F82+'06-2022'!F82+'07-2022'!F82+'08-2022'!F82+'09-2022'!F82+'10-2022'!F82+'11-2022'!F82+'12-2022'!F82</f>
        <v>5677700.25</v>
      </c>
      <c r="G82" s="23">
        <f>+'01-2022'!G82+'02-2022'!G82+'03-2022'!G82+'04-2022'!G82+'05-2022'!G82+'06-2022'!G82+'07-2022'!G82+'08-2022'!G82+'09-2022'!G82+'10-2022'!G82+'11-2022'!G82+'12-2022'!G82</f>
        <v>531725</v>
      </c>
      <c r="H82" s="23">
        <f>+'01-2022'!H82+'02-2022'!H82+'03-2022'!H82+'04-2022'!H82+'05-2022'!H82+'06-2022'!H82+'07-2022'!H82+'08-2022'!H82+'09-2022'!H82+'10-2022'!H82+'11-2022'!H82+'12-2022'!H82</f>
        <v>106345.00999999998</v>
      </c>
      <c r="I82" s="23">
        <f>+'01-2022'!I82+'02-2022'!I82+'03-2022'!I82+'04-2022'!I82+'05-2022'!I82+'06-2022'!I82+'07-2022'!I82+'08-2022'!I82+'09-2022'!I82+'10-2022'!I82+'11-2022'!I82+'12-2022'!I82</f>
        <v>4253.81</v>
      </c>
      <c r="J82" s="23">
        <f>+'01-2022'!J82+'02-2022'!J82+'03-2022'!J82+'04-2022'!J82+'05-2022'!J82+'06-2022'!J82+'07-2022'!J82+'08-2022'!J82+'09-2022'!J82+'10-2022'!J82+'11-2022'!J82+'12-2022'!J82</f>
        <v>421126.17999999993</v>
      </c>
      <c r="K82" s="23">
        <f>+'01-2022'!K82+'02-2022'!K82+'03-2022'!K82+'04-2022'!K82+'05-2022'!K82+'06-2022'!K82+'07-2022'!K82+'08-2022'!K82+'09-2022'!K82+'10-2022'!K82+'11-2022'!K82+'12-2022'!K82</f>
        <v>82961899.30999999</v>
      </c>
      <c r="L82" s="23">
        <f>+'01-2022'!L82+'02-2022'!L82+'03-2022'!L82+'04-2022'!L82+'05-2022'!L82+'06-2022'!L82+'07-2022'!L82+'08-2022'!L82+'09-2022'!L82+'10-2022'!L82+'11-2022'!L82+'12-2022'!L82</f>
        <v>16724386.370000001</v>
      </c>
      <c r="M82" s="23">
        <f>+'01-2022'!M82+'02-2022'!M82+'03-2022'!M82+'04-2022'!M82+'05-2022'!M82+'06-2022'!M82+'07-2022'!M82+'08-2022'!M82+'09-2022'!M82+'10-2022'!M82+'11-2022'!M82+'12-2022'!M82</f>
        <v>66237512.94</v>
      </c>
      <c r="N82" s="48">
        <f>'10-2022'!N82+'11-2022'!N82+'12-2022'!N82</f>
        <v>783786.5900000001</v>
      </c>
      <c r="O82" s="48">
        <f>'10-2022'!O82+'11-2022'!O82+'12-2022'!O82</f>
        <v>156757.32</v>
      </c>
      <c r="P82" s="48">
        <f>'10-2022'!P82+'11-2022'!P82+'12-2022'!P82</f>
        <v>7837.86</v>
      </c>
      <c r="Q82" s="48">
        <f>'10-2022'!Q82+'11-2022'!Q82+'12-2022'!Q82</f>
        <v>619191.41</v>
      </c>
      <c r="R82" s="31">
        <f t="shared" si="1"/>
        <v>72955530.78</v>
      </c>
    </row>
    <row r="83" spans="1:18" ht="12.75">
      <c r="A83" s="9">
        <f>+'01-2022'!A83</f>
        <v>72</v>
      </c>
      <c r="B83" s="22" t="str">
        <f>+'01-2022'!B83</f>
        <v>CRISTIANOPOLIS</v>
      </c>
      <c r="C83" s="26">
        <f>+IF(ISERROR(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,"",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</f>
        <v>0.07275315937587917</v>
      </c>
      <c r="D83" s="23">
        <f>+'01-2022'!D83+'02-2022'!D83+'03-2022'!D83+'04-2022'!D83+'05-2022'!D83+'06-2022'!D83+'07-2022'!D83+'08-2022'!D83+'09-2022'!D83+'10-2022'!D83+'11-2022'!D83+'12-2022'!D83</f>
        <v>377569.63</v>
      </c>
      <c r="E83" s="23">
        <f>+'01-2022'!E83+'02-2022'!E83+'03-2022'!E83+'04-2022'!E83+'05-2022'!E83+'06-2022'!E83+'07-2022'!E83+'08-2022'!E83+'09-2022'!E83+'10-2022'!E83+'11-2022'!E83+'12-2022'!E83</f>
        <v>74007.28</v>
      </c>
      <c r="F83" s="23">
        <f>+'01-2022'!F83+'02-2022'!F83+'03-2022'!F83+'04-2022'!F83+'05-2022'!F83+'06-2022'!F83+'07-2022'!F83+'08-2022'!F83+'09-2022'!F83+'10-2022'!F83+'11-2022'!F83+'12-2022'!F83</f>
        <v>303562.35</v>
      </c>
      <c r="G83" s="23">
        <f>+'01-2022'!G83+'02-2022'!G83+'03-2022'!G83+'04-2022'!G83+'05-2022'!G83+'06-2022'!G83+'07-2022'!G83+'08-2022'!G83+'09-2022'!G83+'10-2022'!G83+'11-2022'!G83+'12-2022'!G83</f>
        <v>24615.21</v>
      </c>
      <c r="H83" s="23">
        <f>+'01-2022'!H83+'02-2022'!H83+'03-2022'!H83+'04-2022'!H83+'05-2022'!H83+'06-2022'!H83+'07-2022'!H83+'08-2022'!H83+'09-2022'!H83+'10-2022'!H83+'11-2022'!H83+'12-2022'!H83</f>
        <v>4923.070000000001</v>
      </c>
      <c r="I83" s="23">
        <f>+'01-2022'!I83+'02-2022'!I83+'03-2022'!I83+'04-2022'!I83+'05-2022'!I83+'06-2022'!I83+'07-2022'!I83+'08-2022'!I83+'09-2022'!I83+'10-2022'!I83+'11-2022'!I83+'12-2022'!I83</f>
        <v>196.91</v>
      </c>
      <c r="J83" s="23">
        <f>+'01-2022'!J83+'02-2022'!J83+'03-2022'!J83+'04-2022'!J83+'05-2022'!J83+'06-2022'!J83+'07-2022'!J83+'08-2022'!J83+'09-2022'!J83+'10-2022'!J83+'11-2022'!J83+'12-2022'!J83</f>
        <v>19495.230000000003</v>
      </c>
      <c r="K83" s="23">
        <f>+'01-2022'!K83+'02-2022'!K83+'03-2022'!K83+'04-2022'!K83+'05-2022'!K83+'06-2022'!K83+'07-2022'!K83+'08-2022'!K83+'09-2022'!K83+'10-2022'!K83+'11-2022'!K83+'12-2022'!K83</f>
        <v>3842097.59</v>
      </c>
      <c r="L83" s="23">
        <f>+'01-2022'!L83+'02-2022'!L83+'03-2022'!L83+'04-2022'!L83+'05-2022'!L83+'06-2022'!L83+'07-2022'!L83+'08-2022'!L83+'09-2022'!L83+'10-2022'!L83+'11-2022'!L83+'12-2022'!L83</f>
        <v>775517.94</v>
      </c>
      <c r="M83" s="23">
        <f>+'01-2022'!M83+'02-2022'!M83+'03-2022'!M83+'04-2022'!M83+'05-2022'!M83+'06-2022'!M83+'07-2022'!M83+'08-2022'!M83+'09-2022'!M83+'10-2022'!M83+'11-2022'!M83+'12-2022'!M83</f>
        <v>3066579.6499999994</v>
      </c>
      <c r="N83" s="48">
        <f>'10-2022'!N83+'11-2022'!N83+'12-2022'!N83</f>
        <v>36377.649999999994</v>
      </c>
      <c r="O83" s="48">
        <f>'10-2022'!O83+'11-2022'!O83+'12-2022'!O83</f>
        <v>7275.530000000001</v>
      </c>
      <c r="P83" s="48">
        <f>'10-2022'!P83+'11-2022'!P83+'12-2022'!P83</f>
        <v>363.78000000000003</v>
      </c>
      <c r="Q83" s="48">
        <f>'10-2022'!Q83+'11-2022'!Q83+'12-2022'!Q83</f>
        <v>28738.34</v>
      </c>
      <c r="R83" s="31">
        <f t="shared" si="1"/>
        <v>3418375.5699999994</v>
      </c>
    </row>
    <row r="84" spans="1:18" ht="12.75">
      <c r="A84" s="9">
        <f>+'01-2022'!A84</f>
        <v>73</v>
      </c>
      <c r="B84" s="22" t="str">
        <f>+'01-2022'!B84</f>
        <v>CRIXAS</v>
      </c>
      <c r="C84" s="26">
        <f>+IF(ISERROR(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,"",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</f>
        <v>0.5439024115407858</v>
      </c>
      <c r="D84" s="23">
        <f>+'01-2022'!D84+'02-2022'!D84+'03-2022'!D84+'04-2022'!D84+'05-2022'!D84+'06-2022'!D84+'07-2022'!D84+'08-2022'!D84+'09-2022'!D84+'10-2022'!D84+'11-2022'!D84+'12-2022'!D84</f>
        <v>1724981.2800000003</v>
      </c>
      <c r="E84" s="23">
        <f>+'01-2022'!E84+'02-2022'!E84+'03-2022'!E84+'04-2022'!E84+'05-2022'!E84+'06-2022'!E84+'07-2022'!E84+'08-2022'!E84+'09-2022'!E84+'10-2022'!E84+'11-2022'!E84+'12-2022'!E84</f>
        <v>343448.97</v>
      </c>
      <c r="F84" s="23">
        <f>+'01-2022'!F84+'02-2022'!F84+'03-2022'!F84+'04-2022'!F84+'05-2022'!F84+'06-2022'!F84+'07-2022'!F84+'08-2022'!F84+'09-2022'!F84+'10-2022'!F84+'11-2022'!F84+'12-2022'!F84</f>
        <v>1381532.31</v>
      </c>
      <c r="G84" s="23">
        <f>+'01-2022'!G84+'02-2022'!G84+'03-2022'!G84+'04-2022'!G84+'05-2022'!G84+'06-2022'!G84+'07-2022'!G84+'08-2022'!G84+'09-2022'!G84+'10-2022'!G84+'11-2022'!G84+'12-2022'!G84</f>
        <v>184006.75</v>
      </c>
      <c r="H84" s="23">
        <f>+'01-2022'!H84+'02-2022'!H84+'03-2022'!H84+'04-2022'!H84+'05-2022'!H84+'06-2022'!H84+'07-2022'!H84+'08-2022'!H84+'09-2022'!H84+'10-2022'!H84+'11-2022'!H84+'12-2022'!H84</f>
        <v>36801.35</v>
      </c>
      <c r="I84" s="23">
        <f>+'01-2022'!I84+'02-2022'!I84+'03-2022'!I84+'04-2022'!I84+'05-2022'!I84+'06-2022'!I84+'07-2022'!I84+'08-2022'!I84+'09-2022'!I84+'10-2022'!I84+'11-2022'!I84+'12-2022'!I84</f>
        <v>1472.06</v>
      </c>
      <c r="J84" s="23">
        <f>+'01-2022'!J84+'02-2022'!J84+'03-2022'!J84+'04-2022'!J84+'05-2022'!J84+'06-2022'!J84+'07-2022'!J84+'08-2022'!J84+'09-2022'!J84+'10-2022'!J84+'11-2022'!J84+'12-2022'!J84</f>
        <v>145733.34</v>
      </c>
      <c r="K84" s="23">
        <f>+'01-2022'!K84+'02-2022'!K84+'03-2022'!K84+'04-2022'!K84+'05-2022'!K84+'06-2022'!K84+'07-2022'!K84+'08-2022'!K84+'09-2022'!K84+'10-2022'!K84+'11-2022'!K84+'12-2022'!K84</f>
        <v>28708286.040000003</v>
      </c>
      <c r="L84" s="23">
        <f>+'01-2022'!L84+'02-2022'!L84+'03-2022'!L84+'04-2022'!L84+'05-2022'!L84+'06-2022'!L84+'07-2022'!L84+'08-2022'!L84+'09-2022'!L84+'10-2022'!L84+'11-2022'!L84+'12-2022'!L84</f>
        <v>5786227.16</v>
      </c>
      <c r="M84" s="23">
        <f>+'01-2022'!M84+'02-2022'!M84+'03-2022'!M84+'04-2022'!M84+'05-2022'!M84+'06-2022'!M84+'07-2022'!M84+'08-2022'!M84+'09-2022'!M84+'10-2022'!M84+'11-2022'!M84+'12-2022'!M84</f>
        <v>22922058.880000003</v>
      </c>
      <c r="N84" s="48">
        <f>'10-2022'!N84+'11-2022'!N84+'12-2022'!N84</f>
        <v>271313.98</v>
      </c>
      <c r="O84" s="48">
        <f>'10-2022'!O84+'11-2022'!O84+'12-2022'!O84</f>
        <v>54262.799999999996</v>
      </c>
      <c r="P84" s="48">
        <f>'10-2022'!P84+'11-2022'!P84+'12-2022'!P84</f>
        <v>2713.14</v>
      </c>
      <c r="Q84" s="48">
        <f>'10-2022'!Q84+'11-2022'!Q84+'12-2022'!Q84</f>
        <v>214338.03999999998</v>
      </c>
      <c r="R84" s="31">
        <f t="shared" si="1"/>
        <v>24663662.57</v>
      </c>
    </row>
    <row r="85" spans="1:18" ht="12.75">
      <c r="A85" s="9">
        <f>+'01-2022'!A85</f>
        <v>74</v>
      </c>
      <c r="B85" s="22" t="str">
        <f>+'01-2022'!B85</f>
        <v>CROMINIA</v>
      </c>
      <c r="C85" s="26">
        <f>+IF(ISERROR(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,"",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</f>
        <v>0.09834644201116229</v>
      </c>
      <c r="D85" s="23">
        <f>+'01-2022'!D85+'02-2022'!D85+'03-2022'!D85+'04-2022'!D85+'05-2022'!D85+'06-2022'!D85+'07-2022'!D85+'08-2022'!D85+'09-2022'!D85+'10-2022'!D85+'11-2022'!D85+'12-2022'!D85</f>
        <v>438516.22</v>
      </c>
      <c r="E85" s="23">
        <f>+'01-2022'!E85+'02-2022'!E85+'03-2022'!E85+'04-2022'!E85+'05-2022'!E85+'06-2022'!E85+'07-2022'!E85+'08-2022'!E85+'09-2022'!E85+'10-2022'!E85+'11-2022'!E85+'12-2022'!E85</f>
        <v>86579.13</v>
      </c>
      <c r="F85" s="23">
        <f>+'01-2022'!F85+'02-2022'!F85+'03-2022'!F85+'04-2022'!F85+'05-2022'!F85+'06-2022'!F85+'07-2022'!F85+'08-2022'!F85+'09-2022'!F85+'10-2022'!F85+'11-2022'!F85+'12-2022'!F85</f>
        <v>351937.08999999997</v>
      </c>
      <c r="G85" s="23">
        <f>+'01-2022'!G85+'02-2022'!G85+'03-2022'!G85+'04-2022'!G85+'05-2022'!G85+'06-2022'!G85+'07-2022'!G85+'08-2022'!G85+'09-2022'!G85+'10-2022'!G85+'11-2022'!G85+'12-2022'!G85</f>
        <v>33284.64</v>
      </c>
      <c r="H85" s="23">
        <f>+'01-2022'!H85+'02-2022'!H85+'03-2022'!H85+'04-2022'!H85+'05-2022'!H85+'06-2022'!H85+'07-2022'!H85+'08-2022'!H85+'09-2022'!H85+'10-2022'!H85+'11-2022'!H85+'12-2022'!H85</f>
        <v>6656.93</v>
      </c>
      <c r="I85" s="23">
        <f>+'01-2022'!I85+'02-2022'!I85+'03-2022'!I85+'04-2022'!I85+'05-2022'!I85+'06-2022'!I85+'07-2022'!I85+'08-2022'!I85+'09-2022'!I85+'10-2022'!I85+'11-2022'!I85+'12-2022'!I85</f>
        <v>266.28000000000003</v>
      </c>
      <c r="J85" s="23">
        <f>+'01-2022'!J85+'02-2022'!J85+'03-2022'!J85+'04-2022'!J85+'05-2022'!J85+'06-2022'!J85+'07-2022'!J85+'08-2022'!J85+'09-2022'!J85+'10-2022'!J85+'11-2022'!J85+'12-2022'!J85</f>
        <v>26361.430000000004</v>
      </c>
      <c r="K85" s="23">
        <f>+'01-2022'!K85+'02-2022'!K85+'03-2022'!K85+'04-2022'!K85+'05-2022'!K85+'06-2022'!K85+'07-2022'!K85+'08-2022'!K85+'09-2022'!K85+'10-2022'!K85+'11-2022'!K85+'12-2022'!K85</f>
        <v>5190311.160000001</v>
      </c>
      <c r="L85" s="23">
        <f>+'01-2022'!L85+'02-2022'!L85+'03-2022'!L85+'04-2022'!L85+'05-2022'!L85+'06-2022'!L85+'07-2022'!L85+'08-2022'!L85+'09-2022'!L85+'10-2022'!L85+'11-2022'!L85+'12-2022'!L85</f>
        <v>1044602.13</v>
      </c>
      <c r="M85" s="23">
        <f>+'01-2022'!M85+'02-2022'!M85+'03-2022'!M85+'04-2022'!M85+'05-2022'!M85+'06-2022'!M85+'07-2022'!M85+'08-2022'!M85+'09-2022'!M85+'10-2022'!M85+'11-2022'!M85+'12-2022'!M85</f>
        <v>4145709.0300000003</v>
      </c>
      <c r="N85" s="48">
        <f>'10-2022'!N85+'11-2022'!N85+'12-2022'!N85</f>
        <v>49058.240000000005</v>
      </c>
      <c r="O85" s="48">
        <f>'10-2022'!O85+'11-2022'!O85+'12-2022'!O85</f>
        <v>9811.650000000001</v>
      </c>
      <c r="P85" s="48">
        <f>'10-2022'!P85+'11-2022'!P85+'12-2022'!P85</f>
        <v>490.58000000000004</v>
      </c>
      <c r="Q85" s="48">
        <f>'10-2022'!Q85+'11-2022'!Q85+'12-2022'!Q85</f>
        <v>38756.01</v>
      </c>
      <c r="R85" s="31">
        <f t="shared" si="1"/>
        <v>4562763.56</v>
      </c>
    </row>
    <row r="86" spans="1:18" ht="12.75">
      <c r="A86" s="9">
        <f>+'01-2022'!A86</f>
        <v>75</v>
      </c>
      <c r="B86" s="22" t="str">
        <f>+'01-2022'!B86</f>
        <v>CUMARI</v>
      </c>
      <c r="C86" s="26">
        <f>+IF(ISERROR(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,"",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</f>
        <v>0.10171346066216752</v>
      </c>
      <c r="D86" s="23">
        <f>+'01-2022'!D86+'02-2022'!D86+'03-2022'!D86+'04-2022'!D86+'05-2022'!D86+'06-2022'!D86+'07-2022'!D86+'08-2022'!D86+'09-2022'!D86+'10-2022'!D86+'11-2022'!D86+'12-2022'!D86</f>
        <v>376494.73000000004</v>
      </c>
      <c r="E86" s="23">
        <f>+'01-2022'!E86+'02-2022'!E86+'03-2022'!E86+'04-2022'!E86+'05-2022'!E86+'06-2022'!E86+'07-2022'!E86+'08-2022'!E86+'09-2022'!E86+'10-2022'!E86+'11-2022'!E86+'12-2022'!E86</f>
        <v>75272.7</v>
      </c>
      <c r="F86" s="23">
        <f>+'01-2022'!F86+'02-2022'!F86+'03-2022'!F86+'04-2022'!F86+'05-2022'!F86+'06-2022'!F86+'07-2022'!F86+'08-2022'!F86+'09-2022'!F86+'10-2022'!F86+'11-2022'!F86+'12-2022'!F86</f>
        <v>301222.03</v>
      </c>
      <c r="G86" s="23">
        <f>+'01-2022'!G86+'02-2022'!G86+'03-2022'!G86+'04-2022'!G86+'05-2022'!G86+'06-2022'!G86+'07-2022'!G86+'08-2022'!G86+'09-2022'!G86+'10-2022'!G86+'11-2022'!G86+'12-2022'!G86</f>
        <v>34424.23</v>
      </c>
      <c r="H86" s="23">
        <f>+'01-2022'!H86+'02-2022'!H86+'03-2022'!H86+'04-2022'!H86+'05-2022'!H86+'06-2022'!H86+'07-2022'!H86+'08-2022'!H86+'09-2022'!H86+'10-2022'!H86+'11-2022'!H86+'12-2022'!H86</f>
        <v>6884.850000000001</v>
      </c>
      <c r="I86" s="23">
        <f>+'01-2022'!I86+'02-2022'!I86+'03-2022'!I86+'04-2022'!I86+'05-2022'!I86+'06-2022'!I86+'07-2022'!I86+'08-2022'!I86+'09-2022'!I86+'10-2022'!I86+'11-2022'!I86+'12-2022'!I86</f>
        <v>275.40999999999997</v>
      </c>
      <c r="J86" s="23">
        <f>+'01-2022'!J86+'02-2022'!J86+'03-2022'!J86+'04-2022'!J86+'05-2022'!J86+'06-2022'!J86+'07-2022'!J86+'08-2022'!J86+'09-2022'!J86+'10-2022'!J86+'11-2022'!J86+'12-2022'!J86</f>
        <v>27263.969999999998</v>
      </c>
      <c r="K86" s="23">
        <f>+'01-2022'!K86+'02-2022'!K86+'03-2022'!K86+'04-2022'!K86+'05-2022'!K86+'06-2022'!K86+'07-2022'!K86+'08-2022'!K86+'09-2022'!K86+'10-2022'!K86+'11-2022'!K86+'12-2022'!K86</f>
        <v>5372402.46</v>
      </c>
      <c r="L86" s="23">
        <f>+'01-2022'!L86+'02-2022'!L86+'03-2022'!L86+'04-2022'!L86+'05-2022'!L86+'06-2022'!L86+'07-2022'!L86+'08-2022'!L86+'09-2022'!L86+'10-2022'!L86+'11-2022'!L86+'12-2022'!L86</f>
        <v>1084522.12</v>
      </c>
      <c r="M86" s="23">
        <f>+'01-2022'!M86+'02-2022'!M86+'03-2022'!M86+'04-2022'!M86+'05-2022'!M86+'06-2022'!M86+'07-2022'!M86+'08-2022'!M86+'09-2022'!M86+'10-2022'!M86+'11-2022'!M86+'12-2022'!M86</f>
        <v>4287880.340000001</v>
      </c>
      <c r="N86" s="48">
        <f>'10-2022'!N86+'11-2022'!N86+'12-2022'!N86</f>
        <v>50738.26</v>
      </c>
      <c r="O86" s="48">
        <f>'10-2022'!O86+'11-2022'!O86+'12-2022'!O86</f>
        <v>10147.650000000001</v>
      </c>
      <c r="P86" s="48">
        <f>'10-2022'!P86+'11-2022'!P86+'12-2022'!P86</f>
        <v>507.39</v>
      </c>
      <c r="Q86" s="48">
        <f>'10-2022'!Q86+'11-2022'!Q86+'12-2022'!Q86</f>
        <v>40083.22</v>
      </c>
      <c r="R86" s="31">
        <f t="shared" si="1"/>
        <v>4656449.5600000005</v>
      </c>
    </row>
    <row r="87" spans="1:18" ht="12.75">
      <c r="A87" s="9">
        <f>+'01-2022'!A87</f>
        <v>76</v>
      </c>
      <c r="B87" s="22" t="str">
        <f>+'01-2022'!B87</f>
        <v>DAMIANOPOLIS</v>
      </c>
      <c r="C87" s="26">
        <f>+IF(ISERROR(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,"",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</f>
        <v>0.08393338143974846</v>
      </c>
      <c r="D87" s="23">
        <f>+'01-2022'!D87+'02-2022'!D87+'03-2022'!D87+'04-2022'!D87+'05-2022'!D87+'06-2022'!D87+'07-2022'!D87+'08-2022'!D87+'09-2022'!D87+'10-2022'!D87+'11-2022'!D87+'12-2022'!D87</f>
        <v>164769.09</v>
      </c>
      <c r="E87" s="23">
        <f>+'01-2022'!E87+'02-2022'!E87+'03-2022'!E87+'04-2022'!E87+'05-2022'!E87+'06-2022'!E87+'07-2022'!E87+'08-2022'!E87+'09-2022'!E87+'10-2022'!E87+'11-2022'!E87+'12-2022'!E87</f>
        <v>32802.71</v>
      </c>
      <c r="F87" s="23">
        <f>+'01-2022'!F87+'02-2022'!F87+'03-2022'!F87+'04-2022'!F87+'05-2022'!F87+'06-2022'!F87+'07-2022'!F87+'08-2022'!F87+'09-2022'!F87+'10-2022'!F87+'11-2022'!F87+'12-2022'!F87</f>
        <v>131966.38</v>
      </c>
      <c r="G87" s="23">
        <f>+'01-2022'!G87+'02-2022'!G87+'03-2022'!G87+'04-2022'!G87+'05-2022'!G87+'06-2022'!G87+'07-2022'!G87+'08-2022'!G87+'09-2022'!G87+'10-2022'!G87+'11-2022'!G87+'12-2022'!G87</f>
        <v>28405.2</v>
      </c>
      <c r="H87" s="23">
        <f>+'01-2022'!H87+'02-2022'!H87+'03-2022'!H87+'04-2022'!H87+'05-2022'!H87+'06-2022'!H87+'07-2022'!H87+'08-2022'!H87+'09-2022'!H87+'10-2022'!H87+'11-2022'!H87+'12-2022'!H87</f>
        <v>5681.06</v>
      </c>
      <c r="I87" s="23">
        <f>+'01-2022'!I87+'02-2022'!I87+'03-2022'!I87+'04-2022'!I87+'05-2022'!I87+'06-2022'!I87+'07-2022'!I87+'08-2022'!I87+'09-2022'!I87+'10-2022'!I87+'11-2022'!I87+'12-2022'!I87</f>
        <v>227.23</v>
      </c>
      <c r="J87" s="23">
        <f>+'01-2022'!J87+'02-2022'!J87+'03-2022'!J87+'04-2022'!J87+'05-2022'!J87+'06-2022'!J87+'07-2022'!J87+'08-2022'!J87+'09-2022'!J87+'10-2022'!J87+'11-2022'!J87+'12-2022'!J87</f>
        <v>22496.910000000003</v>
      </c>
      <c r="K87" s="23">
        <f>+'01-2022'!K87+'02-2022'!K87+'03-2022'!K87+'04-2022'!K87+'05-2022'!K87+'06-2022'!K87+'07-2022'!K87+'08-2022'!K87+'09-2022'!K87+'10-2022'!K87+'11-2022'!K87+'12-2022'!K87</f>
        <v>4433452.24</v>
      </c>
      <c r="L87" s="23">
        <f>+'01-2022'!L87+'02-2022'!L87+'03-2022'!L87+'04-2022'!L87+'05-2022'!L87+'06-2022'!L87+'07-2022'!L87+'08-2022'!L87+'09-2022'!L87+'10-2022'!L87+'11-2022'!L87+'12-2022'!L87</f>
        <v>895366.65</v>
      </c>
      <c r="M87" s="23">
        <f>+'01-2022'!M87+'02-2022'!M87+'03-2022'!M87+'04-2022'!M87+'05-2022'!M87+'06-2022'!M87+'07-2022'!M87+'08-2022'!M87+'09-2022'!M87+'10-2022'!M87+'11-2022'!M87+'12-2022'!M87</f>
        <v>3538085.5900000003</v>
      </c>
      <c r="N87" s="48">
        <f>'10-2022'!N87+'11-2022'!N87+'12-2022'!N87</f>
        <v>41865.56</v>
      </c>
      <c r="O87" s="48">
        <f>'10-2022'!O87+'11-2022'!O87+'12-2022'!O87</f>
        <v>8373.11</v>
      </c>
      <c r="P87" s="48">
        <f>'10-2022'!P87+'11-2022'!P87+'12-2022'!P87</f>
        <v>418.65000000000003</v>
      </c>
      <c r="Q87" s="48">
        <f>'10-2022'!Q87+'11-2022'!Q87+'12-2022'!Q87</f>
        <v>33073.79</v>
      </c>
      <c r="R87" s="31">
        <f t="shared" si="1"/>
        <v>3725622.6700000004</v>
      </c>
    </row>
    <row r="88" spans="1:18" ht="12.75">
      <c r="A88" s="9">
        <f>+'01-2022'!A88</f>
        <v>7</v>
      </c>
      <c r="B88" s="22" t="str">
        <f>+'01-2022'!B88</f>
        <v>DAMOLANDIA</v>
      </c>
      <c r="C88" s="26">
        <f>+IF(ISERROR(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,"",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</f>
        <v>0.08651048881556272</v>
      </c>
      <c r="D88" s="23">
        <f>+'01-2022'!D88+'02-2022'!D88+'03-2022'!D88+'04-2022'!D88+'05-2022'!D88+'06-2022'!D88+'07-2022'!D88+'08-2022'!D88+'09-2022'!D88+'10-2022'!D88+'11-2022'!D88+'12-2022'!D88</f>
        <v>248287.97999999998</v>
      </c>
      <c r="E88" s="23">
        <f>+'01-2022'!E88+'02-2022'!E88+'03-2022'!E88+'04-2022'!E88+'05-2022'!E88+'06-2022'!E88+'07-2022'!E88+'08-2022'!E88+'09-2022'!E88+'10-2022'!E88+'11-2022'!E88+'12-2022'!E88</f>
        <v>49427.79</v>
      </c>
      <c r="F88" s="23">
        <f>+'01-2022'!F88+'02-2022'!F88+'03-2022'!F88+'04-2022'!F88+'05-2022'!F88+'06-2022'!F88+'07-2022'!F88+'08-2022'!F88+'09-2022'!F88+'10-2022'!F88+'11-2022'!F88+'12-2022'!F88</f>
        <v>198860.19000000006</v>
      </c>
      <c r="G88" s="23">
        <f>+'01-2022'!G88+'02-2022'!G88+'03-2022'!G88+'04-2022'!G88+'05-2022'!G88+'06-2022'!G88+'07-2022'!G88+'08-2022'!G88+'09-2022'!G88+'10-2022'!G88+'11-2022'!G88+'12-2022'!G88</f>
        <v>29243.079999999998</v>
      </c>
      <c r="H88" s="23">
        <f>+'01-2022'!H88+'02-2022'!H88+'03-2022'!H88+'04-2022'!H88+'05-2022'!H88+'06-2022'!H88+'07-2022'!H88+'08-2022'!H88+'09-2022'!H88+'10-2022'!H88+'11-2022'!H88+'12-2022'!H88</f>
        <v>5848.63</v>
      </c>
      <c r="I88" s="23">
        <f>+'01-2022'!I88+'02-2022'!I88+'03-2022'!I88+'04-2022'!I88+'05-2022'!I88+'06-2022'!I88+'07-2022'!I88+'08-2022'!I88+'09-2022'!I88+'10-2022'!I88+'11-2022'!I88+'12-2022'!I88</f>
        <v>233.96999999999997</v>
      </c>
      <c r="J88" s="23">
        <f>+'01-2022'!J88+'02-2022'!J88+'03-2022'!J88+'04-2022'!J88+'05-2022'!J88+'06-2022'!J88+'07-2022'!J88+'08-2022'!J88+'09-2022'!J88+'10-2022'!J88+'11-2022'!J88+'12-2022'!J88</f>
        <v>23160.48</v>
      </c>
      <c r="K88" s="23">
        <f>+'01-2022'!K88+'02-2022'!K88+'03-2022'!K88+'04-2022'!K88+'05-2022'!K88+'06-2022'!K88+'07-2022'!K88+'08-2022'!K88+'09-2022'!K88+'10-2022'!K88+'11-2022'!K88+'12-2022'!K88</f>
        <v>4564230.420000001</v>
      </c>
      <c r="L88" s="23">
        <f>+'01-2022'!L88+'02-2022'!L88+'03-2022'!L88+'04-2022'!L88+'05-2022'!L88+'06-2022'!L88+'07-2022'!L88+'08-2022'!L88+'09-2022'!L88+'10-2022'!L88+'11-2022'!L88+'12-2022'!L88</f>
        <v>921770.9</v>
      </c>
      <c r="M88" s="23">
        <f>+'01-2022'!M88+'02-2022'!M88+'03-2022'!M88+'04-2022'!M88+'05-2022'!M88+'06-2022'!M88+'07-2022'!M88+'08-2022'!M88+'09-2022'!M88+'10-2022'!M88+'11-2022'!M88+'12-2022'!M88</f>
        <v>3642459.519999999</v>
      </c>
      <c r="N88" s="48">
        <f>'10-2022'!N88+'11-2022'!N88+'12-2022'!N88</f>
        <v>43100.62</v>
      </c>
      <c r="O88" s="48">
        <f>'10-2022'!O88+'11-2022'!O88+'12-2022'!O88</f>
        <v>8620.119999999999</v>
      </c>
      <c r="P88" s="48">
        <f>'10-2022'!P88+'11-2022'!P88+'12-2022'!P88</f>
        <v>431.01</v>
      </c>
      <c r="Q88" s="48">
        <f>'10-2022'!Q88+'11-2022'!Q88+'12-2022'!Q88</f>
        <v>34049.49</v>
      </c>
      <c r="R88" s="31">
        <f t="shared" si="1"/>
        <v>3898529.6799999992</v>
      </c>
    </row>
    <row r="89" spans="1:18" ht="12.75">
      <c r="A89" s="9">
        <f>+'01-2022'!A89</f>
        <v>78</v>
      </c>
      <c r="B89" s="22" t="str">
        <f>+'01-2022'!B89</f>
        <v>DAVINOPOLIS</v>
      </c>
      <c r="C89" s="26">
        <f>+IF(ISERROR(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,"",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</f>
        <v>0.23765794464584597</v>
      </c>
      <c r="D89" s="23">
        <f>+'01-2022'!D89+'02-2022'!D89+'03-2022'!D89+'04-2022'!D89+'05-2022'!D89+'06-2022'!D89+'07-2022'!D89+'08-2022'!D89+'09-2022'!D89+'10-2022'!D89+'11-2022'!D89+'12-2022'!D89</f>
        <v>155175.45</v>
      </c>
      <c r="E89" s="23">
        <f>+'01-2022'!E89+'02-2022'!E89+'03-2022'!E89+'04-2022'!E89+'05-2022'!E89+'06-2022'!E89+'07-2022'!E89+'08-2022'!E89+'09-2022'!E89+'10-2022'!E89+'11-2022'!E89+'12-2022'!E89</f>
        <v>31055.83</v>
      </c>
      <c r="F89" s="23">
        <f>+'01-2022'!F89+'02-2022'!F89+'03-2022'!F89+'04-2022'!F89+'05-2022'!F89+'06-2022'!F89+'07-2022'!F89+'08-2022'!F89+'09-2022'!F89+'10-2022'!F89+'11-2022'!F89+'12-2022'!F89</f>
        <v>124119.62000000001</v>
      </c>
      <c r="G89" s="23">
        <f>+'01-2022'!G89+'02-2022'!G89+'03-2022'!G89+'04-2022'!G89+'05-2022'!G89+'06-2022'!G89+'07-2022'!G89+'08-2022'!G89+'09-2022'!G89+'10-2022'!G89+'11-2022'!G89+'12-2022'!G89</f>
        <v>80431.90999999999</v>
      </c>
      <c r="H89" s="23">
        <f>+'01-2022'!H89+'02-2022'!H89+'03-2022'!H89+'04-2022'!H89+'05-2022'!H89+'06-2022'!H89+'07-2022'!H89+'08-2022'!H89+'09-2022'!H89+'10-2022'!H89+'11-2022'!H89+'12-2022'!H89</f>
        <v>16086.39</v>
      </c>
      <c r="I89" s="23">
        <f>+'01-2022'!I89+'02-2022'!I89+'03-2022'!I89+'04-2022'!I89+'05-2022'!I89+'06-2022'!I89+'07-2022'!I89+'08-2022'!I89+'09-2022'!I89+'10-2022'!I89+'11-2022'!I89+'12-2022'!I89</f>
        <v>643.46</v>
      </c>
      <c r="J89" s="23">
        <f>+'01-2022'!J89+'02-2022'!J89+'03-2022'!J89+'04-2022'!J89+'05-2022'!J89+'06-2022'!J89+'07-2022'!J89+'08-2022'!J89+'09-2022'!J89+'10-2022'!J89+'11-2022'!J89+'12-2022'!J89</f>
        <v>63702.06</v>
      </c>
      <c r="K89" s="23">
        <f>+'01-2022'!K89+'02-2022'!K89+'03-2022'!K89+'04-2022'!K89+'05-2022'!K89+'06-2022'!K89+'07-2022'!K89+'08-2022'!K89+'09-2022'!K89+'10-2022'!K89+'11-2022'!K89+'12-2022'!K89</f>
        <v>12554912.779999997</v>
      </c>
      <c r="L89" s="23">
        <f>+'01-2022'!L89+'02-2022'!L89+'03-2022'!L89+'04-2022'!L89+'05-2022'!L89+'06-2022'!L89+'07-2022'!L89+'08-2022'!L89+'09-2022'!L89+'10-2022'!L89+'11-2022'!L89+'12-2022'!L89</f>
        <v>2535039.55</v>
      </c>
      <c r="M89" s="23">
        <f>+'01-2022'!M89+'02-2022'!M89+'03-2022'!M89+'04-2022'!M89+'05-2022'!M89+'06-2022'!M89+'07-2022'!M89+'08-2022'!M89+'09-2022'!M89+'10-2022'!M89+'11-2022'!M89+'12-2022'!M89</f>
        <v>10019873.23</v>
      </c>
      <c r="N89" s="48">
        <f>'10-2022'!N89+'11-2022'!N89+'12-2022'!N89</f>
        <v>118629.47</v>
      </c>
      <c r="O89" s="48">
        <f>'10-2022'!O89+'11-2022'!O89+'12-2022'!O89</f>
        <v>23725.89</v>
      </c>
      <c r="P89" s="48">
        <f>'10-2022'!P89+'11-2022'!P89+'12-2022'!P89</f>
        <v>1186.29</v>
      </c>
      <c r="Q89" s="48">
        <f>'10-2022'!Q89+'11-2022'!Q89+'12-2022'!Q89</f>
        <v>93717.28</v>
      </c>
      <c r="R89" s="31">
        <f t="shared" si="1"/>
        <v>10301412.19</v>
      </c>
    </row>
    <row r="90" spans="1:18" ht="12.75">
      <c r="A90" s="9">
        <f>+'01-2022'!A90</f>
        <v>79</v>
      </c>
      <c r="B90" s="22" t="str">
        <f>+'01-2022'!B90</f>
        <v>DIORAMA</v>
      </c>
      <c r="C90" s="26">
        <f>+IF(ISERROR(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,"",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</f>
        <v>0.06850099368386081</v>
      </c>
      <c r="D90" s="23">
        <f>+'01-2022'!D90+'02-2022'!D90+'03-2022'!D90+'04-2022'!D90+'05-2022'!D90+'06-2022'!D90+'07-2022'!D90+'08-2022'!D90+'09-2022'!D90+'10-2022'!D90+'11-2022'!D90+'12-2022'!D90</f>
        <v>214121.1</v>
      </c>
      <c r="E90" s="23">
        <f>+'01-2022'!E90+'02-2022'!E90+'03-2022'!E90+'04-2022'!E90+'05-2022'!E90+'06-2022'!E90+'07-2022'!E90+'08-2022'!E90+'09-2022'!E90+'10-2022'!E90+'11-2022'!E90+'12-2022'!E90</f>
        <v>42820.73</v>
      </c>
      <c r="F90" s="23">
        <f>+'01-2022'!F90+'02-2022'!F90+'03-2022'!F90+'04-2022'!F90+'05-2022'!F90+'06-2022'!F90+'07-2022'!F90+'08-2022'!F90+'09-2022'!F90+'10-2022'!F90+'11-2022'!F90+'12-2022'!F90</f>
        <v>171300.37</v>
      </c>
      <c r="G90" s="23">
        <f>+'01-2022'!G90+'02-2022'!G90+'03-2022'!G90+'04-2022'!G90+'05-2022'!G90+'06-2022'!G90+'07-2022'!G90+'08-2022'!G90+'09-2022'!G90+'10-2022'!G90+'11-2022'!G90+'12-2022'!G90</f>
        <v>25280.760000000002</v>
      </c>
      <c r="H90" s="23">
        <f>+'01-2022'!H90+'02-2022'!H90+'03-2022'!H90+'04-2022'!H90+'05-2022'!H90+'06-2022'!H90+'07-2022'!H90+'08-2022'!H90+'09-2022'!H90+'10-2022'!H90+'11-2022'!H90+'12-2022'!H90</f>
        <v>5056.17</v>
      </c>
      <c r="I90" s="23">
        <f>+'01-2022'!I90+'02-2022'!I90+'03-2022'!I90+'04-2022'!I90+'05-2022'!I90+'06-2022'!I90+'07-2022'!I90+'08-2022'!I90+'09-2022'!I90+'10-2022'!I90+'11-2022'!I90+'12-2022'!I90</f>
        <v>202.26</v>
      </c>
      <c r="J90" s="23">
        <f>+'01-2022'!J90+'02-2022'!J90+'03-2022'!J90+'04-2022'!J90+'05-2022'!J90+'06-2022'!J90+'07-2022'!J90+'08-2022'!J90+'09-2022'!J90+'10-2022'!J90+'11-2022'!J90+'12-2022'!J90</f>
        <v>20022.329999999998</v>
      </c>
      <c r="K90" s="23">
        <f>+'01-2022'!K90+'02-2022'!K90+'03-2022'!K90+'04-2022'!K90+'05-2022'!K90+'06-2022'!K90+'07-2022'!K90+'08-2022'!K90+'09-2022'!K90+'10-2022'!K90+'11-2022'!K90+'12-2022'!K90</f>
        <v>3854535.4499999997</v>
      </c>
      <c r="L90" s="23">
        <f>+'01-2022'!L90+'02-2022'!L90+'03-2022'!L90+'04-2022'!L90+'05-2022'!L90+'06-2022'!L90+'07-2022'!L90+'08-2022'!L90+'09-2022'!L90+'10-2022'!L90+'11-2022'!L90+'12-2022'!L90</f>
        <v>778167.2200000001</v>
      </c>
      <c r="M90" s="23">
        <f>+'01-2022'!M90+'02-2022'!M90+'03-2022'!M90+'04-2022'!M90+'05-2022'!M90+'06-2022'!M90+'07-2022'!M90+'08-2022'!M90+'09-2022'!M90+'10-2022'!M90+'11-2022'!M90+'12-2022'!M90</f>
        <v>3076368.23</v>
      </c>
      <c r="N90" s="48">
        <f>'10-2022'!N90+'11-2022'!N90+'12-2022'!N90</f>
        <v>34238.81</v>
      </c>
      <c r="O90" s="48">
        <f>'10-2022'!O90+'11-2022'!O90+'12-2022'!O90</f>
        <v>6847.76</v>
      </c>
      <c r="P90" s="48">
        <f>'10-2022'!P90+'11-2022'!P90+'12-2022'!P90</f>
        <v>342.39</v>
      </c>
      <c r="Q90" s="48">
        <f>'10-2022'!Q90+'11-2022'!Q90+'12-2022'!Q90</f>
        <v>27048.659999999996</v>
      </c>
      <c r="R90" s="31">
        <f t="shared" si="1"/>
        <v>3294739.5900000003</v>
      </c>
    </row>
    <row r="91" spans="1:18" ht="12.75">
      <c r="A91" s="9">
        <f>+'01-2022'!A91</f>
        <v>80</v>
      </c>
      <c r="B91" s="22" t="str">
        <f>+'01-2022'!B91</f>
        <v>DIVINOPOLIS DE GOIAS</v>
      </c>
      <c r="C91" s="26">
        <f>+IF(ISERROR(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,"",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</f>
        <v>0.09828719098866236</v>
      </c>
      <c r="D91" s="23">
        <f>+'01-2022'!D91+'02-2022'!D91+'03-2022'!D91+'04-2022'!D91+'05-2022'!D91+'06-2022'!D91+'07-2022'!D91+'08-2022'!D91+'09-2022'!D91+'10-2022'!D91+'11-2022'!D91+'12-2022'!D91</f>
        <v>171970.90000000002</v>
      </c>
      <c r="E91" s="23">
        <f>+'01-2022'!E91+'02-2022'!E91+'03-2022'!E91+'04-2022'!E91+'05-2022'!E91+'06-2022'!E91+'07-2022'!E91+'08-2022'!E91+'09-2022'!E91+'10-2022'!E91+'11-2022'!E91+'12-2022'!E91</f>
        <v>34276.42</v>
      </c>
      <c r="F91" s="23">
        <f>+'01-2022'!F91+'02-2022'!F91+'03-2022'!F91+'04-2022'!F91+'05-2022'!F91+'06-2022'!F91+'07-2022'!F91+'08-2022'!F91+'09-2022'!F91+'10-2022'!F91+'11-2022'!F91+'12-2022'!F91</f>
        <v>137694.48</v>
      </c>
      <c r="G91" s="23">
        <f>+'01-2022'!G91+'02-2022'!G91+'03-2022'!G91+'04-2022'!G91+'05-2022'!G91+'06-2022'!G91+'07-2022'!G91+'08-2022'!G91+'09-2022'!G91+'10-2022'!G91+'11-2022'!G91+'12-2022'!G91</f>
        <v>33261.21000000001</v>
      </c>
      <c r="H91" s="23">
        <f>+'01-2022'!H91+'02-2022'!H91+'03-2022'!H91+'04-2022'!H91+'05-2022'!H91+'06-2022'!H91+'07-2022'!H91+'08-2022'!H91+'09-2022'!H91+'10-2022'!H91+'11-2022'!H91+'12-2022'!H91</f>
        <v>6652.249999999999</v>
      </c>
      <c r="I91" s="23">
        <f>+'01-2022'!I91+'02-2022'!I91+'03-2022'!I91+'04-2022'!I91+'05-2022'!I91+'06-2022'!I91+'07-2022'!I91+'08-2022'!I91+'09-2022'!I91+'10-2022'!I91+'11-2022'!I91+'12-2022'!I91</f>
        <v>266.09000000000003</v>
      </c>
      <c r="J91" s="23">
        <f>+'01-2022'!J91+'02-2022'!J91+'03-2022'!J91+'04-2022'!J91+'05-2022'!J91+'06-2022'!J91+'07-2022'!J91+'08-2022'!J91+'09-2022'!J91+'10-2022'!J91+'11-2022'!J91+'12-2022'!J91</f>
        <v>26342.87</v>
      </c>
      <c r="K91" s="23">
        <f>+'01-2022'!K91+'02-2022'!K91+'03-2022'!K91+'04-2022'!K91+'05-2022'!K91+'06-2022'!K91+'07-2022'!K91+'08-2022'!K91+'09-2022'!K91+'10-2022'!K91+'11-2022'!K91+'12-2022'!K91</f>
        <v>5191249.46</v>
      </c>
      <c r="L91" s="23">
        <f>+'01-2022'!L91+'02-2022'!L91+'03-2022'!L91+'04-2022'!L91+'05-2022'!L91+'06-2022'!L91+'07-2022'!L91+'08-2022'!L91+'09-2022'!L91+'10-2022'!L91+'11-2022'!L91+'12-2022'!L91</f>
        <v>1048234.28</v>
      </c>
      <c r="M91" s="23">
        <f>+'01-2022'!M91+'02-2022'!M91+'03-2022'!M91+'04-2022'!M91+'05-2022'!M91+'06-2022'!M91+'07-2022'!M91+'08-2022'!M91+'09-2022'!M91+'10-2022'!M91+'11-2022'!M91+'12-2022'!M91</f>
        <v>4143015.1800000006</v>
      </c>
      <c r="N91" s="48">
        <f>'10-2022'!N91+'11-2022'!N91+'12-2022'!N91</f>
        <v>49023.25</v>
      </c>
      <c r="O91" s="48">
        <f>'10-2022'!O91+'11-2022'!O91+'12-2022'!O91</f>
        <v>9804.65</v>
      </c>
      <c r="P91" s="48">
        <f>'10-2022'!P91+'11-2022'!P91+'12-2022'!P91</f>
        <v>490.23</v>
      </c>
      <c r="Q91" s="48">
        <f>'10-2022'!Q91+'11-2022'!Q91+'12-2022'!Q91</f>
        <v>38728.369999999995</v>
      </c>
      <c r="R91" s="31">
        <f t="shared" si="1"/>
        <v>4345780.9</v>
      </c>
    </row>
    <row r="92" spans="1:18" ht="12.75">
      <c r="A92" s="9">
        <f>+'01-2022'!A92</f>
        <v>81</v>
      </c>
      <c r="B92" s="22" t="str">
        <f>+'01-2022'!B92</f>
        <v>DOVERLANDIA</v>
      </c>
      <c r="C92" s="26">
        <f>+IF(ISERROR(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,"",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</f>
        <v>0.1724990672372838</v>
      </c>
      <c r="D92" s="23">
        <f>+'01-2022'!D92+'02-2022'!D92+'03-2022'!D92+'04-2022'!D92+'05-2022'!D92+'06-2022'!D92+'07-2022'!D92+'08-2022'!D92+'09-2022'!D92+'10-2022'!D92+'11-2022'!D92+'12-2022'!D92</f>
        <v>959846.81</v>
      </c>
      <c r="E92" s="23">
        <f>+'01-2022'!E92+'02-2022'!E92+'03-2022'!E92+'04-2022'!E92+'05-2022'!E92+'06-2022'!E92+'07-2022'!E92+'08-2022'!E92+'09-2022'!E92+'10-2022'!E92+'11-2022'!E92+'12-2022'!E92</f>
        <v>191021.13</v>
      </c>
      <c r="F92" s="23">
        <f>+'01-2022'!F92+'02-2022'!F92+'03-2022'!F92+'04-2022'!F92+'05-2022'!F92+'06-2022'!F92+'07-2022'!F92+'08-2022'!F92+'09-2022'!F92+'10-2022'!F92+'11-2022'!F92+'12-2022'!F92</f>
        <v>768825.68</v>
      </c>
      <c r="G92" s="23">
        <f>+'01-2022'!G92+'02-2022'!G92+'03-2022'!G92+'04-2022'!G92+'05-2022'!G92+'06-2022'!G92+'07-2022'!G92+'08-2022'!G92+'09-2022'!G92+'10-2022'!G92+'11-2022'!G92+'12-2022'!G92</f>
        <v>58356.93999999999</v>
      </c>
      <c r="H92" s="23">
        <f>+'01-2022'!H92+'02-2022'!H92+'03-2022'!H92+'04-2022'!H92+'05-2022'!H92+'06-2022'!H92+'07-2022'!H92+'08-2022'!H92+'09-2022'!H92+'10-2022'!H92+'11-2022'!H92+'12-2022'!H92</f>
        <v>11671.400000000001</v>
      </c>
      <c r="I92" s="23">
        <f>+'01-2022'!I92+'02-2022'!I92+'03-2022'!I92+'04-2022'!I92+'05-2022'!I92+'06-2022'!I92+'07-2022'!I92+'08-2022'!I92+'09-2022'!I92+'10-2022'!I92+'11-2022'!I92+'12-2022'!I92</f>
        <v>466.86</v>
      </c>
      <c r="J92" s="23">
        <f>+'01-2022'!J92+'02-2022'!J92+'03-2022'!J92+'04-2022'!J92+'05-2022'!J92+'06-2022'!J92+'07-2022'!J92+'08-2022'!J92+'09-2022'!J92+'10-2022'!J92+'11-2022'!J92+'12-2022'!J92</f>
        <v>46218.67999999999</v>
      </c>
      <c r="K92" s="23">
        <f>+'01-2022'!K92+'02-2022'!K92+'03-2022'!K92+'04-2022'!K92+'05-2022'!K92+'06-2022'!K92+'07-2022'!K92+'08-2022'!K92+'09-2022'!K92+'10-2022'!K92+'11-2022'!K92+'12-2022'!K92</f>
        <v>9105454.290000001</v>
      </c>
      <c r="L92" s="23">
        <f>+'01-2022'!L92+'02-2022'!L92+'03-2022'!L92+'04-2022'!L92+'05-2022'!L92+'06-2022'!L92+'07-2022'!L92+'08-2022'!L92+'09-2022'!L92+'10-2022'!L92+'11-2022'!L92+'12-2022'!L92</f>
        <v>1835662.0299999998</v>
      </c>
      <c r="M92" s="23">
        <f>+'01-2022'!M92+'02-2022'!M92+'03-2022'!M92+'04-2022'!M92+'05-2022'!M92+'06-2022'!M92+'07-2022'!M92+'08-2022'!M92+'09-2022'!M92+'10-2022'!M92+'11-2022'!M92+'12-2022'!M92</f>
        <v>7269792.26</v>
      </c>
      <c r="N92" s="48">
        <f>'10-2022'!N92+'11-2022'!N92+'12-2022'!N92</f>
        <v>86114.23000000001</v>
      </c>
      <c r="O92" s="48">
        <f>'10-2022'!O92+'11-2022'!O92+'12-2022'!O92</f>
        <v>17222.85</v>
      </c>
      <c r="P92" s="48">
        <f>'10-2022'!P92+'11-2022'!P92+'12-2022'!P92</f>
        <v>861.1400000000001</v>
      </c>
      <c r="Q92" s="48">
        <f>'10-2022'!Q92+'11-2022'!Q92+'12-2022'!Q92</f>
        <v>68030.23999999999</v>
      </c>
      <c r="R92" s="31">
        <f t="shared" si="1"/>
        <v>8152866.86</v>
      </c>
    </row>
    <row r="93" spans="1:18" ht="12.75">
      <c r="A93" s="9">
        <f>+'01-2022'!A93</f>
        <v>82</v>
      </c>
      <c r="B93" s="22" t="str">
        <f>+'01-2022'!B93</f>
        <v>EDEALINA</v>
      </c>
      <c r="C93" s="26">
        <f>+IF(ISERROR(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,"",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</f>
        <v>0.23226873071637685</v>
      </c>
      <c r="D93" s="23">
        <f>+'01-2022'!D93+'02-2022'!D93+'03-2022'!D93+'04-2022'!D93+'05-2022'!D93+'06-2022'!D93+'07-2022'!D93+'08-2022'!D93+'09-2022'!D93+'10-2022'!D93+'11-2022'!D93+'12-2022'!D93</f>
        <v>516110.27</v>
      </c>
      <c r="E93" s="23">
        <f>+'01-2022'!E93+'02-2022'!E93+'03-2022'!E93+'04-2022'!E93+'05-2022'!E93+'06-2022'!E93+'07-2022'!E93+'08-2022'!E93+'09-2022'!E93+'10-2022'!E93+'11-2022'!E93+'12-2022'!E93</f>
        <v>102644.58</v>
      </c>
      <c r="F93" s="23">
        <f>+'01-2022'!F93+'02-2022'!F93+'03-2022'!F93+'04-2022'!F93+'05-2022'!F93+'06-2022'!F93+'07-2022'!F93+'08-2022'!F93+'09-2022'!F93+'10-2022'!F93+'11-2022'!F93+'12-2022'!F93</f>
        <v>413465.68999999994</v>
      </c>
      <c r="G93" s="23">
        <f>+'01-2022'!G93+'02-2022'!G93+'03-2022'!G93+'04-2022'!G93+'05-2022'!G93+'06-2022'!G93+'07-2022'!G93+'08-2022'!G93+'09-2022'!G93+'10-2022'!G93+'11-2022'!G93+'12-2022'!G93</f>
        <v>78612.04000000001</v>
      </c>
      <c r="H93" s="23">
        <f>+'01-2022'!H93+'02-2022'!H93+'03-2022'!H93+'04-2022'!H93+'05-2022'!H93+'06-2022'!H93+'07-2022'!H93+'08-2022'!H93+'09-2022'!H93+'10-2022'!H93+'11-2022'!H93+'12-2022'!H93</f>
        <v>15722.41</v>
      </c>
      <c r="I93" s="23">
        <f>+'01-2022'!I93+'02-2022'!I93+'03-2022'!I93+'04-2022'!I93+'05-2022'!I93+'06-2022'!I93+'07-2022'!I93+'08-2022'!I93+'09-2022'!I93+'10-2022'!I93+'11-2022'!I93+'12-2022'!I93</f>
        <v>628.9000000000001</v>
      </c>
      <c r="J93" s="23">
        <f>+'01-2022'!J93+'02-2022'!J93+'03-2022'!J93+'04-2022'!J93+'05-2022'!J93+'06-2022'!J93+'07-2022'!J93+'08-2022'!J93+'09-2022'!J93+'10-2022'!J93+'11-2022'!J93+'12-2022'!J93</f>
        <v>62260.729999999996</v>
      </c>
      <c r="K93" s="23">
        <f>+'01-2022'!K93+'02-2022'!K93+'03-2022'!K93+'04-2022'!K93+'05-2022'!K93+'06-2022'!K93+'07-2022'!K93+'08-2022'!K93+'09-2022'!K93+'10-2022'!K93+'11-2022'!K93+'12-2022'!K93</f>
        <v>12267617.780000001</v>
      </c>
      <c r="L93" s="23">
        <f>+'01-2022'!L93+'02-2022'!L93+'03-2022'!L93+'04-2022'!L93+'05-2022'!L93+'06-2022'!L93+'07-2022'!L93+'08-2022'!L93+'09-2022'!L93+'10-2022'!L93+'11-2022'!L93+'12-2022'!L93</f>
        <v>2475136.1300000004</v>
      </c>
      <c r="M93" s="23">
        <f>+'01-2022'!M93+'02-2022'!M93+'03-2022'!M93+'04-2022'!M93+'05-2022'!M93+'06-2022'!M93+'07-2022'!M93+'08-2022'!M93+'09-2022'!M93+'10-2022'!M93+'11-2022'!M93+'12-2022'!M93</f>
        <v>9792481.649999999</v>
      </c>
      <c r="N93" s="48">
        <f>'10-2022'!N93+'11-2022'!N93+'12-2022'!N93</f>
        <v>115872.49</v>
      </c>
      <c r="O93" s="48">
        <f>'10-2022'!O93+'11-2022'!O93+'12-2022'!O93</f>
        <v>23174.5</v>
      </c>
      <c r="P93" s="48">
        <f>'10-2022'!P93+'11-2022'!P93+'12-2022'!P93</f>
        <v>1158.72</v>
      </c>
      <c r="Q93" s="48">
        <f>'10-2022'!Q93+'11-2022'!Q93+'12-2022'!Q93</f>
        <v>91539.27</v>
      </c>
      <c r="R93" s="31">
        <f t="shared" si="1"/>
        <v>10359747.339999998</v>
      </c>
    </row>
    <row r="94" spans="1:18" ht="12.75">
      <c r="A94" s="9">
        <f>+'01-2022'!A94</f>
        <v>83</v>
      </c>
      <c r="B94" s="22" t="str">
        <f>+'01-2022'!B94</f>
        <v>EDEIA</v>
      </c>
      <c r="C94" s="26">
        <f>+IF(ISERROR(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,"",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</f>
        <v>0.5134727586064418</v>
      </c>
      <c r="D94" s="23">
        <f>+'01-2022'!D94+'02-2022'!D94+'03-2022'!D94+'04-2022'!D94+'05-2022'!D94+'06-2022'!D94+'07-2022'!D94+'08-2022'!D94+'09-2022'!D94+'10-2022'!D94+'11-2022'!D94+'12-2022'!D94</f>
        <v>2341472.6499999994</v>
      </c>
      <c r="E94" s="23">
        <f>+'01-2022'!E94+'02-2022'!E94+'03-2022'!E94+'04-2022'!E94+'05-2022'!E94+'06-2022'!E94+'07-2022'!E94+'08-2022'!E94+'09-2022'!E94+'10-2022'!E94+'11-2022'!E94+'12-2022'!E94</f>
        <v>465985.1699999999</v>
      </c>
      <c r="F94" s="23">
        <f>+'01-2022'!F94+'02-2022'!F94+'03-2022'!F94+'04-2022'!F94+'05-2022'!F94+'06-2022'!F94+'07-2022'!F94+'08-2022'!F94+'09-2022'!F94+'10-2022'!F94+'11-2022'!F94+'12-2022'!F94</f>
        <v>1875487.4800000002</v>
      </c>
      <c r="G94" s="23">
        <f>+'01-2022'!G94+'02-2022'!G94+'03-2022'!G94+'04-2022'!G94+'05-2022'!G94+'06-2022'!G94+'07-2022'!G94+'08-2022'!G94+'09-2022'!G94+'10-2022'!G94+'11-2022'!G94+'12-2022'!G94</f>
        <v>173783.21</v>
      </c>
      <c r="H94" s="23">
        <f>+'01-2022'!H94+'02-2022'!H94+'03-2022'!H94+'04-2022'!H94+'05-2022'!H94+'06-2022'!H94+'07-2022'!H94+'08-2022'!H94+'09-2022'!H94+'10-2022'!H94+'11-2022'!H94+'12-2022'!H94</f>
        <v>34756.64</v>
      </c>
      <c r="I94" s="23">
        <f>+'01-2022'!I94+'02-2022'!I94+'03-2022'!I94+'04-2022'!I94+'05-2022'!I94+'06-2022'!I94+'07-2022'!I94+'08-2022'!I94+'09-2022'!I94+'10-2022'!I94+'11-2022'!I94+'12-2022'!I94</f>
        <v>1390.27</v>
      </c>
      <c r="J94" s="23">
        <f>+'01-2022'!J94+'02-2022'!J94+'03-2022'!J94+'04-2022'!J94+'05-2022'!J94+'06-2022'!J94+'07-2022'!J94+'08-2022'!J94+'09-2022'!J94+'10-2022'!J94+'11-2022'!J94+'12-2022'!J94</f>
        <v>137636.3</v>
      </c>
      <c r="K94" s="23">
        <f>+'01-2022'!K94+'02-2022'!K94+'03-2022'!K94+'04-2022'!K94+'05-2022'!K94+'06-2022'!K94+'07-2022'!K94+'08-2022'!K94+'09-2022'!K94+'10-2022'!K94+'11-2022'!K94+'12-2022'!K94</f>
        <v>27120645.47</v>
      </c>
      <c r="L94" s="23">
        <f>+'01-2022'!L94+'02-2022'!L94+'03-2022'!L94+'04-2022'!L94+'05-2022'!L94+'06-2022'!L94+'07-2022'!L94+'08-2022'!L94+'09-2022'!L94+'10-2022'!L94+'11-2022'!L94+'12-2022'!L94</f>
        <v>5471783.79</v>
      </c>
      <c r="M94" s="23">
        <f>+'01-2022'!M94+'02-2022'!M94+'03-2022'!M94+'04-2022'!M94+'05-2022'!M94+'06-2022'!M94+'07-2022'!M94+'08-2022'!M94+'09-2022'!M94+'10-2022'!M94+'11-2022'!M94+'12-2022'!M94</f>
        <v>21648861.680000003</v>
      </c>
      <c r="N94" s="48">
        <f>'10-2022'!N94+'11-2022'!N94+'12-2022'!N94</f>
        <v>256246.83000000002</v>
      </c>
      <c r="O94" s="48">
        <f>'10-2022'!O94+'11-2022'!O94+'12-2022'!O94</f>
        <v>51249.36</v>
      </c>
      <c r="P94" s="48">
        <f>'10-2022'!P94+'11-2022'!P94+'12-2022'!P94</f>
        <v>2562.47</v>
      </c>
      <c r="Q94" s="48">
        <f>'10-2022'!Q94+'11-2022'!Q94+'12-2022'!Q94</f>
        <v>202434.99</v>
      </c>
      <c r="R94" s="31">
        <f t="shared" si="1"/>
        <v>23864420.450000003</v>
      </c>
    </row>
    <row r="95" spans="1:18" ht="12.75">
      <c r="A95" s="9">
        <f>+'01-2022'!A95</f>
        <v>84</v>
      </c>
      <c r="B95" s="22" t="str">
        <f>+'01-2022'!B95</f>
        <v>ESTRELA DO NORTE</v>
      </c>
      <c r="C95" s="26">
        <f>+IF(ISERROR(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,"",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</f>
        <v>0.05659087709285282</v>
      </c>
      <c r="D95" s="23">
        <f>+'01-2022'!D95+'02-2022'!D95+'03-2022'!D95+'04-2022'!D95+'05-2022'!D95+'06-2022'!D95+'07-2022'!D95+'08-2022'!D95+'09-2022'!D95+'10-2022'!D95+'11-2022'!D95+'12-2022'!D95</f>
        <v>333968.27999999997</v>
      </c>
      <c r="E95" s="23">
        <f>+'01-2022'!E95+'02-2022'!E95+'03-2022'!E95+'04-2022'!E95+'05-2022'!E95+'06-2022'!E95+'07-2022'!E95+'08-2022'!E95+'09-2022'!E95+'10-2022'!E95+'11-2022'!E95+'12-2022'!E95</f>
        <v>67157.07</v>
      </c>
      <c r="F95" s="23">
        <f>+'01-2022'!F95+'02-2022'!F95+'03-2022'!F95+'04-2022'!F95+'05-2022'!F95+'06-2022'!F95+'07-2022'!F95+'08-2022'!F95+'09-2022'!F95+'10-2022'!F95+'11-2022'!F95+'12-2022'!F95</f>
        <v>266811.20999999996</v>
      </c>
      <c r="G95" s="23">
        <f>+'01-2022'!G95+'02-2022'!G95+'03-2022'!G95+'04-2022'!G95+'05-2022'!G95+'06-2022'!G95+'07-2022'!G95+'08-2022'!G95+'09-2022'!G95+'10-2022'!G95+'11-2022'!G95+'12-2022'!G95</f>
        <v>19145.18</v>
      </c>
      <c r="H95" s="23">
        <f>+'01-2022'!H95+'02-2022'!H95+'03-2022'!H95+'04-2022'!H95+'05-2022'!H95+'06-2022'!H95+'07-2022'!H95+'08-2022'!H95+'09-2022'!H95+'10-2022'!H95+'11-2022'!H95+'12-2022'!H95</f>
        <v>3829.04</v>
      </c>
      <c r="I95" s="23">
        <f>+'01-2022'!I95+'02-2022'!I95+'03-2022'!I95+'04-2022'!I95+'05-2022'!I95+'06-2022'!I95+'07-2022'!I95+'08-2022'!I95+'09-2022'!I95+'10-2022'!I95+'11-2022'!I95+'12-2022'!I95</f>
        <v>153.16</v>
      </c>
      <c r="J95" s="23">
        <f>+'01-2022'!J95+'02-2022'!J95+'03-2022'!J95+'04-2022'!J95+'05-2022'!J95+'06-2022'!J95+'07-2022'!J95+'08-2022'!J95+'09-2022'!J95+'10-2022'!J95+'11-2022'!J95+'12-2022'!J95</f>
        <v>15162.98</v>
      </c>
      <c r="K95" s="23">
        <f>+'01-2022'!K95+'02-2022'!K95+'03-2022'!K95+'04-2022'!K95+'05-2022'!K95+'06-2022'!K95+'07-2022'!K95+'08-2022'!K95+'09-2022'!K95+'10-2022'!K95+'11-2022'!K95+'12-2022'!K95</f>
        <v>2988625.7700000005</v>
      </c>
      <c r="L95" s="23">
        <f>+'01-2022'!L95+'02-2022'!L95+'03-2022'!L95+'04-2022'!L95+'05-2022'!L95+'06-2022'!L95+'07-2022'!L95+'08-2022'!L95+'09-2022'!L95+'10-2022'!L95+'11-2022'!L95+'12-2022'!L95</f>
        <v>603556.25</v>
      </c>
      <c r="M95" s="23">
        <f>+'01-2022'!M95+'02-2022'!M95+'03-2022'!M95+'04-2022'!M95+'05-2022'!M95+'06-2022'!M95+'07-2022'!M95+'08-2022'!M95+'09-2022'!M95+'10-2022'!M95+'11-2022'!M95+'12-2022'!M95</f>
        <v>2385069.52</v>
      </c>
      <c r="N95" s="48">
        <f>'10-2022'!N95+'11-2022'!N95+'12-2022'!N95</f>
        <v>28293.190000000002</v>
      </c>
      <c r="O95" s="48">
        <f>'10-2022'!O95+'11-2022'!O95+'12-2022'!O95</f>
        <v>5658.639999999999</v>
      </c>
      <c r="P95" s="48">
        <f>'10-2022'!P95+'11-2022'!P95+'12-2022'!P95</f>
        <v>282.93</v>
      </c>
      <c r="Q95" s="48">
        <f>'10-2022'!Q95+'11-2022'!Q95+'12-2022'!Q95</f>
        <v>22351.62</v>
      </c>
      <c r="R95" s="31">
        <f t="shared" si="1"/>
        <v>2689395.33</v>
      </c>
    </row>
    <row r="96" spans="1:18" ht="12.75">
      <c r="A96" s="9">
        <f>+'01-2022'!A96</f>
        <v>85</v>
      </c>
      <c r="B96" s="22" t="str">
        <f>+'01-2022'!B96</f>
        <v>FAINA</v>
      </c>
      <c r="C96" s="26">
        <f>+IF(ISERROR(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,"",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</f>
        <v>0.20359362675994683</v>
      </c>
      <c r="D96" s="23">
        <f>+'01-2022'!D96+'02-2022'!D96+'03-2022'!D96+'04-2022'!D96+'05-2022'!D96+'06-2022'!D96+'07-2022'!D96+'08-2022'!D96+'09-2022'!D96+'10-2022'!D96+'11-2022'!D96+'12-2022'!D96</f>
        <v>461068.42000000004</v>
      </c>
      <c r="E96" s="23">
        <f>+'01-2022'!E96+'02-2022'!E96+'03-2022'!E96+'04-2022'!E96+'05-2022'!E96+'06-2022'!E96+'07-2022'!E96+'08-2022'!E96+'09-2022'!E96+'10-2022'!E96+'11-2022'!E96+'12-2022'!E96</f>
        <v>90643.70000000001</v>
      </c>
      <c r="F96" s="23">
        <f>+'01-2022'!F96+'02-2022'!F96+'03-2022'!F96+'04-2022'!F96+'05-2022'!F96+'06-2022'!F96+'07-2022'!F96+'08-2022'!F96+'09-2022'!F96+'10-2022'!F96+'11-2022'!F96+'12-2022'!F96</f>
        <v>370424.72000000003</v>
      </c>
      <c r="G96" s="23">
        <f>+'01-2022'!G96+'02-2022'!G96+'03-2022'!G96+'04-2022'!G96+'05-2022'!G96+'06-2022'!G96+'07-2022'!G96+'08-2022'!G96+'09-2022'!G96+'10-2022'!G96+'11-2022'!G96+'12-2022'!G96</f>
        <v>68876.48</v>
      </c>
      <c r="H96" s="23">
        <f>+'01-2022'!H96+'02-2022'!H96+'03-2022'!H96+'04-2022'!H96+'05-2022'!H96+'06-2022'!H96+'07-2022'!H96+'08-2022'!H96+'09-2022'!H96+'10-2022'!H96+'11-2022'!H96+'12-2022'!H96</f>
        <v>13775.3</v>
      </c>
      <c r="I96" s="23">
        <f>+'01-2022'!I96+'02-2022'!I96+'03-2022'!I96+'04-2022'!I96+'05-2022'!I96+'06-2022'!I96+'07-2022'!I96+'08-2022'!I96+'09-2022'!I96+'10-2022'!I96+'11-2022'!I96+'12-2022'!I96</f>
        <v>551.01</v>
      </c>
      <c r="J96" s="23">
        <f>+'01-2022'!J96+'02-2022'!J96+'03-2022'!J96+'04-2022'!J96+'05-2022'!J96+'06-2022'!J96+'07-2022'!J96+'08-2022'!J96+'09-2022'!J96+'10-2022'!J96+'11-2022'!J96+'12-2022'!J96</f>
        <v>54550.17</v>
      </c>
      <c r="K96" s="23">
        <f>+'01-2022'!K96+'02-2022'!K96+'03-2022'!K96+'04-2022'!K96+'05-2022'!K96+'06-2022'!K96+'07-2022'!K96+'08-2022'!K96+'09-2022'!K96+'10-2022'!K96+'11-2022'!K96+'12-2022'!K96</f>
        <v>10748652.43</v>
      </c>
      <c r="L96" s="23">
        <f>+'01-2022'!L96+'02-2022'!L96+'03-2022'!L96+'04-2022'!L96+'05-2022'!L96+'06-2022'!L96+'07-2022'!L96+'08-2022'!L96+'09-2022'!L96+'10-2022'!L96+'11-2022'!L96+'12-2022'!L96</f>
        <v>2168337.13</v>
      </c>
      <c r="M96" s="23">
        <f>+'01-2022'!M96+'02-2022'!M96+'03-2022'!M96+'04-2022'!M96+'05-2022'!M96+'06-2022'!M96+'07-2022'!M96+'08-2022'!M96+'09-2022'!M96+'10-2022'!M96+'11-2022'!M96+'12-2022'!M96</f>
        <v>8580315.3</v>
      </c>
      <c r="N96" s="48">
        <f>'10-2022'!N96+'11-2022'!N96+'12-2022'!N96</f>
        <v>101603.26999999999</v>
      </c>
      <c r="O96" s="48">
        <f>'10-2022'!O96+'11-2022'!O96+'12-2022'!O96</f>
        <v>20320.65</v>
      </c>
      <c r="P96" s="48">
        <f>'10-2022'!P96+'11-2022'!P96+'12-2022'!P96</f>
        <v>1016.04</v>
      </c>
      <c r="Q96" s="48">
        <f>'10-2022'!Q96+'11-2022'!Q96+'12-2022'!Q96</f>
        <v>80266.58</v>
      </c>
      <c r="R96" s="31">
        <f t="shared" si="1"/>
        <v>9085556.770000001</v>
      </c>
    </row>
    <row r="97" spans="1:18" ht="12.75">
      <c r="A97" s="9">
        <f>+'01-2022'!A97</f>
        <v>86</v>
      </c>
      <c r="B97" s="22" t="str">
        <f>+'01-2022'!B97</f>
        <v>FAZENDA NOVA</v>
      </c>
      <c r="C97" s="26">
        <f>+IF(ISERROR(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,"",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</f>
        <v>0.09339092943467073</v>
      </c>
      <c r="D97" s="23">
        <f>+'01-2022'!D97+'02-2022'!D97+'03-2022'!D97+'04-2022'!D97+'05-2022'!D97+'06-2022'!D97+'07-2022'!D97+'08-2022'!D97+'09-2022'!D97+'10-2022'!D97+'11-2022'!D97+'12-2022'!D97</f>
        <v>650322.6799999999</v>
      </c>
      <c r="E97" s="23">
        <f>+'01-2022'!E97+'02-2022'!E97+'03-2022'!E97+'04-2022'!E97+'05-2022'!E97+'06-2022'!E97+'07-2022'!E97+'08-2022'!E97+'09-2022'!E97+'10-2022'!E97+'11-2022'!E97+'12-2022'!E97</f>
        <v>130374.1</v>
      </c>
      <c r="F97" s="23">
        <f>+'01-2022'!F97+'02-2022'!F97+'03-2022'!F97+'04-2022'!F97+'05-2022'!F97+'06-2022'!F97+'07-2022'!F97+'08-2022'!F97+'09-2022'!F97+'10-2022'!F97+'11-2022'!F97+'12-2022'!F97</f>
        <v>519948.58</v>
      </c>
      <c r="G97" s="23">
        <f>+'01-2022'!G97+'02-2022'!G97+'03-2022'!G97+'04-2022'!G97+'05-2022'!G97+'06-2022'!G97+'07-2022'!G97+'08-2022'!G97+'09-2022'!G97+'10-2022'!G97+'11-2022'!G97+'12-2022'!G97</f>
        <v>31594.94</v>
      </c>
      <c r="H97" s="23">
        <f>+'01-2022'!H97+'02-2022'!H97+'03-2022'!H97+'04-2022'!H97+'05-2022'!H97+'06-2022'!H97+'07-2022'!H97+'08-2022'!H97+'09-2022'!H97+'10-2022'!H97+'11-2022'!H97+'12-2022'!H97</f>
        <v>6318.99</v>
      </c>
      <c r="I97" s="23">
        <f>+'01-2022'!I97+'02-2022'!I97+'03-2022'!I97+'04-2022'!I97+'05-2022'!I97+'06-2022'!I97+'07-2022'!I97+'08-2022'!I97+'09-2022'!I97+'10-2022'!I97+'11-2022'!I97+'12-2022'!I97</f>
        <v>252.76</v>
      </c>
      <c r="J97" s="23">
        <f>+'01-2022'!J97+'02-2022'!J97+'03-2022'!J97+'04-2022'!J97+'05-2022'!J97+'06-2022'!J97+'07-2022'!J97+'08-2022'!J97+'09-2022'!J97+'10-2022'!J97+'11-2022'!J97+'12-2022'!J97</f>
        <v>25023.19</v>
      </c>
      <c r="K97" s="23">
        <f>+'01-2022'!K97+'02-2022'!K97+'03-2022'!K97+'04-2022'!K97+'05-2022'!K97+'06-2022'!K97+'07-2022'!K97+'08-2022'!K97+'09-2022'!K97+'10-2022'!K97+'11-2022'!K97+'12-2022'!K97</f>
        <v>4931949.78</v>
      </c>
      <c r="L97" s="23">
        <f>+'01-2022'!L97+'02-2022'!L97+'03-2022'!L97+'04-2022'!L97+'05-2022'!L97+'06-2022'!L97+'07-2022'!L97+'08-2022'!L97+'09-2022'!L97+'10-2022'!L97+'11-2022'!L97+'12-2022'!L97</f>
        <v>995947.19</v>
      </c>
      <c r="M97" s="23">
        <f>+'01-2022'!M97+'02-2022'!M97+'03-2022'!M97+'04-2022'!M97+'05-2022'!M97+'06-2022'!M97+'07-2022'!M97+'08-2022'!M97+'09-2022'!M97+'10-2022'!M97+'11-2022'!M97+'12-2022'!M97</f>
        <v>3936002.5900000003</v>
      </c>
      <c r="N97" s="48">
        <f>'10-2022'!N97+'11-2022'!N97+'12-2022'!N97</f>
        <v>46644.490000000005</v>
      </c>
      <c r="O97" s="48">
        <f>'10-2022'!O97+'11-2022'!O97+'12-2022'!O97</f>
        <v>9328.900000000001</v>
      </c>
      <c r="P97" s="48">
        <f>'10-2022'!P97+'11-2022'!P97+'12-2022'!P97</f>
        <v>466.43999999999994</v>
      </c>
      <c r="Q97" s="48">
        <f>'10-2022'!Q97+'11-2022'!Q97+'12-2022'!Q97</f>
        <v>36849.149999999994</v>
      </c>
      <c r="R97" s="31">
        <f t="shared" si="1"/>
        <v>4517823.510000001</v>
      </c>
    </row>
    <row r="98" spans="1:18" ht="12.75">
      <c r="A98" s="9">
        <f>+'01-2022'!A98</f>
        <v>87</v>
      </c>
      <c r="B98" s="22" t="str">
        <f>+'01-2022'!B98</f>
        <v>FIRMINOPOLIS</v>
      </c>
      <c r="C98" s="26">
        <f>+IF(ISERROR(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,"",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</f>
        <v>0.13483182899074245</v>
      </c>
      <c r="D98" s="23">
        <f>+'01-2022'!D98+'02-2022'!D98+'03-2022'!D98+'04-2022'!D98+'05-2022'!D98+'06-2022'!D98+'07-2022'!D98+'08-2022'!D98+'09-2022'!D98+'10-2022'!D98+'11-2022'!D98+'12-2022'!D98</f>
        <v>1285476.8</v>
      </c>
      <c r="E98" s="23">
        <f>+'01-2022'!E98+'02-2022'!E98+'03-2022'!E98+'04-2022'!E98+'05-2022'!E98+'06-2022'!E98+'07-2022'!E98+'08-2022'!E98+'09-2022'!E98+'10-2022'!E98+'11-2022'!E98+'12-2022'!E98</f>
        <v>256522.45</v>
      </c>
      <c r="F98" s="23">
        <f>+'01-2022'!F98+'02-2022'!F98+'03-2022'!F98+'04-2022'!F98+'05-2022'!F98+'06-2022'!F98+'07-2022'!F98+'08-2022'!F98+'09-2022'!F98+'10-2022'!F98+'11-2022'!F98+'12-2022'!F98</f>
        <v>1028954.3499999999</v>
      </c>
      <c r="G98" s="23">
        <f>+'01-2022'!G98+'02-2022'!G98+'03-2022'!G98+'04-2022'!G98+'05-2022'!G98+'06-2022'!G98+'07-2022'!G98+'08-2022'!G98+'09-2022'!G98+'10-2022'!G98+'11-2022'!G98+'12-2022'!G98</f>
        <v>45590.58</v>
      </c>
      <c r="H98" s="23">
        <f>+'01-2022'!H98+'02-2022'!H98+'03-2022'!H98+'04-2022'!H98+'05-2022'!H98+'06-2022'!H98+'07-2022'!H98+'08-2022'!H98+'09-2022'!H98+'10-2022'!H98+'11-2022'!H98+'12-2022'!H98</f>
        <v>9118.12</v>
      </c>
      <c r="I98" s="23">
        <f>+'01-2022'!I98+'02-2022'!I98+'03-2022'!I98+'04-2022'!I98+'05-2022'!I98+'06-2022'!I98+'07-2022'!I98+'08-2022'!I98+'09-2022'!I98+'10-2022'!I98+'11-2022'!I98+'12-2022'!I98</f>
        <v>364.73</v>
      </c>
      <c r="J98" s="23">
        <f>+'01-2022'!J98+'02-2022'!J98+'03-2022'!J98+'04-2022'!J98+'05-2022'!J98+'06-2022'!J98+'07-2022'!J98+'08-2022'!J98+'09-2022'!J98+'10-2022'!J98+'11-2022'!J98+'12-2022'!J98</f>
        <v>36107.73</v>
      </c>
      <c r="K98" s="23">
        <f>+'01-2022'!K98+'02-2022'!K98+'03-2022'!K98+'04-2022'!K98+'05-2022'!K98+'06-2022'!K98+'07-2022'!K98+'08-2022'!K98+'09-2022'!K98+'10-2022'!K98+'11-2022'!K98+'12-2022'!K98</f>
        <v>7114624.68</v>
      </c>
      <c r="L98" s="23">
        <f>+'01-2022'!L98+'02-2022'!L98+'03-2022'!L98+'04-2022'!L98+'05-2022'!L98+'06-2022'!L98+'07-2022'!L98+'08-2022'!L98+'09-2022'!L98+'10-2022'!L98+'11-2022'!L98+'12-2022'!L98</f>
        <v>1435734.74</v>
      </c>
      <c r="M98" s="23">
        <f>+'01-2022'!M98+'02-2022'!M98+'03-2022'!M98+'04-2022'!M98+'05-2022'!M98+'06-2022'!M98+'07-2022'!M98+'08-2022'!M98+'09-2022'!M98+'10-2022'!M98+'11-2022'!M98+'12-2022'!M98</f>
        <v>5678889.94</v>
      </c>
      <c r="N98" s="48">
        <f>'10-2022'!N98+'11-2022'!N98+'12-2022'!N98</f>
        <v>67197.29999999999</v>
      </c>
      <c r="O98" s="48">
        <f>'10-2022'!O98+'11-2022'!O98+'12-2022'!O98</f>
        <v>13439.46</v>
      </c>
      <c r="P98" s="48">
        <f>'10-2022'!P98+'11-2022'!P98+'12-2022'!P98</f>
        <v>671.97</v>
      </c>
      <c r="Q98" s="48">
        <f>'10-2022'!Q98+'11-2022'!Q98+'12-2022'!Q98</f>
        <v>53085.87</v>
      </c>
      <c r="R98" s="31">
        <f t="shared" si="1"/>
        <v>6797037.890000001</v>
      </c>
    </row>
    <row r="99" spans="1:18" ht="12.75">
      <c r="A99" s="9">
        <f>+'01-2022'!A99</f>
        <v>88</v>
      </c>
      <c r="B99" s="22" t="str">
        <f>+'01-2022'!B99</f>
        <v>FLORES DE GOIAS</v>
      </c>
      <c r="C99" s="26">
        <f>+IF(ISERROR(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,"",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</f>
        <v>0.140214556619972</v>
      </c>
      <c r="D99" s="23">
        <f>+'01-2022'!D99+'02-2022'!D99+'03-2022'!D99+'04-2022'!D99+'05-2022'!D99+'06-2022'!D99+'07-2022'!D99+'08-2022'!D99+'09-2022'!D99+'10-2022'!D99+'11-2022'!D99+'12-2022'!D99</f>
        <v>226319.97999999998</v>
      </c>
      <c r="E99" s="23">
        <f>+'01-2022'!E99+'02-2022'!E99+'03-2022'!E99+'04-2022'!E99+'05-2022'!E99+'06-2022'!E99+'07-2022'!E99+'08-2022'!E99+'09-2022'!E99+'10-2022'!E99+'11-2022'!E99+'12-2022'!E99</f>
        <v>45192.33</v>
      </c>
      <c r="F99" s="23">
        <f>+'01-2022'!F99+'02-2022'!F99+'03-2022'!F99+'04-2022'!F99+'05-2022'!F99+'06-2022'!F99+'07-2022'!F99+'08-2022'!F99+'09-2022'!F99+'10-2022'!F99+'11-2022'!F99+'12-2022'!F99</f>
        <v>181127.65</v>
      </c>
      <c r="G99" s="23">
        <f>+'01-2022'!G99+'02-2022'!G99+'03-2022'!G99+'04-2022'!G99+'05-2022'!G99+'06-2022'!G99+'07-2022'!G99+'08-2022'!G99+'09-2022'!G99+'10-2022'!G99+'11-2022'!G99+'12-2022'!G99</f>
        <v>47445.65</v>
      </c>
      <c r="H99" s="23">
        <f>+'01-2022'!H99+'02-2022'!H99+'03-2022'!H99+'04-2022'!H99+'05-2022'!H99+'06-2022'!H99+'07-2022'!H99+'08-2022'!H99+'09-2022'!H99+'10-2022'!H99+'11-2022'!H99+'12-2022'!H99</f>
        <v>9489.14</v>
      </c>
      <c r="I99" s="23">
        <f>+'01-2022'!I99+'02-2022'!I99+'03-2022'!I99+'04-2022'!I99+'05-2022'!I99+'06-2022'!I99+'07-2022'!I99+'08-2022'!I99+'09-2022'!I99+'10-2022'!I99+'11-2022'!I99+'12-2022'!I99</f>
        <v>379.59</v>
      </c>
      <c r="J99" s="23">
        <f>+'01-2022'!J99+'02-2022'!J99+'03-2022'!J99+'04-2022'!J99+'05-2022'!J99+'06-2022'!J99+'07-2022'!J99+'08-2022'!J99+'09-2022'!J99+'10-2022'!J99+'11-2022'!J99+'12-2022'!J99</f>
        <v>37576.92</v>
      </c>
      <c r="K99" s="23">
        <f>+'01-2022'!K99+'02-2022'!K99+'03-2022'!K99+'04-2022'!K99+'05-2022'!K99+'06-2022'!K99+'07-2022'!K99+'08-2022'!K99+'09-2022'!K99+'10-2022'!K99+'11-2022'!K99+'12-2022'!K99</f>
        <v>7399115.59</v>
      </c>
      <c r="L99" s="23">
        <f>+'01-2022'!L99+'02-2022'!L99+'03-2022'!L99+'04-2022'!L99+'05-2022'!L99+'06-2022'!L99+'07-2022'!L99+'08-2022'!L99+'09-2022'!L99+'10-2022'!L99+'11-2022'!L99+'12-2022'!L99</f>
        <v>1489382.42</v>
      </c>
      <c r="M99" s="23">
        <f>+'01-2022'!M99+'02-2022'!M99+'03-2022'!M99+'04-2022'!M99+'05-2022'!M99+'06-2022'!M99+'07-2022'!M99+'08-2022'!M99+'09-2022'!M99+'10-2022'!M99+'11-2022'!M99+'12-2022'!M99</f>
        <v>5909733.17</v>
      </c>
      <c r="N99" s="48">
        <f>'10-2022'!N99+'11-2022'!N99+'12-2022'!N99</f>
        <v>69932.15</v>
      </c>
      <c r="O99" s="48">
        <f>'10-2022'!O99+'11-2022'!O99+'12-2022'!O99</f>
        <v>13986.43</v>
      </c>
      <c r="P99" s="48">
        <f>'10-2022'!P99+'11-2022'!P99+'12-2022'!P99</f>
        <v>699.3199999999999</v>
      </c>
      <c r="Q99" s="48">
        <f>'10-2022'!Q99+'11-2022'!Q99+'12-2022'!Q99</f>
        <v>55246.4</v>
      </c>
      <c r="R99" s="31">
        <f t="shared" si="1"/>
        <v>6183684.140000001</v>
      </c>
    </row>
    <row r="100" spans="1:18" ht="12.75">
      <c r="A100" s="9">
        <f>+'01-2022'!A100</f>
        <v>89</v>
      </c>
      <c r="B100" s="22" t="str">
        <f>+'01-2022'!B100</f>
        <v>FORMOSA</v>
      </c>
      <c r="C100" s="26">
        <f>+IF(ISERROR(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,"",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</f>
        <v>1.0062264298637462</v>
      </c>
      <c r="D100" s="23">
        <f>+'01-2022'!D100+'02-2022'!D100+'03-2022'!D100+'04-2022'!D100+'05-2022'!D100+'06-2022'!D100+'07-2022'!D100+'08-2022'!D100+'09-2022'!D100+'10-2022'!D100+'11-2022'!D100+'12-2022'!D100</f>
        <v>11694452.25</v>
      </c>
      <c r="E100" s="23">
        <f>+'01-2022'!E100+'02-2022'!E100+'03-2022'!E100+'04-2022'!E100+'05-2022'!E100+'06-2022'!E100+'07-2022'!E100+'08-2022'!E100+'09-2022'!E100+'10-2022'!E100+'11-2022'!E100+'12-2022'!E100</f>
        <v>2339329.23</v>
      </c>
      <c r="F100" s="23">
        <f>+'01-2022'!F100+'02-2022'!F100+'03-2022'!F100+'04-2022'!F100+'05-2022'!F100+'06-2022'!F100+'07-2022'!F100+'08-2022'!F100+'09-2022'!F100+'10-2022'!F100+'11-2022'!F100+'12-2022'!F100</f>
        <v>9355123.020000001</v>
      </c>
      <c r="G100" s="23">
        <f>+'01-2022'!G100+'02-2022'!G100+'03-2022'!G100+'04-2022'!G100+'05-2022'!G100+'06-2022'!G100+'07-2022'!G100+'08-2022'!G100+'09-2022'!G100+'10-2022'!G100+'11-2022'!G100+'12-2022'!G100</f>
        <v>340413.85000000003</v>
      </c>
      <c r="H100" s="23">
        <f>+'01-2022'!H100+'02-2022'!H100+'03-2022'!H100+'04-2022'!H100+'05-2022'!H100+'06-2022'!H100+'07-2022'!H100+'08-2022'!H100+'09-2022'!H100+'10-2022'!H100+'11-2022'!H100+'12-2022'!H100</f>
        <v>68082.76999999999</v>
      </c>
      <c r="I100" s="23">
        <f>+'01-2022'!I100+'02-2022'!I100+'03-2022'!I100+'04-2022'!I100+'05-2022'!I100+'06-2022'!I100+'07-2022'!I100+'08-2022'!I100+'09-2022'!I100+'10-2022'!I100+'11-2022'!I100+'12-2022'!I100</f>
        <v>2723.3</v>
      </c>
      <c r="J100" s="23">
        <f>+'01-2022'!J100+'02-2022'!J100+'03-2022'!J100+'04-2022'!J100+'05-2022'!J100+'06-2022'!J100+'07-2022'!J100+'08-2022'!J100+'09-2022'!J100+'10-2022'!J100+'11-2022'!J100+'12-2022'!J100</f>
        <v>269607.77999999997</v>
      </c>
      <c r="K100" s="23">
        <f>+'01-2022'!K100+'02-2022'!K100+'03-2022'!K100+'04-2022'!K100+'05-2022'!K100+'06-2022'!K100+'07-2022'!K100+'08-2022'!K100+'09-2022'!K100+'10-2022'!K100+'11-2022'!K100+'12-2022'!K100</f>
        <v>53123497.84000001</v>
      </c>
      <c r="L100" s="23">
        <f>+'01-2022'!L100+'02-2022'!L100+'03-2022'!L100+'04-2022'!L100+'05-2022'!L100+'06-2022'!L100+'07-2022'!L100+'08-2022'!L100+'09-2022'!L100+'10-2022'!L100+'11-2022'!L100+'12-2022'!L100</f>
        <v>10716830.979999999</v>
      </c>
      <c r="M100" s="23">
        <f>+'01-2022'!M100+'02-2022'!M100+'03-2022'!M100+'04-2022'!M100+'05-2022'!M100+'06-2022'!M100+'07-2022'!M100+'08-2022'!M100+'09-2022'!M100+'10-2022'!M100+'11-2022'!M100+'12-2022'!M100</f>
        <v>42406666.85999999</v>
      </c>
      <c r="N100" s="48">
        <f>'10-2022'!N100+'11-2022'!N100+'12-2022'!N100</f>
        <v>501872.13</v>
      </c>
      <c r="O100" s="48">
        <f>'10-2022'!O100+'11-2022'!O100+'12-2022'!O100</f>
        <v>100374.42</v>
      </c>
      <c r="P100" s="48">
        <f>'10-2022'!P100+'11-2022'!P100+'12-2022'!P100</f>
        <v>5018.72</v>
      </c>
      <c r="Q100" s="48">
        <f>'10-2022'!Q100+'11-2022'!Q100+'12-2022'!Q100</f>
        <v>396478.98</v>
      </c>
      <c r="R100" s="31">
        <f t="shared" si="1"/>
        <v>52427876.63999999</v>
      </c>
    </row>
    <row r="101" spans="1:18" ht="12.75">
      <c r="A101" s="9">
        <f>+'01-2022'!A101</f>
        <v>90</v>
      </c>
      <c r="B101" s="22" t="str">
        <f>+'01-2022'!B101</f>
        <v>FORMOSO</v>
      </c>
      <c r="C101" s="26">
        <f>+IF(ISERROR(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,"",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</f>
        <v>0.10055506391094761</v>
      </c>
      <c r="D101" s="23">
        <f>+'01-2022'!D101+'02-2022'!D101+'03-2022'!D101+'04-2022'!D101+'05-2022'!D101+'06-2022'!D101+'07-2022'!D101+'08-2022'!D101+'09-2022'!D101+'10-2022'!D101+'11-2022'!D101+'12-2022'!D101</f>
        <v>536479.6699999999</v>
      </c>
      <c r="E101" s="23">
        <f>+'01-2022'!E101+'02-2022'!E101+'03-2022'!E101+'04-2022'!E101+'05-2022'!E101+'06-2022'!E101+'07-2022'!E101+'08-2022'!E101+'09-2022'!E101+'10-2022'!E101+'11-2022'!E101+'12-2022'!E101</f>
        <v>106566.39</v>
      </c>
      <c r="F101" s="23">
        <f>+'01-2022'!F101+'02-2022'!F101+'03-2022'!F101+'04-2022'!F101+'05-2022'!F101+'06-2022'!F101+'07-2022'!F101+'08-2022'!F101+'09-2022'!F101+'10-2022'!F101+'11-2022'!F101+'12-2022'!F101</f>
        <v>429913.28</v>
      </c>
      <c r="G101" s="23">
        <f>+'01-2022'!G101+'02-2022'!G101+'03-2022'!G101+'04-2022'!G101+'05-2022'!G101+'06-2022'!G101+'07-2022'!G101+'08-2022'!G101+'09-2022'!G101+'10-2022'!G101+'11-2022'!G101+'12-2022'!G101</f>
        <v>34028.409999999996</v>
      </c>
      <c r="H101" s="23">
        <f>+'01-2022'!H101+'02-2022'!H101+'03-2022'!H101+'04-2022'!H101+'05-2022'!H101+'06-2022'!H101+'07-2022'!H101+'08-2022'!H101+'09-2022'!H101+'10-2022'!H101+'11-2022'!H101+'12-2022'!H101</f>
        <v>6805.6900000000005</v>
      </c>
      <c r="I101" s="23">
        <f>+'01-2022'!I101+'02-2022'!I101+'03-2022'!I101+'04-2022'!I101+'05-2022'!I101+'06-2022'!I101+'07-2022'!I101+'08-2022'!I101+'09-2022'!I101+'10-2022'!I101+'11-2022'!I101+'12-2022'!I101</f>
        <v>272.2300000000001</v>
      </c>
      <c r="J101" s="23">
        <f>+'01-2022'!J101+'02-2022'!J101+'03-2022'!J101+'04-2022'!J101+'05-2022'!J101+'06-2022'!J101+'07-2022'!J101+'08-2022'!J101+'09-2022'!J101+'10-2022'!J101+'11-2022'!J101+'12-2022'!J101</f>
        <v>26950.489999999998</v>
      </c>
      <c r="K101" s="23">
        <f>+'01-2022'!K101+'02-2022'!K101+'03-2022'!K101+'04-2022'!K101+'05-2022'!K101+'06-2022'!K101+'07-2022'!K101+'08-2022'!K101+'09-2022'!K101+'10-2022'!K101+'11-2022'!K101+'12-2022'!K101</f>
        <v>5310976.380000001</v>
      </c>
      <c r="L101" s="23">
        <f>+'01-2022'!L101+'02-2022'!L101+'03-2022'!L101+'04-2022'!L101+'05-2022'!L101+'06-2022'!L101+'07-2022'!L101+'08-2022'!L101+'09-2022'!L101+'10-2022'!L101+'11-2022'!L101+'12-2022'!L101</f>
        <v>1072383.4899999998</v>
      </c>
      <c r="M101" s="23">
        <f>+'01-2022'!M101+'02-2022'!M101+'03-2022'!M101+'04-2022'!M101+'05-2022'!M101+'06-2022'!M101+'07-2022'!M101+'08-2022'!M101+'09-2022'!M101+'10-2022'!M101+'11-2022'!M101+'12-2022'!M101</f>
        <v>4238592.890000001</v>
      </c>
      <c r="N101" s="48">
        <f>'10-2022'!N101+'11-2022'!N101+'12-2022'!N101</f>
        <v>50154.5</v>
      </c>
      <c r="O101" s="48">
        <f>'10-2022'!O101+'11-2022'!O101+'12-2022'!O101</f>
        <v>10030.900000000001</v>
      </c>
      <c r="P101" s="48">
        <f>'10-2022'!P101+'11-2022'!P101+'12-2022'!P101</f>
        <v>501.54</v>
      </c>
      <c r="Q101" s="48">
        <f>'10-2022'!Q101+'11-2022'!Q101+'12-2022'!Q101</f>
        <v>39622.06</v>
      </c>
      <c r="R101" s="31">
        <f t="shared" si="1"/>
        <v>4735078.72</v>
      </c>
    </row>
    <row r="102" spans="1:18" ht="12.75">
      <c r="A102" s="9">
        <f>+'01-2022'!A102</f>
        <v>91</v>
      </c>
      <c r="B102" s="22" t="str">
        <f>+'01-2022'!B102</f>
        <v>GAMELEIRA DE GOIAS</v>
      </c>
      <c r="C102" s="26">
        <f>+IF(ISERROR(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,"",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</f>
        <v>0.14763978826785948</v>
      </c>
      <c r="D102" s="23">
        <f>+'01-2022'!D102+'02-2022'!D102+'03-2022'!D102+'04-2022'!D102+'05-2022'!D102+'06-2022'!D102+'07-2022'!D102+'08-2022'!D102+'09-2022'!D102+'10-2022'!D102+'11-2022'!D102+'12-2022'!D102</f>
        <v>250269.44000000003</v>
      </c>
      <c r="E102" s="23">
        <f>+'01-2022'!E102+'02-2022'!E102+'03-2022'!E102+'04-2022'!E102+'05-2022'!E102+'06-2022'!E102+'07-2022'!E102+'08-2022'!E102+'09-2022'!E102+'10-2022'!E102+'11-2022'!E102+'12-2022'!E102</f>
        <v>49622.41</v>
      </c>
      <c r="F102" s="23">
        <f>+'01-2022'!F102+'02-2022'!F102+'03-2022'!F102+'04-2022'!F102+'05-2022'!F102+'06-2022'!F102+'07-2022'!F102+'08-2022'!F102+'09-2022'!F102+'10-2022'!F102+'11-2022'!F102+'12-2022'!F102</f>
        <v>200647.03</v>
      </c>
      <c r="G102" s="23">
        <f>+'01-2022'!G102+'02-2022'!G102+'03-2022'!G102+'04-2022'!G102+'05-2022'!G102+'06-2022'!G102+'07-2022'!G102+'08-2022'!G102+'09-2022'!G102+'10-2022'!G102+'11-2022'!G102+'12-2022'!G102</f>
        <v>49968.649999999994</v>
      </c>
      <c r="H102" s="23">
        <f>+'01-2022'!H102+'02-2022'!H102+'03-2022'!H102+'04-2022'!H102+'05-2022'!H102+'06-2022'!H102+'07-2022'!H102+'08-2022'!H102+'09-2022'!H102+'10-2022'!H102+'11-2022'!H102+'12-2022'!H102</f>
        <v>9993.74</v>
      </c>
      <c r="I102" s="23">
        <f>+'01-2022'!I102+'02-2022'!I102+'03-2022'!I102+'04-2022'!I102+'05-2022'!I102+'06-2022'!I102+'07-2022'!I102+'08-2022'!I102+'09-2022'!I102+'10-2022'!I102+'11-2022'!I102+'12-2022'!I102</f>
        <v>399.75</v>
      </c>
      <c r="J102" s="23">
        <f>+'01-2022'!J102+'02-2022'!J102+'03-2022'!J102+'04-2022'!J102+'05-2022'!J102+'06-2022'!J102+'07-2022'!J102+'08-2022'!J102+'09-2022'!J102+'10-2022'!J102+'11-2022'!J102+'12-2022'!J102</f>
        <v>39575.16</v>
      </c>
      <c r="K102" s="23">
        <f>+'01-2022'!K102+'02-2022'!K102+'03-2022'!K102+'04-2022'!K102+'05-2022'!K102+'06-2022'!K102+'07-2022'!K102+'08-2022'!K102+'09-2022'!K102+'10-2022'!K102+'11-2022'!K102+'12-2022'!K102</f>
        <v>7793657.9</v>
      </c>
      <c r="L102" s="23">
        <f>+'01-2022'!L102+'02-2022'!L102+'03-2022'!L102+'04-2022'!L102+'05-2022'!L102+'06-2022'!L102+'07-2022'!L102+'08-2022'!L102+'09-2022'!L102+'10-2022'!L102+'11-2022'!L102+'12-2022'!L102</f>
        <v>1569584.9700000002</v>
      </c>
      <c r="M102" s="23">
        <f>+'01-2022'!M102+'02-2022'!M102+'03-2022'!M102+'04-2022'!M102+'05-2022'!M102+'06-2022'!M102+'07-2022'!M102+'08-2022'!M102+'09-2022'!M102+'10-2022'!M102+'11-2022'!M102+'12-2022'!M102</f>
        <v>6224072.930000001</v>
      </c>
      <c r="N102" s="48">
        <f>'10-2022'!N102+'11-2022'!N102+'12-2022'!N102</f>
        <v>73649.68</v>
      </c>
      <c r="O102" s="48">
        <f>'10-2022'!O102+'11-2022'!O102+'12-2022'!O102</f>
        <v>14729.939999999999</v>
      </c>
      <c r="P102" s="48">
        <f>'10-2022'!P102+'11-2022'!P102+'12-2022'!P102</f>
        <v>736.5</v>
      </c>
      <c r="Q102" s="48">
        <f>'10-2022'!Q102+'11-2022'!Q102+'12-2022'!Q102</f>
        <v>58183.25</v>
      </c>
      <c r="R102" s="31">
        <f t="shared" si="1"/>
        <v>6522478.370000001</v>
      </c>
    </row>
    <row r="103" spans="1:18" ht="12.75">
      <c r="A103" s="9">
        <f>+'01-2022'!A103</f>
        <v>92</v>
      </c>
      <c r="B103" s="22" t="str">
        <f>+'01-2022'!B103</f>
        <v>GOIANAPOLIS</v>
      </c>
      <c r="C103" s="26">
        <f>+IF(ISERROR(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,"",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</f>
        <v>0.21460046023427823</v>
      </c>
      <c r="D103" s="23">
        <f>+'01-2022'!D103+'02-2022'!D103+'03-2022'!D103+'04-2022'!D103+'05-2022'!D103+'06-2022'!D103+'07-2022'!D103+'08-2022'!D103+'09-2022'!D103+'10-2022'!D103+'11-2022'!D103+'12-2022'!D103</f>
        <v>1243485.04</v>
      </c>
      <c r="E103" s="23">
        <f>+'01-2022'!E103+'02-2022'!E103+'03-2022'!E103+'04-2022'!E103+'05-2022'!E103+'06-2022'!E103+'07-2022'!E103+'08-2022'!E103+'09-2022'!E103+'10-2022'!E103+'11-2022'!E103+'12-2022'!E103</f>
        <v>248510.89</v>
      </c>
      <c r="F103" s="23">
        <f>+'01-2022'!F103+'02-2022'!F103+'03-2022'!F103+'04-2022'!F103+'05-2022'!F103+'06-2022'!F103+'07-2022'!F103+'08-2022'!F103+'09-2022'!F103+'10-2022'!F103+'11-2022'!F103+'12-2022'!F103</f>
        <v>994974.1499999999</v>
      </c>
      <c r="G103" s="23">
        <f>+'01-2022'!G103+'02-2022'!G103+'03-2022'!G103+'04-2022'!G103+'05-2022'!G103+'06-2022'!G103+'07-2022'!G103+'08-2022'!G103+'09-2022'!G103+'10-2022'!G103+'11-2022'!G103+'12-2022'!G103</f>
        <v>72576.96</v>
      </c>
      <c r="H103" s="23">
        <f>+'01-2022'!H103+'02-2022'!H103+'03-2022'!H103+'04-2022'!H103+'05-2022'!H103+'06-2022'!H103+'07-2022'!H103+'08-2022'!H103+'09-2022'!H103+'10-2022'!H103+'11-2022'!H103+'12-2022'!H103</f>
        <v>14515.399999999998</v>
      </c>
      <c r="I103" s="23">
        <f>+'01-2022'!I103+'02-2022'!I103+'03-2022'!I103+'04-2022'!I103+'05-2022'!I103+'06-2022'!I103+'07-2022'!I103+'08-2022'!I103+'09-2022'!I103+'10-2022'!I103+'11-2022'!I103+'12-2022'!I103</f>
        <v>580.6099999999999</v>
      </c>
      <c r="J103" s="23">
        <f>+'01-2022'!J103+'02-2022'!J103+'03-2022'!J103+'04-2022'!J103+'05-2022'!J103+'06-2022'!J103+'07-2022'!J103+'08-2022'!J103+'09-2022'!J103+'10-2022'!J103+'11-2022'!J103+'12-2022'!J103</f>
        <v>57480.95</v>
      </c>
      <c r="K103" s="23">
        <f>+'01-2022'!K103+'02-2022'!K103+'03-2022'!K103+'04-2022'!K103+'05-2022'!K103+'06-2022'!K103+'07-2022'!K103+'08-2022'!K103+'09-2022'!K103+'10-2022'!K103+'11-2022'!K103+'12-2022'!K103</f>
        <v>11325196.01</v>
      </c>
      <c r="L103" s="23">
        <f>+'01-2022'!L103+'02-2022'!L103+'03-2022'!L103+'04-2022'!L103+'05-2022'!L103+'06-2022'!L103+'07-2022'!L103+'08-2022'!L103+'09-2022'!L103+'10-2022'!L103+'11-2022'!L103+'12-2022'!L103</f>
        <v>2284559.83</v>
      </c>
      <c r="M103" s="23">
        <f>+'01-2022'!M103+'02-2022'!M103+'03-2022'!M103+'04-2022'!M103+'05-2022'!M103+'06-2022'!M103+'07-2022'!M103+'08-2022'!M103+'09-2022'!M103+'10-2022'!M103+'11-2022'!M103+'12-2022'!M103</f>
        <v>9040636.180000002</v>
      </c>
      <c r="N103" s="48">
        <f>'10-2022'!N103+'11-2022'!N103+'12-2022'!N103</f>
        <v>106972.69</v>
      </c>
      <c r="O103" s="48">
        <f>'10-2022'!O103+'11-2022'!O103+'12-2022'!O103</f>
        <v>21394.54</v>
      </c>
      <c r="P103" s="48">
        <f>'10-2022'!P103+'11-2022'!P103+'12-2022'!P103</f>
        <v>1069.73</v>
      </c>
      <c r="Q103" s="48">
        <f>'10-2022'!Q103+'11-2022'!Q103+'12-2022'!Q103</f>
        <v>84508.42</v>
      </c>
      <c r="R103" s="31">
        <f t="shared" si="1"/>
        <v>10177599.700000001</v>
      </c>
    </row>
    <row r="104" spans="1:18" ht="12.75">
      <c r="A104" s="9">
        <f>+'01-2022'!A104</f>
        <v>93</v>
      </c>
      <c r="B104" s="22" t="str">
        <f>+'01-2022'!B104</f>
        <v>GOIANDIRA</v>
      </c>
      <c r="C104" s="26">
        <f>+IF(ISERROR(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,"",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</f>
        <v>0.1198148969700453</v>
      </c>
      <c r="D104" s="23">
        <f>+'01-2022'!D104+'02-2022'!D104+'03-2022'!D104+'04-2022'!D104+'05-2022'!D104+'06-2022'!D104+'07-2022'!D104+'08-2022'!D104+'09-2022'!D104+'10-2022'!D104+'11-2022'!D104+'12-2022'!D104</f>
        <v>573566.3</v>
      </c>
      <c r="E104" s="23">
        <f>+'01-2022'!E104+'02-2022'!E104+'03-2022'!E104+'04-2022'!E104+'05-2022'!E104+'06-2022'!E104+'07-2022'!E104+'08-2022'!E104+'09-2022'!E104+'10-2022'!E104+'11-2022'!E104+'12-2022'!E104</f>
        <v>113909.21</v>
      </c>
      <c r="F104" s="23">
        <f>+'01-2022'!F104+'02-2022'!F104+'03-2022'!F104+'04-2022'!F104+'05-2022'!F104+'06-2022'!F104+'07-2022'!F104+'08-2022'!F104+'09-2022'!F104+'10-2022'!F104+'11-2022'!F104+'12-2022'!F104</f>
        <v>459657.0900000001</v>
      </c>
      <c r="G104" s="23">
        <f>+'01-2022'!G104+'02-2022'!G104+'03-2022'!G104+'04-2022'!G104+'05-2022'!G104+'06-2022'!G104+'07-2022'!G104+'08-2022'!G104+'09-2022'!G104+'10-2022'!G104+'11-2022'!G104+'12-2022'!G104</f>
        <v>40550.95999999999</v>
      </c>
      <c r="H104" s="23">
        <f>+'01-2022'!H104+'02-2022'!H104+'03-2022'!H104+'04-2022'!H104+'05-2022'!H104+'06-2022'!H104+'07-2022'!H104+'08-2022'!H104+'09-2022'!H104+'10-2022'!H104+'11-2022'!H104+'12-2022'!H104</f>
        <v>8110.200000000001</v>
      </c>
      <c r="I104" s="23">
        <f>+'01-2022'!I104+'02-2022'!I104+'03-2022'!I104+'04-2022'!I104+'05-2022'!I104+'06-2022'!I104+'07-2022'!I104+'08-2022'!I104+'09-2022'!I104+'10-2022'!I104+'11-2022'!I104+'12-2022'!I104</f>
        <v>324.41</v>
      </c>
      <c r="J104" s="23">
        <f>+'01-2022'!J104+'02-2022'!J104+'03-2022'!J104+'04-2022'!J104+'05-2022'!J104+'06-2022'!J104+'07-2022'!J104+'08-2022'!J104+'09-2022'!J104+'10-2022'!J104+'11-2022'!J104+'12-2022'!J104</f>
        <v>32116.350000000002</v>
      </c>
      <c r="K104" s="23">
        <f>+'01-2022'!K104+'02-2022'!K104+'03-2022'!K104+'04-2022'!K104+'05-2022'!K104+'06-2022'!K104+'07-2022'!K104+'08-2022'!K104+'09-2022'!K104+'10-2022'!K104+'11-2022'!K104+'12-2022'!K104</f>
        <v>6329003.12</v>
      </c>
      <c r="L104" s="23">
        <f>+'01-2022'!L104+'02-2022'!L104+'03-2022'!L104+'04-2022'!L104+'05-2022'!L104+'06-2022'!L104+'07-2022'!L104+'08-2022'!L104+'09-2022'!L104+'10-2022'!L104+'11-2022'!L104+'12-2022'!L104</f>
        <v>1277876.1100000003</v>
      </c>
      <c r="M104" s="23">
        <f>+'01-2022'!M104+'02-2022'!M104+'03-2022'!M104+'04-2022'!M104+'05-2022'!M104+'06-2022'!M104+'07-2022'!M104+'08-2022'!M104+'09-2022'!M104+'10-2022'!M104+'11-2022'!M104+'12-2022'!M104</f>
        <v>5051127.01</v>
      </c>
      <c r="N104" s="48">
        <f>'10-2022'!N104+'11-2022'!N104+'12-2022'!N104</f>
        <v>59768.39</v>
      </c>
      <c r="O104" s="48">
        <f>'10-2022'!O104+'11-2022'!O104+'12-2022'!O104</f>
        <v>11953.68</v>
      </c>
      <c r="P104" s="48">
        <f>'10-2022'!P104+'11-2022'!P104+'12-2022'!P104</f>
        <v>597.6899999999999</v>
      </c>
      <c r="Q104" s="48">
        <f>'10-2022'!Q104+'11-2022'!Q104+'12-2022'!Q104</f>
        <v>47217.03</v>
      </c>
      <c r="R104" s="31">
        <f t="shared" si="1"/>
        <v>5590117.48</v>
      </c>
    </row>
    <row r="105" spans="1:18" ht="12.75">
      <c r="A105" s="9">
        <f>+'01-2022'!A105</f>
        <v>94</v>
      </c>
      <c r="B105" s="22" t="str">
        <f>+'01-2022'!B105</f>
        <v>GOIANESIA</v>
      </c>
      <c r="C105" s="26">
        <f>+IF(ISERROR(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,"",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</f>
        <v>0.8118833859728205</v>
      </c>
      <c r="D105" s="23">
        <f>+'01-2022'!D105+'02-2022'!D105+'03-2022'!D105+'04-2022'!D105+'05-2022'!D105+'06-2022'!D105+'07-2022'!D105+'08-2022'!D105+'09-2022'!D105+'10-2022'!D105+'11-2022'!D105+'12-2022'!D105</f>
        <v>9511503.120000001</v>
      </c>
      <c r="E105" s="23">
        <f>+'01-2022'!E105+'02-2022'!E105+'03-2022'!E105+'04-2022'!E105+'05-2022'!E105+'06-2022'!E105+'07-2022'!E105+'08-2022'!E105+'09-2022'!E105+'10-2022'!E105+'11-2022'!E105+'12-2022'!E105</f>
        <v>1892786.49</v>
      </c>
      <c r="F105" s="23">
        <f>+'01-2022'!F105+'02-2022'!F105+'03-2022'!F105+'04-2022'!F105+'05-2022'!F105+'06-2022'!F105+'07-2022'!F105+'08-2022'!F105+'09-2022'!F105+'10-2022'!F105+'11-2022'!F105+'12-2022'!F105</f>
        <v>7618716.63</v>
      </c>
      <c r="G105" s="23">
        <f>+'01-2022'!G105+'02-2022'!G105+'03-2022'!G105+'04-2022'!G105+'05-2022'!G105+'06-2022'!G105+'07-2022'!G105+'08-2022'!G105+'09-2022'!G105+'10-2022'!G105+'11-2022'!G105+'12-2022'!G105</f>
        <v>274662.73</v>
      </c>
      <c r="H105" s="23">
        <f>+'01-2022'!H105+'02-2022'!H105+'03-2022'!H105+'04-2022'!H105+'05-2022'!H105+'06-2022'!H105+'07-2022'!H105+'08-2022'!H105+'09-2022'!H105+'10-2022'!H105+'11-2022'!H105+'12-2022'!H105</f>
        <v>54932.56</v>
      </c>
      <c r="I105" s="23">
        <f>+'01-2022'!I105+'02-2022'!I105+'03-2022'!I105+'04-2022'!I105+'05-2022'!I105+'06-2022'!I105+'07-2022'!I105+'08-2022'!I105+'09-2022'!I105+'10-2022'!I105+'11-2022'!I105+'12-2022'!I105</f>
        <v>2197.29</v>
      </c>
      <c r="J105" s="23">
        <f>+'01-2022'!J105+'02-2022'!J105+'03-2022'!J105+'04-2022'!J105+'05-2022'!J105+'06-2022'!J105+'07-2022'!J105+'08-2022'!J105+'09-2022'!J105+'10-2022'!J105+'11-2022'!J105+'12-2022'!J105</f>
        <v>217532.87999999998</v>
      </c>
      <c r="K105" s="23">
        <f>+'01-2022'!K105+'02-2022'!K105+'03-2022'!K105+'04-2022'!K105+'05-2022'!K105+'06-2022'!K105+'07-2022'!K105+'08-2022'!K105+'09-2022'!K105+'10-2022'!K105+'11-2022'!K105+'12-2022'!K105</f>
        <v>42861646.96</v>
      </c>
      <c r="L105" s="23">
        <f>+'01-2022'!L105+'02-2022'!L105+'03-2022'!L105+'04-2022'!L105+'05-2022'!L105+'06-2022'!L105+'07-2022'!L105+'08-2022'!L105+'09-2022'!L105+'10-2022'!L105+'11-2022'!L105+'12-2022'!L105</f>
        <v>8645879.719999999</v>
      </c>
      <c r="M105" s="23">
        <f>+'01-2022'!M105+'02-2022'!M105+'03-2022'!M105+'04-2022'!M105+'05-2022'!M105+'06-2022'!M105+'07-2022'!M105+'08-2022'!M105+'09-2022'!M105+'10-2022'!M105+'11-2022'!M105+'12-2022'!M105</f>
        <v>34215767.239999995</v>
      </c>
      <c r="N105" s="48">
        <f>'10-2022'!N105+'11-2022'!N105+'12-2022'!N105</f>
        <v>404946.95</v>
      </c>
      <c r="O105" s="48">
        <f>'10-2022'!O105+'11-2022'!O105+'12-2022'!O105</f>
        <v>80989.39</v>
      </c>
      <c r="P105" s="48">
        <f>'10-2022'!P105+'11-2022'!P105+'12-2022'!P105</f>
        <v>4049.4700000000003</v>
      </c>
      <c r="Q105" s="48">
        <f>'10-2022'!Q105+'11-2022'!Q105+'12-2022'!Q105</f>
        <v>319908.08999999997</v>
      </c>
      <c r="R105" s="31">
        <f t="shared" si="1"/>
        <v>42371924.839999996</v>
      </c>
    </row>
    <row r="106" spans="1:18" ht="12.75">
      <c r="A106" s="9">
        <f>+'01-2022'!A106</f>
        <v>95</v>
      </c>
      <c r="B106" s="22" t="str">
        <f>+'01-2022'!B106</f>
        <v>GOIANIA</v>
      </c>
      <c r="C106" s="26">
        <f>+IF(ISERROR(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,"",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</f>
        <v>14.143570579046763</v>
      </c>
      <c r="D106" s="23">
        <f>+'01-2022'!D106+'02-2022'!D106+'03-2022'!D106+'04-2022'!D106+'05-2022'!D106+'06-2022'!D106+'07-2022'!D106+'08-2022'!D106+'09-2022'!D106+'10-2022'!D106+'11-2022'!D106+'12-2022'!D106</f>
        <v>354160770.7900001</v>
      </c>
      <c r="E106" s="23">
        <f>+'01-2022'!E106+'02-2022'!E106+'03-2022'!E106+'04-2022'!E106+'05-2022'!E106+'06-2022'!E106+'07-2022'!E106+'08-2022'!E106+'09-2022'!E106+'10-2022'!E106+'11-2022'!E106+'12-2022'!E106</f>
        <v>70639545.85</v>
      </c>
      <c r="F106" s="23">
        <f>+'01-2022'!F106+'02-2022'!F106+'03-2022'!F106+'04-2022'!F106+'05-2022'!F106+'06-2022'!F106+'07-2022'!F106+'08-2022'!F106+'09-2022'!F106+'10-2022'!F106+'11-2022'!F106+'12-2022'!F106</f>
        <v>283521224.94</v>
      </c>
      <c r="G106" s="23">
        <f>+'01-2022'!G106+'02-2022'!G106+'03-2022'!G106+'04-2022'!G106+'05-2022'!G106+'06-2022'!G106+'07-2022'!G106+'08-2022'!G106+'09-2022'!G106+'10-2022'!G106+'11-2022'!G106+'12-2022'!G106</f>
        <v>4784863.39</v>
      </c>
      <c r="H106" s="23">
        <f>+'01-2022'!H106+'02-2022'!H106+'03-2022'!H106+'04-2022'!H106+'05-2022'!H106+'06-2022'!H106+'07-2022'!H106+'08-2022'!H106+'09-2022'!H106+'10-2022'!H106+'11-2022'!H106+'12-2022'!H106</f>
        <v>956972.6799999999</v>
      </c>
      <c r="I106" s="23">
        <f>+'01-2022'!I106+'02-2022'!I106+'03-2022'!I106+'04-2022'!I106+'05-2022'!I106+'06-2022'!I106+'07-2022'!I106+'08-2022'!I106+'09-2022'!I106+'10-2022'!I106+'11-2022'!I106+'12-2022'!I106</f>
        <v>38278.9</v>
      </c>
      <c r="J106" s="23">
        <f>+'01-2022'!J106+'02-2022'!J106+'03-2022'!J106+'04-2022'!J106+'05-2022'!J106+'06-2022'!J106+'07-2022'!J106+'08-2022'!J106+'09-2022'!J106+'10-2022'!J106+'11-2022'!J106+'12-2022'!J106</f>
        <v>3789611.8099999996</v>
      </c>
      <c r="K106" s="23">
        <f>+'01-2022'!K106+'02-2022'!K106+'03-2022'!K106+'04-2022'!K106+'05-2022'!K106+'06-2022'!K106+'07-2022'!K106+'08-2022'!K106+'09-2022'!K106+'10-2022'!K106+'11-2022'!K106+'12-2022'!K106</f>
        <v>746920510.35</v>
      </c>
      <c r="L106" s="23">
        <f>+'01-2022'!L106+'02-2022'!L106+'03-2022'!L106+'04-2022'!L106+'05-2022'!L106+'06-2022'!L106+'07-2022'!L106+'08-2022'!L106+'09-2022'!L106+'10-2022'!L106+'11-2022'!L106+'12-2022'!L106</f>
        <v>150843532.87</v>
      </c>
      <c r="M106" s="23">
        <f>+'01-2022'!M106+'02-2022'!M106+'03-2022'!M106+'04-2022'!M106+'05-2022'!M106+'06-2022'!M106+'07-2022'!M106+'08-2022'!M106+'09-2022'!M106+'10-2022'!M106+'11-2022'!M106+'12-2022'!M106</f>
        <v>596076977.48</v>
      </c>
      <c r="N106" s="48">
        <f>'10-2022'!N106+'11-2022'!N106+'12-2022'!N106</f>
        <v>7052837.18</v>
      </c>
      <c r="O106" s="48">
        <f>'10-2022'!O106+'11-2022'!O106+'12-2022'!O106</f>
        <v>1410567.4300000002</v>
      </c>
      <c r="P106" s="48">
        <f>'10-2022'!P106+'11-2022'!P106+'12-2022'!P106</f>
        <v>70528.37</v>
      </c>
      <c r="Q106" s="48">
        <f>'10-2022'!Q106+'11-2022'!Q106+'12-2022'!Q106</f>
        <v>5571741.37</v>
      </c>
      <c r="R106" s="31">
        <f t="shared" si="1"/>
        <v>888959555.6</v>
      </c>
    </row>
    <row r="107" spans="1:18" ht="12.75">
      <c r="A107" s="9">
        <f>+'01-2022'!A107</f>
        <v>96</v>
      </c>
      <c r="B107" s="22" t="str">
        <f>+'01-2022'!B107</f>
        <v>GOIANIRA</v>
      </c>
      <c r="C107" s="26">
        <f>+IF(ISERROR(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,"",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</f>
        <v>0.37093155938227956</v>
      </c>
      <c r="D107" s="23">
        <f>+'01-2022'!D107+'02-2022'!D107+'03-2022'!D107+'04-2022'!D107+'05-2022'!D107+'06-2022'!D107+'07-2022'!D107+'08-2022'!D107+'09-2022'!D107+'10-2022'!D107+'11-2022'!D107+'12-2022'!D107</f>
        <v>4516450.11</v>
      </c>
      <c r="E107" s="23">
        <f>+'01-2022'!E107+'02-2022'!E107+'03-2022'!E107+'04-2022'!E107+'05-2022'!E107+'06-2022'!E107+'07-2022'!E107+'08-2022'!E107+'09-2022'!E107+'10-2022'!E107+'11-2022'!E107+'12-2022'!E107</f>
        <v>900818.5900000001</v>
      </c>
      <c r="F107" s="23">
        <f>+'01-2022'!F107+'02-2022'!F107+'03-2022'!F107+'04-2022'!F107+'05-2022'!F107+'06-2022'!F107+'07-2022'!F107+'08-2022'!F107+'09-2022'!F107+'10-2022'!F107+'11-2022'!F107+'12-2022'!F107</f>
        <v>3615631.52</v>
      </c>
      <c r="G107" s="23">
        <f>+'01-2022'!G107+'02-2022'!G107+'03-2022'!G107+'04-2022'!G107+'05-2022'!G107+'06-2022'!G107+'07-2022'!G107+'08-2022'!G107+'09-2022'!G107+'10-2022'!G107+'11-2022'!G107+'12-2022'!G107</f>
        <v>125465.07</v>
      </c>
      <c r="H107" s="23">
        <f>+'01-2022'!H107+'02-2022'!H107+'03-2022'!H107+'04-2022'!H107+'05-2022'!H107+'06-2022'!H107+'07-2022'!H107+'08-2022'!H107+'09-2022'!H107+'10-2022'!H107+'11-2022'!H107+'12-2022'!H107</f>
        <v>25093.030000000002</v>
      </c>
      <c r="I107" s="23">
        <f>+'01-2022'!I107+'02-2022'!I107+'03-2022'!I107+'04-2022'!I107+'05-2022'!I107+'06-2022'!I107+'07-2022'!I107+'08-2022'!I107+'09-2022'!I107+'10-2022'!I107+'11-2022'!I107+'12-2022'!I107</f>
        <v>1003.72</v>
      </c>
      <c r="J107" s="23">
        <f>+'01-2022'!J107+'02-2022'!J107+'03-2022'!J107+'04-2022'!J107+'05-2022'!J107+'06-2022'!J107+'07-2022'!J107+'08-2022'!J107+'09-2022'!J107+'10-2022'!J107+'11-2022'!J107+'12-2022'!J107</f>
        <v>99368.31999999999</v>
      </c>
      <c r="K107" s="23">
        <f>+'01-2022'!K107+'02-2022'!K107+'03-2022'!K107+'04-2022'!K107+'05-2022'!K107+'06-2022'!K107+'07-2022'!K107+'08-2022'!K107+'09-2022'!K107+'10-2022'!K107+'11-2022'!K107+'12-2022'!K107</f>
        <v>19580594.86</v>
      </c>
      <c r="L107" s="23">
        <f>+'01-2022'!L107+'02-2022'!L107+'03-2022'!L107+'04-2022'!L107+'05-2022'!L107+'06-2022'!L107+'07-2022'!L107+'08-2022'!L107+'09-2022'!L107+'10-2022'!L107+'11-2022'!L107+'12-2022'!L107</f>
        <v>3951410.36</v>
      </c>
      <c r="M107" s="23">
        <f>+'01-2022'!M107+'02-2022'!M107+'03-2022'!M107+'04-2022'!M107+'05-2022'!M107+'06-2022'!M107+'07-2022'!M107+'08-2022'!M107+'09-2022'!M107+'10-2022'!M107+'11-2022'!M107+'12-2022'!M107</f>
        <v>15629184.5</v>
      </c>
      <c r="N107" s="48">
        <f>'10-2022'!N107+'11-2022'!N107+'12-2022'!N107</f>
        <v>184931.16</v>
      </c>
      <c r="O107" s="48">
        <f>'10-2022'!O107+'11-2022'!O107+'12-2022'!O107</f>
        <v>36986.23</v>
      </c>
      <c r="P107" s="48">
        <f>'10-2022'!P107+'11-2022'!P107+'12-2022'!P107</f>
        <v>1849.31</v>
      </c>
      <c r="Q107" s="48">
        <f>'10-2022'!Q107+'11-2022'!Q107+'12-2022'!Q107</f>
        <v>146095.62</v>
      </c>
      <c r="R107" s="31">
        <f t="shared" si="1"/>
        <v>19490279.96</v>
      </c>
    </row>
    <row r="108" spans="1:18" ht="12.75">
      <c r="A108" s="9">
        <f>+'01-2022'!A108</f>
        <v>97</v>
      </c>
      <c r="B108" s="22" t="str">
        <f>+'01-2022'!B108</f>
        <v>GOIAS</v>
      </c>
      <c r="C108" s="26">
        <f>+IF(ISERROR(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,"",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</f>
        <v>0.21046004748671798</v>
      </c>
      <c r="D108" s="23">
        <f>+'01-2022'!D108+'02-2022'!D108+'03-2022'!D108+'04-2022'!D108+'05-2022'!D108+'06-2022'!D108+'07-2022'!D108+'08-2022'!D108+'09-2022'!D108+'10-2022'!D108+'11-2022'!D108+'12-2022'!D108</f>
        <v>2346541.4499999997</v>
      </c>
      <c r="E108" s="23">
        <f>+'01-2022'!E108+'02-2022'!E108+'03-2022'!E108+'04-2022'!E108+'05-2022'!E108+'06-2022'!E108+'07-2022'!E108+'08-2022'!E108+'09-2022'!E108+'10-2022'!E108+'11-2022'!E108+'12-2022'!E108</f>
        <v>468051.88000000006</v>
      </c>
      <c r="F108" s="23">
        <f>+'01-2022'!F108+'02-2022'!F108+'03-2022'!F108+'04-2022'!F108+'05-2022'!F108+'06-2022'!F108+'07-2022'!F108+'08-2022'!F108+'09-2022'!F108+'10-2022'!F108+'11-2022'!F108+'12-2022'!F108</f>
        <v>1878489.5699999998</v>
      </c>
      <c r="G108" s="23">
        <f>+'01-2022'!G108+'02-2022'!G108+'03-2022'!G108+'04-2022'!G108+'05-2022'!G108+'06-2022'!G108+'07-2022'!G108+'08-2022'!G108+'09-2022'!G108+'10-2022'!G108+'11-2022'!G108+'12-2022'!G108</f>
        <v>71200.44</v>
      </c>
      <c r="H108" s="23">
        <f>+'01-2022'!H108+'02-2022'!H108+'03-2022'!H108+'04-2022'!H108+'05-2022'!H108+'06-2022'!H108+'07-2022'!H108+'08-2022'!H108+'09-2022'!H108+'10-2022'!H108+'11-2022'!H108+'12-2022'!H108</f>
        <v>14240.099999999997</v>
      </c>
      <c r="I108" s="23">
        <f>+'01-2022'!I108+'02-2022'!I108+'03-2022'!I108+'04-2022'!I108+'05-2022'!I108+'06-2022'!I108+'07-2022'!I108+'08-2022'!I108+'09-2022'!I108+'10-2022'!I108+'11-2022'!I108+'12-2022'!I108</f>
        <v>569.61</v>
      </c>
      <c r="J108" s="23">
        <f>+'01-2022'!J108+'02-2022'!J108+'03-2022'!J108+'04-2022'!J108+'05-2022'!J108+'06-2022'!J108+'07-2022'!J108+'08-2022'!J108+'09-2022'!J108+'10-2022'!J108+'11-2022'!J108+'12-2022'!J108</f>
        <v>56390.73000000001</v>
      </c>
      <c r="K108" s="23">
        <f>+'01-2022'!K108+'02-2022'!K108+'03-2022'!K108+'04-2022'!K108+'05-2022'!K108+'06-2022'!K108+'07-2022'!K108+'08-2022'!K108+'09-2022'!K108+'10-2022'!K108+'11-2022'!K108+'12-2022'!K108</f>
        <v>11113131.98</v>
      </c>
      <c r="L108" s="23">
        <f>+'01-2022'!L108+'02-2022'!L108+'03-2022'!L108+'04-2022'!L108+'05-2022'!L108+'06-2022'!L108+'07-2022'!L108+'08-2022'!L108+'09-2022'!L108+'10-2022'!L108+'11-2022'!L108+'12-2022'!L108</f>
        <v>2243314.2</v>
      </c>
      <c r="M108" s="23">
        <f>+'01-2022'!M108+'02-2022'!M108+'03-2022'!M108+'04-2022'!M108+'05-2022'!M108+'06-2022'!M108+'07-2022'!M108+'08-2022'!M108+'09-2022'!M108+'10-2022'!M108+'11-2022'!M108+'12-2022'!M108</f>
        <v>8869817.780000001</v>
      </c>
      <c r="N108" s="48">
        <f>'10-2022'!N108+'11-2022'!N108+'12-2022'!N108</f>
        <v>105025.21</v>
      </c>
      <c r="O108" s="48">
        <f>'10-2022'!O108+'11-2022'!O108+'12-2022'!O108</f>
        <v>21005.04</v>
      </c>
      <c r="P108" s="48">
        <f>'10-2022'!P108+'11-2022'!P108+'12-2022'!P108</f>
        <v>1050.25</v>
      </c>
      <c r="Q108" s="48">
        <f>'10-2022'!Q108+'11-2022'!Q108+'12-2022'!Q108</f>
        <v>82969.91</v>
      </c>
      <c r="R108" s="31">
        <f t="shared" si="1"/>
        <v>10887667.990000002</v>
      </c>
    </row>
    <row r="109" spans="1:18" ht="12.75">
      <c r="A109" s="9">
        <f>+'01-2022'!A109</f>
        <v>98</v>
      </c>
      <c r="B109" s="22" t="str">
        <f>+'01-2022'!B109</f>
        <v>GOIATUBA</v>
      </c>
      <c r="C109" s="26">
        <f>+IF(ISERROR(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,"",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</f>
        <v>0.9737053966975803</v>
      </c>
      <c r="D109" s="23">
        <f>+'01-2022'!D109+'02-2022'!D109+'03-2022'!D109+'04-2022'!D109+'05-2022'!D109+'06-2022'!D109+'07-2022'!D109+'08-2022'!D109+'09-2022'!D109+'10-2022'!D109+'11-2022'!D109+'12-2022'!D109</f>
        <v>6658031.21</v>
      </c>
      <c r="E109" s="23">
        <f>+'01-2022'!E109+'02-2022'!E109+'03-2022'!E109+'04-2022'!E109+'05-2022'!E109+'06-2022'!E109+'07-2022'!E109+'08-2022'!E109+'09-2022'!E109+'10-2022'!E109+'11-2022'!E109+'12-2022'!E109</f>
        <v>1332969.6800000002</v>
      </c>
      <c r="F109" s="23">
        <f>+'01-2022'!F109+'02-2022'!F109+'03-2022'!F109+'04-2022'!F109+'05-2022'!F109+'06-2022'!F109+'07-2022'!F109+'08-2022'!F109+'09-2022'!F109+'10-2022'!F109+'11-2022'!F109+'12-2022'!F109</f>
        <v>5325061.529999999</v>
      </c>
      <c r="G109" s="23">
        <f>+'01-2022'!G109+'02-2022'!G109+'03-2022'!G109+'04-2022'!G109+'05-2022'!G109+'06-2022'!G109+'07-2022'!G109+'08-2022'!G109+'09-2022'!G109+'10-2022'!G109+'11-2022'!G109+'12-2022'!G109</f>
        <v>329560.41000000003</v>
      </c>
      <c r="H109" s="23">
        <f>+'01-2022'!H109+'02-2022'!H109+'03-2022'!H109+'04-2022'!H109+'05-2022'!H109+'06-2022'!H109+'07-2022'!H109+'08-2022'!H109+'09-2022'!H109+'10-2022'!H109+'11-2022'!H109+'12-2022'!H109</f>
        <v>65912.1</v>
      </c>
      <c r="I109" s="23">
        <f>+'01-2022'!I109+'02-2022'!I109+'03-2022'!I109+'04-2022'!I109+'05-2022'!I109+'06-2022'!I109+'07-2022'!I109+'08-2022'!I109+'09-2022'!I109+'10-2022'!I109+'11-2022'!I109+'12-2022'!I109</f>
        <v>2636.49</v>
      </c>
      <c r="J109" s="23">
        <f>+'01-2022'!J109+'02-2022'!J109+'03-2022'!J109+'04-2022'!J109+'05-2022'!J109+'06-2022'!J109+'07-2022'!J109+'08-2022'!J109+'09-2022'!J109+'10-2022'!J109+'11-2022'!J109+'12-2022'!J109</f>
        <v>261011.81999999998</v>
      </c>
      <c r="K109" s="23">
        <f>+'01-2022'!K109+'02-2022'!K109+'03-2022'!K109+'04-2022'!K109+'05-2022'!K109+'06-2022'!K109+'07-2022'!K109+'08-2022'!K109+'09-2022'!K109+'10-2022'!K109+'11-2022'!K109+'12-2022'!K109</f>
        <v>51444018.620000005</v>
      </c>
      <c r="L109" s="23">
        <f>+'01-2022'!L109+'02-2022'!L109+'03-2022'!L109+'04-2022'!L109+'05-2022'!L109+'06-2022'!L109+'07-2022'!L109+'08-2022'!L109+'09-2022'!L109+'10-2022'!L109+'11-2022'!L109+'12-2022'!L109</f>
        <v>10389333.22</v>
      </c>
      <c r="M109" s="23">
        <f>+'01-2022'!M109+'02-2022'!M109+'03-2022'!M109+'04-2022'!M109+'05-2022'!M109+'06-2022'!M109+'07-2022'!M109+'08-2022'!M109+'09-2022'!M109+'10-2022'!M109+'11-2022'!M109+'12-2022'!M109</f>
        <v>41054685.4</v>
      </c>
      <c r="N109" s="48">
        <f>'10-2022'!N109+'11-2022'!N109+'12-2022'!N109</f>
        <v>485763.27</v>
      </c>
      <c r="O109" s="48">
        <f>'10-2022'!O109+'11-2022'!O109+'12-2022'!O109</f>
        <v>97152.66</v>
      </c>
      <c r="P109" s="48">
        <f>'10-2022'!P109+'11-2022'!P109+'12-2022'!P109</f>
        <v>4857.63</v>
      </c>
      <c r="Q109" s="48">
        <f>'10-2022'!Q109+'11-2022'!Q109+'12-2022'!Q109</f>
        <v>383752.98</v>
      </c>
      <c r="R109" s="31">
        <f t="shared" si="1"/>
        <v>47024511.73</v>
      </c>
    </row>
    <row r="110" spans="1:18" ht="12.75">
      <c r="A110" s="9">
        <f>+'01-2022'!A110</f>
        <v>99</v>
      </c>
      <c r="B110" s="22" t="str">
        <f>+'01-2022'!B110</f>
        <v>GOUVELANDIA</v>
      </c>
      <c r="C110" s="26">
        <f>+IF(ISERROR(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,"",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</f>
        <v>0.18068851824206725</v>
      </c>
      <c r="D110" s="23">
        <f>+'01-2022'!D110+'02-2022'!D110+'03-2022'!D110+'04-2022'!D110+'05-2022'!D110+'06-2022'!D110+'07-2022'!D110+'08-2022'!D110+'09-2022'!D110+'10-2022'!D110+'11-2022'!D110+'12-2022'!D110</f>
        <v>362482.27</v>
      </c>
      <c r="E110" s="23">
        <f>+'01-2022'!E110+'02-2022'!E110+'03-2022'!E110+'04-2022'!E110+'05-2022'!E110+'06-2022'!E110+'07-2022'!E110+'08-2022'!E110+'09-2022'!E110+'10-2022'!E110+'11-2022'!E110+'12-2022'!E110</f>
        <v>72497.05</v>
      </c>
      <c r="F110" s="23">
        <f>+'01-2022'!F110+'02-2022'!F110+'03-2022'!F110+'04-2022'!F110+'05-2022'!F110+'06-2022'!F110+'07-2022'!F110+'08-2022'!F110+'09-2022'!F110+'10-2022'!F110+'11-2022'!F110+'12-2022'!F110</f>
        <v>289985.22</v>
      </c>
      <c r="G110" s="23">
        <f>+'01-2022'!G110+'02-2022'!G110+'03-2022'!G110+'04-2022'!G110+'05-2022'!G110+'06-2022'!G110+'07-2022'!G110+'08-2022'!G110+'09-2022'!G110+'10-2022'!G110+'11-2022'!G110+'12-2022'!G110</f>
        <v>61154.33999999999</v>
      </c>
      <c r="H110" s="23">
        <f>+'01-2022'!H110+'02-2022'!H110+'03-2022'!H110+'04-2022'!H110+'05-2022'!H110+'06-2022'!H110+'07-2022'!H110+'08-2022'!H110+'09-2022'!H110+'10-2022'!H110+'11-2022'!H110+'12-2022'!H110</f>
        <v>12230.88</v>
      </c>
      <c r="I110" s="23">
        <f>+'01-2022'!I110+'02-2022'!I110+'03-2022'!I110+'04-2022'!I110+'05-2022'!I110+'06-2022'!I110+'07-2022'!I110+'08-2022'!I110+'09-2022'!I110+'10-2022'!I110+'11-2022'!I110+'12-2022'!I110</f>
        <v>489.25</v>
      </c>
      <c r="J110" s="23">
        <f>+'01-2022'!J110+'02-2022'!J110+'03-2022'!J110+'04-2022'!J110+'05-2022'!J110+'06-2022'!J110+'07-2022'!J110+'08-2022'!J110+'09-2022'!J110+'10-2022'!J110+'11-2022'!J110+'12-2022'!J110</f>
        <v>48434.21000000001</v>
      </c>
      <c r="K110" s="23">
        <f>+'01-2022'!K110+'02-2022'!K110+'03-2022'!K110+'04-2022'!K110+'05-2022'!K110+'06-2022'!K110+'07-2022'!K110+'08-2022'!K110+'09-2022'!K110+'10-2022'!K110+'11-2022'!K110+'12-2022'!K110</f>
        <v>9540868.21</v>
      </c>
      <c r="L110" s="23">
        <f>+'01-2022'!L110+'02-2022'!L110+'03-2022'!L110+'04-2022'!L110+'05-2022'!L110+'06-2022'!L110+'07-2022'!L110+'08-2022'!L110+'09-2022'!L110+'10-2022'!L110+'11-2022'!L110+'12-2022'!L110</f>
        <v>1923276.96</v>
      </c>
      <c r="M110" s="23">
        <f>+'01-2022'!M110+'02-2022'!M110+'03-2022'!M110+'04-2022'!M110+'05-2022'!M110+'06-2022'!M110+'07-2022'!M110+'08-2022'!M110+'09-2022'!M110+'10-2022'!M110+'11-2022'!M110+'12-2022'!M110</f>
        <v>7617591.25</v>
      </c>
      <c r="N110" s="48">
        <f>'10-2022'!N110+'11-2022'!N110+'12-2022'!N110</f>
        <v>90137.91</v>
      </c>
      <c r="O110" s="48">
        <f>'10-2022'!O110+'11-2022'!O110+'12-2022'!O110</f>
        <v>18027.579999999998</v>
      </c>
      <c r="P110" s="48">
        <f>'10-2022'!P110+'11-2022'!P110+'12-2022'!P110</f>
        <v>901.3799999999999</v>
      </c>
      <c r="Q110" s="48">
        <f>'10-2022'!Q110+'11-2022'!Q110+'12-2022'!Q110</f>
        <v>71208.95</v>
      </c>
      <c r="R110" s="31">
        <f t="shared" si="1"/>
        <v>8027219.63</v>
      </c>
    </row>
    <row r="111" spans="1:18" ht="12.75">
      <c r="A111" s="9">
        <f>+'01-2022'!A111</f>
        <v>100</v>
      </c>
      <c r="B111" s="22" t="str">
        <f>+'01-2022'!B111</f>
        <v>GUAPO</v>
      </c>
      <c r="C111" s="26">
        <f>+IF(ISERROR(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,"",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</f>
        <v>0.14843452135896285</v>
      </c>
      <c r="D111" s="23">
        <f>+'01-2022'!D111+'02-2022'!D111+'03-2022'!D111+'04-2022'!D111+'05-2022'!D111+'06-2022'!D111+'07-2022'!D111+'08-2022'!D111+'09-2022'!D111+'10-2022'!D111+'11-2022'!D111+'12-2022'!D111</f>
        <v>1374829.28</v>
      </c>
      <c r="E111" s="23">
        <f>+'01-2022'!E111+'02-2022'!E111+'03-2022'!E111+'04-2022'!E111+'05-2022'!E111+'06-2022'!E111+'07-2022'!E111+'08-2022'!E111+'09-2022'!E111+'10-2022'!E111+'11-2022'!E111+'12-2022'!E111</f>
        <v>273116.85</v>
      </c>
      <c r="F111" s="23">
        <f>+'01-2022'!F111+'02-2022'!F111+'03-2022'!F111+'04-2022'!F111+'05-2022'!F111+'06-2022'!F111+'07-2022'!F111+'08-2022'!F111+'09-2022'!F111+'10-2022'!F111+'11-2022'!F111+'12-2022'!F111</f>
        <v>1101712.43</v>
      </c>
      <c r="G111" s="23">
        <f>+'01-2022'!G111+'02-2022'!G111+'03-2022'!G111+'04-2022'!G111+'05-2022'!G111+'06-2022'!G111+'07-2022'!G111+'08-2022'!G111+'09-2022'!G111+'10-2022'!G111+'11-2022'!G111+'12-2022'!G111</f>
        <v>50237.62</v>
      </c>
      <c r="H111" s="23">
        <f>+'01-2022'!H111+'02-2022'!H111+'03-2022'!H111+'04-2022'!H111+'05-2022'!H111+'06-2022'!H111+'07-2022'!H111+'08-2022'!H111+'09-2022'!H111+'10-2022'!H111+'11-2022'!H111+'12-2022'!H111</f>
        <v>10047.55</v>
      </c>
      <c r="I111" s="23">
        <f>+'01-2022'!I111+'02-2022'!I111+'03-2022'!I111+'04-2022'!I111+'05-2022'!I111+'06-2022'!I111+'07-2022'!I111+'08-2022'!I111+'09-2022'!I111+'10-2022'!I111+'11-2022'!I111+'12-2022'!I111</f>
        <v>401.9</v>
      </c>
      <c r="J111" s="23">
        <f>+'01-2022'!J111+'02-2022'!J111+'03-2022'!J111+'04-2022'!J111+'05-2022'!J111+'06-2022'!J111+'07-2022'!J111+'08-2022'!J111+'09-2022'!J111+'10-2022'!J111+'11-2022'!J111+'12-2022'!J111</f>
        <v>39788.170000000006</v>
      </c>
      <c r="K111" s="23">
        <f>+'01-2022'!K111+'02-2022'!K111+'03-2022'!K111+'04-2022'!K111+'05-2022'!K111+'06-2022'!K111+'07-2022'!K111+'08-2022'!K111+'09-2022'!K111+'10-2022'!K111+'11-2022'!K111+'12-2022'!K111</f>
        <v>7840468.08</v>
      </c>
      <c r="L111" s="23">
        <f>+'01-2022'!L111+'02-2022'!L111+'03-2022'!L111+'04-2022'!L111+'05-2022'!L111+'06-2022'!L111+'07-2022'!L111+'08-2022'!L111+'09-2022'!L111+'10-2022'!L111+'11-2022'!L111+'12-2022'!L111</f>
        <v>1582647.42</v>
      </c>
      <c r="M111" s="23">
        <f>+'01-2022'!M111+'02-2022'!M111+'03-2022'!M111+'04-2022'!M111+'05-2022'!M111+'06-2022'!M111+'07-2022'!M111+'08-2022'!M111+'09-2022'!M111+'10-2022'!M111+'11-2022'!M111+'12-2022'!M111</f>
        <v>6257820.66</v>
      </c>
      <c r="N111" s="48">
        <f>'10-2022'!N111+'11-2022'!N111+'12-2022'!N111</f>
        <v>74046.04</v>
      </c>
      <c r="O111" s="48">
        <f>'10-2022'!O111+'11-2022'!O111+'12-2022'!O111</f>
        <v>14809.21</v>
      </c>
      <c r="P111" s="48">
        <f>'10-2022'!P111+'11-2022'!P111+'12-2022'!P111</f>
        <v>740.46</v>
      </c>
      <c r="Q111" s="48">
        <f>'10-2022'!Q111+'11-2022'!Q111+'12-2022'!Q111</f>
        <v>58496.37</v>
      </c>
      <c r="R111" s="31">
        <f t="shared" si="1"/>
        <v>7457817.63</v>
      </c>
    </row>
    <row r="112" spans="1:18" ht="12.75">
      <c r="A112" s="9">
        <f>+'01-2022'!A112</f>
        <v>101</v>
      </c>
      <c r="B112" s="22" t="str">
        <f>+'01-2022'!B112</f>
        <v>GUARAITA</v>
      </c>
      <c r="C112" s="26">
        <f>+IF(ISERROR(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,"",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</f>
        <v>0.06111143182193482</v>
      </c>
      <c r="D112" s="23">
        <f>+'01-2022'!D112+'02-2022'!D112+'03-2022'!D112+'04-2022'!D112+'05-2022'!D112+'06-2022'!D112+'07-2022'!D112+'08-2022'!D112+'09-2022'!D112+'10-2022'!D112+'11-2022'!D112+'12-2022'!D112</f>
        <v>156392.91999999998</v>
      </c>
      <c r="E112" s="23">
        <f>+'01-2022'!E112+'02-2022'!E112+'03-2022'!E112+'04-2022'!E112+'05-2022'!E112+'06-2022'!E112+'07-2022'!E112+'08-2022'!E112+'09-2022'!E112+'10-2022'!E112+'11-2022'!E112+'12-2022'!E112</f>
        <v>31471.55</v>
      </c>
      <c r="F112" s="23">
        <f>+'01-2022'!F112+'02-2022'!F112+'03-2022'!F112+'04-2022'!F112+'05-2022'!F112+'06-2022'!F112+'07-2022'!F112+'08-2022'!F112+'09-2022'!F112+'10-2022'!F112+'11-2022'!F112+'12-2022'!F112</f>
        <v>124921.37000000002</v>
      </c>
      <c r="G112" s="23">
        <f>+'01-2022'!G112+'02-2022'!G112+'03-2022'!G112+'04-2022'!G112+'05-2022'!G112+'06-2022'!G112+'07-2022'!G112+'08-2022'!G112+'09-2022'!G112+'10-2022'!G112+'11-2022'!G112+'12-2022'!G112</f>
        <v>20674.96</v>
      </c>
      <c r="H112" s="23">
        <f>+'01-2022'!H112+'02-2022'!H112+'03-2022'!H112+'04-2022'!H112+'05-2022'!H112+'06-2022'!H112+'07-2022'!H112+'08-2022'!H112+'09-2022'!H112+'10-2022'!H112+'11-2022'!H112+'12-2022'!H112</f>
        <v>4135.009999999999</v>
      </c>
      <c r="I112" s="23">
        <f>+'01-2022'!I112+'02-2022'!I112+'03-2022'!I112+'04-2022'!I112+'05-2022'!I112+'06-2022'!I112+'07-2022'!I112+'08-2022'!I112+'09-2022'!I112+'10-2022'!I112+'11-2022'!I112+'12-2022'!I112</f>
        <v>165.39999999999998</v>
      </c>
      <c r="J112" s="23">
        <f>+'01-2022'!J112+'02-2022'!J112+'03-2022'!J112+'04-2022'!J112+'05-2022'!J112+'06-2022'!J112+'07-2022'!J112+'08-2022'!J112+'09-2022'!J112+'10-2022'!J112+'11-2022'!J112+'12-2022'!J112</f>
        <v>16374.550000000001</v>
      </c>
      <c r="K112" s="23">
        <f>+'01-2022'!K112+'02-2022'!K112+'03-2022'!K112+'04-2022'!K112+'05-2022'!K112+'06-2022'!K112+'07-2022'!K112+'08-2022'!K112+'09-2022'!K112+'10-2022'!K112+'11-2022'!K112+'12-2022'!K112</f>
        <v>3226268.9100000006</v>
      </c>
      <c r="L112" s="23">
        <f>+'01-2022'!L112+'02-2022'!L112+'03-2022'!L112+'04-2022'!L112+'05-2022'!L112+'06-2022'!L112+'07-2022'!L112+'08-2022'!L112+'09-2022'!L112+'10-2022'!L112+'11-2022'!L112+'12-2022'!L112</f>
        <v>650584.79</v>
      </c>
      <c r="M112" s="23">
        <f>+'01-2022'!M112+'02-2022'!M112+'03-2022'!M112+'04-2022'!M112+'05-2022'!M112+'06-2022'!M112+'07-2022'!M112+'08-2022'!M112+'09-2022'!M112+'10-2022'!M112+'11-2022'!M112+'12-2022'!M112</f>
        <v>2575684.12</v>
      </c>
      <c r="N112" s="48">
        <f>'10-2022'!N112+'11-2022'!N112+'12-2022'!N112</f>
        <v>30569.33</v>
      </c>
      <c r="O112" s="48">
        <f>'10-2022'!O112+'11-2022'!O112+'12-2022'!O112</f>
        <v>6113.86</v>
      </c>
      <c r="P112" s="48">
        <f>'10-2022'!P112+'11-2022'!P112+'12-2022'!P112</f>
        <v>305.70000000000005</v>
      </c>
      <c r="Q112" s="48">
        <f>'10-2022'!Q112+'11-2022'!Q112+'12-2022'!Q112</f>
        <v>24149.77</v>
      </c>
      <c r="R112" s="31">
        <f t="shared" si="1"/>
        <v>2741129.81</v>
      </c>
    </row>
    <row r="113" spans="1:18" ht="12.75">
      <c r="A113" s="9">
        <f>+'01-2022'!A113</f>
        <v>102</v>
      </c>
      <c r="B113" s="22" t="str">
        <f>+'01-2022'!B113</f>
        <v>GUARANI DE GOIAS</v>
      </c>
      <c r="C113" s="26">
        <f>+IF(ISERROR(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,"",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</f>
        <v>0.10428429329010629</v>
      </c>
      <c r="D113" s="23">
        <f>+'01-2022'!D113+'02-2022'!D113+'03-2022'!D113+'04-2022'!D113+'05-2022'!D113+'06-2022'!D113+'07-2022'!D113+'08-2022'!D113+'09-2022'!D113+'10-2022'!D113+'11-2022'!D113+'12-2022'!D113</f>
        <v>178927.86000000002</v>
      </c>
      <c r="E113" s="23">
        <f>+'01-2022'!E113+'02-2022'!E113+'03-2022'!E113+'04-2022'!E113+'05-2022'!E113+'06-2022'!E113+'07-2022'!E113+'08-2022'!E113+'09-2022'!E113+'10-2022'!E113+'11-2022'!E113+'12-2022'!E113</f>
        <v>35693.48</v>
      </c>
      <c r="F113" s="23">
        <f>+'01-2022'!F113+'02-2022'!F113+'03-2022'!F113+'04-2022'!F113+'05-2022'!F113+'06-2022'!F113+'07-2022'!F113+'08-2022'!F113+'09-2022'!F113+'10-2022'!F113+'11-2022'!F113+'12-2022'!F113</f>
        <v>143234.38</v>
      </c>
      <c r="G113" s="23">
        <f>+'01-2022'!G113+'02-2022'!G113+'03-2022'!G113+'04-2022'!G113+'05-2022'!G113+'06-2022'!G113+'07-2022'!G113+'08-2022'!G113+'09-2022'!G113+'10-2022'!G113+'11-2022'!G113+'12-2022'!G113</f>
        <v>35290.049999999996</v>
      </c>
      <c r="H113" s="23">
        <f>+'01-2022'!H113+'02-2022'!H113+'03-2022'!H113+'04-2022'!H113+'05-2022'!H113+'06-2022'!H113+'07-2022'!H113+'08-2022'!H113+'09-2022'!H113+'10-2022'!H113+'11-2022'!H113+'12-2022'!H113</f>
        <v>7058.0199999999995</v>
      </c>
      <c r="I113" s="23">
        <f>+'01-2022'!I113+'02-2022'!I113+'03-2022'!I113+'04-2022'!I113+'05-2022'!I113+'06-2022'!I113+'07-2022'!I113+'08-2022'!I113+'09-2022'!I113+'10-2022'!I113+'11-2022'!I113+'12-2022'!I113</f>
        <v>282.32</v>
      </c>
      <c r="J113" s="23">
        <f>+'01-2022'!J113+'02-2022'!J113+'03-2022'!J113+'04-2022'!J113+'05-2022'!J113+'06-2022'!J113+'07-2022'!J113+'08-2022'!J113+'09-2022'!J113+'10-2022'!J113+'11-2022'!J113+'12-2022'!J113</f>
        <v>27949.710000000003</v>
      </c>
      <c r="K113" s="23">
        <f>+'01-2022'!K113+'02-2022'!K113+'03-2022'!K113+'04-2022'!K113+'05-2022'!K113+'06-2022'!K113+'07-2022'!K113+'08-2022'!K113+'09-2022'!K113+'10-2022'!K113+'11-2022'!K113+'12-2022'!K113</f>
        <v>5507528.61</v>
      </c>
      <c r="L113" s="23">
        <f>+'01-2022'!L113+'02-2022'!L113+'03-2022'!L113+'04-2022'!L113+'05-2022'!L113+'06-2022'!L113+'07-2022'!L113+'08-2022'!L113+'09-2022'!L113+'10-2022'!L113+'11-2022'!L113+'12-2022'!L113</f>
        <v>1111786.33</v>
      </c>
      <c r="M113" s="23">
        <f>+'01-2022'!M113+'02-2022'!M113+'03-2022'!M113+'04-2022'!M113+'05-2022'!M113+'06-2022'!M113+'07-2022'!M113+'08-2022'!M113+'09-2022'!M113+'10-2022'!M113+'11-2022'!M113+'12-2022'!M113</f>
        <v>4395742.28</v>
      </c>
      <c r="N113" s="48">
        <f>'10-2022'!N113+'11-2022'!N113+'12-2022'!N113</f>
        <v>52014.56</v>
      </c>
      <c r="O113" s="48">
        <f>'10-2022'!O113+'11-2022'!O113+'12-2022'!O113</f>
        <v>10402.91</v>
      </c>
      <c r="P113" s="48">
        <f>'10-2022'!P113+'11-2022'!P113+'12-2022'!P113</f>
        <v>520.14</v>
      </c>
      <c r="Q113" s="48">
        <f>'10-2022'!Q113+'11-2022'!Q113+'12-2022'!Q113</f>
        <v>41091.5</v>
      </c>
      <c r="R113" s="31">
        <f t="shared" si="1"/>
        <v>4608017.87</v>
      </c>
    </row>
    <row r="114" spans="1:18" ht="12.75">
      <c r="A114" s="9">
        <f>+'01-2022'!A114</f>
        <v>103</v>
      </c>
      <c r="B114" s="22" t="str">
        <f>+'01-2022'!B114</f>
        <v>GUARINOS</v>
      </c>
      <c r="C114" s="26">
        <f>+IF(ISERROR(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,"",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</f>
        <v>0.05549673766463108</v>
      </c>
      <c r="D114" s="23">
        <f>+'01-2022'!D114+'02-2022'!D114+'03-2022'!D114+'04-2022'!D114+'05-2022'!D114+'06-2022'!D114+'07-2022'!D114+'08-2022'!D114+'09-2022'!D114+'10-2022'!D114+'11-2022'!D114+'12-2022'!D114</f>
        <v>150067.31</v>
      </c>
      <c r="E114" s="23">
        <f>+'01-2022'!E114+'02-2022'!E114+'03-2022'!E114+'04-2022'!E114+'05-2022'!E114+'06-2022'!E114+'07-2022'!E114+'08-2022'!E114+'09-2022'!E114+'10-2022'!E114+'11-2022'!E114+'12-2022'!E114</f>
        <v>29813.930000000004</v>
      </c>
      <c r="F114" s="23">
        <f>+'01-2022'!F114+'02-2022'!F114+'03-2022'!F114+'04-2022'!F114+'05-2022'!F114+'06-2022'!F114+'07-2022'!F114+'08-2022'!F114+'09-2022'!F114+'10-2022'!F114+'11-2022'!F114+'12-2022'!F114</f>
        <v>120253.38</v>
      </c>
      <c r="G114" s="23">
        <f>+'01-2022'!G114+'02-2022'!G114+'03-2022'!G114+'04-2022'!G114+'05-2022'!G114+'06-2022'!G114+'07-2022'!G114+'08-2022'!G114+'09-2022'!G114+'10-2022'!G114+'11-2022'!G114+'12-2022'!G114</f>
        <v>18775.079999999998</v>
      </c>
      <c r="H114" s="23">
        <f>+'01-2022'!H114+'02-2022'!H114+'03-2022'!H114+'04-2022'!H114+'05-2022'!H114+'06-2022'!H114+'07-2022'!H114+'08-2022'!H114+'09-2022'!H114+'10-2022'!H114+'11-2022'!H114+'12-2022'!H114</f>
        <v>3755.0300000000007</v>
      </c>
      <c r="I114" s="23">
        <f>+'01-2022'!I114+'02-2022'!I114+'03-2022'!I114+'04-2022'!I114+'05-2022'!I114+'06-2022'!I114+'07-2022'!I114+'08-2022'!I114+'09-2022'!I114+'10-2022'!I114+'11-2022'!I114+'12-2022'!I114</f>
        <v>150.20000000000002</v>
      </c>
      <c r="J114" s="23">
        <f>+'01-2022'!J114+'02-2022'!J114+'03-2022'!J114+'04-2022'!J114+'05-2022'!J114+'06-2022'!J114+'07-2022'!J114+'08-2022'!J114+'09-2022'!J114+'10-2022'!J114+'11-2022'!J114+'12-2022'!J114</f>
        <v>14869.85</v>
      </c>
      <c r="K114" s="23">
        <f>+'01-2022'!K114+'02-2022'!K114+'03-2022'!K114+'04-2022'!K114+'05-2022'!K114+'06-2022'!K114+'07-2022'!K114+'08-2022'!K114+'09-2022'!K114+'10-2022'!K114+'11-2022'!K114+'12-2022'!K114</f>
        <v>2931199.3400000003</v>
      </c>
      <c r="L114" s="23">
        <f>+'01-2022'!L114+'02-2022'!L114+'03-2022'!L114+'04-2022'!L114+'05-2022'!L114+'06-2022'!L114+'07-2022'!L114+'08-2022'!L114+'09-2022'!L114+'10-2022'!L114+'11-2022'!L114+'12-2022'!L114</f>
        <v>592224.45</v>
      </c>
      <c r="M114" s="23">
        <f>+'01-2022'!M114+'02-2022'!M114+'03-2022'!M114+'04-2022'!M114+'05-2022'!M114+'06-2022'!M114+'07-2022'!M114+'08-2022'!M114+'09-2022'!M114+'10-2022'!M114+'11-2022'!M114+'12-2022'!M114</f>
        <v>2338974.89</v>
      </c>
      <c r="N114" s="48">
        <f>'10-2022'!N114+'11-2022'!N114+'12-2022'!N114</f>
        <v>27748.340000000004</v>
      </c>
      <c r="O114" s="48">
        <f>'10-2022'!O114+'11-2022'!O114+'12-2022'!O114</f>
        <v>5549.67</v>
      </c>
      <c r="P114" s="48">
        <f>'10-2022'!P114+'11-2022'!P114+'12-2022'!P114</f>
        <v>277.48</v>
      </c>
      <c r="Q114" s="48">
        <f>'10-2022'!Q114+'11-2022'!Q114+'12-2022'!Q114</f>
        <v>21921.19</v>
      </c>
      <c r="R114" s="31">
        <f t="shared" si="1"/>
        <v>2496019.31</v>
      </c>
    </row>
    <row r="115" spans="1:18" ht="12.75">
      <c r="A115" s="9">
        <f>+'01-2022'!A115</f>
        <v>104</v>
      </c>
      <c r="B115" s="22" t="str">
        <f>+'01-2022'!B115</f>
        <v>HEITORAI</v>
      </c>
      <c r="C115" s="26">
        <f>+IF(ISERROR(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,"",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</f>
        <v>0.059616722973909804</v>
      </c>
      <c r="D115" s="23">
        <f>+'01-2022'!D115+'02-2022'!D115+'03-2022'!D115+'04-2022'!D115+'05-2022'!D115+'06-2022'!D115+'07-2022'!D115+'08-2022'!D115+'09-2022'!D115+'10-2022'!D115+'11-2022'!D115+'12-2022'!D115</f>
        <v>312262.87</v>
      </c>
      <c r="E115" s="23">
        <f>+'01-2022'!E115+'02-2022'!E115+'03-2022'!E115+'04-2022'!E115+'05-2022'!E115+'06-2022'!E115+'07-2022'!E115+'08-2022'!E115+'09-2022'!E115+'10-2022'!E115+'11-2022'!E115+'12-2022'!E115</f>
        <v>61845.549999999996</v>
      </c>
      <c r="F115" s="23">
        <f>+'01-2022'!F115+'02-2022'!F115+'03-2022'!F115+'04-2022'!F115+'05-2022'!F115+'06-2022'!F115+'07-2022'!F115+'08-2022'!F115+'09-2022'!F115+'10-2022'!F115+'11-2022'!F115+'12-2022'!F115</f>
        <v>250417.31999999998</v>
      </c>
      <c r="G115" s="23">
        <f>+'01-2022'!G115+'02-2022'!G115+'03-2022'!G115+'04-2022'!G115+'05-2022'!G115+'06-2022'!G115+'07-2022'!G115+'08-2022'!G115+'09-2022'!G115+'10-2022'!G115+'11-2022'!G115+'12-2022'!G115</f>
        <v>20168.870000000003</v>
      </c>
      <c r="H115" s="23">
        <f>+'01-2022'!H115+'02-2022'!H115+'03-2022'!H115+'04-2022'!H115+'05-2022'!H115+'06-2022'!H115+'07-2022'!H115+'08-2022'!H115+'09-2022'!H115+'10-2022'!H115+'11-2022'!H115+'12-2022'!H115</f>
        <v>4033.7800000000007</v>
      </c>
      <c r="I115" s="23">
        <f>+'01-2022'!I115+'02-2022'!I115+'03-2022'!I115+'04-2022'!I115+'05-2022'!I115+'06-2022'!I115+'07-2022'!I115+'08-2022'!I115+'09-2022'!I115+'10-2022'!I115+'11-2022'!I115+'12-2022'!I115</f>
        <v>161.36</v>
      </c>
      <c r="J115" s="23">
        <f>+'01-2022'!J115+'02-2022'!J115+'03-2022'!J115+'04-2022'!J115+'05-2022'!J115+'06-2022'!J115+'07-2022'!J115+'08-2022'!J115+'09-2022'!J115+'10-2022'!J115+'11-2022'!J115+'12-2022'!J115</f>
        <v>15973.73</v>
      </c>
      <c r="K115" s="23">
        <f>+'01-2022'!K115+'02-2022'!K115+'03-2022'!K115+'04-2022'!K115+'05-2022'!K115+'06-2022'!K115+'07-2022'!K115+'08-2022'!K115+'09-2022'!K115+'10-2022'!K115+'11-2022'!K115+'12-2022'!K115</f>
        <v>3147806.5799999996</v>
      </c>
      <c r="L115" s="23">
        <f>+'01-2022'!L115+'02-2022'!L115+'03-2022'!L115+'04-2022'!L115+'05-2022'!L115+'06-2022'!L115+'07-2022'!L115+'08-2022'!L115+'09-2022'!L115+'10-2022'!L115+'11-2022'!L115+'12-2022'!L115</f>
        <v>635242.78</v>
      </c>
      <c r="M115" s="23">
        <f>+'01-2022'!M115+'02-2022'!M115+'03-2022'!M115+'04-2022'!M115+'05-2022'!M115+'06-2022'!M115+'07-2022'!M115+'08-2022'!M115+'09-2022'!M115+'10-2022'!M115+'11-2022'!M115+'12-2022'!M115</f>
        <v>2512563.8000000003</v>
      </c>
      <c r="N115" s="48">
        <f>'10-2022'!N115+'11-2022'!N115+'12-2022'!N115</f>
        <v>29802.7</v>
      </c>
      <c r="O115" s="48">
        <f>'10-2022'!O115+'11-2022'!O115+'12-2022'!O115</f>
        <v>5960.54</v>
      </c>
      <c r="P115" s="48">
        <f>'10-2022'!P115+'11-2022'!P115+'12-2022'!P115</f>
        <v>298.02</v>
      </c>
      <c r="Q115" s="48">
        <f>'10-2022'!Q115+'11-2022'!Q115+'12-2022'!Q115</f>
        <v>23544.13</v>
      </c>
      <c r="R115" s="31">
        <f t="shared" si="1"/>
        <v>2802498.98</v>
      </c>
    </row>
    <row r="116" spans="1:18" ht="12.75">
      <c r="A116" s="9">
        <f>+'01-2022'!A116</f>
        <v>105</v>
      </c>
      <c r="B116" s="22" t="str">
        <f>+'01-2022'!B116</f>
        <v>HIDROLANDIA</v>
      </c>
      <c r="C116" s="26">
        <f>+IF(ISERROR(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,"",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</f>
        <v>0.5478730419023621</v>
      </c>
      <c r="D116" s="23">
        <f>+'01-2022'!D116+'02-2022'!D116+'03-2022'!D116+'04-2022'!D116+'05-2022'!D116+'06-2022'!D116+'07-2022'!D116+'08-2022'!D116+'09-2022'!D116+'10-2022'!D116+'11-2022'!D116+'12-2022'!D116</f>
        <v>4193157.9399999995</v>
      </c>
      <c r="E116" s="23">
        <f>+'01-2022'!E116+'02-2022'!E116+'03-2022'!E116+'04-2022'!E116+'05-2022'!E116+'06-2022'!E116+'07-2022'!E116+'08-2022'!E116+'09-2022'!E116+'10-2022'!E116+'11-2022'!E116+'12-2022'!E116</f>
        <v>836193.41</v>
      </c>
      <c r="F116" s="23">
        <f>+'01-2022'!F116+'02-2022'!F116+'03-2022'!F116+'04-2022'!F116+'05-2022'!F116+'06-2022'!F116+'07-2022'!F116+'08-2022'!F116+'09-2022'!F116+'10-2022'!F116+'11-2022'!F116+'12-2022'!F116</f>
        <v>3356964.5300000003</v>
      </c>
      <c r="G116" s="23">
        <f>+'01-2022'!G116+'02-2022'!G116+'03-2022'!G116+'04-2022'!G116+'05-2022'!G116+'06-2022'!G116+'07-2022'!G116+'08-2022'!G116+'09-2022'!G116+'10-2022'!G116+'11-2022'!G116+'12-2022'!G116</f>
        <v>185432.53</v>
      </c>
      <c r="H116" s="23">
        <f>+'01-2022'!H116+'02-2022'!H116+'03-2022'!H116+'04-2022'!H116+'05-2022'!H116+'06-2022'!H116+'07-2022'!H116+'08-2022'!H116+'09-2022'!H116+'10-2022'!H116+'11-2022'!H116+'12-2022'!H116</f>
        <v>37086.53</v>
      </c>
      <c r="I116" s="23">
        <f>+'01-2022'!I116+'02-2022'!I116+'03-2022'!I116+'04-2022'!I116+'05-2022'!I116+'06-2022'!I116+'07-2022'!I116+'08-2022'!I116+'09-2022'!I116+'10-2022'!I116+'11-2022'!I116+'12-2022'!I116</f>
        <v>1483.46</v>
      </c>
      <c r="J116" s="23">
        <f>+'01-2022'!J116+'02-2022'!J116+'03-2022'!J116+'04-2022'!J116+'05-2022'!J116+'06-2022'!J116+'07-2022'!J116+'08-2022'!J116+'09-2022'!J116+'10-2022'!J116+'11-2022'!J116+'12-2022'!J116</f>
        <v>146862.54</v>
      </c>
      <c r="K116" s="23">
        <f>+'01-2022'!K116+'02-2022'!K116+'03-2022'!K116+'04-2022'!K116+'05-2022'!K116+'06-2022'!K116+'07-2022'!K116+'08-2022'!K116+'09-2022'!K116+'10-2022'!K116+'11-2022'!K116+'12-2022'!K116</f>
        <v>28941143.790000003</v>
      </c>
      <c r="L116" s="23">
        <f>+'01-2022'!L116+'02-2022'!L116+'03-2022'!L116+'04-2022'!L116+'05-2022'!L116+'06-2022'!L116+'07-2022'!L116+'08-2022'!L116+'09-2022'!L116+'10-2022'!L116+'11-2022'!L116+'12-2022'!L116</f>
        <v>5841499.91</v>
      </c>
      <c r="M116" s="23">
        <f>+'01-2022'!M116+'02-2022'!M116+'03-2022'!M116+'04-2022'!M116+'05-2022'!M116+'06-2022'!M116+'07-2022'!M116+'08-2022'!M116+'09-2022'!M116+'10-2022'!M116+'11-2022'!M116+'12-2022'!M116</f>
        <v>23099643.880000003</v>
      </c>
      <c r="N116" s="48">
        <f>'10-2022'!N116+'11-2022'!N116+'12-2022'!N116</f>
        <v>273319.37</v>
      </c>
      <c r="O116" s="48">
        <f>'10-2022'!O116+'11-2022'!O116+'12-2022'!O116</f>
        <v>54663.87</v>
      </c>
      <c r="P116" s="48">
        <f>'10-2022'!P116+'11-2022'!P116+'12-2022'!P116</f>
        <v>2733.19</v>
      </c>
      <c r="Q116" s="48">
        <f>'10-2022'!Q116+'11-2022'!Q116+'12-2022'!Q116</f>
        <v>215922.30000000002</v>
      </c>
      <c r="R116" s="31">
        <f t="shared" si="1"/>
        <v>26819393.250000004</v>
      </c>
    </row>
    <row r="117" spans="1:18" ht="12.75">
      <c r="A117" s="9">
        <f>+'01-2022'!A117</f>
        <v>106</v>
      </c>
      <c r="B117" s="22" t="str">
        <f>+'01-2022'!B117</f>
        <v>HIDROLINA</v>
      </c>
      <c r="C117" s="26">
        <f>+IF(ISERROR(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,"",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</f>
        <v>0.08703047662030026</v>
      </c>
      <c r="D117" s="23">
        <f>+'01-2022'!D117+'02-2022'!D117+'03-2022'!D117+'04-2022'!D117+'05-2022'!D117+'06-2022'!D117+'07-2022'!D117+'08-2022'!D117+'09-2022'!D117+'10-2022'!D117+'11-2022'!D117+'12-2022'!D117</f>
        <v>347047.61000000004</v>
      </c>
      <c r="E117" s="23">
        <f>+'01-2022'!E117+'02-2022'!E117+'03-2022'!E117+'04-2022'!E117+'05-2022'!E117+'06-2022'!E117+'07-2022'!E117+'08-2022'!E117+'09-2022'!E117+'10-2022'!E117+'11-2022'!E117+'12-2022'!E117</f>
        <v>68652.34</v>
      </c>
      <c r="F117" s="23">
        <f>+'01-2022'!F117+'02-2022'!F117+'03-2022'!F117+'04-2022'!F117+'05-2022'!F117+'06-2022'!F117+'07-2022'!F117+'08-2022'!F117+'09-2022'!F117+'10-2022'!F117+'11-2022'!F117+'12-2022'!F117</f>
        <v>278395.27</v>
      </c>
      <c r="G117" s="23">
        <f>+'01-2022'!G117+'02-2022'!G117+'03-2022'!G117+'04-2022'!G117+'05-2022'!G117+'06-2022'!G117+'07-2022'!G117+'08-2022'!G117+'09-2022'!G117+'10-2022'!G117+'11-2022'!G117+'12-2022'!G117</f>
        <v>30003.55</v>
      </c>
      <c r="H117" s="23">
        <f>+'01-2022'!H117+'02-2022'!H117+'03-2022'!H117+'04-2022'!H117+'05-2022'!H117+'06-2022'!H117+'07-2022'!H117+'08-2022'!H117+'09-2022'!H117+'10-2022'!H117+'11-2022'!H117+'12-2022'!H117</f>
        <v>6000.719999999999</v>
      </c>
      <c r="I117" s="23">
        <f>+'01-2022'!I117+'02-2022'!I117+'03-2022'!I117+'04-2022'!I117+'05-2022'!I117+'06-2022'!I117+'07-2022'!I117+'08-2022'!I117+'09-2022'!I117+'10-2022'!I117+'11-2022'!I117+'12-2022'!I117</f>
        <v>240.04000000000002</v>
      </c>
      <c r="J117" s="23">
        <f>+'01-2022'!J117+'02-2022'!J117+'03-2022'!J117+'04-2022'!J117+'05-2022'!J117+'06-2022'!J117+'07-2022'!J117+'08-2022'!J117+'09-2022'!J117+'10-2022'!J117+'11-2022'!J117+'12-2022'!J117</f>
        <v>23762.79</v>
      </c>
      <c r="K117" s="23">
        <f>+'01-2022'!K117+'02-2022'!K117+'03-2022'!K117+'04-2022'!K117+'05-2022'!K117+'06-2022'!K117+'07-2022'!K117+'08-2022'!K117+'09-2022'!K117+'10-2022'!K117+'11-2022'!K117+'12-2022'!K117</f>
        <v>4717540.81</v>
      </c>
      <c r="L117" s="23">
        <f>+'01-2022'!L117+'02-2022'!L117+'03-2022'!L117+'04-2022'!L117+'05-2022'!L117+'06-2022'!L117+'07-2022'!L117+'08-2022'!L117+'09-2022'!L117+'10-2022'!L117+'11-2022'!L117+'12-2022'!L117</f>
        <v>953106.42</v>
      </c>
      <c r="M117" s="23">
        <f>+'01-2022'!M117+'02-2022'!M117+'03-2022'!M117+'04-2022'!M117+'05-2022'!M117+'06-2022'!M117+'07-2022'!M117+'08-2022'!M117+'09-2022'!M117+'10-2022'!M117+'11-2022'!M117+'12-2022'!M117</f>
        <v>3764434.39</v>
      </c>
      <c r="N117" s="48">
        <f>'10-2022'!N117+'11-2022'!N117+'12-2022'!N117</f>
        <v>46760.06</v>
      </c>
      <c r="O117" s="48">
        <f>'10-2022'!O117+'11-2022'!O117+'12-2022'!O117</f>
        <v>9352.02</v>
      </c>
      <c r="P117" s="48">
        <f>'10-2022'!P117+'11-2022'!P117+'12-2022'!P117</f>
        <v>467.6</v>
      </c>
      <c r="Q117" s="48">
        <f>'10-2022'!Q117+'11-2022'!Q117+'12-2022'!Q117</f>
        <v>36940.45</v>
      </c>
      <c r="R117" s="31">
        <f t="shared" si="1"/>
        <v>4103532.9000000004</v>
      </c>
    </row>
    <row r="118" spans="1:18" ht="12.75">
      <c r="A118" s="9">
        <f>+'01-2022'!A118</f>
        <v>107</v>
      </c>
      <c r="B118" s="22" t="str">
        <f>+'01-2022'!B118</f>
        <v>IACIARA</v>
      </c>
      <c r="C118" s="26">
        <f>+IF(ISERROR(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,"",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</f>
        <v>0.14526016371063502</v>
      </c>
      <c r="D118" s="23">
        <f>+'01-2022'!D118+'02-2022'!D118+'03-2022'!D118+'04-2022'!D118+'05-2022'!D118+'06-2022'!D118+'07-2022'!D118+'08-2022'!D118+'09-2022'!D118+'10-2022'!D118+'11-2022'!D118+'12-2022'!D118</f>
        <v>693333.6000000001</v>
      </c>
      <c r="E118" s="23">
        <f>+'01-2022'!E118+'02-2022'!E118+'03-2022'!E118+'04-2022'!E118+'05-2022'!E118+'06-2022'!E118+'07-2022'!E118+'08-2022'!E118+'09-2022'!E118+'10-2022'!E118+'11-2022'!E118+'12-2022'!E118</f>
        <v>139463.49</v>
      </c>
      <c r="F118" s="23">
        <f>+'01-2022'!F118+'02-2022'!F118+'03-2022'!F118+'04-2022'!F118+'05-2022'!F118+'06-2022'!F118+'07-2022'!F118+'08-2022'!F118+'09-2022'!F118+'10-2022'!F118+'11-2022'!F118+'12-2022'!F118</f>
        <v>553870.11</v>
      </c>
      <c r="G118" s="23">
        <f>+'01-2022'!G118+'02-2022'!G118+'03-2022'!G118+'04-2022'!G118+'05-2022'!G118+'06-2022'!G118+'07-2022'!G118+'08-2022'!G118+'09-2022'!G118+'10-2022'!G118+'11-2022'!G118+'12-2022'!G118</f>
        <v>49152.579999999994</v>
      </c>
      <c r="H118" s="23">
        <f>+'01-2022'!H118+'02-2022'!H118+'03-2022'!H118+'04-2022'!H118+'05-2022'!H118+'06-2022'!H118+'07-2022'!H118+'08-2022'!H118+'09-2022'!H118+'10-2022'!H118+'11-2022'!H118+'12-2022'!H118</f>
        <v>9830.53</v>
      </c>
      <c r="I118" s="23">
        <f>+'01-2022'!I118+'02-2022'!I118+'03-2022'!I118+'04-2022'!I118+'05-2022'!I118+'06-2022'!I118+'07-2022'!I118+'08-2022'!I118+'09-2022'!I118+'10-2022'!I118+'11-2022'!I118+'12-2022'!I118</f>
        <v>393.22</v>
      </c>
      <c r="J118" s="23">
        <f>+'01-2022'!J118+'02-2022'!J118+'03-2022'!J118+'04-2022'!J118+'05-2022'!J118+'06-2022'!J118+'07-2022'!J118+'08-2022'!J118+'09-2022'!J118+'10-2022'!J118+'11-2022'!J118+'12-2022'!J118</f>
        <v>38928.83</v>
      </c>
      <c r="K118" s="23">
        <f>+'01-2022'!K118+'02-2022'!K118+'03-2022'!K118+'04-2022'!K118+'05-2022'!K118+'06-2022'!K118+'07-2022'!K118+'08-2022'!K118+'09-2022'!K118+'10-2022'!K118+'11-2022'!K118+'12-2022'!K118</f>
        <v>7669766.5</v>
      </c>
      <c r="L118" s="23">
        <f>+'01-2022'!L118+'02-2022'!L118+'03-2022'!L118+'04-2022'!L118+'05-2022'!L118+'06-2022'!L118+'07-2022'!L118+'08-2022'!L118+'09-2022'!L118+'10-2022'!L118+'11-2022'!L118+'12-2022'!L118</f>
        <v>1547179.5799999998</v>
      </c>
      <c r="M118" s="23">
        <f>+'01-2022'!M118+'02-2022'!M118+'03-2022'!M118+'04-2022'!M118+'05-2022'!M118+'06-2022'!M118+'07-2022'!M118+'08-2022'!M118+'09-2022'!M118+'10-2022'!M118+'11-2022'!M118+'12-2022'!M118</f>
        <v>6122586.92</v>
      </c>
      <c r="N118" s="48">
        <f>'10-2022'!N118+'11-2022'!N118+'12-2022'!N118</f>
        <v>72449.43000000001</v>
      </c>
      <c r="O118" s="48">
        <f>'10-2022'!O118+'11-2022'!O118+'12-2022'!O118</f>
        <v>14489.880000000001</v>
      </c>
      <c r="P118" s="48">
        <f>'10-2022'!P118+'11-2022'!P118+'12-2022'!P118</f>
        <v>724.5</v>
      </c>
      <c r="Q118" s="48">
        <f>'10-2022'!Q118+'11-2022'!Q118+'12-2022'!Q118</f>
        <v>57235.049999999996</v>
      </c>
      <c r="R118" s="31">
        <f t="shared" si="1"/>
        <v>6772620.909999999</v>
      </c>
    </row>
    <row r="119" spans="1:18" ht="12.75">
      <c r="A119" s="9">
        <f>+'01-2022'!A119</f>
        <v>108</v>
      </c>
      <c r="B119" s="22" t="str">
        <f>+'01-2022'!B119</f>
        <v>INACIOLANDIA</v>
      </c>
      <c r="C119" s="26">
        <f>+IF(ISERROR(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,"",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</f>
        <v>0.13406264907507717</v>
      </c>
      <c r="D119" s="23">
        <f>+'01-2022'!D119+'02-2022'!D119+'03-2022'!D119+'04-2022'!D119+'05-2022'!D119+'06-2022'!D119+'07-2022'!D119+'08-2022'!D119+'09-2022'!D119+'10-2022'!D119+'11-2022'!D119+'12-2022'!D119</f>
        <v>503978.65</v>
      </c>
      <c r="E119" s="23">
        <f>+'01-2022'!E119+'02-2022'!E119+'03-2022'!E119+'04-2022'!E119+'05-2022'!E119+'06-2022'!E119+'07-2022'!E119+'08-2022'!E119+'09-2022'!E119+'10-2022'!E119+'11-2022'!E119+'12-2022'!E119</f>
        <v>100206.23</v>
      </c>
      <c r="F119" s="23">
        <f>+'01-2022'!F119+'02-2022'!F119+'03-2022'!F119+'04-2022'!F119+'05-2022'!F119+'06-2022'!F119+'07-2022'!F119+'08-2022'!F119+'09-2022'!F119+'10-2022'!F119+'11-2022'!F119+'12-2022'!F119</f>
        <v>403772.42000000004</v>
      </c>
      <c r="G119" s="23">
        <f>+'01-2022'!G119+'02-2022'!G119+'03-2022'!G119+'04-2022'!G119+'05-2022'!G119+'06-2022'!G119+'07-2022'!G119+'08-2022'!G119+'09-2022'!G119+'10-2022'!G119+'11-2022'!G119+'12-2022'!G119</f>
        <v>45368.880000000005</v>
      </c>
      <c r="H119" s="23">
        <f>+'01-2022'!H119+'02-2022'!H119+'03-2022'!H119+'04-2022'!H119+'05-2022'!H119+'06-2022'!H119+'07-2022'!H119+'08-2022'!H119+'09-2022'!H119+'10-2022'!H119+'11-2022'!H119+'12-2022'!H119</f>
        <v>9073.8</v>
      </c>
      <c r="I119" s="23">
        <f>+'01-2022'!I119+'02-2022'!I119+'03-2022'!I119+'04-2022'!I119+'05-2022'!I119+'06-2022'!I119+'07-2022'!I119+'08-2022'!I119+'09-2022'!I119+'10-2022'!I119+'11-2022'!I119+'12-2022'!I119</f>
        <v>362.96000000000004</v>
      </c>
      <c r="J119" s="23">
        <f>+'01-2022'!J119+'02-2022'!J119+'03-2022'!J119+'04-2022'!J119+'05-2022'!J119+'06-2022'!J119+'07-2022'!J119+'08-2022'!J119+'09-2022'!J119+'10-2022'!J119+'11-2022'!J119+'12-2022'!J119</f>
        <v>35932.12</v>
      </c>
      <c r="K119" s="23">
        <f>+'01-2022'!K119+'02-2022'!K119+'03-2022'!K119+'04-2022'!K119+'05-2022'!K119+'06-2022'!K119+'07-2022'!K119+'08-2022'!K119+'09-2022'!K119+'10-2022'!K119+'11-2022'!K119+'12-2022'!K119</f>
        <v>7081367.36</v>
      </c>
      <c r="L119" s="23">
        <f>+'01-2022'!L119+'02-2022'!L119+'03-2022'!L119+'04-2022'!L119+'05-2022'!L119+'06-2022'!L119+'07-2022'!L119+'08-2022'!L119+'09-2022'!L119+'10-2022'!L119+'11-2022'!L119+'12-2022'!L119</f>
        <v>1429507.4300000002</v>
      </c>
      <c r="M119" s="23">
        <f>+'01-2022'!M119+'02-2022'!M119+'03-2022'!M119+'04-2022'!M119+'05-2022'!M119+'06-2022'!M119+'07-2022'!M119+'08-2022'!M119+'09-2022'!M119+'10-2022'!M119+'11-2022'!M119+'12-2022'!M119</f>
        <v>5651859.93</v>
      </c>
      <c r="N119" s="48">
        <f>'10-2022'!N119+'11-2022'!N119+'12-2022'!N119</f>
        <v>66947.19</v>
      </c>
      <c r="O119" s="48">
        <f>'10-2022'!O119+'11-2022'!O119+'12-2022'!O119</f>
        <v>13389.44</v>
      </c>
      <c r="P119" s="48">
        <f>'10-2022'!P119+'11-2022'!P119+'12-2022'!P119</f>
        <v>669.47</v>
      </c>
      <c r="Q119" s="48">
        <f>'10-2022'!Q119+'11-2022'!Q119+'12-2022'!Q119</f>
        <v>52888.28</v>
      </c>
      <c r="R119" s="31">
        <f t="shared" si="1"/>
        <v>6144452.75</v>
      </c>
    </row>
    <row r="120" spans="1:18" ht="12.75">
      <c r="A120" s="9">
        <f>+'01-2022'!A120</f>
        <v>109</v>
      </c>
      <c r="B120" s="22" t="str">
        <f>+'01-2022'!B120</f>
        <v>INDIARA</v>
      </c>
      <c r="C120" s="26">
        <f>+IF(ISERROR(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,"",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</f>
        <v>0.27229418867673644</v>
      </c>
      <c r="D120" s="23">
        <f>+'01-2022'!D120+'02-2022'!D120+'03-2022'!D120+'04-2022'!D120+'05-2022'!D120+'06-2022'!D120+'07-2022'!D120+'08-2022'!D120+'09-2022'!D120+'10-2022'!D120+'11-2022'!D120+'12-2022'!D120</f>
        <v>1764797.6700000002</v>
      </c>
      <c r="E120" s="23">
        <f>+'01-2022'!E120+'02-2022'!E120+'03-2022'!E120+'04-2022'!E120+'05-2022'!E120+'06-2022'!E120+'07-2022'!E120+'08-2022'!E120+'09-2022'!E120+'10-2022'!E120+'11-2022'!E120+'12-2022'!E120</f>
        <v>350556.32</v>
      </c>
      <c r="F120" s="23">
        <f>+'01-2022'!F120+'02-2022'!F120+'03-2022'!F120+'04-2022'!F120+'05-2022'!F120+'06-2022'!F120+'07-2022'!F120+'08-2022'!F120+'09-2022'!F120+'10-2022'!F120+'11-2022'!F120+'12-2022'!F120</f>
        <v>1414241.3499999999</v>
      </c>
      <c r="G120" s="23">
        <f>+'01-2022'!G120+'02-2022'!G120+'03-2022'!G120+'04-2022'!G120+'05-2022'!G120+'06-2022'!G120+'07-2022'!G120+'08-2022'!G120+'09-2022'!G120+'10-2022'!G120+'11-2022'!G120+'12-2022'!G120</f>
        <v>92125.04</v>
      </c>
      <c r="H120" s="23">
        <f>+'01-2022'!H120+'02-2022'!H120+'03-2022'!H120+'04-2022'!H120+'05-2022'!H120+'06-2022'!H120+'07-2022'!H120+'08-2022'!H120+'09-2022'!H120+'10-2022'!H120+'11-2022'!H120+'12-2022'!H120</f>
        <v>18425.01</v>
      </c>
      <c r="I120" s="23">
        <f>+'01-2022'!I120+'02-2022'!I120+'03-2022'!I120+'04-2022'!I120+'05-2022'!I120+'06-2022'!I120+'07-2022'!I120+'08-2022'!I120+'09-2022'!I120+'10-2022'!I120+'11-2022'!I120+'12-2022'!I120</f>
        <v>737</v>
      </c>
      <c r="J120" s="23">
        <f>+'01-2022'!J120+'02-2022'!J120+'03-2022'!J120+'04-2022'!J120+'05-2022'!J120+'06-2022'!J120+'07-2022'!J120+'08-2022'!J120+'09-2022'!J120+'10-2022'!J120+'11-2022'!J120+'12-2022'!J120</f>
        <v>72963.03</v>
      </c>
      <c r="K120" s="23">
        <f>+'01-2022'!K120+'02-2022'!K120+'03-2022'!K120+'04-2022'!K120+'05-2022'!K120+'06-2022'!K120+'07-2022'!K120+'08-2022'!K120+'09-2022'!K120+'10-2022'!K120+'11-2022'!K120+'12-2022'!K120</f>
        <v>14376793.41</v>
      </c>
      <c r="L120" s="23">
        <f>+'01-2022'!L120+'02-2022'!L120+'03-2022'!L120+'04-2022'!L120+'05-2022'!L120+'06-2022'!L120+'07-2022'!L120+'08-2022'!L120+'09-2022'!L120+'10-2022'!L120+'11-2022'!L120+'12-2022'!L120</f>
        <v>2900930.79</v>
      </c>
      <c r="M120" s="23">
        <f>+'01-2022'!M120+'02-2022'!M120+'03-2022'!M120+'04-2022'!M120+'05-2022'!M120+'06-2022'!M120+'07-2022'!M120+'08-2022'!M120+'09-2022'!M120+'10-2022'!M120+'11-2022'!M120+'12-2022'!M120</f>
        <v>11475862.62</v>
      </c>
      <c r="N120" s="48">
        <f>'10-2022'!N120+'11-2022'!N120+'12-2022'!N120</f>
        <v>135791.12</v>
      </c>
      <c r="O120" s="48">
        <f>'10-2022'!O120+'11-2022'!O120+'12-2022'!O120</f>
        <v>27158.22</v>
      </c>
      <c r="P120" s="48">
        <f>'10-2022'!P120+'11-2022'!P120+'12-2022'!P120</f>
        <v>1357.9099999999999</v>
      </c>
      <c r="Q120" s="48">
        <f>'10-2022'!Q120+'11-2022'!Q120+'12-2022'!Q120</f>
        <v>107274.98</v>
      </c>
      <c r="R120" s="31">
        <f t="shared" si="1"/>
        <v>13070341.98</v>
      </c>
    </row>
    <row r="121" spans="1:18" ht="12.75">
      <c r="A121" s="9">
        <f>+'01-2022'!A121</f>
        <v>110</v>
      </c>
      <c r="B121" s="22" t="str">
        <f>+'01-2022'!B121</f>
        <v>INHUMAS</v>
      </c>
      <c r="C121" s="26">
        <f>+IF(ISERROR(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,"",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</f>
        <v>0.37403853568740186</v>
      </c>
      <c r="D121" s="23">
        <f>+'01-2022'!D121+'02-2022'!D121+'03-2022'!D121+'04-2022'!D121+'05-2022'!D121+'06-2022'!D121+'07-2022'!D121+'08-2022'!D121+'09-2022'!D121+'10-2022'!D121+'11-2022'!D121+'12-2022'!D121</f>
        <v>8467955.3</v>
      </c>
      <c r="E121" s="23">
        <f>+'01-2022'!E121+'02-2022'!E121+'03-2022'!E121+'04-2022'!E121+'05-2022'!E121+'06-2022'!E121+'07-2022'!E121+'08-2022'!E121+'09-2022'!E121+'10-2022'!E121+'11-2022'!E121+'12-2022'!E121</f>
        <v>1691750.5699999998</v>
      </c>
      <c r="F121" s="23">
        <f>+'01-2022'!F121+'02-2022'!F121+'03-2022'!F121+'04-2022'!F121+'05-2022'!F121+'06-2022'!F121+'07-2022'!F121+'08-2022'!F121+'09-2022'!F121+'10-2022'!F121+'11-2022'!F121+'12-2022'!F121</f>
        <v>6776204.7299999995</v>
      </c>
      <c r="G121" s="23">
        <f>+'01-2022'!G121+'02-2022'!G121+'03-2022'!G121+'04-2022'!G121+'05-2022'!G121+'06-2022'!G121+'07-2022'!G121+'08-2022'!G121+'09-2022'!G121+'10-2022'!G121+'11-2022'!G121+'12-2022'!G121</f>
        <v>126540.41</v>
      </c>
      <c r="H121" s="23">
        <f>+'01-2022'!H121+'02-2022'!H121+'03-2022'!H121+'04-2022'!H121+'05-2022'!H121+'06-2022'!H121+'07-2022'!H121+'08-2022'!H121+'09-2022'!H121+'10-2022'!H121+'11-2022'!H121+'12-2022'!H121</f>
        <v>25308.1</v>
      </c>
      <c r="I121" s="23">
        <f>+'01-2022'!I121+'02-2022'!I121+'03-2022'!I121+'04-2022'!I121+'05-2022'!I121+'06-2022'!I121+'07-2022'!I121+'08-2022'!I121+'09-2022'!I121+'10-2022'!I121+'11-2022'!I121+'12-2022'!I121</f>
        <v>1012.3200000000002</v>
      </c>
      <c r="J121" s="23">
        <f>+'01-2022'!J121+'02-2022'!J121+'03-2022'!J121+'04-2022'!J121+'05-2022'!J121+'06-2022'!J121+'07-2022'!J121+'08-2022'!J121+'09-2022'!J121+'10-2022'!J121+'11-2022'!J121+'12-2022'!J121</f>
        <v>100219.99</v>
      </c>
      <c r="K121" s="23">
        <f>+'01-2022'!K121+'02-2022'!K121+'03-2022'!K121+'04-2022'!K121+'05-2022'!K121+'06-2022'!K121+'07-2022'!K121+'08-2022'!K121+'09-2022'!K121+'10-2022'!K121+'11-2022'!K121+'12-2022'!K121</f>
        <v>19754014.71</v>
      </c>
      <c r="L121" s="23">
        <f>+'01-2022'!L121+'02-2022'!L121+'03-2022'!L121+'04-2022'!L121+'05-2022'!L121+'06-2022'!L121+'07-2022'!L121+'08-2022'!L121+'09-2022'!L121+'10-2022'!L121+'11-2022'!L121+'12-2022'!L121</f>
        <v>3990075.099999999</v>
      </c>
      <c r="M121" s="23">
        <f>+'01-2022'!M121+'02-2022'!M121+'03-2022'!M121+'04-2022'!M121+'05-2022'!M121+'06-2022'!M121+'07-2022'!M121+'08-2022'!M121+'09-2022'!M121+'10-2022'!M121+'11-2022'!M121+'12-2022'!M121</f>
        <v>15763939.609999998</v>
      </c>
      <c r="N121" s="48">
        <f>'10-2022'!N121+'11-2022'!N121+'12-2022'!N121</f>
        <v>186593</v>
      </c>
      <c r="O121" s="48">
        <f>'10-2022'!O121+'11-2022'!O121+'12-2022'!O121</f>
        <v>37318.6</v>
      </c>
      <c r="P121" s="48">
        <f>'10-2022'!P121+'11-2022'!P121+'12-2022'!P121</f>
        <v>1865.93</v>
      </c>
      <c r="Q121" s="48">
        <f>'10-2022'!Q121+'11-2022'!Q121+'12-2022'!Q121</f>
        <v>147408.47</v>
      </c>
      <c r="R121" s="31">
        <f t="shared" si="1"/>
        <v>22787772.799999997</v>
      </c>
    </row>
    <row r="122" spans="1:18" ht="12.75">
      <c r="A122" s="9">
        <f>+'01-2022'!A122</f>
        <v>111</v>
      </c>
      <c r="B122" s="22" t="str">
        <f>+'01-2022'!B122</f>
        <v>IPAMERI</v>
      </c>
      <c r="C122" s="26">
        <f>+IF(ISERROR(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,"",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</f>
        <v>0.8810701984234932</v>
      </c>
      <c r="D122" s="23">
        <f>+'01-2022'!D122+'02-2022'!D122+'03-2022'!D122+'04-2022'!D122+'05-2022'!D122+'06-2022'!D122+'07-2022'!D122+'08-2022'!D122+'09-2022'!D122+'10-2022'!D122+'11-2022'!D122+'12-2022'!D122</f>
        <v>3015389.2700000005</v>
      </c>
      <c r="E122" s="23">
        <f>+'01-2022'!E122+'02-2022'!E122+'03-2022'!E122+'04-2022'!E122+'05-2022'!E122+'06-2022'!E122+'07-2022'!E122+'08-2022'!E122+'09-2022'!E122+'10-2022'!E122+'11-2022'!E122+'12-2022'!E122</f>
        <v>601524.1900000001</v>
      </c>
      <c r="F122" s="23">
        <f>+'01-2022'!F122+'02-2022'!F122+'03-2022'!F122+'04-2022'!F122+'05-2022'!F122+'06-2022'!F122+'07-2022'!F122+'08-2022'!F122+'09-2022'!F122+'10-2022'!F122+'11-2022'!F122+'12-2022'!F122</f>
        <v>2413865.08</v>
      </c>
      <c r="G122" s="23">
        <f>+'01-2022'!G122+'02-2022'!G122+'03-2022'!G122+'04-2022'!G122+'05-2022'!G122+'06-2022'!G122+'07-2022'!G122+'08-2022'!G122+'09-2022'!G122+'10-2022'!G122+'11-2022'!G122+'12-2022'!G122</f>
        <v>298196.82</v>
      </c>
      <c r="H122" s="23">
        <f>+'01-2022'!H122+'02-2022'!H122+'03-2022'!H122+'04-2022'!H122+'05-2022'!H122+'06-2022'!H122+'07-2022'!H122+'08-2022'!H122+'09-2022'!H122+'10-2022'!H122+'11-2022'!H122+'12-2022'!H122</f>
        <v>59639.38</v>
      </c>
      <c r="I122" s="23">
        <f>+'01-2022'!I122+'02-2022'!I122+'03-2022'!I122+'04-2022'!I122+'05-2022'!I122+'06-2022'!I122+'07-2022'!I122+'08-2022'!I122+'09-2022'!I122+'10-2022'!I122+'11-2022'!I122+'12-2022'!I122</f>
        <v>2385.57</v>
      </c>
      <c r="J122" s="23">
        <f>+'01-2022'!J122+'02-2022'!J122+'03-2022'!J122+'04-2022'!J122+'05-2022'!J122+'06-2022'!J122+'07-2022'!J122+'08-2022'!J122+'09-2022'!J122+'10-2022'!J122+'11-2022'!J122+'12-2022'!J122</f>
        <v>236171.87</v>
      </c>
      <c r="K122" s="23">
        <f>+'01-2022'!K122+'02-2022'!K122+'03-2022'!K122+'04-2022'!K122+'05-2022'!K122+'06-2022'!K122+'07-2022'!K122+'08-2022'!K122+'09-2022'!K122+'10-2022'!K122+'11-2022'!K122+'12-2022'!K122</f>
        <v>46526962.71</v>
      </c>
      <c r="L122" s="23">
        <f>+'01-2022'!L122+'02-2022'!L122+'03-2022'!L122+'04-2022'!L122+'05-2022'!L122+'06-2022'!L122+'07-2022'!L122+'08-2022'!L122+'09-2022'!L122+'10-2022'!L122+'11-2022'!L122+'12-2022'!L122</f>
        <v>9379809.32</v>
      </c>
      <c r="M122" s="23">
        <f>+'01-2022'!M122+'02-2022'!M122+'03-2022'!M122+'04-2022'!M122+'05-2022'!M122+'06-2022'!M122+'07-2022'!M122+'08-2022'!M122+'09-2022'!M122+'10-2022'!M122+'11-2022'!M122+'12-2022'!M122</f>
        <v>37147153.39</v>
      </c>
      <c r="N122" s="48">
        <f>'10-2022'!N122+'11-2022'!N122+'12-2022'!N122</f>
        <v>439667.02999999997</v>
      </c>
      <c r="O122" s="48">
        <f>'10-2022'!O122+'11-2022'!O122+'12-2022'!O122</f>
        <v>87933.41</v>
      </c>
      <c r="P122" s="48">
        <f>'10-2022'!P122+'11-2022'!P122+'12-2022'!P122</f>
        <v>4396.67</v>
      </c>
      <c r="Q122" s="48">
        <f>'10-2022'!Q122+'11-2022'!Q122+'12-2022'!Q122</f>
        <v>347336.96</v>
      </c>
      <c r="R122" s="31">
        <f t="shared" si="1"/>
        <v>40144527.300000004</v>
      </c>
    </row>
    <row r="123" spans="1:18" ht="12.75">
      <c r="A123" s="9">
        <f>+'01-2022'!A123</f>
        <v>112</v>
      </c>
      <c r="B123" s="22" t="str">
        <f>+'01-2022'!B123</f>
        <v>IPIRANGA DE GOIAS</v>
      </c>
      <c r="C123" s="26">
        <f>+IF(ISERROR(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,"",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</f>
        <v>0.08789912914657409</v>
      </c>
      <c r="D123" s="23">
        <f>+'01-2022'!D123+'02-2022'!D123+'03-2022'!D123+'04-2022'!D123+'05-2022'!D123+'06-2022'!D123+'07-2022'!D123+'08-2022'!D123+'09-2022'!D123+'10-2022'!D123+'11-2022'!D123+'12-2022'!D123</f>
        <v>256934.36000000004</v>
      </c>
      <c r="E123" s="23">
        <f>+'01-2022'!E123+'02-2022'!E123+'03-2022'!E123+'04-2022'!E123+'05-2022'!E123+'06-2022'!E123+'07-2022'!E123+'08-2022'!E123+'09-2022'!E123+'10-2022'!E123+'11-2022'!E123+'12-2022'!E123</f>
        <v>51004.590000000004</v>
      </c>
      <c r="F123" s="23">
        <f>+'01-2022'!F123+'02-2022'!F123+'03-2022'!F123+'04-2022'!F123+'05-2022'!F123+'06-2022'!F123+'07-2022'!F123+'08-2022'!F123+'09-2022'!F123+'10-2022'!F123+'11-2022'!F123+'12-2022'!F123</f>
        <v>205929.77000000002</v>
      </c>
      <c r="G123" s="23">
        <f>+'01-2022'!G123+'02-2022'!G123+'03-2022'!G123+'04-2022'!G123+'05-2022'!G123+'06-2022'!G123+'07-2022'!G123+'08-2022'!G123+'09-2022'!G123+'10-2022'!G123+'11-2022'!G123+'12-2022'!G123</f>
        <v>29748.65</v>
      </c>
      <c r="H123" s="23">
        <f>+'01-2022'!H123+'02-2022'!H123+'03-2022'!H123+'04-2022'!H123+'05-2022'!H123+'06-2022'!H123+'07-2022'!H123+'08-2022'!H123+'09-2022'!H123+'10-2022'!H123+'11-2022'!H123+'12-2022'!H123</f>
        <v>5949.73</v>
      </c>
      <c r="I123" s="23">
        <f>+'01-2022'!I123+'02-2022'!I123+'03-2022'!I123+'04-2022'!I123+'05-2022'!I123+'06-2022'!I123+'07-2022'!I123+'08-2022'!I123+'09-2022'!I123+'10-2022'!I123+'11-2022'!I123+'12-2022'!I123</f>
        <v>237.99</v>
      </c>
      <c r="J123" s="23">
        <f>+'01-2022'!J123+'02-2022'!J123+'03-2022'!J123+'04-2022'!J123+'05-2022'!J123+'06-2022'!J123+'07-2022'!J123+'08-2022'!J123+'09-2022'!J123+'10-2022'!J123+'11-2022'!J123+'12-2022'!J123</f>
        <v>23560.93</v>
      </c>
      <c r="K123" s="23">
        <f>+'01-2022'!K123+'02-2022'!K123+'03-2022'!K123+'04-2022'!K123+'05-2022'!K123+'06-2022'!K123+'07-2022'!K123+'08-2022'!K123+'09-2022'!K123+'10-2022'!K123+'11-2022'!K123+'12-2022'!K123</f>
        <v>4642868.95</v>
      </c>
      <c r="L123" s="23">
        <f>+'01-2022'!L123+'02-2022'!L123+'03-2022'!L123+'04-2022'!L123+'05-2022'!L123+'06-2022'!L123+'07-2022'!L123+'08-2022'!L123+'09-2022'!L123+'10-2022'!L123+'11-2022'!L123+'12-2022'!L123</f>
        <v>937437.3900000001</v>
      </c>
      <c r="M123" s="23">
        <f>+'01-2022'!M123+'02-2022'!M123+'03-2022'!M123+'04-2022'!M123+'05-2022'!M123+'06-2022'!M123+'07-2022'!M123+'08-2022'!M123+'09-2022'!M123+'10-2022'!M123+'11-2022'!M123+'12-2022'!M123</f>
        <v>3705431.5599999996</v>
      </c>
      <c r="N123" s="48">
        <f>'10-2022'!N123+'11-2022'!N123+'12-2022'!N123</f>
        <v>43846.1</v>
      </c>
      <c r="O123" s="48">
        <f>'10-2022'!O123+'11-2022'!O123+'12-2022'!O123</f>
        <v>8769.22</v>
      </c>
      <c r="P123" s="48">
        <f>'10-2022'!P123+'11-2022'!P123+'12-2022'!P123</f>
        <v>438.46000000000004</v>
      </c>
      <c r="Q123" s="48">
        <f>'10-2022'!Q123+'11-2022'!Q123+'12-2022'!Q123</f>
        <v>34638.42</v>
      </c>
      <c r="R123" s="31">
        <f t="shared" si="1"/>
        <v>3969560.6799999997</v>
      </c>
    </row>
    <row r="124" spans="1:18" ht="12.75">
      <c r="A124" s="9">
        <f>+'01-2022'!A124</f>
        <v>113</v>
      </c>
      <c r="B124" s="22" t="str">
        <f>+'01-2022'!B124</f>
        <v>IPORA</v>
      </c>
      <c r="C124" s="26">
        <f>+IF(ISERROR(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,"",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</f>
        <v>0.2035234600634075</v>
      </c>
      <c r="D124" s="23">
        <f>+'01-2022'!D124+'02-2022'!D124+'03-2022'!D124+'04-2022'!D124+'05-2022'!D124+'06-2022'!D124+'07-2022'!D124+'08-2022'!D124+'09-2022'!D124+'10-2022'!D124+'11-2022'!D124+'12-2022'!D124</f>
        <v>6263950.3100000005</v>
      </c>
      <c r="E124" s="23">
        <f>+'01-2022'!E124+'02-2022'!E124+'03-2022'!E124+'04-2022'!E124+'05-2022'!E124+'06-2022'!E124+'07-2022'!E124+'08-2022'!E124+'09-2022'!E124+'10-2022'!E124+'11-2022'!E124+'12-2022'!E124</f>
        <v>1245056.32</v>
      </c>
      <c r="F124" s="23">
        <f>+'01-2022'!F124+'02-2022'!F124+'03-2022'!F124+'04-2022'!F124+'05-2022'!F124+'06-2022'!F124+'07-2022'!F124+'08-2022'!F124+'09-2022'!F124+'10-2022'!F124+'11-2022'!F124+'12-2022'!F124</f>
        <v>5018893.99</v>
      </c>
      <c r="G124" s="23">
        <f>+'01-2022'!G124+'02-2022'!G124+'03-2022'!G124+'04-2022'!G124+'05-2022'!G124+'06-2022'!G124+'07-2022'!G124+'08-2022'!G124+'09-2022'!G124+'10-2022'!G124+'11-2022'!G124+'12-2022'!G124</f>
        <v>68853.74</v>
      </c>
      <c r="H124" s="23">
        <f>+'01-2022'!H124+'02-2022'!H124+'03-2022'!H124+'04-2022'!H124+'05-2022'!H124+'06-2022'!H124+'07-2022'!H124+'08-2022'!H124+'09-2022'!H124+'10-2022'!H124+'11-2022'!H124+'12-2022'!H124</f>
        <v>13770.760000000002</v>
      </c>
      <c r="I124" s="23">
        <f>+'01-2022'!I124+'02-2022'!I124+'03-2022'!I124+'04-2022'!I124+'05-2022'!I124+'06-2022'!I124+'07-2022'!I124+'08-2022'!I124+'09-2022'!I124+'10-2022'!I124+'11-2022'!I124+'12-2022'!I124</f>
        <v>550.83</v>
      </c>
      <c r="J124" s="23">
        <f>+'01-2022'!J124+'02-2022'!J124+'03-2022'!J124+'04-2022'!J124+'05-2022'!J124+'06-2022'!J124+'07-2022'!J124+'08-2022'!J124+'09-2022'!J124+'10-2022'!J124+'11-2022'!J124+'12-2022'!J124</f>
        <v>54532.15000000001</v>
      </c>
      <c r="K124" s="23">
        <f>+'01-2022'!K124+'02-2022'!K124+'03-2022'!K124+'04-2022'!K124+'05-2022'!K124+'06-2022'!K124+'07-2022'!K124+'08-2022'!K124+'09-2022'!K124+'10-2022'!K124+'11-2022'!K124+'12-2022'!K124</f>
        <v>10747459.62</v>
      </c>
      <c r="L124" s="23">
        <f>+'01-2022'!L124+'02-2022'!L124+'03-2022'!L124+'04-2022'!L124+'05-2022'!L124+'06-2022'!L124+'07-2022'!L124+'08-2022'!L124+'09-2022'!L124+'10-2022'!L124+'11-2022'!L124+'12-2022'!L124</f>
        <v>2169954.46</v>
      </c>
      <c r="M124" s="23">
        <f>+'01-2022'!M124+'02-2022'!M124+'03-2022'!M124+'04-2022'!M124+'05-2022'!M124+'06-2022'!M124+'07-2022'!M124+'08-2022'!M124+'09-2022'!M124+'10-2022'!M124+'11-2022'!M124+'12-2022'!M124</f>
        <v>8577505.16</v>
      </c>
      <c r="N124" s="48">
        <f>'10-2022'!N124+'11-2022'!N124+'12-2022'!N124</f>
        <v>101562.89</v>
      </c>
      <c r="O124" s="48">
        <f>'10-2022'!O124+'11-2022'!O124+'12-2022'!O124</f>
        <v>20312.579999999998</v>
      </c>
      <c r="P124" s="48">
        <f>'10-2022'!P124+'11-2022'!P124+'12-2022'!P124</f>
        <v>1015.6300000000001</v>
      </c>
      <c r="Q124" s="48">
        <f>'10-2022'!Q124+'11-2022'!Q124+'12-2022'!Q124</f>
        <v>80234.69</v>
      </c>
      <c r="R124" s="31">
        <f t="shared" si="1"/>
        <v>13731165.99</v>
      </c>
    </row>
    <row r="125" spans="1:18" ht="12.75">
      <c r="A125" s="9">
        <f>+'01-2022'!A125</f>
        <v>114</v>
      </c>
      <c r="B125" s="22" t="str">
        <f>+'01-2022'!B125</f>
        <v>ISRAELANDIA</v>
      </c>
      <c r="C125" s="26">
        <f>+IF(ISERROR(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,"",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</f>
        <v>0.05962006449623145</v>
      </c>
      <c r="D125" s="23">
        <f>+'01-2022'!D125+'02-2022'!D125+'03-2022'!D125+'04-2022'!D125+'05-2022'!D125+'06-2022'!D125+'07-2022'!D125+'08-2022'!D125+'09-2022'!D125+'10-2022'!D125+'11-2022'!D125+'12-2022'!D125</f>
        <v>235780.58000000002</v>
      </c>
      <c r="E125" s="23">
        <f>+'01-2022'!E125+'02-2022'!E125+'03-2022'!E125+'04-2022'!E125+'05-2022'!E125+'06-2022'!E125+'07-2022'!E125+'08-2022'!E125+'09-2022'!E125+'10-2022'!E125+'11-2022'!E125+'12-2022'!E125</f>
        <v>47474.399999999994</v>
      </c>
      <c r="F125" s="23">
        <f>+'01-2022'!F125+'02-2022'!F125+'03-2022'!F125+'04-2022'!F125+'05-2022'!F125+'06-2022'!F125+'07-2022'!F125+'08-2022'!F125+'09-2022'!F125+'10-2022'!F125+'11-2022'!F125+'12-2022'!F125</f>
        <v>188306.18000000002</v>
      </c>
      <c r="G125" s="23">
        <f>+'01-2022'!G125+'02-2022'!G125+'03-2022'!G125+'04-2022'!G125+'05-2022'!G125+'06-2022'!G125+'07-2022'!G125+'08-2022'!G125+'09-2022'!G125+'10-2022'!G125+'11-2022'!G125+'12-2022'!G125</f>
        <v>20170.01</v>
      </c>
      <c r="H125" s="23">
        <f>+'01-2022'!H125+'02-2022'!H125+'03-2022'!H125+'04-2022'!H125+'05-2022'!H125+'06-2022'!H125+'07-2022'!H125+'08-2022'!H125+'09-2022'!H125+'10-2022'!H125+'11-2022'!H125+'12-2022'!H125</f>
        <v>4034.0200000000004</v>
      </c>
      <c r="I125" s="23">
        <f>+'01-2022'!I125+'02-2022'!I125+'03-2022'!I125+'04-2022'!I125+'05-2022'!I125+'06-2022'!I125+'07-2022'!I125+'08-2022'!I125+'09-2022'!I125+'10-2022'!I125+'11-2022'!I125+'12-2022'!I125</f>
        <v>161.36</v>
      </c>
      <c r="J125" s="23">
        <f>+'01-2022'!J125+'02-2022'!J125+'03-2022'!J125+'04-2022'!J125+'05-2022'!J125+'06-2022'!J125+'07-2022'!J125+'08-2022'!J125+'09-2022'!J125+'10-2022'!J125+'11-2022'!J125+'12-2022'!J125</f>
        <v>15974.630000000003</v>
      </c>
      <c r="K125" s="23">
        <f>+'01-2022'!K125+'02-2022'!K125+'03-2022'!K125+'04-2022'!K125+'05-2022'!K125+'06-2022'!K125+'07-2022'!K125+'08-2022'!K125+'09-2022'!K125+'10-2022'!K125+'11-2022'!K125+'12-2022'!K125</f>
        <v>3148056.8800000004</v>
      </c>
      <c r="L125" s="23">
        <f>+'01-2022'!L125+'02-2022'!L125+'03-2022'!L125+'04-2022'!L125+'05-2022'!L125+'06-2022'!L125+'07-2022'!L125+'08-2022'!L125+'09-2022'!L125+'10-2022'!L125+'11-2022'!L125+'12-2022'!L125</f>
        <v>635348.8099999999</v>
      </c>
      <c r="M125" s="23">
        <f>+'01-2022'!M125+'02-2022'!M125+'03-2022'!M125+'04-2022'!M125+'05-2022'!M125+'06-2022'!M125+'07-2022'!M125+'08-2022'!M125+'09-2022'!M125+'10-2022'!M125+'11-2022'!M125+'12-2022'!M125</f>
        <v>2512708.07</v>
      </c>
      <c r="N125" s="48">
        <f>'10-2022'!N125+'11-2022'!N125+'12-2022'!N125</f>
        <v>29804.24</v>
      </c>
      <c r="O125" s="48">
        <f>'10-2022'!O125+'11-2022'!O125+'12-2022'!O125</f>
        <v>5960.85</v>
      </c>
      <c r="P125" s="48">
        <f>'10-2022'!P125+'11-2022'!P125+'12-2022'!P125</f>
        <v>298.03999999999996</v>
      </c>
      <c r="Q125" s="48">
        <f>'10-2022'!Q125+'11-2022'!Q125+'12-2022'!Q125</f>
        <v>23545.35</v>
      </c>
      <c r="R125" s="31">
        <f t="shared" si="1"/>
        <v>2740534.23</v>
      </c>
    </row>
    <row r="126" spans="1:18" ht="12.75">
      <c r="A126" s="9">
        <f>+'01-2022'!A126</f>
        <v>115</v>
      </c>
      <c r="B126" s="22" t="str">
        <f>+'01-2022'!B126</f>
        <v>ITABERAI</v>
      </c>
      <c r="C126" s="26">
        <f>+IF(ISERROR(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,"",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</f>
        <v>0.7928869433512191</v>
      </c>
      <c r="D126" s="23">
        <f>+'01-2022'!D126+'02-2022'!D126+'03-2022'!D126+'04-2022'!D126+'05-2022'!D126+'06-2022'!D126+'07-2022'!D126+'08-2022'!D126+'09-2022'!D126+'10-2022'!D126+'11-2022'!D126+'12-2022'!D126</f>
        <v>6641516.859999999</v>
      </c>
      <c r="E126" s="23">
        <f>+'01-2022'!E126+'02-2022'!E126+'03-2022'!E126+'04-2022'!E126+'05-2022'!E126+'06-2022'!E126+'07-2022'!E126+'08-2022'!E126+'09-2022'!E126+'10-2022'!E126+'11-2022'!E126+'12-2022'!E126</f>
        <v>1325128.84</v>
      </c>
      <c r="F126" s="23">
        <f>+'01-2022'!F126+'02-2022'!F126+'03-2022'!F126+'04-2022'!F126+'05-2022'!F126+'06-2022'!F126+'07-2022'!F126+'08-2022'!F126+'09-2022'!F126+'10-2022'!F126+'11-2022'!F126+'12-2022'!F126</f>
        <v>5316388.02</v>
      </c>
      <c r="G126" s="23">
        <f>+'01-2022'!G126+'02-2022'!G126+'03-2022'!G126+'04-2022'!G126+'05-2022'!G126+'06-2022'!G126+'07-2022'!G126+'08-2022'!G126+'09-2022'!G126+'10-2022'!G126+'11-2022'!G126+'12-2022'!G126</f>
        <v>268236.04000000004</v>
      </c>
      <c r="H126" s="23">
        <f>+'01-2022'!H126+'02-2022'!H126+'03-2022'!H126+'04-2022'!H126+'05-2022'!H126+'06-2022'!H126+'07-2022'!H126+'08-2022'!H126+'09-2022'!H126+'10-2022'!H126+'11-2022'!H126+'12-2022'!H126</f>
        <v>53647.229999999996</v>
      </c>
      <c r="I126" s="23">
        <f>+'01-2022'!I126+'02-2022'!I126+'03-2022'!I126+'04-2022'!I126+'05-2022'!I126+'06-2022'!I126+'07-2022'!I126+'08-2022'!I126+'09-2022'!I126+'10-2022'!I126+'11-2022'!I126+'12-2022'!I126</f>
        <v>2145.88</v>
      </c>
      <c r="J126" s="23">
        <f>+'01-2022'!J126+'02-2022'!J126+'03-2022'!J126+'04-2022'!J126+'05-2022'!J126+'06-2022'!J126+'07-2022'!J126+'08-2022'!J126+'09-2022'!J126+'10-2022'!J126+'11-2022'!J126+'12-2022'!J126</f>
        <v>212442.93000000002</v>
      </c>
      <c r="K126" s="23">
        <f>+'01-2022'!K126+'02-2022'!K126+'03-2022'!K126+'04-2022'!K126+'05-2022'!K126+'06-2022'!K126+'07-2022'!K126+'08-2022'!K126+'09-2022'!K126+'10-2022'!K126+'11-2022'!K126+'12-2022'!K126</f>
        <v>41863420.83</v>
      </c>
      <c r="L126" s="23">
        <f>+'01-2022'!L126+'02-2022'!L126+'03-2022'!L126+'04-2022'!L126+'05-2022'!L126+'06-2022'!L126+'07-2022'!L126+'08-2022'!L126+'09-2022'!L126+'10-2022'!L126+'11-2022'!L126+'12-2022'!L126</f>
        <v>8448014.9</v>
      </c>
      <c r="M126" s="23">
        <f>+'01-2022'!M126+'02-2022'!M126+'03-2022'!M126+'04-2022'!M126+'05-2022'!M126+'06-2022'!M126+'07-2022'!M126+'08-2022'!M126+'09-2022'!M126+'10-2022'!M126+'11-2022'!M126+'12-2022'!M126</f>
        <v>33415405.929999996</v>
      </c>
      <c r="N126" s="48">
        <f>'10-2022'!N126+'11-2022'!N126+'12-2022'!N126</f>
        <v>395471.05</v>
      </c>
      <c r="O126" s="48">
        <f>'10-2022'!O126+'11-2022'!O126+'12-2022'!O126</f>
        <v>79094.21</v>
      </c>
      <c r="P126" s="48">
        <f>'10-2022'!P126+'11-2022'!P126+'12-2022'!P126</f>
        <v>3954.71</v>
      </c>
      <c r="Q126" s="48">
        <f>'10-2022'!Q126+'11-2022'!Q126+'12-2022'!Q126</f>
        <v>312422.13</v>
      </c>
      <c r="R126" s="31">
        <f t="shared" si="1"/>
        <v>39256659.01</v>
      </c>
    </row>
    <row r="127" spans="1:18" ht="12.75">
      <c r="A127" s="9">
        <f>+'01-2022'!A127</f>
        <v>116</v>
      </c>
      <c r="B127" s="22" t="str">
        <f>+'01-2022'!B127</f>
        <v>ITAGUARI</v>
      </c>
      <c r="C127" s="26">
        <f>+IF(ISERROR(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,"",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</f>
        <v>0.07220414069186683</v>
      </c>
      <c r="D127" s="23">
        <f>+'01-2022'!D127+'02-2022'!D127+'03-2022'!D127+'04-2022'!D127+'05-2022'!D127+'06-2022'!D127+'07-2022'!D127+'08-2022'!D127+'09-2022'!D127+'10-2022'!D127+'11-2022'!D127+'12-2022'!D127</f>
        <v>510277.81999999995</v>
      </c>
      <c r="E127" s="23">
        <f>+'01-2022'!E127+'02-2022'!E127+'03-2022'!E127+'04-2022'!E127+'05-2022'!E127+'06-2022'!E127+'07-2022'!E127+'08-2022'!E127+'09-2022'!E127+'10-2022'!E127+'11-2022'!E127+'12-2022'!E127</f>
        <v>101393.33</v>
      </c>
      <c r="F127" s="23">
        <f>+'01-2022'!F127+'02-2022'!F127+'03-2022'!F127+'04-2022'!F127+'05-2022'!F127+'06-2022'!F127+'07-2022'!F127+'08-2022'!F127+'09-2022'!F127+'10-2022'!F127+'11-2022'!F127+'12-2022'!F127</f>
        <v>408884.49</v>
      </c>
      <c r="G127" s="23">
        <f>+'01-2022'!G127+'02-2022'!G127+'03-2022'!G127+'04-2022'!G127+'05-2022'!G127+'06-2022'!G127+'07-2022'!G127+'08-2022'!G127+'09-2022'!G127+'10-2022'!G127+'11-2022'!G127+'12-2022'!G127</f>
        <v>24432.09</v>
      </c>
      <c r="H127" s="23">
        <f>+'01-2022'!H127+'02-2022'!H127+'03-2022'!H127+'04-2022'!H127+'05-2022'!H127+'06-2022'!H127+'07-2022'!H127+'08-2022'!H127+'09-2022'!H127+'10-2022'!H127+'11-2022'!H127+'12-2022'!H127</f>
        <v>4886.42</v>
      </c>
      <c r="I127" s="23">
        <f>+'01-2022'!I127+'02-2022'!I127+'03-2022'!I127+'04-2022'!I127+'05-2022'!I127+'06-2022'!I127+'07-2022'!I127+'08-2022'!I127+'09-2022'!I127+'10-2022'!I127+'11-2022'!I127+'12-2022'!I127</f>
        <v>195.45</v>
      </c>
      <c r="J127" s="23">
        <f>+'01-2022'!J127+'02-2022'!J127+'03-2022'!J127+'04-2022'!J127+'05-2022'!J127+'06-2022'!J127+'07-2022'!J127+'08-2022'!J127+'09-2022'!J127+'10-2022'!J127+'11-2022'!J127+'12-2022'!J127</f>
        <v>19350.219999999998</v>
      </c>
      <c r="K127" s="23">
        <f>+'01-2022'!K127+'02-2022'!K127+'03-2022'!K127+'04-2022'!K127+'05-2022'!K127+'06-2022'!K127+'07-2022'!K127+'08-2022'!K127+'09-2022'!K127+'10-2022'!K127+'11-2022'!K127+'12-2022'!K127</f>
        <v>3812997.1999999997</v>
      </c>
      <c r="L127" s="23">
        <f>+'01-2022'!L127+'02-2022'!L127+'03-2022'!L127+'04-2022'!L127+'05-2022'!L127+'06-2022'!L127+'07-2022'!L127+'08-2022'!L127+'09-2022'!L127+'10-2022'!L127+'11-2022'!L127+'12-2022'!L127</f>
        <v>769351.1300000001</v>
      </c>
      <c r="M127" s="23">
        <f>+'01-2022'!M127+'02-2022'!M127+'03-2022'!M127+'04-2022'!M127+'05-2022'!M127+'06-2022'!M127+'07-2022'!M127+'08-2022'!M127+'09-2022'!M127+'10-2022'!M127+'11-2022'!M127+'12-2022'!M127</f>
        <v>3043646.0700000003</v>
      </c>
      <c r="N127" s="48">
        <f>'10-2022'!N127+'11-2022'!N127+'12-2022'!N127</f>
        <v>36086.59</v>
      </c>
      <c r="O127" s="48">
        <f>'10-2022'!O127+'11-2022'!O127+'12-2022'!O127</f>
        <v>7217.32</v>
      </c>
      <c r="P127" s="48">
        <f>'10-2022'!P127+'11-2022'!P127+'12-2022'!P127</f>
        <v>360.87</v>
      </c>
      <c r="Q127" s="48">
        <f>'10-2022'!Q127+'11-2022'!Q127+'12-2022'!Q127</f>
        <v>28508.41</v>
      </c>
      <c r="R127" s="31">
        <f t="shared" si="1"/>
        <v>3500389.1900000004</v>
      </c>
    </row>
    <row r="128" spans="1:18" ht="12.75">
      <c r="A128" s="9">
        <f>+'01-2022'!A128</f>
        <v>117</v>
      </c>
      <c r="B128" s="22" t="str">
        <f>+'01-2022'!B128</f>
        <v>ITAGUARU</v>
      </c>
      <c r="C128" s="26">
        <f>+IF(ISERROR(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,"",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</f>
        <v>0.09408534556735891</v>
      </c>
      <c r="D128" s="23">
        <f>+'01-2022'!D128+'02-2022'!D128+'03-2022'!D128+'04-2022'!D128+'05-2022'!D128+'06-2022'!D128+'07-2022'!D128+'08-2022'!D128+'09-2022'!D128+'10-2022'!D128+'11-2022'!D128+'12-2022'!D128</f>
        <v>506841.8</v>
      </c>
      <c r="E128" s="23">
        <f>+'01-2022'!E128+'02-2022'!E128+'03-2022'!E128+'04-2022'!E128+'05-2022'!E128+'06-2022'!E128+'07-2022'!E128+'08-2022'!E128+'09-2022'!E128+'10-2022'!E128+'11-2022'!E128+'12-2022'!E128</f>
        <v>100535.79</v>
      </c>
      <c r="F128" s="23">
        <f>+'01-2022'!F128+'02-2022'!F128+'03-2022'!F128+'04-2022'!F128+'05-2022'!F128+'06-2022'!F128+'07-2022'!F128+'08-2022'!F128+'09-2022'!F128+'10-2022'!F128+'11-2022'!F128+'12-2022'!F128</f>
        <v>406306.01</v>
      </c>
      <c r="G128" s="23">
        <f>+'01-2022'!G128+'02-2022'!G128+'03-2022'!G128+'04-2022'!G128+'05-2022'!G128+'06-2022'!G128+'07-2022'!G128+'08-2022'!G128+'09-2022'!G128+'10-2022'!G128+'11-2022'!G128+'12-2022'!G128</f>
        <v>31805.700000000004</v>
      </c>
      <c r="H128" s="23">
        <f>+'01-2022'!H128+'02-2022'!H128+'03-2022'!H128+'04-2022'!H128+'05-2022'!H128+'06-2022'!H128+'07-2022'!H128+'08-2022'!H128+'09-2022'!H128+'10-2022'!H128+'11-2022'!H128+'12-2022'!H128</f>
        <v>6361.150000000001</v>
      </c>
      <c r="I128" s="23">
        <f>+'01-2022'!I128+'02-2022'!I128+'03-2022'!I128+'04-2022'!I128+'05-2022'!I128+'06-2022'!I128+'07-2022'!I128+'08-2022'!I128+'09-2022'!I128+'10-2022'!I128+'11-2022'!I128+'12-2022'!I128</f>
        <v>254.46</v>
      </c>
      <c r="J128" s="23">
        <f>+'01-2022'!J128+'02-2022'!J128+'03-2022'!J128+'04-2022'!J128+'05-2022'!J128+'06-2022'!J128+'07-2022'!J128+'08-2022'!J128+'09-2022'!J128+'10-2022'!J128+'11-2022'!J128+'12-2022'!J128</f>
        <v>25190.09</v>
      </c>
      <c r="K128" s="23">
        <f>+'01-2022'!K128+'02-2022'!K128+'03-2022'!K128+'04-2022'!K128+'05-2022'!K128+'06-2022'!K128+'07-2022'!K128+'08-2022'!K128+'09-2022'!K128+'10-2022'!K128+'11-2022'!K128+'12-2022'!K128</f>
        <v>4964071.33</v>
      </c>
      <c r="L128" s="23">
        <f>+'01-2022'!L128+'02-2022'!L128+'03-2022'!L128+'04-2022'!L128+'05-2022'!L128+'06-2022'!L128+'07-2022'!L128+'08-2022'!L128+'09-2022'!L128+'10-2022'!L128+'11-2022'!L128+'12-2022'!L128</f>
        <v>1002379.13</v>
      </c>
      <c r="M128" s="23">
        <f>+'01-2022'!M128+'02-2022'!M128+'03-2022'!M128+'04-2022'!M128+'05-2022'!M128+'06-2022'!M128+'07-2022'!M128+'08-2022'!M128+'09-2022'!M128+'10-2022'!M128+'11-2022'!M128+'12-2022'!M128</f>
        <v>3961692.1999999997</v>
      </c>
      <c r="N128" s="48">
        <f>'10-2022'!N128+'11-2022'!N128+'12-2022'!N128</f>
        <v>46877.81</v>
      </c>
      <c r="O128" s="48">
        <f>'10-2022'!O128+'11-2022'!O128+'12-2022'!O128</f>
        <v>9375.56</v>
      </c>
      <c r="P128" s="48">
        <f>'10-2022'!P128+'11-2022'!P128+'12-2022'!P128</f>
        <v>468.78</v>
      </c>
      <c r="Q128" s="48">
        <f>'10-2022'!Q128+'11-2022'!Q128+'12-2022'!Q128</f>
        <v>37033.47</v>
      </c>
      <c r="R128" s="31">
        <f t="shared" si="1"/>
        <v>4430221.77</v>
      </c>
    </row>
    <row r="129" spans="1:18" ht="12.75">
      <c r="A129" s="9">
        <f>+'01-2022'!A129</f>
        <v>118</v>
      </c>
      <c r="B129" s="22" t="str">
        <f>+'01-2022'!B129</f>
        <v>ITAJA</v>
      </c>
      <c r="C129" s="26">
        <f>+IF(ISERROR(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,"",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</f>
        <v>0.15905060142150618</v>
      </c>
      <c r="D129" s="23">
        <f>+'01-2022'!D129+'02-2022'!D129+'03-2022'!D129+'04-2022'!D129+'05-2022'!D129+'06-2022'!D129+'07-2022'!D129+'08-2022'!D129+'09-2022'!D129+'10-2022'!D129+'11-2022'!D129+'12-2022'!D129</f>
        <v>576030.9900000001</v>
      </c>
      <c r="E129" s="23">
        <f>+'01-2022'!E129+'02-2022'!E129+'03-2022'!E129+'04-2022'!E129+'05-2022'!E129+'06-2022'!E129+'07-2022'!E129+'08-2022'!E129+'09-2022'!E129+'10-2022'!E129+'11-2022'!E129+'12-2022'!E129</f>
        <v>114612.50000000001</v>
      </c>
      <c r="F129" s="23">
        <f>+'01-2022'!F129+'02-2022'!F129+'03-2022'!F129+'04-2022'!F129+'05-2022'!F129+'06-2022'!F129+'07-2022'!F129+'08-2022'!F129+'09-2022'!F129+'10-2022'!F129+'11-2022'!F129+'12-2022'!F129</f>
        <v>461418.49</v>
      </c>
      <c r="G129" s="23">
        <f>+'01-2022'!G129+'02-2022'!G129+'03-2022'!G129+'04-2022'!G129+'05-2022'!G129+'06-2022'!G129+'07-2022'!G129+'08-2022'!G129+'09-2022'!G129+'10-2022'!G129+'11-2022'!G129+'12-2022'!G129</f>
        <v>53830.840000000004</v>
      </c>
      <c r="H129" s="23">
        <f>+'01-2022'!H129+'02-2022'!H129+'03-2022'!H129+'04-2022'!H129+'05-2022'!H129+'06-2022'!H129+'07-2022'!H129+'08-2022'!H129+'09-2022'!H129+'10-2022'!H129+'11-2022'!H129+'12-2022'!H129</f>
        <v>10766.18</v>
      </c>
      <c r="I129" s="23">
        <f>+'01-2022'!I129+'02-2022'!I129+'03-2022'!I129+'04-2022'!I129+'05-2022'!I129+'06-2022'!I129+'07-2022'!I129+'08-2022'!I129+'09-2022'!I129+'10-2022'!I129+'11-2022'!I129+'12-2022'!I129</f>
        <v>430.64</v>
      </c>
      <c r="J129" s="23">
        <f>+'01-2022'!J129+'02-2022'!J129+'03-2022'!J129+'04-2022'!J129+'05-2022'!J129+'06-2022'!J129+'07-2022'!J129+'08-2022'!J129+'09-2022'!J129+'10-2022'!J129+'11-2022'!J129+'12-2022'!J129</f>
        <v>42634.02</v>
      </c>
      <c r="K129" s="23">
        <f>+'01-2022'!K129+'02-2022'!K129+'03-2022'!K129+'04-2022'!K129+'05-2022'!K129+'06-2022'!K129+'07-2022'!K129+'08-2022'!K129+'09-2022'!K129+'10-2022'!K129+'11-2022'!K129+'12-2022'!K129</f>
        <v>8403171.91</v>
      </c>
      <c r="L129" s="23">
        <f>+'01-2022'!L129+'02-2022'!L129+'03-2022'!L129+'04-2022'!L129+'05-2022'!L129+'06-2022'!L129+'07-2022'!L129+'08-2022'!L129+'09-2022'!L129+'10-2022'!L129+'11-2022'!L129+'12-2022'!L129</f>
        <v>1697634.5000000002</v>
      </c>
      <c r="M129" s="23">
        <f>+'01-2022'!M129+'02-2022'!M129+'03-2022'!M129+'04-2022'!M129+'05-2022'!M129+'06-2022'!M129+'07-2022'!M129+'08-2022'!M129+'09-2022'!M129+'10-2022'!M129+'11-2022'!M129+'12-2022'!M129</f>
        <v>6705537.41</v>
      </c>
      <c r="N129" s="48">
        <f>'10-2022'!N129+'11-2022'!N129+'12-2022'!N129</f>
        <v>79341.33</v>
      </c>
      <c r="O129" s="48">
        <f>'10-2022'!O129+'11-2022'!O129+'12-2022'!O129</f>
        <v>15868.26</v>
      </c>
      <c r="P129" s="48">
        <f>'10-2022'!P129+'11-2022'!P129+'12-2022'!P129</f>
        <v>793.4100000000001</v>
      </c>
      <c r="Q129" s="48">
        <f>'10-2022'!Q129+'11-2022'!Q129+'12-2022'!Q129</f>
        <v>62679.65</v>
      </c>
      <c r="R129" s="31">
        <f t="shared" si="1"/>
        <v>7272269.57</v>
      </c>
    </row>
    <row r="130" spans="1:18" ht="12.75">
      <c r="A130" s="9">
        <f>+'01-2022'!A130</f>
        <v>119</v>
      </c>
      <c r="B130" s="22" t="str">
        <f>+'01-2022'!B130</f>
        <v>ITAPACI</v>
      </c>
      <c r="C130" s="26">
        <f>+IF(ISERROR(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,"",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</f>
        <v>0.247399268055378</v>
      </c>
      <c r="D130" s="23">
        <f>+'01-2022'!D130+'02-2022'!D130+'03-2022'!D130+'04-2022'!D130+'05-2022'!D130+'06-2022'!D130+'07-2022'!D130+'08-2022'!D130+'09-2022'!D130+'10-2022'!D130+'11-2022'!D130+'12-2022'!D130</f>
        <v>2203298.4499999997</v>
      </c>
      <c r="E130" s="23">
        <f>+'01-2022'!E130+'02-2022'!E130+'03-2022'!E130+'04-2022'!E130+'05-2022'!E130+'06-2022'!E130+'07-2022'!E130+'08-2022'!E130+'09-2022'!E130+'10-2022'!E130+'11-2022'!E130+'12-2022'!E130</f>
        <v>438941.11</v>
      </c>
      <c r="F130" s="23">
        <f>+'01-2022'!F130+'02-2022'!F130+'03-2022'!F130+'04-2022'!F130+'05-2022'!F130+'06-2022'!F130+'07-2022'!F130+'08-2022'!F130+'09-2022'!F130+'10-2022'!F130+'11-2022'!F130+'12-2022'!F130</f>
        <v>1764357.3400000003</v>
      </c>
      <c r="G130" s="23">
        <f>+'01-2022'!G130+'02-2022'!G130+'03-2022'!G130+'04-2022'!G130+'05-2022'!G130+'06-2022'!G130+'07-2022'!G130+'08-2022'!G130+'09-2022'!G130+'10-2022'!G130+'11-2022'!G130+'12-2022'!G130</f>
        <v>83673.13</v>
      </c>
      <c r="H130" s="23">
        <f>+'01-2022'!H130+'02-2022'!H130+'03-2022'!H130+'04-2022'!H130+'05-2022'!H130+'06-2022'!H130+'07-2022'!H130+'08-2022'!H130+'09-2022'!H130+'10-2022'!H130+'11-2022'!H130+'12-2022'!H130</f>
        <v>16734.63</v>
      </c>
      <c r="I130" s="23">
        <f>+'01-2022'!I130+'02-2022'!I130+'03-2022'!I130+'04-2022'!I130+'05-2022'!I130+'06-2022'!I130+'07-2022'!I130+'08-2022'!I130+'09-2022'!I130+'10-2022'!I130+'11-2022'!I130+'12-2022'!I130</f>
        <v>669.3900000000001</v>
      </c>
      <c r="J130" s="23">
        <f>+'01-2022'!J130+'02-2022'!J130+'03-2022'!J130+'04-2022'!J130+'05-2022'!J130+'06-2022'!J130+'07-2022'!J130+'08-2022'!J130+'09-2022'!J130+'10-2022'!J130+'11-2022'!J130+'12-2022'!J130</f>
        <v>66269.11</v>
      </c>
      <c r="K130" s="23">
        <f>+'01-2022'!K130+'02-2022'!K130+'03-2022'!K130+'04-2022'!K130+'05-2022'!K130+'06-2022'!K130+'07-2022'!K130+'08-2022'!K130+'09-2022'!K130+'10-2022'!K130+'11-2022'!K130+'12-2022'!K130</f>
        <v>13054501.809999999</v>
      </c>
      <c r="L130" s="23">
        <f>+'01-2022'!L130+'02-2022'!L130+'03-2022'!L130+'04-2022'!L130+'05-2022'!L130+'06-2022'!L130+'07-2022'!L130+'08-2022'!L130+'09-2022'!L130+'10-2022'!L130+'11-2022'!L130+'12-2022'!L130</f>
        <v>2631695.69</v>
      </c>
      <c r="M130" s="23">
        <f>+'01-2022'!M130+'02-2022'!M130+'03-2022'!M130+'04-2022'!M130+'05-2022'!M130+'06-2022'!M130+'07-2022'!M130+'08-2022'!M130+'09-2022'!M130+'10-2022'!M130+'11-2022'!M130+'12-2022'!M130</f>
        <v>10422806.120000001</v>
      </c>
      <c r="N130" s="48">
        <f>'10-2022'!N130+'11-2022'!N130+'12-2022'!N130</f>
        <v>123333.12</v>
      </c>
      <c r="O130" s="48">
        <f>'10-2022'!O130+'11-2022'!O130+'12-2022'!O130</f>
        <v>24666.629999999997</v>
      </c>
      <c r="P130" s="48">
        <f>'10-2022'!P130+'11-2022'!P130+'12-2022'!P130</f>
        <v>1233.33</v>
      </c>
      <c r="Q130" s="48">
        <f>'10-2022'!Q130+'11-2022'!Q130+'12-2022'!Q130</f>
        <v>97433.16</v>
      </c>
      <c r="R130" s="31">
        <f t="shared" si="1"/>
        <v>12350865.730000002</v>
      </c>
    </row>
    <row r="131" spans="1:18" ht="12.75">
      <c r="A131" s="9">
        <f>+'01-2022'!A131</f>
        <v>120</v>
      </c>
      <c r="B131" s="22" t="str">
        <f>+'01-2022'!B131</f>
        <v>ITAPIRAPUA</v>
      </c>
      <c r="C131" s="26">
        <f>+IF(ISERROR(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,"",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</f>
        <v>0.13873162296696337</v>
      </c>
      <c r="D131" s="23">
        <f>+'01-2022'!D131+'02-2022'!D131+'03-2022'!D131+'04-2022'!D131+'05-2022'!D131+'06-2022'!D131+'07-2022'!D131+'08-2022'!D131+'09-2022'!D131+'10-2022'!D131+'11-2022'!D131+'12-2022'!D131</f>
        <v>754520.5599999999</v>
      </c>
      <c r="E131" s="23">
        <f>+'01-2022'!E131+'02-2022'!E131+'03-2022'!E131+'04-2022'!E131+'05-2022'!E131+'06-2022'!E131+'07-2022'!E131+'08-2022'!E131+'09-2022'!E131+'10-2022'!E131+'11-2022'!E131+'12-2022'!E131</f>
        <v>150528.86000000002</v>
      </c>
      <c r="F131" s="23">
        <f>+'01-2022'!F131+'02-2022'!F131+'03-2022'!F131+'04-2022'!F131+'05-2022'!F131+'06-2022'!F131+'07-2022'!F131+'08-2022'!F131+'09-2022'!F131+'10-2022'!F131+'11-2022'!F131+'12-2022'!F131</f>
        <v>603991.7</v>
      </c>
      <c r="G131" s="23">
        <f>+'01-2022'!G131+'02-2022'!G131+'03-2022'!G131+'04-2022'!G131+'05-2022'!G131+'06-2022'!G131+'07-2022'!G131+'08-2022'!G131+'09-2022'!G131+'10-2022'!G131+'11-2022'!G131+'12-2022'!G131</f>
        <v>46934.26</v>
      </c>
      <c r="H131" s="23">
        <f>+'01-2022'!H131+'02-2022'!H131+'03-2022'!H131+'04-2022'!H131+'05-2022'!H131+'06-2022'!H131+'07-2022'!H131+'08-2022'!H131+'09-2022'!H131+'10-2022'!H131+'11-2022'!H131+'12-2022'!H131</f>
        <v>9386.860000000002</v>
      </c>
      <c r="I131" s="23">
        <f>+'01-2022'!I131+'02-2022'!I131+'03-2022'!I131+'04-2022'!I131+'05-2022'!I131+'06-2022'!I131+'07-2022'!I131+'08-2022'!I131+'09-2022'!I131+'10-2022'!I131+'11-2022'!I131+'12-2022'!I131</f>
        <v>375.46999999999997</v>
      </c>
      <c r="J131" s="23">
        <f>+'01-2022'!J131+'02-2022'!J131+'03-2022'!J131+'04-2022'!J131+'05-2022'!J131+'06-2022'!J131+'07-2022'!J131+'08-2022'!J131+'09-2022'!J131+'10-2022'!J131+'11-2022'!J131+'12-2022'!J131</f>
        <v>37171.93</v>
      </c>
      <c r="K131" s="23">
        <f>+'01-2022'!K131+'02-2022'!K131+'03-2022'!K131+'04-2022'!K131+'05-2022'!K131+'06-2022'!K131+'07-2022'!K131+'08-2022'!K131+'09-2022'!K131+'10-2022'!K131+'11-2022'!K131+'12-2022'!K131</f>
        <v>7328871</v>
      </c>
      <c r="L131" s="23">
        <f>+'01-2022'!L131+'02-2022'!L131+'03-2022'!L131+'04-2022'!L131+'05-2022'!L131+'06-2022'!L131+'07-2022'!L131+'08-2022'!L131+'09-2022'!L131+'10-2022'!L131+'11-2022'!L131+'12-2022'!L131</f>
        <v>1481838.63</v>
      </c>
      <c r="M131" s="23">
        <f>+'01-2022'!M131+'02-2022'!M131+'03-2022'!M131+'04-2022'!M131+'05-2022'!M131+'06-2022'!M131+'07-2022'!M131+'08-2022'!M131+'09-2022'!M131+'10-2022'!M131+'11-2022'!M131+'12-2022'!M131</f>
        <v>5847032.37</v>
      </c>
      <c r="N131" s="48">
        <f>'10-2022'!N131+'11-2022'!N131+'12-2022'!N131</f>
        <v>69262.1</v>
      </c>
      <c r="O131" s="48">
        <f>'10-2022'!O131+'11-2022'!O131+'12-2022'!O131</f>
        <v>13852.420000000002</v>
      </c>
      <c r="P131" s="48">
        <f>'10-2022'!P131+'11-2022'!P131+'12-2022'!P131</f>
        <v>692.62</v>
      </c>
      <c r="Q131" s="48">
        <f>'10-2022'!Q131+'11-2022'!Q131+'12-2022'!Q131</f>
        <v>54717.06</v>
      </c>
      <c r="R131" s="31">
        <f t="shared" si="1"/>
        <v>6542913.06</v>
      </c>
    </row>
    <row r="132" spans="1:18" ht="12.75">
      <c r="A132" s="9">
        <f>+'01-2022'!A132</f>
        <v>121</v>
      </c>
      <c r="B132" s="22" t="str">
        <f>+'01-2022'!B132</f>
        <v>ITAPURANGA</v>
      </c>
      <c r="C132" s="26">
        <f>+IF(ISERROR(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,"",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</f>
        <v>0.17440824997516446</v>
      </c>
      <c r="D132" s="23">
        <f>+'01-2022'!D132+'02-2022'!D132+'03-2022'!D132+'04-2022'!D132+'05-2022'!D132+'06-2022'!D132+'07-2022'!D132+'08-2022'!D132+'09-2022'!D132+'10-2022'!D132+'11-2022'!D132+'12-2022'!D132</f>
        <v>3957589.6999999993</v>
      </c>
      <c r="E132" s="23">
        <f>+'01-2022'!E132+'02-2022'!E132+'03-2022'!E132+'04-2022'!E132+'05-2022'!E132+'06-2022'!E132+'07-2022'!E132+'08-2022'!E132+'09-2022'!E132+'10-2022'!E132+'11-2022'!E132+'12-2022'!E132</f>
        <v>786021.3199999998</v>
      </c>
      <c r="F132" s="23">
        <f>+'01-2022'!F132+'02-2022'!F132+'03-2022'!F132+'04-2022'!F132+'05-2022'!F132+'06-2022'!F132+'07-2022'!F132+'08-2022'!F132+'09-2022'!F132+'10-2022'!F132+'11-2022'!F132+'12-2022'!F132</f>
        <v>3171568.3799999994</v>
      </c>
      <c r="G132" s="23">
        <f>+'01-2022'!G132+'02-2022'!G132+'03-2022'!G132+'04-2022'!G132+'05-2022'!G132+'06-2022'!G132+'07-2022'!G132+'08-2022'!G132+'09-2022'!G132+'10-2022'!G132+'11-2022'!G132+'12-2022'!G132</f>
        <v>58999.569999999985</v>
      </c>
      <c r="H132" s="23">
        <f>+'01-2022'!H132+'02-2022'!H132+'03-2022'!H132+'04-2022'!H132+'05-2022'!H132+'06-2022'!H132+'07-2022'!H132+'08-2022'!H132+'09-2022'!H132+'10-2022'!H132+'11-2022'!H132+'12-2022'!H132</f>
        <v>11799.91</v>
      </c>
      <c r="I132" s="23">
        <f>+'01-2022'!I132+'02-2022'!I132+'03-2022'!I132+'04-2022'!I132+'05-2022'!I132+'06-2022'!I132+'07-2022'!I132+'08-2022'!I132+'09-2022'!I132+'10-2022'!I132+'11-2022'!I132+'12-2022'!I132</f>
        <v>472.01</v>
      </c>
      <c r="J132" s="23">
        <f>+'01-2022'!J132+'02-2022'!J132+'03-2022'!J132+'04-2022'!J132+'05-2022'!J132+'06-2022'!J132+'07-2022'!J132+'08-2022'!J132+'09-2022'!J132+'10-2022'!J132+'11-2022'!J132+'12-2022'!J132</f>
        <v>46727.649999999994</v>
      </c>
      <c r="K132" s="23">
        <f>+'01-2022'!K132+'02-2022'!K132+'03-2022'!K132+'04-2022'!K132+'05-2022'!K132+'06-2022'!K132+'07-2022'!K132+'08-2022'!K132+'09-2022'!K132+'10-2022'!K132+'11-2022'!K132+'12-2022'!K132</f>
        <v>9212948.23</v>
      </c>
      <c r="L132" s="23">
        <f>+'01-2022'!L132+'02-2022'!L132+'03-2022'!L132+'04-2022'!L132+'05-2022'!L132+'06-2022'!L132+'07-2022'!L132+'08-2022'!L132+'09-2022'!L132+'10-2022'!L132+'11-2022'!L132+'12-2022'!L132</f>
        <v>1862747.37</v>
      </c>
      <c r="M132" s="23">
        <f>+'01-2022'!M132+'02-2022'!M132+'03-2022'!M132+'04-2022'!M132+'05-2022'!M132+'06-2022'!M132+'07-2022'!M132+'08-2022'!M132+'09-2022'!M132+'10-2022'!M132+'11-2022'!M132+'12-2022'!M132</f>
        <v>7350200.859999999</v>
      </c>
      <c r="N132" s="48">
        <f>'10-2022'!N132+'11-2022'!N132+'12-2022'!N132</f>
        <v>87060.1</v>
      </c>
      <c r="O132" s="48">
        <f>'10-2022'!O132+'11-2022'!O132+'12-2022'!O132</f>
        <v>17412.02</v>
      </c>
      <c r="P132" s="48">
        <f>'10-2022'!P132+'11-2022'!P132+'12-2022'!P132</f>
        <v>870.5999999999999</v>
      </c>
      <c r="Q132" s="48">
        <f>'10-2022'!Q132+'11-2022'!Q132+'12-2022'!Q132</f>
        <v>68777.48000000001</v>
      </c>
      <c r="R132" s="31">
        <f t="shared" si="1"/>
        <v>10637274.37</v>
      </c>
    </row>
    <row r="133" spans="1:18" ht="12.75">
      <c r="A133" s="9">
        <f>+'01-2022'!A133</f>
        <v>122</v>
      </c>
      <c r="B133" s="22" t="str">
        <f>+'01-2022'!B133</f>
        <v>ITARUMA</v>
      </c>
      <c r="C133" s="26">
        <f>+IF(ISERROR(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,"",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</f>
        <v>0.2390684298792231</v>
      </c>
      <c r="D133" s="23">
        <f>+'01-2022'!D133+'02-2022'!D133+'03-2022'!D133+'04-2022'!D133+'05-2022'!D133+'06-2022'!D133+'07-2022'!D133+'08-2022'!D133+'09-2022'!D133+'10-2022'!D133+'11-2022'!D133+'12-2022'!D133</f>
        <v>769047.5</v>
      </c>
      <c r="E133" s="23">
        <f>+'01-2022'!E133+'02-2022'!E133+'03-2022'!E133+'04-2022'!E133+'05-2022'!E133+'06-2022'!E133+'07-2022'!E133+'08-2022'!E133+'09-2022'!E133+'10-2022'!E133+'11-2022'!E133+'12-2022'!E133</f>
        <v>152718.36000000002</v>
      </c>
      <c r="F133" s="23">
        <f>+'01-2022'!F133+'02-2022'!F133+'03-2022'!F133+'04-2022'!F133+'05-2022'!F133+'06-2022'!F133+'07-2022'!F133+'08-2022'!F133+'09-2022'!F133+'10-2022'!F133+'11-2022'!F133+'12-2022'!F133</f>
        <v>616329.14</v>
      </c>
      <c r="G133" s="23">
        <f>+'01-2022'!G133+'02-2022'!G133+'03-2022'!G133+'04-2022'!G133+'05-2022'!G133+'06-2022'!G133+'07-2022'!G133+'08-2022'!G133+'09-2022'!G133+'10-2022'!G133+'11-2022'!G133+'12-2022'!G133</f>
        <v>80913.77</v>
      </c>
      <c r="H133" s="23">
        <f>+'01-2022'!H133+'02-2022'!H133+'03-2022'!H133+'04-2022'!H133+'05-2022'!H133+'06-2022'!H133+'07-2022'!H133+'08-2022'!H133+'09-2022'!H133+'10-2022'!H133+'11-2022'!H133+'12-2022'!H133</f>
        <v>16182.759999999998</v>
      </c>
      <c r="I133" s="23">
        <f>+'01-2022'!I133+'02-2022'!I133+'03-2022'!I133+'04-2022'!I133+'05-2022'!I133+'06-2022'!I133+'07-2022'!I133+'08-2022'!I133+'09-2022'!I133+'10-2022'!I133+'11-2022'!I133+'12-2022'!I133</f>
        <v>647.32</v>
      </c>
      <c r="J133" s="23">
        <f>+'01-2022'!J133+'02-2022'!J133+'03-2022'!J133+'04-2022'!J133+'05-2022'!J133+'06-2022'!J133+'07-2022'!J133+'08-2022'!J133+'09-2022'!J133+'10-2022'!J133+'11-2022'!J133+'12-2022'!J133</f>
        <v>64083.69000000001</v>
      </c>
      <c r="K133" s="23">
        <f>+'01-2022'!K133+'02-2022'!K133+'03-2022'!K133+'04-2022'!K133+'05-2022'!K133+'06-2022'!K133+'07-2022'!K133+'08-2022'!K133+'09-2022'!K133+'10-2022'!K133+'11-2022'!K133+'12-2022'!K133</f>
        <v>12630465.34</v>
      </c>
      <c r="L133" s="23">
        <f>+'01-2022'!L133+'02-2022'!L133+'03-2022'!L133+'04-2022'!L133+'05-2022'!L133+'06-2022'!L133+'07-2022'!L133+'08-2022'!L133+'09-2022'!L133+'10-2022'!L133+'11-2022'!L133+'12-2022'!L133</f>
        <v>2551075.07</v>
      </c>
      <c r="M133" s="23">
        <f>+'01-2022'!M133+'02-2022'!M133+'03-2022'!M133+'04-2022'!M133+'05-2022'!M133+'06-2022'!M133+'07-2022'!M133+'08-2022'!M133+'09-2022'!M133+'10-2022'!M133+'11-2022'!M133+'12-2022'!M133</f>
        <v>10079390.270000001</v>
      </c>
      <c r="N133" s="48">
        <f>'10-2022'!N133+'11-2022'!N133+'12-2022'!N133</f>
        <v>119262.08</v>
      </c>
      <c r="O133" s="48">
        <f>'10-2022'!O133+'11-2022'!O133+'12-2022'!O133</f>
        <v>23852.420000000002</v>
      </c>
      <c r="P133" s="48">
        <f>'10-2022'!P133+'11-2022'!P133+'12-2022'!P133</f>
        <v>1192.6200000000001</v>
      </c>
      <c r="Q133" s="48">
        <f>'10-2022'!Q133+'11-2022'!Q133+'12-2022'!Q133</f>
        <v>94217.04000000001</v>
      </c>
      <c r="R133" s="31">
        <f t="shared" si="1"/>
        <v>10854020.14</v>
      </c>
    </row>
    <row r="134" spans="1:18" ht="12.75">
      <c r="A134" s="9">
        <f>+'01-2022'!A134</f>
        <v>123</v>
      </c>
      <c r="B134" s="22" t="str">
        <f>+'01-2022'!B134</f>
        <v>ITAUCU</v>
      </c>
      <c r="C134" s="26">
        <f>+IF(ISERROR(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,"",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</f>
        <v>0.07889078958288483</v>
      </c>
      <c r="D134" s="23">
        <f>+'01-2022'!D134+'02-2022'!D134+'03-2022'!D134+'04-2022'!D134+'05-2022'!D134+'06-2022'!D134+'07-2022'!D134+'08-2022'!D134+'09-2022'!D134+'10-2022'!D134+'11-2022'!D134+'12-2022'!D134</f>
        <v>876458.21</v>
      </c>
      <c r="E134" s="23">
        <f>+'01-2022'!E134+'02-2022'!E134+'03-2022'!E134+'04-2022'!E134+'05-2022'!E134+'06-2022'!E134+'07-2022'!E134+'08-2022'!E134+'09-2022'!E134+'10-2022'!E134+'11-2022'!E134+'12-2022'!E134</f>
        <v>173610.74000000002</v>
      </c>
      <c r="F134" s="23">
        <f>+'01-2022'!F134+'02-2022'!F134+'03-2022'!F134+'04-2022'!F134+'05-2022'!F134+'06-2022'!F134+'07-2022'!F134+'08-2022'!F134+'09-2022'!F134+'10-2022'!F134+'11-2022'!F134+'12-2022'!F134</f>
        <v>702847.47</v>
      </c>
      <c r="G134" s="23">
        <f>+'01-2022'!G134+'02-2022'!G134+'03-2022'!G134+'04-2022'!G134+'05-2022'!G134+'06-2022'!G134+'07-2022'!G134+'08-2022'!G134+'09-2022'!G134+'10-2022'!G134+'11-2022'!G134+'12-2022'!G134</f>
        <v>26689.47</v>
      </c>
      <c r="H134" s="23">
        <f>+'01-2022'!H134+'02-2022'!H134+'03-2022'!H134+'04-2022'!H134+'05-2022'!H134+'06-2022'!H134+'07-2022'!H134+'08-2022'!H134+'09-2022'!H134+'10-2022'!H134+'11-2022'!H134+'12-2022'!H134</f>
        <v>5337.91</v>
      </c>
      <c r="I134" s="23">
        <f>+'01-2022'!I134+'02-2022'!I134+'03-2022'!I134+'04-2022'!I134+'05-2022'!I134+'06-2022'!I134+'07-2022'!I134+'08-2022'!I134+'09-2022'!I134+'10-2022'!I134+'11-2022'!I134+'12-2022'!I134</f>
        <v>213.52</v>
      </c>
      <c r="J134" s="23">
        <f>+'01-2022'!J134+'02-2022'!J134+'03-2022'!J134+'04-2022'!J134+'05-2022'!J134+'06-2022'!J134+'07-2022'!J134+'08-2022'!J134+'09-2022'!J134+'10-2022'!J134+'11-2022'!J134+'12-2022'!J134</f>
        <v>21138.04</v>
      </c>
      <c r="K134" s="23">
        <f>+'01-2022'!K134+'02-2022'!K134+'03-2022'!K134+'04-2022'!K134+'05-2022'!K134+'06-2022'!K134+'07-2022'!K134+'08-2022'!K134+'09-2022'!K134+'10-2022'!K134+'11-2022'!K134+'12-2022'!K134</f>
        <v>4167350.35</v>
      </c>
      <c r="L134" s="23">
        <f>+'01-2022'!L134+'02-2022'!L134+'03-2022'!L134+'04-2022'!L134+'05-2022'!L134+'06-2022'!L134+'07-2022'!L134+'08-2022'!L134+'09-2022'!L134+'10-2022'!L134+'11-2022'!L134+'12-2022'!L134</f>
        <v>842399.37</v>
      </c>
      <c r="M134" s="23">
        <f>+'01-2022'!M134+'02-2022'!M134+'03-2022'!M134+'04-2022'!M134+'05-2022'!M134+'06-2022'!M134+'07-2022'!M134+'08-2022'!M134+'09-2022'!M134+'10-2022'!M134+'11-2022'!M134+'12-2022'!M134</f>
        <v>3324950.98</v>
      </c>
      <c r="N134" s="48">
        <f>'10-2022'!N134+'11-2022'!N134+'12-2022'!N134</f>
        <v>39414.14</v>
      </c>
      <c r="O134" s="48">
        <f>'10-2022'!O134+'11-2022'!O134+'12-2022'!O134</f>
        <v>7882.83</v>
      </c>
      <c r="P134" s="48">
        <f>'10-2022'!P134+'11-2022'!P134+'12-2022'!P134</f>
        <v>394.14</v>
      </c>
      <c r="Q134" s="48">
        <f>'10-2022'!Q134+'11-2022'!Q134+'12-2022'!Q134</f>
        <v>31137.17</v>
      </c>
      <c r="R134" s="31">
        <f t="shared" si="1"/>
        <v>4080073.66</v>
      </c>
    </row>
    <row r="135" spans="1:18" ht="12.75">
      <c r="A135" s="9">
        <f>+'01-2022'!A135</f>
        <v>124</v>
      </c>
      <c r="B135" s="22" t="str">
        <f>+'01-2022'!B135</f>
        <v>ITUMBIARA</v>
      </c>
      <c r="C135" s="26">
        <f>+IF(ISERROR(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,"",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</f>
        <v>1.8031180299515355</v>
      </c>
      <c r="D135" s="23">
        <f>+'01-2022'!D135+'02-2022'!D135+'03-2022'!D135+'04-2022'!D135+'05-2022'!D135+'06-2022'!D135+'07-2022'!D135+'08-2022'!D135+'09-2022'!D135+'10-2022'!D135+'11-2022'!D135+'12-2022'!D135</f>
        <v>22450058.45</v>
      </c>
      <c r="E135" s="23">
        <f>+'01-2022'!E135+'02-2022'!E135+'03-2022'!E135+'04-2022'!E135+'05-2022'!E135+'06-2022'!E135+'07-2022'!E135+'08-2022'!E135+'09-2022'!E135+'10-2022'!E135+'11-2022'!E135+'12-2022'!E135</f>
        <v>4470878.1899999995</v>
      </c>
      <c r="F135" s="23">
        <f>+'01-2022'!F135+'02-2022'!F135+'03-2022'!F135+'04-2022'!F135+'05-2022'!F135+'06-2022'!F135+'07-2022'!F135+'08-2022'!F135+'09-2022'!F135+'10-2022'!F135+'11-2022'!F135+'12-2022'!F135</f>
        <v>17979180.259999998</v>
      </c>
      <c r="G135" s="23">
        <f>+'01-2022'!G135+'02-2022'!G135+'03-2022'!G135+'04-2022'!G135+'05-2022'!G135+'06-2022'!G135+'07-2022'!G135+'08-2022'!G135+'09-2022'!G135+'10-2022'!G135+'11-2022'!G135+'12-2022'!G135</f>
        <v>610281.7899999999</v>
      </c>
      <c r="H135" s="23">
        <f>+'01-2022'!H135+'02-2022'!H135+'03-2022'!H135+'04-2022'!H135+'05-2022'!H135+'06-2022'!H135+'07-2022'!H135+'08-2022'!H135+'09-2022'!H135+'10-2022'!H135+'11-2022'!H135+'12-2022'!H135</f>
        <v>122056.37</v>
      </c>
      <c r="I135" s="23">
        <f>+'01-2022'!I135+'02-2022'!I135+'03-2022'!I135+'04-2022'!I135+'05-2022'!I135+'06-2022'!I135+'07-2022'!I135+'08-2022'!I135+'09-2022'!I135+'10-2022'!I135+'11-2022'!I135+'12-2022'!I135</f>
        <v>4882.24</v>
      </c>
      <c r="J135" s="23">
        <f>+'01-2022'!J135+'02-2022'!J135+'03-2022'!J135+'04-2022'!J135+'05-2022'!J135+'06-2022'!J135+'07-2022'!J135+'08-2022'!J135+'09-2022'!J135+'10-2022'!J135+'11-2022'!J135+'12-2022'!J135</f>
        <v>483343.17999999993</v>
      </c>
      <c r="K135" s="23">
        <f>+'01-2022'!K135+'02-2022'!K135+'03-2022'!K135+'04-2022'!K135+'05-2022'!K135+'06-2022'!K135+'07-2022'!K135+'08-2022'!K135+'09-2022'!K135+'10-2022'!K135+'11-2022'!K135+'12-2022'!K135</f>
        <v>95242565.91999999</v>
      </c>
      <c r="L135" s="23">
        <f>+'01-2022'!L135+'02-2022'!L135+'03-2022'!L135+'04-2022'!L135+'05-2022'!L135+'06-2022'!L135+'07-2022'!L135+'08-2022'!L135+'09-2022'!L135+'10-2022'!L135+'11-2022'!L135+'12-2022'!L135</f>
        <v>19217906.5</v>
      </c>
      <c r="M135" s="23">
        <f>+'01-2022'!M135+'02-2022'!M135+'03-2022'!M135+'04-2022'!M135+'05-2022'!M135+'06-2022'!M135+'07-2022'!M135+'08-2022'!M135+'09-2022'!M135+'10-2022'!M135+'11-2022'!M135+'12-2022'!M135</f>
        <v>76024659.42</v>
      </c>
      <c r="N135" s="48">
        <f>'10-2022'!N135+'11-2022'!N135+'12-2022'!N135</f>
        <v>899580.0800000001</v>
      </c>
      <c r="O135" s="48">
        <f>'10-2022'!O135+'11-2022'!O135+'12-2022'!O135</f>
        <v>179916.02</v>
      </c>
      <c r="P135" s="48">
        <f>'10-2022'!P135+'11-2022'!P135+'12-2022'!P135</f>
        <v>8995.8</v>
      </c>
      <c r="Q135" s="48">
        <f>'10-2022'!Q135+'11-2022'!Q135+'12-2022'!Q135</f>
        <v>710668.26</v>
      </c>
      <c r="R135" s="31">
        <f t="shared" si="1"/>
        <v>95197851.12</v>
      </c>
    </row>
    <row r="136" spans="1:18" ht="12.75">
      <c r="A136" s="9">
        <f>+'01-2022'!A136</f>
        <v>125</v>
      </c>
      <c r="B136" s="22" t="str">
        <f>+'01-2022'!B136</f>
        <v>IVOLANDIA</v>
      </c>
      <c r="C136" s="26">
        <f>+IF(ISERROR(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,"",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</f>
        <v>0.13224254178465078</v>
      </c>
      <c r="D136" s="23">
        <f>+'01-2022'!D136+'02-2022'!D136+'03-2022'!D136+'04-2022'!D136+'05-2022'!D136+'06-2022'!D136+'07-2022'!D136+'08-2022'!D136+'09-2022'!D136+'10-2022'!D136+'11-2022'!D136+'12-2022'!D136</f>
        <v>147884.00000000003</v>
      </c>
      <c r="E136" s="23">
        <f>+'01-2022'!E136+'02-2022'!E136+'03-2022'!E136+'04-2022'!E136+'05-2022'!E136+'06-2022'!E136+'07-2022'!E136+'08-2022'!E136+'09-2022'!E136+'10-2022'!E136+'11-2022'!E136+'12-2022'!E136</f>
        <v>29632.449999999997</v>
      </c>
      <c r="F136" s="23">
        <f>+'01-2022'!F136+'02-2022'!F136+'03-2022'!F136+'04-2022'!F136+'05-2022'!F136+'06-2022'!F136+'07-2022'!F136+'08-2022'!F136+'09-2022'!F136+'10-2022'!F136+'11-2022'!F136+'12-2022'!F136</f>
        <v>118251.55</v>
      </c>
      <c r="G136" s="23">
        <f>+'01-2022'!G136+'02-2022'!G136+'03-2022'!G136+'04-2022'!G136+'05-2022'!G136+'06-2022'!G136+'07-2022'!G136+'08-2022'!G136+'09-2022'!G136+'10-2022'!G136+'11-2022'!G136+'12-2022'!G136</f>
        <v>44714.6</v>
      </c>
      <c r="H136" s="23">
        <f>+'01-2022'!H136+'02-2022'!H136+'03-2022'!H136+'04-2022'!H136+'05-2022'!H136+'06-2022'!H136+'07-2022'!H136+'08-2022'!H136+'09-2022'!H136+'10-2022'!H136+'11-2022'!H136+'12-2022'!H136</f>
        <v>8942.93</v>
      </c>
      <c r="I136" s="23">
        <f>+'01-2022'!I136+'02-2022'!I136+'03-2022'!I136+'04-2022'!I136+'05-2022'!I136+'06-2022'!I136+'07-2022'!I136+'08-2022'!I136+'09-2022'!I136+'10-2022'!I136+'11-2022'!I136+'12-2022'!I136</f>
        <v>357.7300000000001</v>
      </c>
      <c r="J136" s="23">
        <f>+'01-2022'!J136+'02-2022'!J136+'03-2022'!J136+'04-2022'!J136+'05-2022'!J136+'06-2022'!J136+'07-2022'!J136+'08-2022'!J136+'09-2022'!J136+'10-2022'!J136+'11-2022'!J136+'12-2022'!J136</f>
        <v>35413.94</v>
      </c>
      <c r="K136" s="23">
        <f>+'01-2022'!K136+'02-2022'!K136+'03-2022'!K136+'04-2022'!K136+'05-2022'!K136+'06-2022'!K136+'07-2022'!K136+'08-2022'!K136+'09-2022'!K136+'10-2022'!K136+'11-2022'!K136+'12-2022'!K136</f>
        <v>6978297.969999999</v>
      </c>
      <c r="L136" s="23">
        <f>+'01-2022'!L136+'02-2022'!L136+'03-2022'!L136+'04-2022'!L136+'05-2022'!L136+'06-2022'!L136+'07-2022'!L136+'08-2022'!L136+'09-2022'!L136+'10-2022'!L136+'11-2022'!L136+'12-2022'!L136</f>
        <v>1408513.6</v>
      </c>
      <c r="M136" s="23">
        <f>+'01-2022'!M136+'02-2022'!M136+'03-2022'!M136+'04-2022'!M136+'05-2022'!M136+'06-2022'!M136+'07-2022'!M136+'08-2022'!M136+'09-2022'!M136+'10-2022'!M136+'11-2022'!M136+'12-2022'!M136</f>
        <v>5569784.37</v>
      </c>
      <c r="N136" s="48">
        <f>'10-2022'!N136+'11-2022'!N136+'12-2022'!N136</f>
        <v>65905.7</v>
      </c>
      <c r="O136" s="48">
        <f>'10-2022'!O136+'11-2022'!O136+'12-2022'!O136</f>
        <v>13181.14</v>
      </c>
      <c r="P136" s="48">
        <f>'10-2022'!P136+'11-2022'!P136+'12-2022'!P136</f>
        <v>659.06</v>
      </c>
      <c r="Q136" s="48">
        <f>'10-2022'!Q136+'11-2022'!Q136+'12-2022'!Q136</f>
        <v>52065.5</v>
      </c>
      <c r="R136" s="31">
        <f t="shared" si="1"/>
        <v>5775515.36</v>
      </c>
    </row>
    <row r="137" spans="1:18" ht="12.75">
      <c r="A137" s="9">
        <f>+'01-2022'!A137</f>
        <v>126</v>
      </c>
      <c r="B137" s="22" t="str">
        <f>+'01-2022'!B137</f>
        <v>JANDAIA</v>
      </c>
      <c r="C137" s="26">
        <f>+IF(ISERROR(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,"",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</f>
        <v>0.23552096504606618</v>
      </c>
      <c r="D137" s="23">
        <f>+'01-2022'!D137+'02-2022'!D137+'03-2022'!D137+'04-2022'!D137+'05-2022'!D137+'06-2022'!D137+'07-2022'!D137+'08-2022'!D137+'09-2022'!D137+'10-2022'!D137+'11-2022'!D137+'12-2022'!D137</f>
        <v>728684.3</v>
      </c>
      <c r="E137" s="23">
        <f>+'01-2022'!E137+'02-2022'!E137+'03-2022'!E137+'04-2022'!E137+'05-2022'!E137+'06-2022'!E137+'07-2022'!E137+'08-2022'!E137+'09-2022'!E137+'10-2022'!E137+'11-2022'!E137+'12-2022'!E137</f>
        <v>144663.89</v>
      </c>
      <c r="F137" s="23">
        <f>+'01-2022'!F137+'02-2022'!F137+'03-2022'!F137+'04-2022'!F137+'05-2022'!F137+'06-2022'!F137+'07-2022'!F137+'08-2022'!F137+'09-2022'!F137+'10-2022'!F137+'11-2022'!F137+'12-2022'!F137</f>
        <v>584020.4099999999</v>
      </c>
      <c r="G137" s="23">
        <f>+'01-2022'!G137+'02-2022'!G137+'03-2022'!G137+'04-2022'!G137+'05-2022'!G137+'06-2022'!G137+'07-2022'!G137+'08-2022'!G137+'09-2022'!G137+'10-2022'!G137+'11-2022'!G137+'12-2022'!G137</f>
        <v>79654.54000000001</v>
      </c>
      <c r="H137" s="23">
        <f>+'01-2022'!H137+'02-2022'!H137+'03-2022'!H137+'04-2022'!H137+'05-2022'!H137+'06-2022'!H137+'07-2022'!H137+'08-2022'!H137+'09-2022'!H137+'10-2022'!H137+'11-2022'!H137+'12-2022'!H137</f>
        <v>15930.91</v>
      </c>
      <c r="I137" s="23">
        <f>+'01-2022'!I137+'02-2022'!I137+'03-2022'!I137+'04-2022'!I137+'05-2022'!I137+'06-2022'!I137+'07-2022'!I137+'08-2022'!I137+'09-2022'!I137+'10-2022'!I137+'11-2022'!I137+'12-2022'!I137</f>
        <v>637.2299999999999</v>
      </c>
      <c r="J137" s="23">
        <f>+'01-2022'!J137+'02-2022'!J137+'03-2022'!J137+'04-2022'!J137+'05-2022'!J137+'06-2022'!J137+'07-2022'!J137+'08-2022'!J137+'09-2022'!J137+'10-2022'!J137+'11-2022'!J137+'12-2022'!J137</f>
        <v>63086.4</v>
      </c>
      <c r="K137" s="23">
        <f>+'01-2022'!K137+'02-2022'!K137+'03-2022'!K137+'04-2022'!K137+'05-2022'!K137+'06-2022'!K137+'07-2022'!K137+'08-2022'!K137+'09-2022'!K137+'10-2022'!K137+'11-2022'!K137+'12-2022'!K137</f>
        <v>12430270.96</v>
      </c>
      <c r="L137" s="23">
        <f>+'01-2022'!L137+'02-2022'!L137+'03-2022'!L137+'04-2022'!L137+'05-2022'!L137+'06-2022'!L137+'07-2022'!L137+'08-2022'!L137+'09-2022'!L137+'10-2022'!L137+'11-2022'!L137+'12-2022'!L137</f>
        <v>2507926.15</v>
      </c>
      <c r="M137" s="23">
        <f>+'01-2022'!M137+'02-2022'!M137+'03-2022'!M137+'04-2022'!M137+'05-2022'!M137+'06-2022'!M137+'07-2022'!M137+'08-2022'!M137+'09-2022'!M137+'10-2022'!M137+'11-2022'!M137+'12-2022'!M137</f>
        <v>9922344.81</v>
      </c>
      <c r="N137" s="48">
        <f>'10-2022'!N137+'11-2022'!N137+'12-2022'!N137</f>
        <v>117407.95999999999</v>
      </c>
      <c r="O137" s="48">
        <f>'10-2022'!O137+'11-2022'!O137+'12-2022'!O137</f>
        <v>23481.59</v>
      </c>
      <c r="P137" s="48">
        <f>'10-2022'!P137+'11-2022'!P137+'12-2022'!P137</f>
        <v>1174.08</v>
      </c>
      <c r="Q137" s="48">
        <f>'10-2022'!Q137+'11-2022'!Q137+'12-2022'!Q137</f>
        <v>92752.29000000001</v>
      </c>
      <c r="R137" s="31">
        <f t="shared" si="1"/>
        <v>10662203.91</v>
      </c>
    </row>
    <row r="138" spans="1:18" ht="12.75">
      <c r="A138" s="9">
        <f>+'01-2022'!A138</f>
        <v>127</v>
      </c>
      <c r="B138" s="22" t="str">
        <f>+'01-2022'!B138</f>
        <v>JARAGUA</v>
      </c>
      <c r="C138" s="26">
        <f>+IF(ISERROR(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,"",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</f>
        <v>0.26149547106234594</v>
      </c>
      <c r="D138" s="23">
        <f>+'01-2022'!D138+'02-2022'!D138+'03-2022'!D138+'04-2022'!D138+'05-2022'!D138+'06-2022'!D138+'07-2022'!D138+'08-2022'!D138+'09-2022'!D138+'10-2022'!D138+'11-2022'!D138+'12-2022'!D138</f>
        <v>4259713.38</v>
      </c>
      <c r="E138" s="23">
        <f>+'01-2022'!E138+'02-2022'!E138+'03-2022'!E138+'04-2022'!E138+'05-2022'!E138+'06-2022'!E138+'07-2022'!E138+'08-2022'!E138+'09-2022'!E138+'10-2022'!E138+'11-2022'!E138+'12-2022'!E138</f>
        <v>849448.22</v>
      </c>
      <c r="F138" s="23">
        <f>+'01-2022'!F138+'02-2022'!F138+'03-2022'!F138+'04-2022'!F138+'05-2022'!F138+'06-2022'!F138+'07-2022'!F138+'08-2022'!F138+'09-2022'!F138+'10-2022'!F138+'11-2022'!F138+'12-2022'!F138</f>
        <v>3410265.16</v>
      </c>
      <c r="G138" s="23">
        <f>+'01-2022'!G138+'02-2022'!G138+'03-2022'!G138+'04-2022'!G138+'05-2022'!G138+'06-2022'!G138+'07-2022'!G138+'08-2022'!G138+'09-2022'!G138+'10-2022'!G138+'11-2022'!G138+'12-2022'!G138</f>
        <v>87407.3</v>
      </c>
      <c r="H138" s="23">
        <f>+'01-2022'!H138+'02-2022'!H138+'03-2022'!H138+'04-2022'!H138+'05-2022'!H138+'06-2022'!H138+'07-2022'!H138+'08-2022'!H138+'09-2022'!H138+'10-2022'!H138+'11-2022'!H138+'12-2022'!H138</f>
        <v>17481.47</v>
      </c>
      <c r="I138" s="23">
        <f>+'01-2022'!I138+'02-2022'!I138+'03-2022'!I138+'04-2022'!I138+'05-2022'!I138+'06-2022'!I138+'07-2022'!I138+'08-2022'!I138+'09-2022'!I138+'10-2022'!I138+'11-2022'!I138+'12-2022'!I138</f>
        <v>699.26</v>
      </c>
      <c r="J138" s="23">
        <f>+'01-2022'!J138+'02-2022'!J138+'03-2022'!J138+'04-2022'!J138+'05-2022'!J138+'06-2022'!J138+'07-2022'!J138+'08-2022'!J138+'09-2022'!J138+'10-2022'!J138+'11-2022'!J138+'12-2022'!J138</f>
        <v>69226.57</v>
      </c>
      <c r="K138" s="23">
        <f>+'01-2022'!K138+'02-2022'!K138+'03-2022'!K138+'04-2022'!K138+'05-2022'!K138+'06-2022'!K138+'07-2022'!K138+'08-2022'!K138+'09-2022'!K138+'10-2022'!K138+'11-2022'!K138+'12-2022'!K138</f>
        <v>13747094.83</v>
      </c>
      <c r="L138" s="23">
        <f>+'01-2022'!L138+'02-2022'!L138+'03-2022'!L138+'04-2022'!L138+'05-2022'!L138+'06-2022'!L138+'07-2022'!L138+'08-2022'!L138+'09-2022'!L138+'10-2022'!L138+'11-2022'!L138+'12-2022'!L138</f>
        <v>2775502.1999999997</v>
      </c>
      <c r="M138" s="23">
        <f>+'01-2022'!M138+'02-2022'!M138+'03-2022'!M138+'04-2022'!M138+'05-2022'!M138+'06-2022'!M138+'07-2022'!M138+'08-2022'!M138+'09-2022'!M138+'10-2022'!M138+'11-2022'!M138+'12-2022'!M138</f>
        <v>10971592.629999999</v>
      </c>
      <c r="N138" s="48">
        <f>'10-2022'!N138+'11-2022'!N138+'12-2022'!N138</f>
        <v>133758.3</v>
      </c>
      <c r="O138" s="48">
        <f>'10-2022'!O138+'11-2022'!O138+'12-2022'!O138</f>
        <v>26751.659999999996</v>
      </c>
      <c r="P138" s="48">
        <f>'10-2022'!P138+'11-2022'!P138+'12-2022'!P138</f>
        <v>1337.58</v>
      </c>
      <c r="Q138" s="48">
        <f>'10-2022'!Q138+'11-2022'!Q138+'12-2022'!Q138</f>
        <v>105669.06</v>
      </c>
      <c r="R138" s="31">
        <f t="shared" si="1"/>
        <v>14556753.42</v>
      </c>
    </row>
    <row r="139" spans="1:18" ht="12.75">
      <c r="A139" s="9">
        <f>+'01-2022'!A139</f>
        <v>128</v>
      </c>
      <c r="B139" s="22" t="str">
        <f>+'01-2022'!B139</f>
        <v>JATAI</v>
      </c>
      <c r="C139" s="26">
        <f>+IF(ISERROR(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,"",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</f>
        <v>2.5386126800165076</v>
      </c>
      <c r="D139" s="23">
        <f>+'01-2022'!D139+'02-2022'!D139+'03-2022'!D139+'04-2022'!D139+'05-2022'!D139+'06-2022'!D139+'07-2022'!D139+'08-2022'!D139+'09-2022'!D139+'10-2022'!D139+'11-2022'!D139+'12-2022'!D139</f>
        <v>24637082.409999996</v>
      </c>
      <c r="E139" s="23">
        <f>+'01-2022'!E139+'02-2022'!E139+'03-2022'!E139+'04-2022'!E139+'05-2022'!E139+'06-2022'!E139+'07-2022'!E139+'08-2022'!E139+'09-2022'!E139+'10-2022'!E139+'11-2022'!E139+'12-2022'!E139</f>
        <v>4908286.029999999</v>
      </c>
      <c r="F139" s="23">
        <f>+'01-2022'!F139+'02-2022'!F139+'03-2022'!F139+'04-2022'!F139+'05-2022'!F139+'06-2022'!F139+'07-2022'!F139+'08-2022'!F139+'09-2022'!F139+'10-2022'!F139+'11-2022'!F139+'12-2022'!F139</f>
        <v>19728796.380000003</v>
      </c>
      <c r="G139" s="23">
        <f>+'01-2022'!G139+'02-2022'!G139+'03-2022'!G139+'04-2022'!G139+'05-2022'!G139+'06-2022'!G139+'07-2022'!G139+'08-2022'!G139+'09-2022'!G139+'10-2022'!G139+'11-2022'!G139+'12-2022'!G139</f>
        <v>859183.07</v>
      </c>
      <c r="H139" s="23">
        <f>+'01-2022'!H139+'02-2022'!H139+'03-2022'!H139+'04-2022'!H139+'05-2022'!H139+'06-2022'!H139+'07-2022'!H139+'08-2022'!H139+'09-2022'!H139+'10-2022'!H139+'11-2022'!H139+'12-2022'!H139</f>
        <v>171836.62999999998</v>
      </c>
      <c r="I139" s="23">
        <f>+'01-2022'!I139+'02-2022'!I139+'03-2022'!I139+'04-2022'!I139+'05-2022'!I139+'06-2022'!I139+'07-2022'!I139+'08-2022'!I139+'09-2022'!I139+'10-2022'!I139+'11-2022'!I139+'12-2022'!I139</f>
        <v>6873.46</v>
      </c>
      <c r="J139" s="23">
        <f>+'01-2022'!J139+'02-2022'!J139+'03-2022'!J139+'04-2022'!J139+'05-2022'!J139+'06-2022'!J139+'07-2022'!J139+'08-2022'!J139+'09-2022'!J139+'10-2022'!J139+'11-2022'!J139+'12-2022'!J139</f>
        <v>680472.98</v>
      </c>
      <c r="K139" s="23">
        <f>+'01-2022'!K139+'02-2022'!K139+'03-2022'!K139+'04-2022'!K139+'05-2022'!K139+'06-2022'!K139+'07-2022'!K139+'08-2022'!K139+'09-2022'!K139+'10-2022'!K139+'11-2022'!K139+'12-2022'!K139</f>
        <v>134079435.38000001</v>
      </c>
      <c r="L139" s="23">
        <f>+'01-2022'!L139+'02-2022'!L139+'03-2022'!L139+'04-2022'!L139+'05-2022'!L139+'06-2022'!L139+'07-2022'!L139+'08-2022'!L139+'09-2022'!L139+'10-2022'!L139+'11-2022'!L139+'12-2022'!L139</f>
        <v>27048553.4</v>
      </c>
      <c r="M139" s="23">
        <f>+'01-2022'!M139+'02-2022'!M139+'03-2022'!M139+'04-2022'!M139+'05-2022'!M139+'06-2022'!M139+'07-2022'!M139+'08-2022'!M139+'09-2022'!M139+'10-2022'!M139+'11-2022'!M139+'12-2022'!M139</f>
        <v>107030881.98</v>
      </c>
      <c r="N139" s="48">
        <f>'10-2022'!N139+'11-2022'!N139+'12-2022'!N139</f>
        <v>1266475.67</v>
      </c>
      <c r="O139" s="48">
        <f>'10-2022'!O139+'11-2022'!O139+'12-2022'!O139</f>
        <v>253295.13</v>
      </c>
      <c r="P139" s="48">
        <f>'10-2022'!P139+'11-2022'!P139+'12-2022'!P139</f>
        <v>12664.76</v>
      </c>
      <c r="Q139" s="48">
        <f>'10-2022'!Q139+'11-2022'!Q139+'12-2022'!Q139</f>
        <v>1000515.78</v>
      </c>
      <c r="R139" s="31">
        <f t="shared" si="1"/>
        <v>128440667.12</v>
      </c>
    </row>
    <row r="140" spans="1:18" ht="12.75">
      <c r="A140" s="9">
        <f>+'01-2022'!A140</f>
        <v>129</v>
      </c>
      <c r="B140" s="22" t="str">
        <f>+'01-2022'!B140</f>
        <v>JAUPACI</v>
      </c>
      <c r="C140" s="26">
        <f>+IF(ISERROR(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,"",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</f>
        <v>0.06013360991490082</v>
      </c>
      <c r="D140" s="23">
        <f>+'01-2022'!D140+'02-2022'!D140+'03-2022'!D140+'04-2022'!D140+'05-2022'!D140+'06-2022'!D140+'07-2022'!D140+'08-2022'!D140+'09-2022'!D140+'10-2022'!D140+'11-2022'!D140+'12-2022'!D140</f>
        <v>204287.14</v>
      </c>
      <c r="E140" s="23">
        <f>+'01-2022'!E140+'02-2022'!E140+'03-2022'!E140+'04-2022'!E140+'05-2022'!E140+'06-2022'!E140+'07-2022'!E140+'08-2022'!E140+'09-2022'!E140+'10-2022'!E140+'11-2022'!E140+'12-2022'!E140</f>
        <v>40101.53</v>
      </c>
      <c r="F140" s="23">
        <f>+'01-2022'!F140+'02-2022'!F140+'03-2022'!F140+'04-2022'!F140+'05-2022'!F140+'06-2022'!F140+'07-2022'!F140+'08-2022'!F140+'09-2022'!F140+'10-2022'!F140+'11-2022'!F140+'12-2022'!F140</f>
        <v>164185.61000000002</v>
      </c>
      <c r="G140" s="23">
        <f>+'01-2022'!G140+'02-2022'!G140+'03-2022'!G140+'04-2022'!G140+'05-2022'!G140+'06-2022'!G140+'07-2022'!G140+'08-2022'!G140+'09-2022'!G140+'10-2022'!G140+'11-2022'!G140+'12-2022'!G140</f>
        <v>20343.75</v>
      </c>
      <c r="H140" s="23">
        <f>+'01-2022'!H140+'02-2022'!H140+'03-2022'!H140+'04-2022'!H140+'05-2022'!H140+'06-2022'!H140+'07-2022'!H140+'08-2022'!H140+'09-2022'!H140+'10-2022'!H140+'11-2022'!H140+'12-2022'!H140</f>
        <v>4068.76</v>
      </c>
      <c r="I140" s="23">
        <f>+'01-2022'!I140+'02-2022'!I140+'03-2022'!I140+'04-2022'!I140+'05-2022'!I140+'06-2022'!I140+'07-2022'!I140+'08-2022'!I140+'09-2022'!I140+'10-2022'!I140+'11-2022'!I140+'12-2022'!I140</f>
        <v>162.75</v>
      </c>
      <c r="J140" s="23">
        <f>+'01-2022'!J140+'02-2022'!J140+'03-2022'!J140+'04-2022'!J140+'05-2022'!J140+'06-2022'!J140+'07-2022'!J140+'08-2022'!J140+'09-2022'!J140+'10-2022'!J140+'11-2022'!J140+'12-2022'!J140</f>
        <v>16112.239999999998</v>
      </c>
      <c r="K140" s="23">
        <f>+'01-2022'!K140+'02-2022'!K140+'03-2022'!K140+'04-2022'!K140+'05-2022'!K140+'06-2022'!K140+'07-2022'!K140+'08-2022'!K140+'09-2022'!K140+'10-2022'!K140+'11-2022'!K140+'12-2022'!K140</f>
        <v>3175906.4699999997</v>
      </c>
      <c r="L140" s="23">
        <f>+'01-2022'!L140+'02-2022'!L140+'03-2022'!L140+'04-2022'!L140+'05-2022'!L140+'06-2022'!L140+'07-2022'!L140+'08-2022'!L140+'09-2022'!L140+'10-2022'!L140+'11-2022'!L140+'12-2022'!L140</f>
        <v>641519.13</v>
      </c>
      <c r="M140" s="23">
        <f>+'01-2022'!M140+'02-2022'!M140+'03-2022'!M140+'04-2022'!M140+'05-2022'!M140+'06-2022'!M140+'07-2022'!M140+'08-2022'!M140+'09-2022'!M140+'10-2022'!M140+'11-2022'!M140+'12-2022'!M140</f>
        <v>2534387.34</v>
      </c>
      <c r="N140" s="48">
        <f>'10-2022'!N140+'11-2022'!N140+'12-2022'!N140</f>
        <v>30060.27</v>
      </c>
      <c r="O140" s="48">
        <f>'10-2022'!O140+'11-2022'!O140+'12-2022'!O140</f>
        <v>6012.0599999999995</v>
      </c>
      <c r="P140" s="48">
        <f>'10-2022'!P140+'11-2022'!P140+'12-2022'!P140</f>
        <v>300.6</v>
      </c>
      <c r="Q140" s="48">
        <f>'10-2022'!Q140+'11-2022'!Q140+'12-2022'!Q140</f>
        <v>23747.61</v>
      </c>
      <c r="R140" s="31">
        <f t="shared" si="1"/>
        <v>2738432.8</v>
      </c>
    </row>
    <row r="141" spans="1:18" ht="12.75">
      <c r="A141" s="9">
        <f>+'01-2022'!A141</f>
        <v>130</v>
      </c>
      <c r="B141" s="22" t="str">
        <f>+'01-2022'!B141</f>
        <v>JESUPOLIS</v>
      </c>
      <c r="C141" s="26">
        <f>+IF(ISERROR(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,"",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</f>
        <v>0.0823080340861929</v>
      </c>
      <c r="D141" s="23">
        <f>+'01-2022'!D141+'02-2022'!D141+'03-2022'!D141+'04-2022'!D141+'05-2022'!D141+'06-2022'!D141+'07-2022'!D141+'08-2022'!D141+'09-2022'!D141+'10-2022'!D141+'11-2022'!D141+'12-2022'!D141</f>
        <v>135922.31</v>
      </c>
      <c r="E141" s="23">
        <f>+'01-2022'!E141+'02-2022'!E141+'03-2022'!E141+'04-2022'!E141+'05-2022'!E141+'06-2022'!E141+'07-2022'!E141+'08-2022'!E141+'09-2022'!E141+'10-2022'!E141+'11-2022'!E141+'12-2022'!E141</f>
        <v>26916.68</v>
      </c>
      <c r="F141" s="23">
        <f>+'01-2022'!F141+'02-2022'!F141+'03-2022'!F141+'04-2022'!F141+'05-2022'!F141+'06-2022'!F141+'07-2022'!F141+'08-2022'!F141+'09-2022'!F141+'10-2022'!F141+'11-2022'!F141+'12-2022'!F141</f>
        <v>109005.63</v>
      </c>
      <c r="G141" s="23">
        <f>+'01-2022'!G141+'02-2022'!G141+'03-2022'!G141+'04-2022'!G141+'05-2022'!G141+'06-2022'!G141+'07-2022'!G141+'08-2022'!G141+'09-2022'!G141+'10-2022'!G141+'11-2022'!G141+'12-2022'!G141</f>
        <v>27855.31</v>
      </c>
      <c r="H141" s="23">
        <f>+'01-2022'!H141+'02-2022'!H141+'03-2022'!H141+'04-2022'!H141+'05-2022'!H141+'06-2022'!H141+'07-2022'!H141+'08-2022'!H141+'09-2022'!H141+'10-2022'!H141+'11-2022'!H141+'12-2022'!H141</f>
        <v>5571.07</v>
      </c>
      <c r="I141" s="23">
        <f>+'01-2022'!I141+'02-2022'!I141+'03-2022'!I141+'04-2022'!I141+'05-2022'!I141+'06-2022'!I141+'07-2022'!I141+'08-2022'!I141+'09-2022'!I141+'10-2022'!I141+'11-2022'!I141+'12-2022'!I141</f>
        <v>222.84</v>
      </c>
      <c r="J141" s="23">
        <f>+'01-2022'!J141+'02-2022'!J141+'03-2022'!J141+'04-2022'!J141+'05-2022'!J141+'06-2022'!J141+'07-2022'!J141+'08-2022'!J141+'09-2022'!J141+'10-2022'!J141+'11-2022'!J141+'12-2022'!J141</f>
        <v>22061.400000000005</v>
      </c>
      <c r="K141" s="23">
        <f>+'01-2022'!K141+'02-2022'!K141+'03-2022'!K141+'04-2022'!K141+'05-2022'!K141+'06-2022'!K141+'07-2022'!K141+'08-2022'!K141+'09-2022'!K141+'10-2022'!K141+'11-2022'!K141+'12-2022'!K141</f>
        <v>4347390.45</v>
      </c>
      <c r="L141" s="23">
        <f>+'01-2022'!L141+'02-2022'!L141+'03-2022'!L141+'04-2022'!L141+'05-2022'!L141+'06-2022'!L141+'07-2022'!L141+'08-2022'!L141+'09-2022'!L141+'10-2022'!L141+'11-2022'!L141+'12-2022'!L141</f>
        <v>877816.3600000002</v>
      </c>
      <c r="M141" s="23">
        <f>+'01-2022'!M141+'02-2022'!M141+'03-2022'!M141+'04-2022'!M141+'05-2022'!M141+'06-2022'!M141+'07-2022'!M141+'08-2022'!M141+'09-2022'!M141+'10-2022'!M141+'11-2022'!M141+'12-2022'!M141</f>
        <v>3469574.0900000003</v>
      </c>
      <c r="N141" s="48">
        <f>'10-2022'!N141+'11-2022'!N141+'12-2022'!N141</f>
        <v>41055.14</v>
      </c>
      <c r="O141" s="48">
        <f>'10-2022'!O141+'11-2022'!O141+'12-2022'!O141</f>
        <v>8211.03</v>
      </c>
      <c r="P141" s="48">
        <f>'10-2022'!P141+'11-2022'!P141+'12-2022'!P141</f>
        <v>410.54999999999995</v>
      </c>
      <c r="Q141" s="48">
        <f>'10-2022'!Q141+'11-2022'!Q141+'12-2022'!Q141</f>
        <v>32433.559999999998</v>
      </c>
      <c r="R141" s="31">
        <f aca="true" t="shared" si="2" ref="R141:R204">+F141+J141+M141+Q141</f>
        <v>3633074.68</v>
      </c>
    </row>
    <row r="142" spans="1:18" ht="12.75">
      <c r="A142" s="9">
        <f>+'01-2022'!A142</f>
        <v>131</v>
      </c>
      <c r="B142" s="22" t="str">
        <f>+'01-2022'!B142</f>
        <v>JOVIANIA</v>
      </c>
      <c r="C142" s="26">
        <f>+IF(ISERROR(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,"",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</f>
        <v>0.1494069597042673</v>
      </c>
      <c r="D142" s="23">
        <f>+'01-2022'!D142+'02-2022'!D142+'03-2022'!D142+'04-2022'!D142+'05-2022'!D142+'06-2022'!D142+'07-2022'!D142+'08-2022'!D142+'09-2022'!D142+'10-2022'!D142+'11-2022'!D142+'12-2022'!D142</f>
        <v>1594168.62</v>
      </c>
      <c r="E142" s="23">
        <f>+'01-2022'!E142+'02-2022'!E142+'03-2022'!E142+'04-2022'!E142+'05-2022'!E142+'06-2022'!E142+'07-2022'!E142+'08-2022'!E142+'09-2022'!E142+'10-2022'!E142+'11-2022'!E142+'12-2022'!E142</f>
        <v>318369.39</v>
      </c>
      <c r="F142" s="23">
        <f>+'01-2022'!F142+'02-2022'!F142+'03-2022'!F142+'04-2022'!F142+'05-2022'!F142+'06-2022'!F142+'07-2022'!F142+'08-2022'!F142+'09-2022'!F142+'10-2022'!F142+'11-2022'!F142+'12-2022'!F142</f>
        <v>1275799.23</v>
      </c>
      <c r="G142" s="23">
        <f>+'01-2022'!G142+'02-2022'!G142+'03-2022'!G142+'04-2022'!G142+'05-2022'!G142+'06-2022'!G142+'07-2022'!G142+'08-2022'!G142+'09-2022'!G142+'10-2022'!G142+'11-2022'!G142+'12-2022'!G142</f>
        <v>50559.54</v>
      </c>
      <c r="H142" s="23">
        <f>+'01-2022'!H142+'02-2022'!H142+'03-2022'!H142+'04-2022'!H142+'05-2022'!H142+'06-2022'!H142+'07-2022'!H142+'08-2022'!H142+'09-2022'!H142+'10-2022'!H142+'11-2022'!H142+'12-2022'!H142</f>
        <v>10111.92</v>
      </c>
      <c r="I142" s="23">
        <f>+'01-2022'!I142+'02-2022'!I142+'03-2022'!I142+'04-2022'!I142+'05-2022'!I142+'06-2022'!I142+'07-2022'!I142+'08-2022'!I142+'09-2022'!I142+'10-2022'!I142+'11-2022'!I142+'12-2022'!I142</f>
        <v>404.46999999999997</v>
      </c>
      <c r="J142" s="23">
        <f>+'01-2022'!J142+'02-2022'!J142+'03-2022'!J142+'04-2022'!J142+'05-2022'!J142+'06-2022'!J142+'07-2022'!J142+'08-2022'!J142+'09-2022'!J142+'10-2022'!J142+'11-2022'!J142+'12-2022'!J142</f>
        <v>40043.149999999994</v>
      </c>
      <c r="K142" s="23">
        <f>+'01-2022'!K142+'02-2022'!K142+'03-2022'!K142+'04-2022'!K142+'05-2022'!K142+'06-2022'!K142+'07-2022'!K142+'08-2022'!K142+'09-2022'!K142+'10-2022'!K142+'11-2022'!K142+'12-2022'!K142</f>
        <v>7890381.95</v>
      </c>
      <c r="L142" s="23">
        <f>+'01-2022'!L142+'02-2022'!L142+'03-2022'!L142+'04-2022'!L142+'05-2022'!L142+'06-2022'!L142+'07-2022'!L142+'08-2022'!L142+'09-2022'!L142+'10-2022'!L142+'11-2022'!L142+'12-2022'!L142</f>
        <v>1591850.0200000003</v>
      </c>
      <c r="M142" s="23">
        <f>+'01-2022'!M142+'02-2022'!M142+'03-2022'!M142+'04-2022'!M142+'05-2022'!M142+'06-2022'!M142+'07-2022'!M142+'08-2022'!M142+'09-2022'!M142+'10-2022'!M142+'11-2022'!M142+'12-2022'!M142</f>
        <v>6298531.930000001</v>
      </c>
      <c r="N142" s="48">
        <f>'10-2022'!N142+'11-2022'!N142+'12-2022'!N142</f>
        <v>74619.81</v>
      </c>
      <c r="O142" s="48">
        <f>'10-2022'!O142+'11-2022'!O142+'12-2022'!O142</f>
        <v>14923.96</v>
      </c>
      <c r="P142" s="48">
        <f>'10-2022'!P142+'11-2022'!P142+'12-2022'!P142</f>
        <v>746.2</v>
      </c>
      <c r="Q142" s="48">
        <f>'10-2022'!Q142+'11-2022'!Q142+'12-2022'!Q142</f>
        <v>58949.649999999994</v>
      </c>
      <c r="R142" s="31">
        <f t="shared" si="2"/>
        <v>7673323.960000001</v>
      </c>
    </row>
    <row r="143" spans="1:18" ht="12.75">
      <c r="A143" s="9">
        <f>+'01-2022'!A143</f>
        <v>132</v>
      </c>
      <c r="B143" s="22" t="str">
        <f>+'01-2022'!B143</f>
        <v>JUSSARA</v>
      </c>
      <c r="C143" s="26">
        <f>+IF(ISERROR(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,"",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</f>
        <v>0.32438062702143955</v>
      </c>
      <c r="D143" s="23">
        <f>+'01-2022'!D143+'02-2022'!D143+'03-2022'!D143+'04-2022'!D143+'05-2022'!D143+'06-2022'!D143+'07-2022'!D143+'08-2022'!D143+'09-2022'!D143+'10-2022'!D143+'11-2022'!D143+'12-2022'!D143</f>
        <v>3330451.1100000003</v>
      </c>
      <c r="E143" s="23">
        <f>+'01-2022'!E143+'02-2022'!E143+'03-2022'!E143+'04-2022'!E143+'05-2022'!E143+'06-2022'!E143+'07-2022'!E143+'08-2022'!E143+'09-2022'!E143+'10-2022'!E143+'11-2022'!E143+'12-2022'!E143</f>
        <v>665874.17</v>
      </c>
      <c r="F143" s="23">
        <f>+'01-2022'!F143+'02-2022'!F143+'03-2022'!F143+'04-2022'!F143+'05-2022'!F143+'06-2022'!F143+'07-2022'!F143+'08-2022'!F143+'09-2022'!F143+'10-2022'!F143+'11-2022'!F143+'12-2022'!F143</f>
        <v>2664576.9399999995</v>
      </c>
      <c r="G143" s="23">
        <f>+'01-2022'!G143+'02-2022'!G143+'03-2022'!G143+'04-2022'!G143+'05-2022'!G143+'06-2022'!G143+'07-2022'!G143+'08-2022'!G143+'09-2022'!G143+'10-2022'!G143+'11-2022'!G143+'12-2022'!G143</f>
        <v>109740.90000000001</v>
      </c>
      <c r="H143" s="23">
        <f>+'01-2022'!H143+'02-2022'!H143+'03-2022'!H143+'04-2022'!H143+'05-2022'!H143+'06-2022'!H143+'07-2022'!H143+'08-2022'!H143+'09-2022'!H143+'10-2022'!H143+'11-2022'!H143+'12-2022'!H143</f>
        <v>21948.18</v>
      </c>
      <c r="I143" s="23">
        <f>+'01-2022'!I143+'02-2022'!I143+'03-2022'!I143+'04-2022'!I143+'05-2022'!I143+'06-2022'!I143+'07-2022'!I143+'08-2022'!I143+'09-2022'!I143+'10-2022'!I143+'11-2022'!I143+'12-2022'!I143</f>
        <v>877.93</v>
      </c>
      <c r="J143" s="23">
        <f>+'01-2022'!J143+'02-2022'!J143+'03-2022'!J143+'04-2022'!J143+'05-2022'!J143+'06-2022'!J143+'07-2022'!J143+'08-2022'!J143+'09-2022'!J143+'10-2022'!J143+'11-2022'!J143+'12-2022'!J143</f>
        <v>86914.79000000001</v>
      </c>
      <c r="K143" s="23">
        <f>+'01-2022'!K143+'02-2022'!K143+'03-2022'!K143+'04-2022'!K143+'05-2022'!K143+'06-2022'!K143+'07-2022'!K143+'08-2022'!K143+'09-2022'!K143+'10-2022'!K143+'11-2022'!K143+'12-2022'!K143</f>
        <v>17118889.78</v>
      </c>
      <c r="L143" s="23">
        <f>+'01-2022'!L143+'02-2022'!L143+'03-2022'!L143+'04-2022'!L143+'05-2022'!L143+'06-2022'!L143+'07-2022'!L143+'08-2022'!L143+'09-2022'!L143+'10-2022'!L143+'11-2022'!L143+'12-2022'!L143</f>
        <v>3448371.6399999997</v>
      </c>
      <c r="M143" s="23">
        <f>+'01-2022'!M143+'02-2022'!M143+'03-2022'!M143+'04-2022'!M143+'05-2022'!M143+'06-2022'!M143+'07-2022'!M143+'08-2022'!M143+'09-2022'!M143+'10-2022'!M143+'11-2022'!M143+'12-2022'!M143</f>
        <v>13670518.14</v>
      </c>
      <c r="N143" s="48">
        <f>'10-2022'!N143+'11-2022'!N143+'12-2022'!N143</f>
        <v>161850.47</v>
      </c>
      <c r="O143" s="48">
        <f>'10-2022'!O143+'11-2022'!O143+'12-2022'!O143</f>
        <v>32370.090000000004</v>
      </c>
      <c r="P143" s="48">
        <f>'10-2022'!P143+'11-2022'!P143+'12-2022'!P143</f>
        <v>1618.5</v>
      </c>
      <c r="Q143" s="48">
        <f>'10-2022'!Q143+'11-2022'!Q143+'12-2022'!Q143</f>
        <v>127861.87</v>
      </c>
      <c r="R143" s="31">
        <f t="shared" si="2"/>
        <v>16549871.74</v>
      </c>
    </row>
    <row r="144" spans="1:18" ht="12.75">
      <c r="A144" s="9">
        <f>+'01-2022'!A144</f>
        <v>133</v>
      </c>
      <c r="B144" s="22" t="str">
        <f>+'01-2022'!B144</f>
        <v>LAGOA SANTA</v>
      </c>
      <c r="C144" s="26">
        <f>+IF(ISERROR(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,"",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</f>
        <v>0.07206829384197236</v>
      </c>
      <c r="D144" s="23">
        <f>+'01-2022'!D144+'02-2022'!D144+'03-2022'!D144+'04-2022'!D144+'05-2022'!D144+'06-2022'!D144+'07-2022'!D144+'08-2022'!D144+'09-2022'!D144+'10-2022'!D144+'11-2022'!D144+'12-2022'!D144</f>
        <v>142049</v>
      </c>
      <c r="E144" s="23">
        <f>+'01-2022'!E144+'02-2022'!E144+'03-2022'!E144+'04-2022'!E144+'05-2022'!E144+'06-2022'!E144+'07-2022'!E144+'08-2022'!E144+'09-2022'!E144+'10-2022'!E144+'11-2022'!E144+'12-2022'!E144</f>
        <v>28439.46</v>
      </c>
      <c r="F144" s="23">
        <f>+'01-2022'!F144+'02-2022'!F144+'03-2022'!F144+'04-2022'!F144+'05-2022'!F144+'06-2022'!F144+'07-2022'!F144+'08-2022'!F144+'09-2022'!F144+'10-2022'!F144+'11-2022'!F144+'12-2022'!F144</f>
        <v>113609.54000000001</v>
      </c>
      <c r="G144" s="23">
        <f>+'01-2022'!G144+'02-2022'!G144+'03-2022'!G144+'04-2022'!G144+'05-2022'!G144+'06-2022'!G144+'07-2022'!G144+'08-2022'!G144+'09-2022'!G144+'10-2022'!G144+'11-2022'!G144+'12-2022'!G144</f>
        <v>24383.480000000003</v>
      </c>
      <c r="H144" s="23">
        <f>+'01-2022'!H144+'02-2022'!H144+'03-2022'!H144+'04-2022'!H144+'05-2022'!H144+'06-2022'!H144+'07-2022'!H144+'08-2022'!H144+'09-2022'!H144+'10-2022'!H144+'11-2022'!H144+'12-2022'!H144</f>
        <v>4876.710000000001</v>
      </c>
      <c r="I144" s="23">
        <f>+'01-2022'!I144+'02-2022'!I144+'03-2022'!I144+'04-2022'!I144+'05-2022'!I144+'06-2022'!I144+'07-2022'!I144+'08-2022'!I144+'09-2022'!I144+'10-2022'!I144+'11-2022'!I144+'12-2022'!I144</f>
        <v>195.06</v>
      </c>
      <c r="J144" s="23">
        <f>+'01-2022'!J144+'02-2022'!J144+'03-2022'!J144+'04-2022'!J144+'05-2022'!J144+'06-2022'!J144+'07-2022'!J144+'08-2022'!J144+'09-2022'!J144+'10-2022'!J144+'11-2022'!J144+'12-2022'!J144</f>
        <v>19311.71</v>
      </c>
      <c r="K144" s="23">
        <f>+'01-2022'!K144+'02-2022'!K144+'03-2022'!K144+'04-2022'!K144+'05-2022'!K144+'06-2022'!K144+'07-2022'!K144+'08-2022'!K144+'09-2022'!K144+'10-2022'!K144+'11-2022'!K144+'12-2022'!K144</f>
        <v>3809643.27</v>
      </c>
      <c r="L144" s="23">
        <f>+'01-2022'!L144+'02-2022'!L144+'03-2022'!L144+'04-2022'!L144+'05-2022'!L144+'06-2022'!L144+'07-2022'!L144+'08-2022'!L144+'09-2022'!L144+'10-2022'!L144+'11-2022'!L144+'12-2022'!L144</f>
        <v>771751.2</v>
      </c>
      <c r="M144" s="23">
        <f>+'01-2022'!M144+'02-2022'!M144+'03-2022'!M144+'04-2022'!M144+'05-2022'!M144+'06-2022'!M144+'07-2022'!M144+'08-2022'!M144+'09-2022'!M144+'10-2022'!M144+'11-2022'!M144+'12-2022'!M144</f>
        <v>3037892.0700000003</v>
      </c>
      <c r="N144" s="48">
        <f>'10-2022'!N144+'11-2022'!N144+'12-2022'!N144</f>
        <v>36035.45</v>
      </c>
      <c r="O144" s="48">
        <f>'10-2022'!O144+'11-2022'!O144+'12-2022'!O144</f>
        <v>7207.09</v>
      </c>
      <c r="P144" s="48">
        <f>'10-2022'!P144+'11-2022'!P144+'12-2022'!P144</f>
        <v>360.36</v>
      </c>
      <c r="Q144" s="48">
        <f>'10-2022'!Q144+'11-2022'!Q144+'12-2022'!Q144</f>
        <v>28468.01</v>
      </c>
      <c r="R144" s="31">
        <f t="shared" si="2"/>
        <v>3199281.33</v>
      </c>
    </row>
    <row r="145" spans="1:18" ht="12.75">
      <c r="A145" s="9">
        <f>+'01-2022'!A145</f>
        <v>134</v>
      </c>
      <c r="B145" s="22" t="str">
        <f>+'01-2022'!B145</f>
        <v>LEOPOLDO DE BULHOES</v>
      </c>
      <c r="C145" s="26">
        <f>+IF(ISERROR(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,"",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</f>
        <v>0.23062641613964693</v>
      </c>
      <c r="D145" s="23">
        <f>+'01-2022'!D145+'02-2022'!D145+'03-2022'!D145+'04-2022'!D145+'05-2022'!D145+'06-2022'!D145+'07-2022'!D145+'08-2022'!D145+'09-2022'!D145+'10-2022'!D145+'11-2022'!D145+'12-2022'!D145</f>
        <v>858713.64</v>
      </c>
      <c r="E145" s="23">
        <f>+'01-2022'!E145+'02-2022'!E145+'03-2022'!E145+'04-2022'!E145+'05-2022'!E145+'06-2022'!E145+'07-2022'!E145+'08-2022'!E145+'09-2022'!E145+'10-2022'!E145+'11-2022'!E145+'12-2022'!E145</f>
        <v>171187.26</v>
      </c>
      <c r="F145" s="23">
        <f>+'01-2022'!F145+'02-2022'!F145+'03-2022'!F145+'04-2022'!F145+'05-2022'!F145+'06-2022'!F145+'07-2022'!F145+'08-2022'!F145+'09-2022'!F145+'10-2022'!F145+'11-2022'!F145+'12-2022'!F145</f>
        <v>687526.3799999999</v>
      </c>
      <c r="G145" s="23">
        <f>+'01-2022'!G145+'02-2022'!G145+'03-2022'!G145+'04-2022'!G145+'05-2022'!G145+'06-2022'!G145+'07-2022'!G145+'08-2022'!G145+'09-2022'!G145+'10-2022'!G145+'11-2022'!G145+'12-2022'!G145</f>
        <v>78049.42</v>
      </c>
      <c r="H145" s="23">
        <f>+'01-2022'!H145+'02-2022'!H145+'03-2022'!H145+'04-2022'!H145+'05-2022'!H145+'06-2022'!H145+'07-2022'!H145+'08-2022'!H145+'09-2022'!H145+'10-2022'!H145+'11-2022'!H145+'12-2022'!H145</f>
        <v>15609.900000000001</v>
      </c>
      <c r="I145" s="23">
        <f>+'01-2022'!I145+'02-2022'!I145+'03-2022'!I145+'04-2022'!I145+'05-2022'!I145+'06-2022'!I145+'07-2022'!I145+'08-2022'!I145+'09-2022'!I145+'10-2022'!I145+'11-2022'!I145+'12-2022'!I145</f>
        <v>624.4</v>
      </c>
      <c r="J145" s="23">
        <f>+'01-2022'!J145+'02-2022'!J145+'03-2022'!J145+'04-2022'!J145+'05-2022'!J145+'06-2022'!J145+'07-2022'!J145+'08-2022'!J145+'09-2022'!J145+'10-2022'!J145+'11-2022'!J145+'12-2022'!J145</f>
        <v>61815.12000000001</v>
      </c>
      <c r="K145" s="23">
        <f>+'01-2022'!K145+'02-2022'!K145+'03-2022'!K145+'04-2022'!K145+'05-2022'!K145+'06-2022'!K145+'07-2022'!K145+'08-2022'!K145+'09-2022'!K145+'10-2022'!K145+'11-2022'!K145+'12-2022'!K145</f>
        <v>12178600.049999999</v>
      </c>
      <c r="L145" s="23">
        <f>+'01-2022'!L145+'02-2022'!L145+'03-2022'!L145+'04-2022'!L145+'05-2022'!L145+'06-2022'!L145+'07-2022'!L145+'08-2022'!L145+'09-2022'!L145+'10-2022'!L145+'11-2022'!L145+'12-2022'!L145</f>
        <v>2455645.63</v>
      </c>
      <c r="M145" s="23">
        <f>+'01-2022'!M145+'02-2022'!M145+'03-2022'!M145+'04-2022'!M145+'05-2022'!M145+'06-2022'!M145+'07-2022'!M145+'08-2022'!M145+'09-2022'!M145+'10-2022'!M145+'11-2022'!M145+'12-2022'!M145</f>
        <v>9722954.42</v>
      </c>
      <c r="N145" s="48">
        <f>'10-2022'!N145+'11-2022'!N145+'12-2022'!N145</f>
        <v>115137.16</v>
      </c>
      <c r="O145" s="48">
        <f>'10-2022'!O145+'11-2022'!O145+'12-2022'!O145</f>
        <v>23027.43</v>
      </c>
      <c r="P145" s="48">
        <f>'10-2022'!P145+'11-2022'!P145+'12-2022'!P145</f>
        <v>1151.3700000000001</v>
      </c>
      <c r="Q145" s="48">
        <f>'10-2022'!Q145+'11-2022'!Q145+'12-2022'!Q145</f>
        <v>90958.36</v>
      </c>
      <c r="R145" s="31">
        <f t="shared" si="2"/>
        <v>10563254.28</v>
      </c>
    </row>
    <row r="146" spans="1:18" ht="12.75">
      <c r="A146" s="9">
        <f>+'01-2022'!A146</f>
        <v>135</v>
      </c>
      <c r="B146" s="22" t="str">
        <f>+'01-2022'!B146</f>
        <v>LUZIANIA</v>
      </c>
      <c r="C146" s="26">
        <f>+IF(ISERROR(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,"",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</f>
        <v>1.4186596546915806</v>
      </c>
      <c r="D146" s="23">
        <f>+'01-2022'!D146+'02-2022'!D146+'03-2022'!D146+'04-2022'!D146+'05-2022'!D146+'06-2022'!D146+'07-2022'!D146+'08-2022'!D146+'09-2022'!D146+'10-2022'!D146+'11-2022'!D146+'12-2022'!D146</f>
        <v>10112777.139999999</v>
      </c>
      <c r="E146" s="23">
        <f>+'01-2022'!E146+'02-2022'!E146+'03-2022'!E146+'04-2022'!E146+'05-2022'!E146+'06-2022'!E146+'07-2022'!E146+'08-2022'!E146+'09-2022'!E146+'10-2022'!E146+'11-2022'!E146+'12-2022'!E146</f>
        <v>2023668.2799999998</v>
      </c>
      <c r="F146" s="23">
        <f>+'01-2022'!F146+'02-2022'!F146+'03-2022'!F146+'04-2022'!F146+'05-2022'!F146+'06-2022'!F146+'07-2022'!F146+'08-2022'!F146+'09-2022'!F146+'10-2022'!F146+'11-2022'!F146+'12-2022'!F146</f>
        <v>8089108.86</v>
      </c>
      <c r="G146" s="23">
        <f>+'01-2022'!G146+'02-2022'!G146+'03-2022'!G146+'04-2022'!G146+'05-2022'!G146+'06-2022'!G146+'07-2022'!G146+'08-2022'!G146+'09-2022'!G146+'10-2022'!G146+'11-2022'!G146+'12-2022'!G146</f>
        <v>479944.39999999997</v>
      </c>
      <c r="H146" s="23">
        <f>+'01-2022'!H146+'02-2022'!H146+'03-2022'!H146+'04-2022'!H146+'05-2022'!H146+'06-2022'!H146+'07-2022'!H146+'08-2022'!H146+'09-2022'!H146+'10-2022'!H146+'11-2022'!H146+'12-2022'!H146</f>
        <v>95988.90000000001</v>
      </c>
      <c r="I146" s="23">
        <f>+'01-2022'!I146+'02-2022'!I146+'03-2022'!I146+'04-2022'!I146+'05-2022'!I146+'06-2022'!I146+'07-2022'!I146+'08-2022'!I146+'09-2022'!I146+'10-2022'!I146+'11-2022'!I146+'12-2022'!I146</f>
        <v>3839.5500000000006</v>
      </c>
      <c r="J146" s="23">
        <f>+'01-2022'!J146+'02-2022'!J146+'03-2022'!J146+'04-2022'!J146+'05-2022'!J146+'06-2022'!J146+'07-2022'!J146+'08-2022'!J146+'09-2022'!J146+'10-2022'!J146+'11-2022'!J146+'12-2022'!J146</f>
        <v>380115.94999999995</v>
      </c>
      <c r="K146" s="23">
        <f>+'01-2022'!K146+'02-2022'!K146+'03-2022'!K146+'04-2022'!K146+'05-2022'!K146+'06-2022'!K146+'07-2022'!K146+'08-2022'!K146+'09-2022'!K146+'10-2022'!K146+'11-2022'!K146+'12-2022'!K146</f>
        <v>74911582.53999999</v>
      </c>
      <c r="L146" s="23">
        <f>+'01-2022'!L146+'02-2022'!L146+'03-2022'!L146+'04-2022'!L146+'05-2022'!L146+'06-2022'!L146+'07-2022'!L146+'08-2022'!L146+'09-2022'!L146+'10-2022'!L146+'11-2022'!L146+'12-2022'!L146</f>
        <v>15122548.17</v>
      </c>
      <c r="M146" s="23">
        <f>+'01-2022'!M146+'02-2022'!M146+'03-2022'!M146+'04-2022'!M146+'05-2022'!M146+'06-2022'!M146+'07-2022'!M146+'08-2022'!M146+'09-2022'!M146+'10-2022'!M146+'11-2022'!M146+'12-2022'!M146</f>
        <v>59789034.37</v>
      </c>
      <c r="N146" s="48">
        <f>'10-2022'!N146+'11-2022'!N146+'12-2022'!N146</f>
        <v>707515.19</v>
      </c>
      <c r="O146" s="48">
        <f>'10-2022'!O146+'11-2022'!O146+'12-2022'!O146</f>
        <v>141503.04</v>
      </c>
      <c r="P146" s="48">
        <f>'10-2022'!P146+'11-2022'!P146+'12-2022'!P146</f>
        <v>7075.150000000001</v>
      </c>
      <c r="Q146" s="48">
        <f>'10-2022'!Q146+'11-2022'!Q146+'12-2022'!Q146</f>
        <v>558937</v>
      </c>
      <c r="R146" s="31">
        <f t="shared" si="2"/>
        <v>68817196.17999999</v>
      </c>
    </row>
    <row r="147" spans="1:18" ht="12.75">
      <c r="A147" s="9">
        <f>+'01-2022'!A147</f>
        <v>136</v>
      </c>
      <c r="B147" s="22" t="str">
        <f>+'01-2022'!B147</f>
        <v>MAIRIPOTABA</v>
      </c>
      <c r="C147" s="26">
        <f>+IF(ISERROR(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,"",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</f>
        <v>0.10096726605913137</v>
      </c>
      <c r="D147" s="23">
        <f>+'01-2022'!D147+'02-2022'!D147+'03-2022'!D147+'04-2022'!D147+'05-2022'!D147+'06-2022'!D147+'07-2022'!D147+'08-2022'!D147+'09-2022'!D147+'10-2022'!D147+'11-2022'!D147+'12-2022'!D147</f>
        <v>235621.35</v>
      </c>
      <c r="E147" s="23">
        <f>+'01-2022'!E147+'02-2022'!E147+'03-2022'!E147+'04-2022'!E147+'05-2022'!E147+'06-2022'!E147+'07-2022'!E147+'08-2022'!E147+'09-2022'!E147+'10-2022'!E147+'11-2022'!E147+'12-2022'!E147</f>
        <v>47230.62</v>
      </c>
      <c r="F147" s="23">
        <f>+'01-2022'!F147+'02-2022'!F147+'03-2022'!F147+'04-2022'!F147+'05-2022'!F147+'06-2022'!F147+'07-2022'!F147+'08-2022'!F147+'09-2022'!F147+'10-2022'!F147+'11-2022'!F147+'12-2022'!F147</f>
        <v>188390.72999999998</v>
      </c>
      <c r="G147" s="23">
        <f>+'01-2022'!G147+'02-2022'!G147+'03-2022'!G147+'04-2022'!G147+'05-2022'!G147+'06-2022'!G147+'07-2022'!G147+'08-2022'!G147+'09-2022'!G147+'10-2022'!G147+'11-2022'!G147+'12-2022'!G147</f>
        <v>34167.90000000001</v>
      </c>
      <c r="H147" s="23">
        <f>+'01-2022'!H147+'02-2022'!H147+'03-2022'!H147+'04-2022'!H147+'05-2022'!H147+'06-2022'!H147+'07-2022'!H147+'08-2022'!H147+'09-2022'!H147+'10-2022'!H147+'11-2022'!H147+'12-2022'!H147</f>
        <v>6833.59</v>
      </c>
      <c r="I147" s="23">
        <f>+'01-2022'!I147+'02-2022'!I147+'03-2022'!I147+'04-2022'!I147+'05-2022'!I147+'06-2022'!I147+'07-2022'!I147+'08-2022'!I147+'09-2022'!I147+'10-2022'!I147+'11-2022'!I147+'12-2022'!I147</f>
        <v>273.3399999999999</v>
      </c>
      <c r="J147" s="23">
        <f>+'01-2022'!J147+'02-2022'!J147+'03-2022'!J147+'04-2022'!J147+'05-2022'!J147+'06-2022'!J147+'07-2022'!J147+'08-2022'!J147+'09-2022'!J147+'10-2022'!J147+'11-2022'!J147+'12-2022'!J147</f>
        <v>27060.97</v>
      </c>
      <c r="K147" s="23">
        <f>+'01-2022'!K147+'02-2022'!K147+'03-2022'!K147+'04-2022'!K147+'05-2022'!K147+'06-2022'!K147+'07-2022'!K147+'08-2022'!K147+'09-2022'!K147+'10-2022'!K147+'11-2022'!K147+'12-2022'!K147</f>
        <v>5332607.47</v>
      </c>
      <c r="L147" s="23">
        <f>+'01-2022'!L147+'02-2022'!L147+'03-2022'!L147+'04-2022'!L147+'05-2022'!L147+'06-2022'!L147+'07-2022'!L147+'08-2022'!L147+'09-2022'!L147+'10-2022'!L147+'11-2022'!L147+'12-2022'!L147</f>
        <v>1076649.1199999999</v>
      </c>
      <c r="M147" s="23">
        <f>+'01-2022'!M147+'02-2022'!M147+'03-2022'!M147+'04-2022'!M147+'05-2022'!M147+'06-2022'!M147+'07-2022'!M147+'08-2022'!M147+'09-2022'!M147+'10-2022'!M147+'11-2022'!M147+'12-2022'!M147</f>
        <v>4255958.350000001</v>
      </c>
      <c r="N147" s="48">
        <f>'10-2022'!N147+'11-2022'!N147+'12-2022'!N147</f>
        <v>50359.91</v>
      </c>
      <c r="O147" s="48">
        <f>'10-2022'!O147+'11-2022'!O147+'12-2022'!O147</f>
        <v>10071.99</v>
      </c>
      <c r="P147" s="48">
        <f>'10-2022'!P147+'11-2022'!P147+'12-2022'!P147</f>
        <v>503.6</v>
      </c>
      <c r="Q147" s="48">
        <f>'10-2022'!Q147+'11-2022'!Q147+'12-2022'!Q147</f>
        <v>39784.33</v>
      </c>
      <c r="R147" s="31">
        <f t="shared" si="2"/>
        <v>4511194.380000001</v>
      </c>
    </row>
    <row r="148" spans="1:18" ht="12.75">
      <c r="A148" s="9">
        <f>+'01-2022'!A148</f>
        <v>137</v>
      </c>
      <c r="B148" s="22" t="str">
        <f>+'01-2022'!B148</f>
        <v>MAMBAI</v>
      </c>
      <c r="C148" s="26">
        <f>+IF(ISERROR(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,"",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</f>
        <v>0.1022898772643339</v>
      </c>
      <c r="D148" s="23">
        <f>+'01-2022'!D148+'02-2022'!D148+'03-2022'!D148+'04-2022'!D148+'05-2022'!D148+'06-2022'!D148+'07-2022'!D148+'08-2022'!D148+'09-2022'!D148+'10-2022'!D148+'11-2022'!D148+'12-2022'!D148</f>
        <v>538308.1799999999</v>
      </c>
      <c r="E148" s="23">
        <f>+'01-2022'!E148+'02-2022'!E148+'03-2022'!E148+'04-2022'!E148+'05-2022'!E148+'06-2022'!E148+'07-2022'!E148+'08-2022'!E148+'09-2022'!E148+'10-2022'!E148+'11-2022'!E148+'12-2022'!E148</f>
        <v>107634.97999999998</v>
      </c>
      <c r="F148" s="23">
        <f>+'01-2022'!F148+'02-2022'!F148+'03-2022'!F148+'04-2022'!F148+'05-2022'!F148+'06-2022'!F148+'07-2022'!F148+'08-2022'!F148+'09-2022'!F148+'10-2022'!F148+'11-2022'!F148+'12-2022'!F148</f>
        <v>430673.19999999995</v>
      </c>
      <c r="G148" s="23">
        <f>+'01-2022'!G148+'02-2022'!G148+'03-2022'!G148+'04-2022'!G148+'05-2022'!G148+'06-2022'!G148+'07-2022'!G148+'08-2022'!G148+'09-2022'!G148+'10-2022'!G148+'11-2022'!G148+'12-2022'!G148</f>
        <v>34615.36</v>
      </c>
      <c r="H148" s="23">
        <f>+'01-2022'!H148+'02-2022'!H148+'03-2022'!H148+'04-2022'!H148+'05-2022'!H148+'06-2022'!H148+'07-2022'!H148+'08-2022'!H148+'09-2022'!H148+'10-2022'!H148+'11-2022'!H148+'12-2022'!H148</f>
        <v>6923.08</v>
      </c>
      <c r="I148" s="23">
        <f>+'01-2022'!I148+'02-2022'!I148+'03-2022'!I148+'04-2022'!I148+'05-2022'!I148+'06-2022'!I148+'07-2022'!I148+'08-2022'!I148+'09-2022'!I148+'10-2022'!I148+'11-2022'!I148+'12-2022'!I148</f>
        <v>276.93</v>
      </c>
      <c r="J148" s="23">
        <f>+'01-2022'!J148+'02-2022'!J148+'03-2022'!J148+'04-2022'!J148+'05-2022'!J148+'06-2022'!J148+'07-2022'!J148+'08-2022'!J148+'09-2022'!J148+'10-2022'!J148+'11-2022'!J148+'12-2022'!J148</f>
        <v>27415.35</v>
      </c>
      <c r="K148" s="23">
        <f>+'01-2022'!K148+'02-2022'!K148+'03-2022'!K148+'04-2022'!K148+'05-2022'!K148+'06-2022'!K148+'07-2022'!K148+'08-2022'!K148+'09-2022'!K148+'10-2022'!K148+'11-2022'!K148+'12-2022'!K148</f>
        <v>5402644.25</v>
      </c>
      <c r="L148" s="23">
        <f>+'01-2022'!L148+'02-2022'!L148+'03-2022'!L148+'04-2022'!L148+'05-2022'!L148+'06-2022'!L148+'07-2022'!L148+'08-2022'!L148+'09-2022'!L148+'10-2022'!L148+'11-2022'!L148+'12-2022'!L148</f>
        <v>1090935.1199999999</v>
      </c>
      <c r="M148" s="23">
        <f>+'01-2022'!M148+'02-2022'!M148+'03-2022'!M148+'04-2022'!M148+'05-2022'!M148+'06-2022'!M148+'07-2022'!M148+'08-2022'!M148+'09-2022'!M148+'10-2022'!M148+'11-2022'!M148+'12-2022'!M148</f>
        <v>4311709.129999999</v>
      </c>
      <c r="N148" s="48">
        <f>'10-2022'!N148+'11-2022'!N148+'12-2022'!N148</f>
        <v>51019.06</v>
      </c>
      <c r="O148" s="48">
        <f>'10-2022'!O148+'11-2022'!O148+'12-2022'!O148</f>
        <v>10203.81</v>
      </c>
      <c r="P148" s="48">
        <f>'10-2022'!P148+'11-2022'!P148+'12-2022'!P148</f>
        <v>510.19</v>
      </c>
      <c r="Q148" s="48">
        <f>'10-2022'!Q148+'11-2022'!Q148+'12-2022'!Q148</f>
        <v>40305.06</v>
      </c>
      <c r="R148" s="31">
        <f t="shared" si="2"/>
        <v>4810102.739999998</v>
      </c>
    </row>
    <row r="149" spans="1:18" ht="12.75">
      <c r="A149" s="9">
        <f>+'01-2022'!A149</f>
        <v>138</v>
      </c>
      <c r="B149" s="22" t="str">
        <f>+'01-2022'!B149</f>
        <v>MARA ROSA</v>
      </c>
      <c r="C149" s="26">
        <f>+IF(ISERROR(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,"",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</f>
        <v>0.18942363852067653</v>
      </c>
      <c r="D149" s="23">
        <f>+'01-2022'!D149+'02-2022'!D149+'03-2022'!D149+'04-2022'!D149+'05-2022'!D149+'06-2022'!D149+'07-2022'!D149+'08-2022'!D149+'09-2022'!D149+'10-2022'!D149+'11-2022'!D149+'12-2022'!D149</f>
        <v>1127248.77</v>
      </c>
      <c r="E149" s="23">
        <f>+'01-2022'!E149+'02-2022'!E149+'03-2022'!E149+'04-2022'!E149+'05-2022'!E149+'06-2022'!E149+'07-2022'!E149+'08-2022'!E149+'09-2022'!E149+'10-2022'!E149+'11-2022'!E149+'12-2022'!E149</f>
        <v>224670.9</v>
      </c>
      <c r="F149" s="23">
        <f>+'01-2022'!F149+'02-2022'!F149+'03-2022'!F149+'04-2022'!F149+'05-2022'!F149+'06-2022'!F149+'07-2022'!F149+'08-2022'!F149+'09-2022'!F149+'10-2022'!F149+'11-2022'!F149+'12-2022'!F149</f>
        <v>902577.8700000001</v>
      </c>
      <c r="G149" s="23">
        <f>+'01-2022'!G149+'02-2022'!G149+'03-2022'!G149+'04-2022'!G149+'05-2022'!G149+'06-2022'!G149+'07-2022'!G149+'08-2022'!G149+'09-2022'!G149+'10-2022'!G149+'11-2022'!G149+'12-2022'!G149</f>
        <v>64093.420000000006</v>
      </c>
      <c r="H149" s="23">
        <f>+'01-2022'!H149+'02-2022'!H149+'03-2022'!H149+'04-2022'!H149+'05-2022'!H149+'06-2022'!H149+'07-2022'!H149+'08-2022'!H149+'09-2022'!H149+'10-2022'!H149+'11-2022'!H149+'12-2022'!H149</f>
        <v>12818.7</v>
      </c>
      <c r="I149" s="23">
        <f>+'01-2022'!I149+'02-2022'!I149+'03-2022'!I149+'04-2022'!I149+'05-2022'!I149+'06-2022'!I149+'07-2022'!I149+'08-2022'!I149+'09-2022'!I149+'10-2022'!I149+'11-2022'!I149+'12-2022'!I149</f>
        <v>512.75</v>
      </c>
      <c r="J149" s="23">
        <f>+'01-2022'!J149+'02-2022'!J149+'03-2022'!J149+'04-2022'!J149+'05-2022'!J149+'06-2022'!J149+'07-2022'!J149+'08-2022'!J149+'09-2022'!J149+'10-2022'!J149+'11-2022'!J149+'12-2022'!J149</f>
        <v>50761.97</v>
      </c>
      <c r="K149" s="23">
        <f>+'01-2022'!K149+'02-2022'!K149+'03-2022'!K149+'04-2022'!K149+'05-2022'!K149+'06-2022'!K149+'07-2022'!K149+'08-2022'!K149+'09-2022'!K149+'10-2022'!K149+'11-2022'!K149+'12-2022'!K149</f>
        <v>10000867.56</v>
      </c>
      <c r="L149" s="23">
        <f>+'01-2022'!L149+'02-2022'!L149+'03-2022'!L149+'04-2022'!L149+'05-2022'!L149+'06-2022'!L149+'07-2022'!L149+'08-2022'!L149+'09-2022'!L149+'10-2022'!L149+'11-2022'!L149+'12-2022'!L149</f>
        <v>2017068.94</v>
      </c>
      <c r="M149" s="23">
        <f>+'01-2022'!M149+'02-2022'!M149+'03-2022'!M149+'04-2022'!M149+'05-2022'!M149+'06-2022'!M149+'07-2022'!M149+'08-2022'!M149+'09-2022'!M149+'10-2022'!M149+'11-2022'!M149+'12-2022'!M149</f>
        <v>7983798.620000001</v>
      </c>
      <c r="N149" s="48">
        <f>'10-2022'!N149+'11-2022'!N149+'12-2022'!N149</f>
        <v>94474.56</v>
      </c>
      <c r="O149" s="48">
        <f>'10-2022'!O149+'11-2022'!O149+'12-2022'!O149</f>
        <v>18894.91</v>
      </c>
      <c r="P149" s="48">
        <f>'10-2022'!P149+'11-2022'!P149+'12-2022'!P149</f>
        <v>944.75</v>
      </c>
      <c r="Q149" s="48">
        <f>'10-2022'!Q149+'11-2022'!Q149+'12-2022'!Q149</f>
        <v>74634.9</v>
      </c>
      <c r="R149" s="31">
        <f t="shared" si="2"/>
        <v>9011773.360000001</v>
      </c>
    </row>
    <row r="150" spans="1:18" ht="12.75">
      <c r="A150" s="9">
        <f>+'01-2022'!A150</f>
        <v>139</v>
      </c>
      <c r="B150" s="22" t="str">
        <f>+'01-2022'!B150</f>
        <v>MARZAGAO</v>
      </c>
      <c r="C150" s="26">
        <f>+IF(ISERROR(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,"",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</f>
        <v>0.07490423924176173</v>
      </c>
      <c r="D150" s="23">
        <f>+'01-2022'!D150+'02-2022'!D150+'03-2022'!D150+'04-2022'!D150+'05-2022'!D150+'06-2022'!D150+'07-2022'!D150+'08-2022'!D150+'09-2022'!D150+'10-2022'!D150+'11-2022'!D150+'12-2022'!D150</f>
        <v>192130.79999999996</v>
      </c>
      <c r="E150" s="23">
        <f>+'01-2022'!E150+'02-2022'!E150+'03-2022'!E150+'04-2022'!E150+'05-2022'!E150+'06-2022'!E150+'07-2022'!E150+'08-2022'!E150+'09-2022'!E150+'10-2022'!E150+'11-2022'!E150+'12-2022'!E150</f>
        <v>38641.509999999995</v>
      </c>
      <c r="F150" s="23">
        <f>+'01-2022'!F150+'02-2022'!F150+'03-2022'!F150+'04-2022'!F150+'05-2022'!F150+'06-2022'!F150+'07-2022'!F150+'08-2022'!F150+'09-2022'!F150+'10-2022'!F150+'11-2022'!F150+'12-2022'!F150</f>
        <v>153489.29</v>
      </c>
      <c r="G150" s="23">
        <f>+'01-2022'!G150+'02-2022'!G150+'03-2022'!G150+'04-2022'!G150+'05-2022'!G150+'06-2022'!G150+'07-2022'!G150+'08-2022'!G150+'09-2022'!G150+'10-2022'!G150+'11-2022'!G150+'12-2022'!G150</f>
        <v>25343.210000000003</v>
      </c>
      <c r="H150" s="23">
        <f>+'01-2022'!H150+'02-2022'!H150+'03-2022'!H150+'04-2022'!H150+'05-2022'!H150+'06-2022'!H150+'07-2022'!H150+'08-2022'!H150+'09-2022'!H150+'10-2022'!H150+'11-2022'!H150+'12-2022'!H150</f>
        <v>5068.66</v>
      </c>
      <c r="I150" s="23">
        <f>+'01-2022'!I150+'02-2022'!I150+'03-2022'!I150+'04-2022'!I150+'05-2022'!I150+'06-2022'!I150+'07-2022'!I150+'08-2022'!I150+'09-2022'!I150+'10-2022'!I150+'11-2022'!I150+'12-2022'!I150</f>
        <v>202.74000000000004</v>
      </c>
      <c r="J150" s="23">
        <f>+'01-2022'!J150+'02-2022'!J150+'03-2022'!J150+'04-2022'!J150+'05-2022'!J150+'06-2022'!J150+'07-2022'!J150+'08-2022'!J150+'09-2022'!J150+'10-2022'!J150+'11-2022'!J150+'12-2022'!J150</f>
        <v>20071.81</v>
      </c>
      <c r="K150" s="23">
        <f>+'01-2022'!K150+'02-2022'!K150+'03-2022'!K150+'04-2022'!K150+'05-2022'!K150+'06-2022'!K150+'07-2022'!K150+'08-2022'!K150+'09-2022'!K150+'10-2022'!K150+'11-2022'!K150+'12-2022'!K150</f>
        <v>3953660.44</v>
      </c>
      <c r="L150" s="23">
        <f>+'01-2022'!L150+'02-2022'!L150+'03-2022'!L150+'04-2022'!L150+'05-2022'!L150+'06-2022'!L150+'07-2022'!L150+'08-2022'!L150+'09-2022'!L150+'10-2022'!L150+'11-2022'!L150+'12-2022'!L150</f>
        <v>796488.17</v>
      </c>
      <c r="M150" s="23">
        <f>+'01-2022'!M150+'02-2022'!M150+'03-2022'!M150+'04-2022'!M150+'05-2022'!M150+'06-2022'!M150+'07-2022'!M150+'08-2022'!M150+'09-2022'!M150+'10-2022'!M150+'11-2022'!M150+'12-2022'!M150</f>
        <v>3157172.2699999996</v>
      </c>
      <c r="N150" s="48">
        <f>'10-2022'!N150+'11-2022'!N150+'12-2022'!N150</f>
        <v>37451.09</v>
      </c>
      <c r="O150" s="48">
        <f>'10-2022'!O150+'11-2022'!O150+'12-2022'!O150</f>
        <v>7490.219999999999</v>
      </c>
      <c r="P150" s="48">
        <f>'10-2022'!P150+'11-2022'!P150+'12-2022'!P150</f>
        <v>374.51</v>
      </c>
      <c r="Q150" s="48">
        <f>'10-2022'!Q150+'11-2022'!Q150+'12-2022'!Q150</f>
        <v>29586.36</v>
      </c>
      <c r="R150" s="31">
        <f t="shared" si="2"/>
        <v>3360319.7299999995</v>
      </c>
    </row>
    <row r="151" spans="1:18" ht="12.75">
      <c r="A151" s="9">
        <f>+'01-2022'!A151</f>
        <v>140</v>
      </c>
      <c r="B151" s="22" t="str">
        <f>+'01-2022'!B151</f>
        <v>MATRINCHA</v>
      </c>
      <c r="C151" s="26">
        <f>+IF(ISERROR(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,"",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</f>
        <v>0.12252422928864876</v>
      </c>
      <c r="D151" s="23">
        <f>+'01-2022'!D151+'02-2022'!D151+'03-2022'!D151+'04-2022'!D151+'05-2022'!D151+'06-2022'!D151+'07-2022'!D151+'08-2022'!D151+'09-2022'!D151+'10-2022'!D151+'11-2022'!D151+'12-2022'!D151</f>
        <v>402568.24</v>
      </c>
      <c r="E151" s="23">
        <f>+'01-2022'!E151+'02-2022'!E151+'03-2022'!E151+'04-2022'!E151+'05-2022'!E151+'06-2022'!E151+'07-2022'!E151+'08-2022'!E151+'09-2022'!E151+'10-2022'!E151+'11-2022'!E151+'12-2022'!E151</f>
        <v>80296.29999999999</v>
      </c>
      <c r="F151" s="23">
        <f>+'01-2022'!F151+'02-2022'!F151+'03-2022'!F151+'04-2022'!F151+'05-2022'!F151+'06-2022'!F151+'07-2022'!F151+'08-2022'!F151+'09-2022'!F151+'10-2022'!F151+'11-2022'!F151+'12-2022'!F151</f>
        <v>322271.94</v>
      </c>
      <c r="G151" s="23">
        <f>+'01-2022'!G151+'02-2022'!G151+'03-2022'!G151+'04-2022'!G151+'05-2022'!G151+'06-2022'!G151+'07-2022'!G151+'08-2022'!G151+'09-2022'!G151+'10-2022'!G151+'11-2022'!G151+'12-2022'!G151</f>
        <v>41460.83</v>
      </c>
      <c r="H151" s="23">
        <f>+'01-2022'!H151+'02-2022'!H151+'03-2022'!H151+'04-2022'!H151+'05-2022'!H151+'06-2022'!H151+'07-2022'!H151+'08-2022'!H151+'09-2022'!H151+'10-2022'!H151+'11-2022'!H151+'12-2022'!H151</f>
        <v>8292.18</v>
      </c>
      <c r="I151" s="23">
        <f>+'01-2022'!I151+'02-2022'!I151+'03-2022'!I151+'04-2022'!I151+'05-2022'!I151+'06-2022'!I151+'07-2022'!I151+'08-2022'!I151+'09-2022'!I151+'10-2022'!I151+'11-2022'!I151+'12-2022'!I151</f>
        <v>331.69</v>
      </c>
      <c r="J151" s="23">
        <f>+'01-2022'!J151+'02-2022'!J151+'03-2022'!J151+'04-2022'!J151+'05-2022'!J151+'06-2022'!J151+'07-2022'!J151+'08-2022'!J151+'09-2022'!J151+'10-2022'!J151+'11-2022'!J151+'12-2022'!J151</f>
        <v>32836.96</v>
      </c>
      <c r="K151" s="23">
        <f>+'01-2022'!K151+'02-2022'!K151+'03-2022'!K151+'04-2022'!K151+'05-2022'!K151+'06-2022'!K151+'07-2022'!K151+'08-2022'!K151+'09-2022'!K151+'10-2022'!K151+'11-2022'!K151+'12-2022'!K151</f>
        <v>6466158.87</v>
      </c>
      <c r="L151" s="23">
        <f>+'01-2022'!L151+'02-2022'!L151+'03-2022'!L151+'04-2022'!L151+'05-2022'!L151+'06-2022'!L151+'07-2022'!L151+'08-2022'!L151+'09-2022'!L151+'10-2022'!L151+'11-2022'!L151+'12-2022'!L151</f>
        <v>1301922.48</v>
      </c>
      <c r="M151" s="23">
        <f>+'01-2022'!M151+'02-2022'!M151+'03-2022'!M151+'04-2022'!M151+'05-2022'!M151+'06-2022'!M151+'07-2022'!M151+'08-2022'!M151+'09-2022'!M151+'10-2022'!M151+'11-2022'!M151+'12-2022'!M151</f>
        <v>5164236.390000001</v>
      </c>
      <c r="N151" s="48">
        <f>'10-2022'!N151+'11-2022'!N151+'12-2022'!N151</f>
        <v>61109.83</v>
      </c>
      <c r="O151" s="48">
        <f>'10-2022'!O151+'11-2022'!O151+'12-2022'!O151</f>
        <v>12221.97</v>
      </c>
      <c r="P151" s="48">
        <f>'10-2022'!P151+'11-2022'!P151+'12-2022'!P151</f>
        <v>611.0999999999999</v>
      </c>
      <c r="Q151" s="48">
        <f>'10-2022'!Q151+'11-2022'!Q151+'12-2022'!Q151</f>
        <v>48276.759999999995</v>
      </c>
      <c r="R151" s="31">
        <f t="shared" si="2"/>
        <v>5567622.050000001</v>
      </c>
    </row>
    <row r="152" spans="1:18" ht="12.75">
      <c r="A152" s="9">
        <f>+'01-2022'!A152</f>
        <v>141</v>
      </c>
      <c r="B152" s="22" t="str">
        <f>+'01-2022'!B152</f>
        <v>MAURILANDIA</v>
      </c>
      <c r="C152" s="26">
        <f>+IF(ISERROR(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,"",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</f>
        <v>0.15596693135935055</v>
      </c>
      <c r="D152" s="23">
        <f>+'01-2022'!D152+'02-2022'!D152+'03-2022'!D152+'04-2022'!D152+'05-2022'!D152+'06-2022'!D152+'07-2022'!D152+'08-2022'!D152+'09-2022'!D152+'10-2022'!D152+'11-2022'!D152+'12-2022'!D152</f>
        <v>1152409.28</v>
      </c>
      <c r="E152" s="23">
        <f>+'01-2022'!E152+'02-2022'!E152+'03-2022'!E152+'04-2022'!E152+'05-2022'!E152+'06-2022'!E152+'07-2022'!E152+'08-2022'!E152+'09-2022'!E152+'10-2022'!E152+'11-2022'!E152+'12-2022'!E152</f>
        <v>229570.31</v>
      </c>
      <c r="F152" s="23">
        <f>+'01-2022'!F152+'02-2022'!F152+'03-2022'!F152+'04-2022'!F152+'05-2022'!F152+'06-2022'!F152+'07-2022'!F152+'08-2022'!F152+'09-2022'!F152+'10-2022'!F152+'11-2022'!F152+'12-2022'!F152</f>
        <v>922838.97</v>
      </c>
      <c r="G152" s="23">
        <f>+'01-2022'!G152+'02-2022'!G152+'03-2022'!G152+'04-2022'!G152+'05-2022'!G152+'06-2022'!G152+'07-2022'!G152+'08-2022'!G152+'09-2022'!G152+'10-2022'!G152+'11-2022'!G152+'12-2022'!G152</f>
        <v>52786.82999999999</v>
      </c>
      <c r="H152" s="23">
        <f>+'01-2022'!H152+'02-2022'!H152+'03-2022'!H152+'04-2022'!H152+'05-2022'!H152+'06-2022'!H152+'07-2022'!H152+'08-2022'!H152+'09-2022'!H152+'10-2022'!H152+'11-2022'!H152+'12-2022'!H152</f>
        <v>10557.380000000001</v>
      </c>
      <c r="I152" s="23">
        <f>+'01-2022'!I152+'02-2022'!I152+'03-2022'!I152+'04-2022'!I152+'05-2022'!I152+'06-2022'!I152+'07-2022'!I152+'08-2022'!I152+'09-2022'!I152+'10-2022'!I152+'11-2022'!I152+'12-2022'!I152</f>
        <v>422.3</v>
      </c>
      <c r="J152" s="23">
        <f>+'01-2022'!J152+'02-2022'!J152+'03-2022'!J152+'04-2022'!J152+'05-2022'!J152+'06-2022'!J152+'07-2022'!J152+'08-2022'!J152+'09-2022'!J152+'10-2022'!J152+'11-2022'!J152+'12-2022'!J152</f>
        <v>41807.15</v>
      </c>
      <c r="K152" s="23">
        <f>+'01-2022'!K152+'02-2022'!K152+'03-2022'!K152+'04-2022'!K152+'05-2022'!K152+'06-2022'!K152+'07-2022'!K152+'08-2022'!K152+'09-2022'!K152+'10-2022'!K152+'11-2022'!K152+'12-2022'!K152</f>
        <v>8238118.3</v>
      </c>
      <c r="L152" s="23">
        <f>+'01-2022'!L152+'02-2022'!L152+'03-2022'!L152+'04-2022'!L152+'05-2022'!L152+'06-2022'!L152+'07-2022'!L152+'08-2022'!L152+'09-2022'!L152+'10-2022'!L152+'11-2022'!L152+'12-2022'!L152</f>
        <v>1662739.5</v>
      </c>
      <c r="M152" s="23">
        <f>+'01-2022'!M152+'02-2022'!M152+'03-2022'!M152+'04-2022'!M152+'05-2022'!M152+'06-2022'!M152+'07-2022'!M152+'08-2022'!M152+'09-2022'!M152+'10-2022'!M152+'11-2022'!M152+'12-2022'!M152</f>
        <v>6575378.800000001</v>
      </c>
      <c r="N152" s="48">
        <f>'10-2022'!N152+'11-2022'!N152+'12-2022'!N152</f>
        <v>77806.1</v>
      </c>
      <c r="O152" s="48">
        <f>'10-2022'!O152+'11-2022'!O152+'12-2022'!O152</f>
        <v>15561.22</v>
      </c>
      <c r="P152" s="48">
        <f>'10-2022'!P152+'11-2022'!P152+'12-2022'!P152</f>
        <v>778.0600000000001</v>
      </c>
      <c r="Q152" s="48">
        <f>'10-2022'!Q152+'11-2022'!Q152+'12-2022'!Q152</f>
        <v>61466.81999999999</v>
      </c>
      <c r="R152" s="31">
        <f t="shared" si="2"/>
        <v>7601491.740000001</v>
      </c>
    </row>
    <row r="153" spans="1:18" ht="12.75">
      <c r="A153" s="9">
        <f>+'01-2022'!A153</f>
        <v>142</v>
      </c>
      <c r="B153" s="22" t="str">
        <f>+'01-2022'!B153</f>
        <v>MIMOSO DE GOIAS</v>
      </c>
      <c r="C153" s="26">
        <f>+IF(ISERROR(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,"",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</f>
        <v>0.09076094652349954</v>
      </c>
      <c r="D153" s="23">
        <f>+'01-2022'!D153+'02-2022'!D153+'03-2022'!D153+'04-2022'!D153+'05-2022'!D153+'06-2022'!D153+'07-2022'!D153+'08-2022'!D153+'09-2022'!D153+'10-2022'!D153+'11-2022'!D153+'12-2022'!D153</f>
        <v>50586.80999999999</v>
      </c>
      <c r="E153" s="23">
        <f>+'01-2022'!E153+'02-2022'!E153+'03-2022'!E153+'04-2022'!E153+'05-2022'!E153+'06-2022'!E153+'07-2022'!E153+'08-2022'!E153+'09-2022'!E153+'10-2022'!E153+'11-2022'!E153+'12-2022'!E153</f>
        <v>10095.67</v>
      </c>
      <c r="F153" s="23">
        <f>+'01-2022'!F153+'02-2022'!F153+'03-2022'!F153+'04-2022'!F153+'05-2022'!F153+'06-2022'!F153+'07-2022'!F153+'08-2022'!F153+'09-2022'!F153+'10-2022'!F153+'11-2022'!F153+'12-2022'!F153</f>
        <v>40491.14</v>
      </c>
      <c r="G153" s="23">
        <f>+'01-2022'!G153+'02-2022'!G153+'03-2022'!G153+'04-2022'!G153+'05-2022'!G153+'06-2022'!G153+'07-2022'!G153+'08-2022'!G153+'09-2022'!G153+'10-2022'!G153+'11-2022'!G153+'12-2022'!G153</f>
        <v>30704.24</v>
      </c>
      <c r="H153" s="23">
        <f>+'01-2022'!H153+'02-2022'!H153+'03-2022'!H153+'04-2022'!H153+'05-2022'!H153+'06-2022'!H153+'07-2022'!H153+'08-2022'!H153+'09-2022'!H153+'10-2022'!H153+'11-2022'!H153+'12-2022'!H153</f>
        <v>6140.8499999999985</v>
      </c>
      <c r="I153" s="23">
        <f>+'01-2022'!I153+'02-2022'!I153+'03-2022'!I153+'04-2022'!I153+'05-2022'!I153+'06-2022'!I153+'07-2022'!I153+'08-2022'!I153+'09-2022'!I153+'10-2022'!I153+'11-2022'!I153+'12-2022'!I153</f>
        <v>245.64</v>
      </c>
      <c r="J153" s="23">
        <f>+'01-2022'!J153+'02-2022'!J153+'03-2022'!J153+'04-2022'!J153+'05-2022'!J153+'06-2022'!J153+'07-2022'!J153+'08-2022'!J153+'09-2022'!J153+'10-2022'!J153+'11-2022'!J153+'12-2022'!J153</f>
        <v>24317.75</v>
      </c>
      <c r="K153" s="23">
        <f>+'01-2022'!K153+'02-2022'!K153+'03-2022'!K153+'04-2022'!K153+'05-2022'!K153+'06-2022'!K153+'07-2022'!K153+'08-2022'!K153+'09-2022'!K153+'10-2022'!K153+'11-2022'!K153+'12-2022'!K153</f>
        <v>4790365.73</v>
      </c>
      <c r="L153" s="23">
        <f>+'01-2022'!L153+'02-2022'!L153+'03-2022'!L153+'04-2022'!L153+'05-2022'!L153+'06-2022'!L153+'07-2022'!L153+'08-2022'!L153+'09-2022'!L153+'10-2022'!L153+'11-2022'!L153+'12-2022'!L153</f>
        <v>965350.4899999999</v>
      </c>
      <c r="M153" s="23">
        <f>+'01-2022'!M153+'02-2022'!M153+'03-2022'!M153+'04-2022'!M153+'05-2022'!M153+'06-2022'!M153+'07-2022'!M153+'08-2022'!M153+'09-2022'!M153+'10-2022'!M153+'11-2022'!M153+'12-2022'!M153</f>
        <v>3825015.24</v>
      </c>
      <c r="N153" s="48">
        <f>'10-2022'!N153+'11-2022'!N153+'12-2022'!N153</f>
        <v>45353.62</v>
      </c>
      <c r="O153" s="48">
        <f>'10-2022'!O153+'11-2022'!O153+'12-2022'!O153</f>
        <v>9070.72</v>
      </c>
      <c r="P153" s="48">
        <f>'10-2022'!P153+'11-2022'!P153+'12-2022'!P153</f>
        <v>453.54</v>
      </c>
      <c r="Q153" s="48">
        <f>'10-2022'!Q153+'11-2022'!Q153+'12-2022'!Q153</f>
        <v>35829.36</v>
      </c>
      <c r="R153" s="31">
        <f t="shared" si="2"/>
        <v>3925653.49</v>
      </c>
    </row>
    <row r="154" spans="1:18" ht="12.75">
      <c r="A154" s="9">
        <f>+'01-2022'!A154</f>
        <v>143</v>
      </c>
      <c r="B154" s="22" t="str">
        <f>+'01-2022'!B154</f>
        <v>MINACU</v>
      </c>
      <c r="C154" s="26">
        <f>+IF(ISERROR(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,"",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</f>
        <v>0.5488847048438573</v>
      </c>
      <c r="D154" s="23">
        <f>+'01-2022'!D154+'02-2022'!D154+'03-2022'!D154+'04-2022'!D154+'05-2022'!D154+'06-2022'!D154+'07-2022'!D154+'08-2022'!D154+'09-2022'!D154+'10-2022'!D154+'11-2022'!D154+'12-2022'!D154</f>
        <v>3333890.8899999997</v>
      </c>
      <c r="E154" s="23">
        <f>+'01-2022'!E154+'02-2022'!E154+'03-2022'!E154+'04-2022'!E154+'05-2022'!E154+'06-2022'!E154+'07-2022'!E154+'08-2022'!E154+'09-2022'!E154+'10-2022'!E154+'11-2022'!E154+'12-2022'!E154</f>
        <v>665397.4299999999</v>
      </c>
      <c r="F154" s="23">
        <f>+'01-2022'!F154+'02-2022'!F154+'03-2022'!F154+'04-2022'!F154+'05-2022'!F154+'06-2022'!F154+'07-2022'!F154+'08-2022'!F154+'09-2022'!F154+'10-2022'!F154+'11-2022'!F154+'12-2022'!F154</f>
        <v>2668493.46</v>
      </c>
      <c r="G154" s="23">
        <f>+'01-2022'!G154+'02-2022'!G154+'03-2022'!G154+'04-2022'!G154+'05-2022'!G154+'06-2022'!G154+'07-2022'!G154+'08-2022'!G154+'09-2022'!G154+'10-2022'!G154+'11-2022'!G154+'12-2022'!G154</f>
        <v>185730.44</v>
      </c>
      <c r="H154" s="23">
        <f>+'01-2022'!H154+'02-2022'!H154+'03-2022'!H154+'04-2022'!H154+'05-2022'!H154+'06-2022'!H154+'07-2022'!H154+'08-2022'!H154+'09-2022'!H154+'10-2022'!H154+'11-2022'!H154+'12-2022'!H154</f>
        <v>37146.09999999999</v>
      </c>
      <c r="I154" s="23">
        <f>+'01-2022'!I154+'02-2022'!I154+'03-2022'!I154+'04-2022'!I154+'05-2022'!I154+'06-2022'!I154+'07-2022'!I154+'08-2022'!I154+'09-2022'!I154+'10-2022'!I154+'11-2022'!I154+'12-2022'!I154</f>
        <v>1485.83</v>
      </c>
      <c r="J154" s="23">
        <f>+'01-2022'!J154+'02-2022'!J154+'03-2022'!J154+'04-2022'!J154+'05-2022'!J154+'06-2022'!J154+'07-2022'!J154+'08-2022'!J154+'09-2022'!J154+'10-2022'!J154+'11-2022'!J154+'12-2022'!J154</f>
        <v>147098.51</v>
      </c>
      <c r="K154" s="23">
        <f>+'01-2022'!K154+'02-2022'!K154+'03-2022'!K154+'04-2022'!K154+'05-2022'!K154+'06-2022'!K154+'07-2022'!K154+'08-2022'!K154+'09-2022'!K154+'10-2022'!K154+'11-2022'!K154+'12-2022'!K154</f>
        <v>29126506.55</v>
      </c>
      <c r="L154" s="23">
        <f>+'01-2022'!L154+'02-2022'!L154+'03-2022'!L154+'04-2022'!L154+'05-2022'!L154+'06-2022'!L154+'07-2022'!L154+'08-2022'!L154+'09-2022'!L154+'10-2022'!L154+'11-2022'!L154+'12-2022'!L154</f>
        <v>5890955.27</v>
      </c>
      <c r="M154" s="23">
        <f>+'01-2022'!M154+'02-2022'!M154+'03-2022'!M154+'04-2022'!M154+'05-2022'!M154+'06-2022'!M154+'07-2022'!M154+'08-2022'!M154+'09-2022'!M154+'10-2022'!M154+'11-2022'!M154+'12-2022'!M154</f>
        <v>23235551.28</v>
      </c>
      <c r="N154" s="48">
        <f>'10-2022'!N154+'11-2022'!N154+'12-2022'!N154</f>
        <v>427603.01</v>
      </c>
      <c r="O154" s="48">
        <f>'10-2022'!O154+'11-2022'!O154+'12-2022'!O154</f>
        <v>85520.6</v>
      </c>
      <c r="P154" s="48">
        <f>'10-2022'!P154+'11-2022'!P154+'12-2022'!P154</f>
        <v>4276.03</v>
      </c>
      <c r="Q154" s="48">
        <f>'10-2022'!Q154+'11-2022'!Q154+'12-2022'!Q154</f>
        <v>337806.38</v>
      </c>
      <c r="R154" s="31">
        <f t="shared" si="2"/>
        <v>26388949.63</v>
      </c>
    </row>
    <row r="155" spans="1:18" ht="12.75">
      <c r="A155" s="9">
        <f>+'01-2022'!A155</f>
        <v>144</v>
      </c>
      <c r="B155" s="22" t="str">
        <f>+'01-2022'!B155</f>
        <v>MINEIROS</v>
      </c>
      <c r="C155" s="26">
        <f>+IF(ISERROR(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,"",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</f>
        <v>1.1839338542814226</v>
      </c>
      <c r="D155" s="23">
        <f>+'01-2022'!D155+'02-2022'!D155+'03-2022'!D155+'04-2022'!D155+'05-2022'!D155+'06-2022'!D155+'07-2022'!D155+'08-2022'!D155+'09-2022'!D155+'10-2022'!D155+'11-2022'!D155+'12-2022'!D155</f>
        <v>13645417.2</v>
      </c>
      <c r="E155" s="23">
        <f>+'01-2022'!E155+'02-2022'!E155+'03-2022'!E155+'04-2022'!E155+'05-2022'!E155+'06-2022'!E155+'07-2022'!E155+'08-2022'!E155+'09-2022'!E155+'10-2022'!E155+'11-2022'!E155+'12-2022'!E155</f>
        <v>2710361.35</v>
      </c>
      <c r="F155" s="23">
        <f>+'01-2022'!F155+'02-2022'!F155+'03-2022'!F155+'04-2022'!F155+'05-2022'!F155+'06-2022'!F155+'07-2022'!F155+'08-2022'!F155+'09-2022'!F155+'10-2022'!F155+'11-2022'!F155+'12-2022'!F155</f>
        <v>10935055.849999998</v>
      </c>
      <c r="G155" s="23">
        <f>+'01-2022'!G155+'02-2022'!G155+'03-2022'!G155+'04-2022'!G155+'05-2022'!G155+'06-2022'!G155+'07-2022'!G155+'08-2022'!G155+'09-2022'!G155+'10-2022'!G155+'11-2022'!G155+'12-2022'!G155</f>
        <v>400544.56000000006</v>
      </c>
      <c r="H155" s="23">
        <f>+'01-2022'!H155+'02-2022'!H155+'03-2022'!H155+'04-2022'!H155+'05-2022'!H155+'06-2022'!H155+'07-2022'!H155+'08-2022'!H155+'09-2022'!H155+'10-2022'!H155+'11-2022'!H155+'12-2022'!H155</f>
        <v>80108.93000000002</v>
      </c>
      <c r="I155" s="23">
        <f>+'01-2022'!I155+'02-2022'!I155+'03-2022'!I155+'04-2022'!I155+'05-2022'!I155+'06-2022'!I155+'07-2022'!I155+'08-2022'!I155+'09-2022'!I155+'10-2022'!I155+'11-2022'!I155+'12-2022'!I155</f>
        <v>3204.3599999999997</v>
      </c>
      <c r="J155" s="23">
        <f>+'01-2022'!J155+'02-2022'!J155+'03-2022'!J155+'04-2022'!J155+'05-2022'!J155+'06-2022'!J155+'07-2022'!J155+'08-2022'!J155+'09-2022'!J155+'10-2022'!J155+'11-2022'!J155+'12-2022'!J155</f>
        <v>317231.27</v>
      </c>
      <c r="K155" s="23">
        <f>+'01-2022'!K155+'02-2022'!K155+'03-2022'!K155+'04-2022'!K155+'05-2022'!K155+'06-2022'!K155+'07-2022'!K155+'08-2022'!K155+'09-2022'!K155+'10-2022'!K155+'11-2022'!K155+'12-2022'!K155</f>
        <v>62515125.99</v>
      </c>
      <c r="L155" s="23">
        <f>+'01-2022'!L155+'02-2022'!L155+'03-2022'!L155+'04-2022'!L155+'05-2022'!L155+'06-2022'!L155+'07-2022'!L155+'08-2022'!L155+'09-2022'!L155+'10-2022'!L155+'11-2022'!L155+'12-2022'!L155</f>
        <v>12618007.059999997</v>
      </c>
      <c r="M155" s="23">
        <f>+'01-2022'!M155+'02-2022'!M155+'03-2022'!M155+'04-2022'!M155+'05-2022'!M155+'06-2022'!M155+'07-2022'!M155+'08-2022'!M155+'09-2022'!M155+'10-2022'!M155+'11-2022'!M155+'12-2022'!M155</f>
        <v>49897118.93000001</v>
      </c>
      <c r="N155" s="48">
        <f>'10-2022'!N155+'11-2022'!N155+'12-2022'!N155</f>
        <v>590405.45</v>
      </c>
      <c r="O155" s="48">
        <f>'10-2022'!O155+'11-2022'!O155+'12-2022'!O155</f>
        <v>118081.09</v>
      </c>
      <c r="P155" s="48">
        <f>'10-2022'!P155+'11-2022'!P155+'12-2022'!P155</f>
        <v>5904.0599999999995</v>
      </c>
      <c r="Q155" s="48">
        <f>'10-2022'!Q155+'11-2022'!Q155+'12-2022'!Q155</f>
        <v>466420.31</v>
      </c>
      <c r="R155" s="31">
        <f t="shared" si="2"/>
        <v>61615826.36000001</v>
      </c>
    </row>
    <row r="156" spans="1:18" ht="12.75">
      <c r="A156" s="9">
        <f>+'01-2022'!A156</f>
        <v>145</v>
      </c>
      <c r="B156" s="22" t="str">
        <f>+'01-2022'!B156</f>
        <v>MOIPORA</v>
      </c>
      <c r="C156" s="26">
        <f>+IF(ISERROR(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,"",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</f>
        <v>0.06057586053038199</v>
      </c>
      <c r="D156" s="23">
        <f>+'01-2022'!D156+'02-2022'!D156+'03-2022'!D156+'04-2022'!D156+'05-2022'!D156+'06-2022'!D156+'07-2022'!D156+'08-2022'!D156+'09-2022'!D156+'10-2022'!D156+'11-2022'!D156+'12-2022'!D156</f>
        <v>122596.36000000002</v>
      </c>
      <c r="E156" s="23">
        <f>+'01-2022'!E156+'02-2022'!E156+'03-2022'!E156+'04-2022'!E156+'05-2022'!E156+'06-2022'!E156+'07-2022'!E156+'08-2022'!E156+'09-2022'!E156+'10-2022'!E156+'11-2022'!E156+'12-2022'!E156</f>
        <v>24061.59</v>
      </c>
      <c r="F156" s="23">
        <f>+'01-2022'!F156+'02-2022'!F156+'03-2022'!F156+'04-2022'!F156+'05-2022'!F156+'06-2022'!F156+'07-2022'!F156+'08-2022'!F156+'09-2022'!F156+'10-2022'!F156+'11-2022'!F156+'12-2022'!F156</f>
        <v>98534.76999999999</v>
      </c>
      <c r="G156" s="23">
        <f>+'01-2022'!G156+'02-2022'!G156+'03-2022'!G156+'04-2022'!G156+'05-2022'!G156+'06-2022'!G156+'07-2022'!G156+'08-2022'!G156+'09-2022'!G156+'10-2022'!G156+'11-2022'!G156+'12-2022'!G156</f>
        <v>20493.329999999998</v>
      </c>
      <c r="H156" s="23">
        <f>+'01-2022'!H156+'02-2022'!H156+'03-2022'!H156+'04-2022'!H156+'05-2022'!H156+'06-2022'!H156+'07-2022'!H156+'08-2022'!H156+'09-2022'!H156+'10-2022'!H156+'11-2022'!H156+'12-2022'!H156</f>
        <v>4098.659999999999</v>
      </c>
      <c r="I156" s="23">
        <f>+'01-2022'!I156+'02-2022'!I156+'03-2022'!I156+'04-2022'!I156+'05-2022'!I156+'06-2022'!I156+'07-2022'!I156+'08-2022'!I156+'09-2022'!I156+'10-2022'!I156+'11-2022'!I156+'12-2022'!I156</f>
        <v>163.95000000000002</v>
      </c>
      <c r="J156" s="23">
        <f>+'01-2022'!J156+'02-2022'!J156+'03-2022'!J156+'04-2022'!J156+'05-2022'!J156+'06-2022'!J156+'07-2022'!J156+'08-2022'!J156+'09-2022'!J156+'10-2022'!J156+'11-2022'!J156+'12-2022'!J156</f>
        <v>16230.720000000001</v>
      </c>
      <c r="K156" s="23">
        <f>+'01-2022'!K156+'02-2022'!K156+'03-2022'!K156+'04-2022'!K156+'05-2022'!K156+'06-2022'!K156+'07-2022'!K156+'08-2022'!K156+'09-2022'!K156+'10-2022'!K156+'11-2022'!K156+'12-2022'!K156</f>
        <v>3198883.4000000004</v>
      </c>
      <c r="L156" s="23">
        <f>+'01-2022'!L156+'02-2022'!L156+'03-2022'!L156+'04-2022'!L156+'05-2022'!L156+'06-2022'!L156+'07-2022'!L156+'08-2022'!L156+'09-2022'!L156+'10-2022'!L156+'11-2022'!L156+'12-2022'!L156</f>
        <v>645876.23</v>
      </c>
      <c r="M156" s="23">
        <f>+'01-2022'!M156+'02-2022'!M156+'03-2022'!M156+'04-2022'!M156+'05-2022'!M156+'06-2022'!M156+'07-2022'!M156+'08-2022'!M156+'09-2022'!M156+'10-2022'!M156+'11-2022'!M156+'12-2022'!M156</f>
        <v>2553007.17</v>
      </c>
      <c r="N156" s="48">
        <f>'10-2022'!N156+'11-2022'!N156+'12-2022'!N156</f>
        <v>30280.9</v>
      </c>
      <c r="O156" s="48">
        <f>'10-2022'!O156+'11-2022'!O156+'12-2022'!O156</f>
        <v>6056.18</v>
      </c>
      <c r="P156" s="48">
        <f>'10-2022'!P156+'11-2022'!P156+'12-2022'!P156</f>
        <v>302.81</v>
      </c>
      <c r="Q156" s="48">
        <f>'10-2022'!Q156+'11-2022'!Q156+'12-2022'!Q156</f>
        <v>23921.91</v>
      </c>
      <c r="R156" s="31">
        <f t="shared" si="2"/>
        <v>2691694.5700000003</v>
      </c>
    </row>
    <row r="157" spans="1:18" ht="12.75">
      <c r="A157" s="9">
        <f>+'01-2022'!A157</f>
        <v>146</v>
      </c>
      <c r="B157" s="22" t="str">
        <f>+'01-2022'!B157</f>
        <v>MONTE ALEGRE DE GOIAS</v>
      </c>
      <c r="C157" s="26">
        <f>+IF(ISERROR(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,"",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</f>
        <v>0.06965700310796136</v>
      </c>
      <c r="D157" s="23">
        <f>+'01-2022'!D157+'02-2022'!D157+'03-2022'!D157+'04-2022'!D157+'05-2022'!D157+'06-2022'!D157+'07-2022'!D157+'08-2022'!D157+'09-2022'!D157+'10-2022'!D157+'11-2022'!D157+'12-2022'!D157</f>
        <v>185428.00000000003</v>
      </c>
      <c r="E157" s="23">
        <f>+'01-2022'!E157+'02-2022'!E157+'03-2022'!E157+'04-2022'!E157+'05-2022'!E157+'06-2022'!E157+'07-2022'!E157+'08-2022'!E157+'09-2022'!E157+'10-2022'!E157+'11-2022'!E157+'12-2022'!E157</f>
        <v>36648.26</v>
      </c>
      <c r="F157" s="23">
        <f>+'01-2022'!F157+'02-2022'!F157+'03-2022'!F157+'04-2022'!F157+'05-2022'!F157+'06-2022'!F157+'07-2022'!F157+'08-2022'!F157+'09-2022'!F157+'10-2022'!F157+'11-2022'!F157+'12-2022'!F157</f>
        <v>148779.74</v>
      </c>
      <c r="G157" s="23">
        <f>+'01-2022'!G157+'02-2022'!G157+'03-2022'!G157+'04-2022'!G157+'05-2022'!G157+'06-2022'!G157+'07-2022'!G157+'08-2022'!G157+'09-2022'!G157+'10-2022'!G157+'11-2022'!G157+'12-2022'!G157</f>
        <v>23565.569999999996</v>
      </c>
      <c r="H157" s="23">
        <f>+'01-2022'!H157+'02-2022'!H157+'03-2022'!H157+'04-2022'!H157+'05-2022'!H157+'06-2022'!H157+'07-2022'!H157+'08-2022'!H157+'09-2022'!H157+'10-2022'!H157+'11-2022'!H157+'12-2022'!H157</f>
        <v>4713.130000000001</v>
      </c>
      <c r="I157" s="23">
        <f>+'01-2022'!I157+'02-2022'!I157+'03-2022'!I157+'04-2022'!I157+'05-2022'!I157+'06-2022'!I157+'07-2022'!I157+'08-2022'!I157+'09-2022'!I157+'10-2022'!I157+'11-2022'!I157+'12-2022'!I157</f>
        <v>188.51999999999998</v>
      </c>
      <c r="J157" s="23">
        <f>+'01-2022'!J157+'02-2022'!J157+'03-2022'!J157+'04-2022'!J157+'05-2022'!J157+'06-2022'!J157+'07-2022'!J157+'08-2022'!J157+'09-2022'!J157+'10-2022'!J157+'11-2022'!J157+'12-2022'!J157</f>
        <v>18663.920000000002</v>
      </c>
      <c r="K157" s="23">
        <f>+'01-2022'!K157+'02-2022'!K157+'03-2022'!K157+'04-2022'!K157+'05-2022'!K157+'06-2022'!K157+'07-2022'!K157+'08-2022'!K157+'09-2022'!K157+'10-2022'!K157+'11-2022'!K157+'12-2022'!K157</f>
        <v>3678224.1700000004</v>
      </c>
      <c r="L157" s="23">
        <f>+'01-2022'!L157+'02-2022'!L157+'03-2022'!L157+'04-2022'!L157+'05-2022'!L157+'06-2022'!L157+'07-2022'!L157+'08-2022'!L157+'09-2022'!L157+'10-2022'!L157+'11-2022'!L157+'12-2022'!L157</f>
        <v>742503.71</v>
      </c>
      <c r="M157" s="23">
        <f>+'01-2022'!M157+'02-2022'!M157+'03-2022'!M157+'04-2022'!M157+'05-2022'!M157+'06-2022'!M157+'07-2022'!M157+'08-2022'!M157+'09-2022'!M157+'10-2022'!M157+'11-2022'!M157+'12-2022'!M157</f>
        <v>2935720.4600000004</v>
      </c>
      <c r="N157" s="48">
        <f>'10-2022'!N157+'11-2022'!N157+'12-2022'!N157</f>
        <v>34809.45</v>
      </c>
      <c r="O157" s="48">
        <f>'10-2022'!O157+'11-2022'!O157+'12-2022'!O157</f>
        <v>6961.89</v>
      </c>
      <c r="P157" s="48">
        <f>'10-2022'!P157+'11-2022'!P157+'12-2022'!P157</f>
        <v>348.09000000000003</v>
      </c>
      <c r="Q157" s="48">
        <f>'10-2022'!Q157+'11-2022'!Q157+'12-2022'!Q157</f>
        <v>27499.47</v>
      </c>
      <c r="R157" s="31">
        <f t="shared" si="2"/>
        <v>3130663.590000001</v>
      </c>
    </row>
    <row r="158" spans="1:18" ht="12.75">
      <c r="A158" s="9">
        <f>+'01-2022'!A158</f>
        <v>147</v>
      </c>
      <c r="B158" s="22" t="str">
        <f>+'01-2022'!B158</f>
        <v>MONTES CLAROS DE GOIAS</v>
      </c>
      <c r="C158" s="26">
        <f>+IF(ISERROR(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,"",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</f>
        <v>0.2859377963182496</v>
      </c>
      <c r="D158" s="23">
        <f>+'01-2022'!D158+'02-2022'!D158+'03-2022'!D158+'04-2022'!D158+'05-2022'!D158+'06-2022'!D158+'07-2022'!D158+'08-2022'!D158+'09-2022'!D158+'10-2022'!D158+'11-2022'!D158+'12-2022'!D158</f>
        <v>925636.3899999999</v>
      </c>
      <c r="E158" s="23">
        <f>+'01-2022'!E158+'02-2022'!E158+'03-2022'!E158+'04-2022'!E158+'05-2022'!E158+'06-2022'!E158+'07-2022'!E158+'08-2022'!E158+'09-2022'!E158+'10-2022'!E158+'11-2022'!E158+'12-2022'!E158</f>
        <v>182748.57</v>
      </c>
      <c r="F158" s="23">
        <f>+'01-2022'!F158+'02-2022'!F158+'03-2022'!F158+'04-2022'!F158+'05-2022'!F158+'06-2022'!F158+'07-2022'!F158+'08-2022'!F158+'09-2022'!F158+'10-2022'!F158+'11-2022'!F158+'12-2022'!F158</f>
        <v>742887.8200000001</v>
      </c>
      <c r="G158" s="23">
        <f>+'01-2022'!G158+'02-2022'!G158+'03-2022'!G158+'04-2022'!G158+'05-2022'!G158+'06-2022'!G158+'07-2022'!G158+'08-2022'!G158+'09-2022'!G158+'10-2022'!G158+'11-2022'!G158+'12-2022'!G158</f>
        <v>96745</v>
      </c>
      <c r="H158" s="23">
        <f>+'01-2022'!H158+'02-2022'!H158+'03-2022'!H158+'04-2022'!H158+'05-2022'!H158+'06-2022'!H158+'07-2022'!H158+'08-2022'!H158+'09-2022'!H158+'10-2022'!H158+'11-2022'!H158+'12-2022'!H158</f>
        <v>19349.02</v>
      </c>
      <c r="I158" s="23">
        <f>+'01-2022'!I158+'02-2022'!I158+'03-2022'!I158+'04-2022'!I158+'05-2022'!I158+'06-2022'!I158+'07-2022'!I158+'08-2022'!I158+'09-2022'!I158+'10-2022'!I158+'11-2022'!I158+'12-2022'!I158</f>
        <v>773.9499999999999</v>
      </c>
      <c r="J158" s="23">
        <f>+'01-2022'!J158+'02-2022'!J158+'03-2022'!J158+'04-2022'!J158+'05-2022'!J158+'06-2022'!J158+'07-2022'!J158+'08-2022'!J158+'09-2022'!J158+'10-2022'!J158+'11-2022'!J158+'12-2022'!J158</f>
        <v>76622.03000000001</v>
      </c>
      <c r="K158" s="23">
        <f>+'01-2022'!K158+'02-2022'!K158+'03-2022'!K158+'04-2022'!K158+'05-2022'!K158+'06-2022'!K158+'07-2022'!K158+'08-2022'!K158+'09-2022'!K158+'10-2022'!K158+'11-2022'!K158+'12-2022'!K158</f>
        <v>15092754.600000001</v>
      </c>
      <c r="L158" s="23">
        <f>+'01-2022'!L158+'02-2022'!L158+'03-2022'!L158+'04-2022'!L158+'05-2022'!L158+'06-2022'!L158+'07-2022'!L158+'08-2022'!L158+'09-2022'!L158+'10-2022'!L158+'11-2022'!L158+'12-2022'!L158</f>
        <v>3041615.7600000002</v>
      </c>
      <c r="M158" s="23">
        <f>+'01-2022'!M158+'02-2022'!M158+'03-2022'!M158+'04-2022'!M158+'05-2022'!M158+'06-2022'!M158+'07-2022'!M158+'08-2022'!M158+'09-2022'!M158+'10-2022'!M158+'11-2022'!M158+'12-2022'!M158</f>
        <v>12051138.84</v>
      </c>
      <c r="N158" s="48">
        <f>'10-2022'!N158+'11-2022'!N158+'12-2022'!N158</f>
        <v>142604.05</v>
      </c>
      <c r="O158" s="48">
        <f>'10-2022'!O158+'11-2022'!O158+'12-2022'!O158</f>
        <v>28520.809999999998</v>
      </c>
      <c r="P158" s="48">
        <f>'10-2022'!P158+'11-2022'!P158+'12-2022'!P158</f>
        <v>1426.04</v>
      </c>
      <c r="Q158" s="48">
        <f>'10-2022'!Q158+'11-2022'!Q158+'12-2022'!Q158</f>
        <v>112657.20000000001</v>
      </c>
      <c r="R158" s="31">
        <f t="shared" si="2"/>
        <v>12983305.889999999</v>
      </c>
    </row>
    <row r="159" spans="1:18" ht="12.75">
      <c r="A159" s="9">
        <f>+'01-2022'!A159</f>
        <v>148</v>
      </c>
      <c r="B159" s="22" t="str">
        <f>+'01-2022'!B159</f>
        <v>MONTIVIDIU</v>
      </c>
      <c r="C159" s="26">
        <f>+IF(ISERROR(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,"",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</f>
        <v>0.5882734511335089</v>
      </c>
      <c r="D159" s="23">
        <f>+'01-2022'!D159+'02-2022'!D159+'03-2022'!D159+'04-2022'!D159+'05-2022'!D159+'06-2022'!D159+'07-2022'!D159+'08-2022'!D159+'09-2022'!D159+'10-2022'!D159+'11-2022'!D159+'12-2022'!D159</f>
        <v>2156179.3600000003</v>
      </c>
      <c r="E159" s="23">
        <f>+'01-2022'!E159+'02-2022'!E159+'03-2022'!E159+'04-2022'!E159+'05-2022'!E159+'06-2022'!E159+'07-2022'!E159+'08-2022'!E159+'09-2022'!E159+'10-2022'!E159+'11-2022'!E159+'12-2022'!E159</f>
        <v>425135.45</v>
      </c>
      <c r="F159" s="23">
        <f>+'01-2022'!F159+'02-2022'!F159+'03-2022'!F159+'04-2022'!F159+'05-2022'!F159+'06-2022'!F159+'07-2022'!F159+'08-2022'!F159+'09-2022'!F159+'10-2022'!F159+'11-2022'!F159+'12-2022'!F159</f>
        <v>1731043.91</v>
      </c>
      <c r="G159" s="23">
        <f>+'01-2022'!G159+'02-2022'!G159+'03-2022'!G159+'04-2022'!G159+'05-2022'!G159+'06-2022'!G159+'07-2022'!G159+'08-2022'!G159+'09-2022'!G159+'10-2022'!G159+'11-2022'!G159+'12-2022'!G159</f>
        <v>199100.66</v>
      </c>
      <c r="H159" s="23">
        <f>+'01-2022'!H159+'02-2022'!H159+'03-2022'!H159+'04-2022'!H159+'05-2022'!H159+'06-2022'!H159+'07-2022'!H159+'08-2022'!H159+'09-2022'!H159+'10-2022'!H159+'11-2022'!H159+'12-2022'!H159</f>
        <v>39820.14</v>
      </c>
      <c r="I159" s="23">
        <f>+'01-2022'!I159+'02-2022'!I159+'03-2022'!I159+'04-2022'!I159+'05-2022'!I159+'06-2022'!I159+'07-2022'!I159+'08-2022'!I159+'09-2022'!I159+'10-2022'!I159+'11-2022'!I159+'12-2022'!I159</f>
        <v>1592.8</v>
      </c>
      <c r="J159" s="23">
        <f>+'01-2022'!J159+'02-2022'!J159+'03-2022'!J159+'04-2022'!J159+'05-2022'!J159+'06-2022'!J159+'07-2022'!J159+'08-2022'!J159+'09-2022'!J159+'10-2022'!J159+'11-2022'!J159+'12-2022'!J159</f>
        <v>157687.72</v>
      </c>
      <c r="K159" s="23">
        <f>+'01-2022'!K159+'02-2022'!K159+'03-2022'!K159+'04-2022'!K159+'05-2022'!K159+'06-2022'!K159+'07-2022'!K159+'08-2022'!K159+'09-2022'!K159+'10-2022'!K159+'11-2022'!K159+'12-2022'!K159</f>
        <v>31064594.589999996</v>
      </c>
      <c r="L159" s="23">
        <f>+'01-2022'!L159+'02-2022'!L159+'03-2022'!L159+'04-2022'!L159+'05-2022'!L159+'06-2022'!L159+'07-2022'!L159+'08-2022'!L159+'09-2022'!L159+'10-2022'!L159+'11-2022'!L159+'12-2022'!L159</f>
        <v>6262199.9399999995</v>
      </c>
      <c r="M159" s="23">
        <f>+'01-2022'!M159+'02-2022'!M159+'03-2022'!M159+'04-2022'!M159+'05-2022'!M159+'06-2022'!M159+'07-2022'!M159+'08-2022'!M159+'09-2022'!M159+'10-2022'!M159+'11-2022'!M159+'12-2022'!M159</f>
        <v>24802394.649999995</v>
      </c>
      <c r="N159" s="48">
        <f>'10-2022'!N159+'11-2022'!N159+'12-2022'!N159</f>
        <v>293560.57</v>
      </c>
      <c r="O159" s="48">
        <f>'10-2022'!O159+'11-2022'!O159+'12-2022'!O159</f>
        <v>58712.11</v>
      </c>
      <c r="P159" s="48">
        <f>'10-2022'!P159+'11-2022'!P159+'12-2022'!P159</f>
        <v>2935.6099999999997</v>
      </c>
      <c r="Q159" s="48">
        <f>'10-2022'!Q159+'11-2022'!Q159+'12-2022'!Q159</f>
        <v>231912.85</v>
      </c>
      <c r="R159" s="31">
        <f t="shared" si="2"/>
        <v>26923039.129999995</v>
      </c>
    </row>
    <row r="160" spans="1:18" ht="12.75">
      <c r="A160" s="9">
        <f>+'01-2022'!A160</f>
        <v>149</v>
      </c>
      <c r="B160" s="22" t="str">
        <f>+'01-2022'!B160</f>
        <v>MONTIVIDIU DO NORTE</v>
      </c>
      <c r="C160" s="26">
        <f>+IF(ISERROR(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,"",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</f>
        <v>0.0806804750291159</v>
      </c>
      <c r="D160" s="23">
        <f>+'01-2022'!D160+'02-2022'!D160+'03-2022'!D160+'04-2022'!D160+'05-2022'!D160+'06-2022'!D160+'07-2022'!D160+'08-2022'!D160+'09-2022'!D160+'10-2022'!D160+'11-2022'!D160+'12-2022'!D160</f>
        <v>236520.91000000003</v>
      </c>
      <c r="E160" s="23">
        <f>+'01-2022'!E160+'02-2022'!E160+'03-2022'!E160+'04-2022'!E160+'05-2022'!E160+'06-2022'!E160+'07-2022'!E160+'08-2022'!E160+'09-2022'!E160+'10-2022'!E160+'11-2022'!E160+'12-2022'!E160</f>
        <v>47682.420000000006</v>
      </c>
      <c r="F160" s="23">
        <f>+'01-2022'!F160+'02-2022'!F160+'03-2022'!F160+'04-2022'!F160+'05-2022'!F160+'06-2022'!F160+'07-2022'!F160+'08-2022'!F160+'09-2022'!F160+'10-2022'!F160+'11-2022'!F160+'12-2022'!F160</f>
        <v>188838.49</v>
      </c>
      <c r="G160" s="23">
        <f>+'01-2022'!G160+'02-2022'!G160+'03-2022'!G160+'04-2022'!G160+'05-2022'!G160+'06-2022'!G160+'07-2022'!G160+'08-2022'!G160+'09-2022'!G160+'10-2022'!G160+'11-2022'!G160+'12-2022'!G160</f>
        <v>27298.27</v>
      </c>
      <c r="H160" s="23">
        <f>+'01-2022'!H160+'02-2022'!H160+'03-2022'!H160+'04-2022'!H160+'05-2022'!H160+'06-2022'!H160+'07-2022'!H160+'08-2022'!H160+'09-2022'!H160+'10-2022'!H160+'11-2022'!H160+'12-2022'!H160</f>
        <v>5459.66</v>
      </c>
      <c r="I160" s="23">
        <f>+'01-2022'!I160+'02-2022'!I160+'03-2022'!I160+'04-2022'!I160+'05-2022'!I160+'06-2022'!I160+'07-2022'!I160+'08-2022'!I160+'09-2022'!I160+'10-2022'!I160+'11-2022'!I160+'12-2022'!I160</f>
        <v>218.39</v>
      </c>
      <c r="J160" s="23">
        <f>+'01-2022'!J160+'02-2022'!J160+'03-2022'!J160+'04-2022'!J160+'05-2022'!J160+'06-2022'!J160+'07-2022'!J160+'08-2022'!J160+'09-2022'!J160+'10-2022'!J160+'11-2022'!J160+'12-2022'!J160</f>
        <v>21620.22</v>
      </c>
      <c r="K160" s="23">
        <f>+'01-2022'!K160+'02-2022'!K160+'03-2022'!K160+'04-2022'!K160+'05-2022'!K160+'06-2022'!K160+'07-2022'!K160+'08-2022'!K160+'09-2022'!K160+'10-2022'!K160+'11-2022'!K160+'12-2022'!K160</f>
        <v>4264347.49</v>
      </c>
      <c r="L160" s="23">
        <f>+'01-2022'!L160+'02-2022'!L160+'03-2022'!L160+'04-2022'!L160+'05-2022'!L160+'06-2022'!L160+'07-2022'!L160+'08-2022'!L160+'09-2022'!L160+'10-2022'!L160+'11-2022'!L160+'12-2022'!L160</f>
        <v>863356.51</v>
      </c>
      <c r="M160" s="23">
        <f>+'01-2022'!M160+'02-2022'!M160+'03-2022'!M160+'04-2022'!M160+'05-2022'!M160+'06-2022'!M160+'07-2022'!M160+'08-2022'!M160+'09-2022'!M160+'10-2022'!M160+'11-2022'!M160+'12-2022'!M160</f>
        <v>3400990.98</v>
      </c>
      <c r="N160" s="48">
        <f>'10-2022'!N160+'11-2022'!N160+'12-2022'!N160</f>
        <v>40332.95</v>
      </c>
      <c r="O160" s="48">
        <f>'10-2022'!O160+'11-2022'!O160+'12-2022'!O160</f>
        <v>8066.59</v>
      </c>
      <c r="P160" s="48">
        <f>'10-2022'!P160+'11-2022'!P160+'12-2022'!P160</f>
        <v>403.33</v>
      </c>
      <c r="Q160" s="48">
        <f>'10-2022'!Q160+'11-2022'!Q160+'12-2022'!Q160</f>
        <v>31863.03</v>
      </c>
      <c r="R160" s="31">
        <f t="shared" si="2"/>
        <v>3643312.7199999997</v>
      </c>
    </row>
    <row r="161" spans="1:18" ht="12.75">
      <c r="A161" s="9">
        <f>+'01-2022'!A161</f>
        <v>150</v>
      </c>
      <c r="B161" s="22" t="str">
        <f>+'01-2022'!B161</f>
        <v>MORRINHOS</v>
      </c>
      <c r="C161" s="26">
        <f>+IF(ISERROR(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,"",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</f>
        <v>0.765402290741574</v>
      </c>
      <c r="D161" s="23">
        <f>+'01-2022'!D161+'02-2022'!D161+'03-2022'!D161+'04-2022'!D161+'05-2022'!D161+'06-2022'!D161+'07-2022'!D161+'08-2022'!D161+'09-2022'!D161+'10-2022'!D161+'11-2022'!D161+'12-2022'!D161</f>
        <v>6965025.200000001</v>
      </c>
      <c r="E161" s="23">
        <f>+'01-2022'!E161+'02-2022'!E161+'03-2022'!E161+'04-2022'!E161+'05-2022'!E161+'06-2022'!E161+'07-2022'!E161+'08-2022'!E161+'09-2022'!E161+'10-2022'!E161+'11-2022'!E161+'12-2022'!E161</f>
        <v>1391516.95</v>
      </c>
      <c r="F161" s="23">
        <f>+'01-2022'!F161+'02-2022'!F161+'03-2022'!F161+'04-2022'!F161+'05-2022'!F161+'06-2022'!F161+'07-2022'!F161+'08-2022'!F161+'09-2022'!F161+'10-2022'!F161+'11-2022'!F161+'12-2022'!F161</f>
        <v>5573508.25</v>
      </c>
      <c r="G161" s="23">
        <f>+'01-2022'!G161+'02-2022'!G161+'03-2022'!G161+'04-2022'!G161+'05-2022'!G161+'06-2022'!G161+'07-2022'!G161+'08-2022'!G161+'09-2022'!G161+'10-2022'!G161+'11-2022'!G161+'12-2022'!G161</f>
        <v>259058.27999999997</v>
      </c>
      <c r="H161" s="23">
        <f>+'01-2022'!H161+'02-2022'!H161+'03-2022'!H161+'04-2022'!H161+'05-2022'!H161+'06-2022'!H161+'07-2022'!H161+'08-2022'!H161+'09-2022'!H161+'10-2022'!H161+'11-2022'!H161+'12-2022'!H161</f>
        <v>51811.670000000006</v>
      </c>
      <c r="I161" s="23">
        <f>+'01-2022'!I161+'02-2022'!I161+'03-2022'!I161+'04-2022'!I161+'05-2022'!I161+'06-2022'!I161+'07-2022'!I161+'08-2022'!I161+'09-2022'!I161+'10-2022'!I161+'11-2022'!I161+'12-2022'!I161</f>
        <v>2072.4500000000003</v>
      </c>
      <c r="J161" s="23">
        <f>+'01-2022'!J161+'02-2022'!J161+'03-2022'!J161+'04-2022'!J161+'05-2022'!J161+'06-2022'!J161+'07-2022'!J161+'08-2022'!J161+'09-2022'!J161+'10-2022'!J161+'11-2022'!J161+'12-2022'!J161</f>
        <v>205174.16</v>
      </c>
      <c r="K161" s="23">
        <f>+'01-2022'!K161+'02-2022'!K161+'03-2022'!K161+'04-2022'!K161+'05-2022'!K161+'06-2022'!K161+'07-2022'!K161+'08-2022'!K161+'09-2022'!K161+'10-2022'!K161+'11-2022'!K161+'12-2022'!K161</f>
        <v>40433391.31</v>
      </c>
      <c r="L161" s="23">
        <f>+'01-2022'!L161+'02-2022'!L161+'03-2022'!L161+'04-2022'!L161+'05-2022'!L161+'06-2022'!L161+'07-2022'!L161+'08-2022'!L161+'09-2022'!L161+'10-2022'!L161+'11-2022'!L161+'12-2022'!L161</f>
        <v>8161810.18</v>
      </c>
      <c r="M161" s="23">
        <f>+'01-2022'!M161+'02-2022'!M161+'03-2022'!M161+'04-2022'!M161+'05-2022'!M161+'06-2022'!M161+'07-2022'!M161+'08-2022'!M161+'09-2022'!M161+'10-2022'!M161+'11-2022'!M161+'12-2022'!M161</f>
        <v>32271581.130000003</v>
      </c>
      <c r="N161" s="48">
        <f>'10-2022'!N161+'11-2022'!N161+'12-2022'!N161</f>
        <v>381837.61</v>
      </c>
      <c r="O161" s="48">
        <f>'10-2022'!O161+'11-2022'!O161+'12-2022'!O161</f>
        <v>76367.52</v>
      </c>
      <c r="P161" s="48">
        <f>'10-2022'!P161+'11-2022'!P161+'12-2022'!P161</f>
        <v>3818.37</v>
      </c>
      <c r="Q161" s="48">
        <f>'10-2022'!Q161+'11-2022'!Q161+'12-2022'!Q161</f>
        <v>301651.71</v>
      </c>
      <c r="R161" s="31">
        <f t="shared" si="2"/>
        <v>38351915.25000001</v>
      </c>
    </row>
    <row r="162" spans="1:18" ht="12.75">
      <c r="A162" s="9">
        <f>+'01-2022'!A162</f>
        <v>151</v>
      </c>
      <c r="B162" s="22" t="str">
        <f>+'01-2022'!B162</f>
        <v>MORRO AGUDO DE GOIAS</v>
      </c>
      <c r="C162" s="26">
        <f>+IF(ISERROR(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,"",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</f>
        <v>0.08668860986904471</v>
      </c>
      <c r="D162" s="23">
        <f>+'01-2022'!D162+'02-2022'!D162+'03-2022'!D162+'04-2022'!D162+'05-2022'!D162+'06-2022'!D162+'07-2022'!D162+'08-2022'!D162+'09-2022'!D162+'10-2022'!D162+'11-2022'!D162+'12-2022'!D162</f>
        <v>315670.54000000004</v>
      </c>
      <c r="E162" s="23">
        <f>+'01-2022'!E162+'02-2022'!E162+'03-2022'!E162+'04-2022'!E162+'05-2022'!E162+'06-2022'!E162+'07-2022'!E162+'08-2022'!E162+'09-2022'!E162+'10-2022'!E162+'11-2022'!E162+'12-2022'!E162</f>
        <v>62914.310000000005</v>
      </c>
      <c r="F162" s="23">
        <f>+'01-2022'!F162+'02-2022'!F162+'03-2022'!F162+'04-2022'!F162+'05-2022'!F162+'06-2022'!F162+'07-2022'!F162+'08-2022'!F162+'09-2022'!F162+'10-2022'!F162+'11-2022'!F162+'12-2022'!F162</f>
        <v>252756.22999999998</v>
      </c>
      <c r="G162" s="23">
        <f>+'01-2022'!G162+'02-2022'!G162+'03-2022'!G162+'04-2022'!G162+'05-2022'!G162+'06-2022'!G162+'07-2022'!G162+'08-2022'!G162+'09-2022'!G162+'10-2022'!G162+'11-2022'!G162+'12-2022'!G162</f>
        <v>29304.939999999995</v>
      </c>
      <c r="H162" s="23">
        <f>+'01-2022'!H162+'02-2022'!H162+'03-2022'!H162+'04-2022'!H162+'05-2022'!H162+'06-2022'!H162+'07-2022'!H162+'08-2022'!H162+'09-2022'!H162+'10-2022'!H162+'11-2022'!H162+'12-2022'!H162</f>
        <v>5861.0199999999995</v>
      </c>
      <c r="I162" s="23">
        <f>+'01-2022'!I162+'02-2022'!I162+'03-2022'!I162+'04-2022'!I162+'05-2022'!I162+'06-2022'!I162+'07-2022'!I162+'08-2022'!I162+'09-2022'!I162+'10-2022'!I162+'11-2022'!I162+'12-2022'!I162</f>
        <v>234.44</v>
      </c>
      <c r="J162" s="23">
        <f>+'01-2022'!J162+'02-2022'!J162+'03-2022'!J162+'04-2022'!J162+'05-2022'!J162+'06-2022'!J162+'07-2022'!J162+'08-2022'!J162+'09-2022'!J162+'10-2022'!J162+'11-2022'!J162+'12-2022'!J162</f>
        <v>23209.479999999996</v>
      </c>
      <c r="K162" s="23">
        <f>+'01-2022'!K162+'02-2022'!K162+'03-2022'!K162+'04-2022'!K162+'05-2022'!K162+'06-2022'!K162+'07-2022'!K162+'08-2022'!K162+'09-2022'!K162+'10-2022'!K162+'11-2022'!K162+'12-2022'!K162</f>
        <v>4573757.37</v>
      </c>
      <c r="L162" s="23">
        <f>+'01-2022'!L162+'02-2022'!L162+'03-2022'!L162+'04-2022'!L162+'05-2022'!L162+'06-2022'!L162+'07-2022'!L162+'08-2022'!L162+'09-2022'!L162+'10-2022'!L162+'11-2022'!L162+'12-2022'!L162</f>
        <v>923596.56</v>
      </c>
      <c r="M162" s="23">
        <f>+'01-2022'!M162+'02-2022'!M162+'03-2022'!M162+'04-2022'!M162+'05-2022'!M162+'06-2022'!M162+'07-2022'!M162+'08-2022'!M162+'09-2022'!M162+'10-2022'!M162+'11-2022'!M162+'12-2022'!M162</f>
        <v>3650160.8099999996</v>
      </c>
      <c r="N162" s="48">
        <f>'10-2022'!N162+'11-2022'!N162+'12-2022'!N162</f>
        <v>43191.85</v>
      </c>
      <c r="O162" s="48">
        <f>'10-2022'!O162+'11-2022'!O162+'12-2022'!O162</f>
        <v>8638.369999999999</v>
      </c>
      <c r="P162" s="48">
        <f>'10-2022'!P162+'11-2022'!P162+'12-2022'!P162</f>
        <v>431.91999999999996</v>
      </c>
      <c r="Q162" s="48">
        <f>'10-2022'!Q162+'11-2022'!Q162+'12-2022'!Q162</f>
        <v>34121.56</v>
      </c>
      <c r="R162" s="31">
        <f t="shared" si="2"/>
        <v>3960248.0799999996</v>
      </c>
    </row>
    <row r="163" spans="1:18" ht="12.75">
      <c r="A163" s="9">
        <f>+'01-2022'!A163</f>
        <v>152</v>
      </c>
      <c r="B163" s="22" t="str">
        <f>+'01-2022'!B163</f>
        <v>MOSSAMEDES</v>
      </c>
      <c r="C163" s="26">
        <f>+IF(ISERROR(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,"",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</f>
        <v>0.10370160497432165</v>
      </c>
      <c r="D163" s="23">
        <f>+'01-2022'!D163+'02-2022'!D163+'03-2022'!D163+'04-2022'!D163+'05-2022'!D163+'06-2022'!D163+'07-2022'!D163+'08-2022'!D163+'09-2022'!D163+'10-2022'!D163+'11-2022'!D163+'12-2022'!D163</f>
        <v>499884.24</v>
      </c>
      <c r="E163" s="23">
        <f>+'01-2022'!E163+'02-2022'!E163+'03-2022'!E163+'04-2022'!E163+'05-2022'!E163+'06-2022'!E163+'07-2022'!E163+'08-2022'!E163+'09-2022'!E163+'10-2022'!E163+'11-2022'!E163+'12-2022'!E163</f>
        <v>99752.05</v>
      </c>
      <c r="F163" s="23">
        <f>+'01-2022'!F163+'02-2022'!F163+'03-2022'!F163+'04-2022'!F163+'05-2022'!F163+'06-2022'!F163+'07-2022'!F163+'08-2022'!F163+'09-2022'!F163+'10-2022'!F163+'11-2022'!F163+'12-2022'!F163</f>
        <v>400132.19</v>
      </c>
      <c r="G163" s="23">
        <f>+'01-2022'!G163+'02-2022'!G163+'03-2022'!G163+'04-2022'!G163+'05-2022'!G163+'06-2022'!G163+'07-2022'!G163+'08-2022'!G163+'09-2022'!G163+'10-2022'!G163+'11-2022'!G163+'12-2022'!G163</f>
        <v>35078.9</v>
      </c>
      <c r="H163" s="23">
        <f>+'01-2022'!H163+'02-2022'!H163+'03-2022'!H163+'04-2022'!H163+'05-2022'!H163+'06-2022'!H163+'07-2022'!H163+'08-2022'!H163+'09-2022'!H163+'10-2022'!H163+'11-2022'!H163+'12-2022'!H163</f>
        <v>7015.799999999999</v>
      </c>
      <c r="I163" s="23">
        <f>+'01-2022'!I163+'02-2022'!I163+'03-2022'!I163+'04-2022'!I163+'05-2022'!I163+'06-2022'!I163+'07-2022'!I163+'08-2022'!I163+'09-2022'!I163+'10-2022'!I163+'11-2022'!I163+'12-2022'!I163</f>
        <v>280.63</v>
      </c>
      <c r="J163" s="23">
        <f>+'01-2022'!J163+'02-2022'!J163+'03-2022'!J163+'04-2022'!J163+'05-2022'!J163+'06-2022'!J163+'07-2022'!J163+'08-2022'!J163+'09-2022'!J163+'10-2022'!J163+'11-2022'!J163+'12-2022'!J163</f>
        <v>27782.47</v>
      </c>
      <c r="K163" s="23">
        <f>+'01-2022'!K163+'02-2022'!K163+'03-2022'!K163+'04-2022'!K163+'05-2022'!K163+'06-2022'!K163+'07-2022'!K163+'08-2022'!K163+'09-2022'!K163+'10-2022'!K163+'11-2022'!K163+'12-2022'!K163</f>
        <v>5478019.34</v>
      </c>
      <c r="L163" s="23">
        <f>+'01-2022'!L163+'02-2022'!L163+'03-2022'!L163+'04-2022'!L163+'05-2022'!L163+'06-2022'!L163+'07-2022'!L163+'08-2022'!L163+'09-2022'!L163+'10-2022'!L163+'11-2022'!L163+'12-2022'!L163</f>
        <v>1107792.67</v>
      </c>
      <c r="M163" s="23">
        <f>+'01-2022'!M163+'02-2022'!M163+'03-2022'!M163+'04-2022'!M163+'05-2022'!M163+'06-2022'!M163+'07-2022'!M163+'08-2022'!M163+'09-2022'!M163+'10-2022'!M163+'11-2022'!M163+'12-2022'!M163</f>
        <v>4370226.67</v>
      </c>
      <c r="N163" s="48">
        <f>'10-2022'!N163+'11-2022'!N163+'12-2022'!N163</f>
        <v>51801.450000000004</v>
      </c>
      <c r="O163" s="48">
        <f>'10-2022'!O163+'11-2022'!O163+'12-2022'!O163</f>
        <v>10360.289999999999</v>
      </c>
      <c r="P163" s="48">
        <f>'10-2022'!P163+'11-2022'!P163+'12-2022'!P163</f>
        <v>518.01</v>
      </c>
      <c r="Q163" s="48">
        <f>'10-2022'!Q163+'11-2022'!Q163+'12-2022'!Q163</f>
        <v>40923.149999999994</v>
      </c>
      <c r="R163" s="31">
        <f t="shared" si="2"/>
        <v>4839064.48</v>
      </c>
    </row>
    <row r="164" spans="1:18" ht="12.75">
      <c r="A164" s="9">
        <f>+'01-2022'!A164</f>
        <v>153</v>
      </c>
      <c r="B164" s="22" t="str">
        <f>+'01-2022'!B164</f>
        <v>MOZARLANDIA</v>
      </c>
      <c r="C164" s="26">
        <f>+IF(ISERROR(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,"",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</f>
        <v>0.46368855621397387</v>
      </c>
      <c r="D164" s="23">
        <f>+'01-2022'!D164+'02-2022'!D164+'03-2022'!D164+'04-2022'!D164+'05-2022'!D164+'06-2022'!D164+'07-2022'!D164+'08-2022'!D164+'09-2022'!D164+'10-2022'!D164+'11-2022'!D164+'12-2022'!D164</f>
        <v>1729682.21</v>
      </c>
      <c r="E164" s="23">
        <f>+'01-2022'!E164+'02-2022'!E164+'03-2022'!E164+'04-2022'!E164+'05-2022'!E164+'06-2022'!E164+'07-2022'!E164+'08-2022'!E164+'09-2022'!E164+'10-2022'!E164+'11-2022'!E164+'12-2022'!E164</f>
        <v>344057.52</v>
      </c>
      <c r="F164" s="23">
        <f>+'01-2022'!F164+'02-2022'!F164+'03-2022'!F164+'04-2022'!F164+'05-2022'!F164+'06-2022'!F164+'07-2022'!F164+'08-2022'!F164+'09-2022'!F164+'10-2022'!F164+'11-2022'!F164+'12-2022'!F164</f>
        <v>1385624.69</v>
      </c>
      <c r="G164" s="23">
        <f>+'01-2022'!G164+'02-2022'!G164+'03-2022'!G164+'04-2022'!G164+'05-2022'!G164+'06-2022'!G164+'07-2022'!G164+'08-2022'!G164+'09-2022'!G164+'10-2022'!G164+'11-2022'!G164+'12-2022'!G164</f>
        <v>156879.56</v>
      </c>
      <c r="H164" s="23">
        <f>+'01-2022'!H164+'02-2022'!H164+'03-2022'!H164+'04-2022'!H164+'05-2022'!H164+'06-2022'!H164+'07-2022'!H164+'08-2022'!H164+'09-2022'!H164+'10-2022'!H164+'11-2022'!H164+'12-2022'!H164</f>
        <v>31375.93</v>
      </c>
      <c r="I164" s="23">
        <f>+'01-2022'!I164+'02-2022'!I164+'03-2022'!I164+'04-2022'!I164+'05-2022'!I164+'06-2022'!I164+'07-2022'!I164+'08-2022'!I164+'09-2022'!I164+'10-2022'!I164+'11-2022'!I164+'12-2022'!I164</f>
        <v>1255.03</v>
      </c>
      <c r="J164" s="23">
        <f>+'01-2022'!J164+'02-2022'!J164+'03-2022'!J164+'04-2022'!J164+'05-2022'!J164+'06-2022'!J164+'07-2022'!J164+'08-2022'!J164+'09-2022'!J164+'10-2022'!J164+'11-2022'!J164+'12-2022'!J164</f>
        <v>124248.6</v>
      </c>
      <c r="K164" s="23">
        <f>+'01-2022'!K164+'02-2022'!K164+'03-2022'!K164+'04-2022'!K164+'05-2022'!K164+'06-2022'!K164+'07-2022'!K164+'08-2022'!K164+'09-2022'!K164+'10-2022'!K164+'11-2022'!K164+'12-2022'!K164</f>
        <v>24495251.53</v>
      </c>
      <c r="L164" s="23">
        <f>+'01-2022'!L164+'02-2022'!L164+'03-2022'!L164+'04-2022'!L164+'05-2022'!L164+'06-2022'!L164+'07-2022'!L164+'08-2022'!L164+'09-2022'!L164+'10-2022'!L164+'11-2022'!L164+'12-2022'!L164</f>
        <v>4952065.0600000005</v>
      </c>
      <c r="M164" s="23">
        <f>+'01-2022'!M164+'02-2022'!M164+'03-2022'!M164+'04-2022'!M164+'05-2022'!M164+'06-2022'!M164+'07-2022'!M164+'08-2022'!M164+'09-2022'!M164+'10-2022'!M164+'11-2022'!M164+'12-2022'!M164</f>
        <v>19543186.47</v>
      </c>
      <c r="N164" s="48">
        <f>'10-2022'!N164+'11-2022'!N164+'12-2022'!N164</f>
        <v>231219.09999999998</v>
      </c>
      <c r="O164" s="48">
        <f>'10-2022'!O164+'11-2022'!O164+'12-2022'!O164</f>
        <v>46243.82</v>
      </c>
      <c r="P164" s="48">
        <f>'10-2022'!P164+'11-2022'!P164+'12-2022'!P164</f>
        <v>2312.19</v>
      </c>
      <c r="Q164" s="48">
        <f>'10-2022'!Q164+'11-2022'!Q164+'12-2022'!Q164</f>
        <v>182663.09</v>
      </c>
      <c r="R164" s="31">
        <f t="shared" si="2"/>
        <v>21235722.849999998</v>
      </c>
    </row>
    <row r="165" spans="1:18" ht="12.75">
      <c r="A165" s="9">
        <f>+'01-2022'!A165</f>
        <v>154</v>
      </c>
      <c r="B165" s="22" t="str">
        <f>+'01-2022'!B165</f>
        <v>MUNDO NOVO</v>
      </c>
      <c r="C165" s="26">
        <f>+IF(ISERROR(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,"",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</f>
        <v>0.11761154068839091</v>
      </c>
      <c r="D165" s="23">
        <f>+'01-2022'!D165+'02-2022'!D165+'03-2022'!D165+'04-2022'!D165+'05-2022'!D165+'06-2022'!D165+'07-2022'!D165+'08-2022'!D165+'09-2022'!D165+'10-2022'!D165+'11-2022'!D165+'12-2022'!D165</f>
        <v>431324.95999999996</v>
      </c>
      <c r="E165" s="23">
        <f>+'01-2022'!E165+'02-2022'!E165+'03-2022'!E165+'04-2022'!E165+'05-2022'!E165+'06-2022'!E165+'07-2022'!E165+'08-2022'!E165+'09-2022'!E165+'10-2022'!E165+'11-2022'!E165+'12-2022'!E165</f>
        <v>86320.94</v>
      </c>
      <c r="F165" s="23">
        <f>+'01-2022'!F165+'02-2022'!F165+'03-2022'!F165+'04-2022'!F165+'05-2022'!F165+'06-2022'!F165+'07-2022'!F165+'08-2022'!F165+'09-2022'!F165+'10-2022'!F165+'11-2022'!F165+'12-2022'!F165</f>
        <v>345004.02</v>
      </c>
      <c r="G165" s="23">
        <f>+'01-2022'!G165+'02-2022'!G165+'03-2022'!G165+'04-2022'!G165+'05-2022'!G165+'06-2022'!G165+'07-2022'!G165+'08-2022'!G165+'09-2022'!G165+'10-2022'!G165+'11-2022'!G165+'12-2022'!G165</f>
        <v>39788.98999999999</v>
      </c>
      <c r="H165" s="23">
        <f>+'01-2022'!H165+'02-2022'!H165+'03-2022'!H165+'04-2022'!H165+'05-2022'!H165+'06-2022'!H165+'07-2022'!H165+'08-2022'!H165+'09-2022'!H165+'10-2022'!H165+'11-2022'!H165+'12-2022'!H165</f>
        <v>7957.8</v>
      </c>
      <c r="I165" s="23">
        <f>+'01-2022'!I165+'02-2022'!I165+'03-2022'!I165+'04-2022'!I165+'05-2022'!I165+'06-2022'!I165+'07-2022'!I165+'08-2022'!I165+'09-2022'!I165+'10-2022'!I165+'11-2022'!I165+'12-2022'!I165</f>
        <v>318.32</v>
      </c>
      <c r="J165" s="23">
        <f>+'01-2022'!J165+'02-2022'!J165+'03-2022'!J165+'04-2022'!J165+'05-2022'!J165+'06-2022'!J165+'07-2022'!J165+'08-2022'!J165+'09-2022'!J165+'10-2022'!J165+'11-2022'!J165+'12-2022'!J165</f>
        <v>31512.870000000003</v>
      </c>
      <c r="K165" s="23">
        <f>+'01-2022'!K165+'02-2022'!K165+'03-2022'!K165+'04-2022'!K165+'05-2022'!K165+'06-2022'!K165+'07-2022'!K165+'08-2022'!K165+'09-2022'!K165+'10-2022'!K165+'11-2022'!K165+'12-2022'!K165</f>
        <v>6210104.030000001</v>
      </c>
      <c r="L165" s="23">
        <f>+'01-2022'!L165+'02-2022'!L165+'03-2022'!L165+'04-2022'!L165+'05-2022'!L165+'06-2022'!L165+'07-2022'!L165+'08-2022'!L165+'09-2022'!L165+'10-2022'!L165+'11-2022'!L165+'12-2022'!L165</f>
        <v>1253370.44</v>
      </c>
      <c r="M165" s="23">
        <f>+'01-2022'!M165+'02-2022'!M165+'03-2022'!M165+'04-2022'!M165+'05-2022'!M165+'06-2022'!M165+'07-2022'!M165+'08-2022'!M165+'09-2022'!M165+'10-2022'!M165+'11-2022'!M165+'12-2022'!M165</f>
        <v>4956733.59</v>
      </c>
      <c r="N165" s="48">
        <f>'10-2022'!N165+'11-2022'!N165+'12-2022'!N165</f>
        <v>58722.66</v>
      </c>
      <c r="O165" s="48">
        <f>'10-2022'!O165+'11-2022'!O165+'12-2022'!O165</f>
        <v>11744.529999999999</v>
      </c>
      <c r="P165" s="48">
        <f>'10-2022'!P165+'11-2022'!P165+'12-2022'!P165</f>
        <v>587.22</v>
      </c>
      <c r="Q165" s="48">
        <f>'10-2022'!Q165+'11-2022'!Q165+'12-2022'!Q165</f>
        <v>46390.9</v>
      </c>
      <c r="R165" s="31">
        <f t="shared" si="2"/>
        <v>5379641.38</v>
      </c>
    </row>
    <row r="166" spans="1:18" ht="12.75">
      <c r="A166" s="9">
        <f>+'01-2022'!A166</f>
        <v>155</v>
      </c>
      <c r="B166" s="22" t="str">
        <f>+'01-2022'!B166</f>
        <v>MUTUNOPOLIS</v>
      </c>
      <c r="C166" s="26">
        <f>+IF(ISERROR(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,"",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</f>
        <v>0.07901917250586964</v>
      </c>
      <c r="D166" s="23">
        <f>+'01-2022'!D166+'02-2022'!D166+'03-2022'!D166+'04-2022'!D166+'05-2022'!D166+'06-2022'!D166+'07-2022'!D166+'08-2022'!D166+'09-2022'!D166+'10-2022'!D166+'11-2022'!D166+'12-2022'!D166</f>
        <v>368110.68</v>
      </c>
      <c r="E166" s="23">
        <f>+'01-2022'!E166+'02-2022'!E166+'03-2022'!E166+'04-2022'!E166+'05-2022'!E166+'06-2022'!E166+'07-2022'!E166+'08-2022'!E166+'09-2022'!E166+'10-2022'!E166+'11-2022'!E166+'12-2022'!E166</f>
        <v>71961.07999999999</v>
      </c>
      <c r="F166" s="23">
        <f>+'01-2022'!F166+'02-2022'!F166+'03-2022'!F166+'04-2022'!F166+'05-2022'!F166+'06-2022'!F166+'07-2022'!F166+'08-2022'!F166+'09-2022'!F166+'10-2022'!F166+'11-2022'!F166+'12-2022'!F166</f>
        <v>296149.6</v>
      </c>
      <c r="G166" s="23">
        <f>+'01-2022'!G166+'02-2022'!G166+'03-2022'!G166+'04-2022'!G166+'05-2022'!G166+'06-2022'!G166+'07-2022'!G166+'08-2022'!G166+'09-2022'!G166+'10-2022'!G166+'11-2022'!G166+'12-2022'!G166</f>
        <v>26731.880000000005</v>
      </c>
      <c r="H166" s="23">
        <f>+'01-2022'!H166+'02-2022'!H166+'03-2022'!H166+'04-2022'!H166+'05-2022'!H166+'06-2022'!H166+'07-2022'!H166+'08-2022'!H166+'09-2022'!H166+'10-2022'!H166+'11-2022'!H166+'12-2022'!H166</f>
        <v>5346.379999999999</v>
      </c>
      <c r="I166" s="23">
        <f>+'01-2022'!I166+'02-2022'!I166+'03-2022'!I166+'04-2022'!I166+'05-2022'!I166+'06-2022'!I166+'07-2022'!I166+'08-2022'!I166+'09-2022'!I166+'10-2022'!I166+'11-2022'!I166+'12-2022'!I166</f>
        <v>213.85</v>
      </c>
      <c r="J166" s="23">
        <f>+'01-2022'!J166+'02-2022'!J166+'03-2022'!J166+'04-2022'!J166+'05-2022'!J166+'06-2022'!J166+'07-2022'!J166+'08-2022'!J166+'09-2022'!J166+'10-2022'!J166+'11-2022'!J166+'12-2022'!J166</f>
        <v>21171.65</v>
      </c>
      <c r="K166" s="23">
        <f>+'01-2022'!K166+'02-2022'!K166+'03-2022'!K166+'04-2022'!K166+'05-2022'!K166+'06-2022'!K166+'07-2022'!K166+'08-2022'!K166+'09-2022'!K166+'10-2022'!K166+'11-2022'!K166+'12-2022'!K166</f>
        <v>4171284.1400000006</v>
      </c>
      <c r="L166" s="23">
        <f>+'01-2022'!L166+'02-2022'!L166+'03-2022'!L166+'04-2022'!L166+'05-2022'!L166+'06-2022'!L166+'07-2022'!L166+'08-2022'!L166+'09-2022'!L166+'10-2022'!L166+'11-2022'!L166+'12-2022'!L166</f>
        <v>841076.7999999998</v>
      </c>
      <c r="M166" s="23">
        <f>+'01-2022'!M166+'02-2022'!M166+'03-2022'!M166+'04-2022'!M166+'05-2022'!M166+'06-2022'!M166+'07-2022'!M166+'08-2022'!M166+'09-2022'!M166+'10-2022'!M166+'11-2022'!M166+'12-2022'!M166</f>
        <v>3330207.3400000003</v>
      </c>
      <c r="N166" s="48">
        <f>'10-2022'!N166+'11-2022'!N166+'12-2022'!N166</f>
        <v>39497.47</v>
      </c>
      <c r="O166" s="48">
        <f>'10-2022'!O166+'11-2022'!O166+'12-2022'!O166</f>
        <v>7899.49</v>
      </c>
      <c r="P166" s="48">
        <f>'10-2022'!P166+'11-2022'!P166+'12-2022'!P166</f>
        <v>394.98</v>
      </c>
      <c r="Q166" s="48">
        <f>'10-2022'!Q166+'11-2022'!Q166+'12-2022'!Q166</f>
        <v>31203</v>
      </c>
      <c r="R166" s="31">
        <f t="shared" si="2"/>
        <v>3678731.5900000003</v>
      </c>
    </row>
    <row r="167" spans="1:18" ht="12.75">
      <c r="A167" s="9">
        <f>+'01-2022'!A167</f>
        <v>156</v>
      </c>
      <c r="B167" s="22" t="str">
        <f>+'01-2022'!B167</f>
        <v>NAZARIO</v>
      </c>
      <c r="C167" s="26">
        <f>+IF(ISERROR(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,"",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</f>
        <v>0.2606864320144622</v>
      </c>
      <c r="D167" s="23">
        <f>+'01-2022'!D167+'02-2022'!D167+'03-2022'!D167+'04-2022'!D167+'05-2022'!D167+'06-2022'!D167+'07-2022'!D167+'08-2022'!D167+'09-2022'!D167+'10-2022'!D167+'11-2022'!D167+'12-2022'!D167</f>
        <v>791857.75</v>
      </c>
      <c r="E167" s="23">
        <f>+'01-2022'!E167+'02-2022'!E167+'03-2022'!E167+'04-2022'!E167+'05-2022'!E167+'06-2022'!E167+'07-2022'!E167+'08-2022'!E167+'09-2022'!E167+'10-2022'!E167+'11-2022'!E167+'12-2022'!E167</f>
        <v>156655.68</v>
      </c>
      <c r="F167" s="23">
        <f>+'01-2022'!F167+'02-2022'!F167+'03-2022'!F167+'04-2022'!F167+'05-2022'!F167+'06-2022'!F167+'07-2022'!F167+'08-2022'!F167+'09-2022'!F167+'10-2022'!F167+'11-2022'!F167+'12-2022'!F167</f>
        <v>635202.0700000001</v>
      </c>
      <c r="G167" s="23">
        <f>+'01-2022'!G167+'02-2022'!G167+'03-2022'!G167+'04-2022'!G167+'05-2022'!G167+'06-2022'!G167+'07-2022'!G167+'08-2022'!G167+'09-2022'!G167+'10-2022'!G167+'11-2022'!G167+'12-2022'!G167</f>
        <v>88188.14</v>
      </c>
      <c r="H167" s="23">
        <f>+'01-2022'!H167+'02-2022'!H167+'03-2022'!H167+'04-2022'!H167+'05-2022'!H167+'06-2022'!H167+'07-2022'!H167+'08-2022'!H167+'09-2022'!H167+'10-2022'!H167+'11-2022'!H167+'12-2022'!H167</f>
        <v>17637.629999999997</v>
      </c>
      <c r="I167" s="23">
        <f>+'01-2022'!I167+'02-2022'!I167+'03-2022'!I167+'04-2022'!I167+'05-2022'!I167+'06-2022'!I167+'07-2022'!I167+'08-2022'!I167+'09-2022'!I167+'10-2022'!I167+'11-2022'!I167+'12-2022'!I167</f>
        <v>705.51</v>
      </c>
      <c r="J167" s="23">
        <f>+'01-2022'!J167+'02-2022'!J167+'03-2022'!J167+'04-2022'!J167+'05-2022'!J167+'06-2022'!J167+'07-2022'!J167+'08-2022'!J167+'09-2022'!J167+'10-2022'!J167+'11-2022'!J167+'12-2022'!J167</f>
        <v>69845</v>
      </c>
      <c r="K167" s="23">
        <f>+'01-2022'!K167+'02-2022'!K167+'03-2022'!K167+'04-2022'!K167+'05-2022'!K167+'06-2022'!K167+'07-2022'!K167+'08-2022'!K167+'09-2022'!K167+'10-2022'!K167+'11-2022'!K167+'12-2022'!K167</f>
        <v>13756265.190000001</v>
      </c>
      <c r="L167" s="23">
        <f>+'01-2022'!L167+'02-2022'!L167+'03-2022'!L167+'04-2022'!L167+'05-2022'!L167+'06-2022'!L167+'07-2022'!L167+'08-2022'!L167+'09-2022'!L167+'10-2022'!L167+'11-2022'!L167+'12-2022'!L167</f>
        <v>2770509.84</v>
      </c>
      <c r="M167" s="23">
        <f>+'01-2022'!M167+'02-2022'!M167+'03-2022'!M167+'04-2022'!M167+'05-2022'!M167+'06-2022'!M167+'07-2022'!M167+'08-2022'!M167+'09-2022'!M167+'10-2022'!M167+'11-2022'!M167+'12-2022'!M167</f>
        <v>10985755.35</v>
      </c>
      <c r="N167" s="48">
        <f>'10-2022'!N167+'11-2022'!N167+'12-2022'!N167</f>
        <v>130090.26</v>
      </c>
      <c r="O167" s="48">
        <f>'10-2022'!O167+'11-2022'!O167+'12-2022'!O167</f>
        <v>26018.05</v>
      </c>
      <c r="P167" s="48">
        <f>'10-2022'!P167+'11-2022'!P167+'12-2022'!P167</f>
        <v>1300.9</v>
      </c>
      <c r="Q167" s="48">
        <f>'10-2022'!Q167+'11-2022'!Q167+'12-2022'!Q167</f>
        <v>102771.29999999999</v>
      </c>
      <c r="R167" s="31">
        <f t="shared" si="2"/>
        <v>11793573.72</v>
      </c>
    </row>
    <row r="168" spans="1:18" ht="12.75">
      <c r="A168" s="9">
        <f>+'01-2022'!A168</f>
        <v>157</v>
      </c>
      <c r="B168" s="22" t="str">
        <f>+'01-2022'!B168</f>
        <v>NEROPOLIS</v>
      </c>
      <c r="C168" s="26">
        <f>+IF(ISERROR(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,"",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</f>
        <v>0.674932755747519</v>
      </c>
      <c r="D168" s="23">
        <f>+'01-2022'!D168+'02-2022'!D168+'03-2022'!D168+'04-2022'!D168+'05-2022'!D168+'06-2022'!D168+'07-2022'!D168+'08-2022'!D168+'09-2022'!D168+'10-2022'!D168+'11-2022'!D168+'12-2022'!D168</f>
        <v>3011923.1800000006</v>
      </c>
      <c r="E168" s="23">
        <f>+'01-2022'!E168+'02-2022'!E168+'03-2022'!E168+'04-2022'!E168+'05-2022'!E168+'06-2022'!E168+'07-2022'!E168+'08-2022'!E168+'09-2022'!E168+'10-2022'!E168+'11-2022'!E168+'12-2022'!E168</f>
        <v>599182.28</v>
      </c>
      <c r="F168" s="23">
        <f>+'01-2022'!F168+'02-2022'!F168+'03-2022'!F168+'04-2022'!F168+'05-2022'!F168+'06-2022'!F168+'07-2022'!F168+'08-2022'!F168+'09-2022'!F168+'10-2022'!F168+'11-2022'!F168+'12-2022'!F168</f>
        <v>2412740.9</v>
      </c>
      <c r="G168" s="23">
        <f>+'01-2022'!G168+'02-2022'!G168+'03-2022'!G168+'04-2022'!G168+'05-2022'!G168+'06-2022'!G168+'07-2022'!G168+'08-2022'!G168+'09-2022'!G168+'10-2022'!G168+'11-2022'!G168+'12-2022'!G168</f>
        <v>228311.19000000003</v>
      </c>
      <c r="H168" s="23">
        <f>+'01-2022'!H168+'02-2022'!H168+'03-2022'!H168+'04-2022'!H168+'05-2022'!H168+'06-2022'!H168+'07-2022'!H168+'08-2022'!H168+'09-2022'!H168+'10-2022'!H168+'11-2022'!H168+'12-2022'!H168</f>
        <v>45662.25</v>
      </c>
      <c r="I168" s="23">
        <f>+'01-2022'!I168+'02-2022'!I168+'03-2022'!I168+'04-2022'!I168+'05-2022'!I168+'06-2022'!I168+'07-2022'!I168+'08-2022'!I168+'09-2022'!I168+'10-2022'!I168+'11-2022'!I168+'12-2022'!I168</f>
        <v>1826.4899999999998</v>
      </c>
      <c r="J168" s="23">
        <f>+'01-2022'!J168+'02-2022'!J168+'03-2022'!J168+'04-2022'!J168+'05-2022'!J168+'06-2022'!J168+'07-2022'!J168+'08-2022'!J168+'09-2022'!J168+'10-2022'!J168+'11-2022'!J168+'12-2022'!J168</f>
        <v>180822.44999999998</v>
      </c>
      <c r="K168" s="23">
        <f>+'01-2022'!K168+'02-2022'!K168+'03-2022'!K168+'04-2022'!K168+'05-2022'!K168+'06-2022'!K168+'07-2022'!K168+'08-2022'!K168+'09-2022'!K168+'10-2022'!K168+'11-2022'!K168+'12-2022'!K168</f>
        <v>35627913.4</v>
      </c>
      <c r="L168" s="23">
        <f>+'01-2022'!L168+'02-2022'!L168+'03-2022'!L168+'04-2022'!L168+'05-2022'!L168+'06-2022'!L168+'07-2022'!L168+'08-2022'!L168+'09-2022'!L168+'10-2022'!L168+'11-2022'!L168+'12-2022'!L168</f>
        <v>7186947.45</v>
      </c>
      <c r="M168" s="23">
        <f>+'01-2022'!M168+'02-2022'!M168+'03-2022'!M168+'04-2022'!M168+'05-2022'!M168+'06-2022'!M168+'07-2022'!M168+'08-2022'!M168+'09-2022'!M168+'10-2022'!M168+'11-2022'!M168+'12-2022'!M168</f>
        <v>28440965.950000007</v>
      </c>
      <c r="N168" s="48">
        <f>'10-2022'!N168+'11-2022'!N168+'12-2022'!N168</f>
        <v>336530.33</v>
      </c>
      <c r="O168" s="48">
        <f>'10-2022'!O168+'11-2022'!O168+'12-2022'!O168</f>
        <v>67306.06</v>
      </c>
      <c r="P168" s="48">
        <f>'10-2022'!P168+'11-2022'!P168+'12-2022'!P168</f>
        <v>3365.31</v>
      </c>
      <c r="Q168" s="48">
        <f>'10-2022'!Q168+'11-2022'!Q168+'12-2022'!Q168</f>
        <v>265858.95999999996</v>
      </c>
      <c r="R168" s="31">
        <f t="shared" si="2"/>
        <v>31300388.26000001</v>
      </c>
    </row>
    <row r="169" spans="1:18" ht="12.75">
      <c r="A169" s="9">
        <f>+'01-2022'!A169</f>
        <v>158</v>
      </c>
      <c r="B169" s="22" t="str">
        <f>+'01-2022'!B169</f>
        <v>NIQUELANDIA</v>
      </c>
      <c r="C169" s="26">
        <f>+IF(ISERROR(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,"",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</f>
        <v>0.49490517791133093</v>
      </c>
      <c r="D169" s="23">
        <f>+'01-2022'!D169+'02-2022'!D169+'03-2022'!D169+'04-2022'!D169+'05-2022'!D169+'06-2022'!D169+'07-2022'!D169+'08-2022'!D169+'09-2022'!D169+'10-2022'!D169+'11-2022'!D169+'12-2022'!D169</f>
        <v>3746534.9499999997</v>
      </c>
      <c r="E169" s="23">
        <f>+'01-2022'!E169+'02-2022'!E169+'03-2022'!E169+'04-2022'!E169+'05-2022'!E169+'06-2022'!E169+'07-2022'!E169+'08-2022'!E169+'09-2022'!E169+'10-2022'!E169+'11-2022'!E169+'12-2022'!E169</f>
        <v>746574.36</v>
      </c>
      <c r="F169" s="23">
        <f>+'01-2022'!F169+'02-2022'!F169+'03-2022'!F169+'04-2022'!F169+'05-2022'!F169+'06-2022'!F169+'07-2022'!F169+'08-2022'!F169+'09-2022'!F169+'10-2022'!F169+'11-2022'!F169+'12-2022'!F169</f>
        <v>2999960.5900000003</v>
      </c>
      <c r="G169" s="23">
        <f>+'01-2022'!G169+'02-2022'!G169+'03-2022'!G169+'04-2022'!G169+'05-2022'!G169+'06-2022'!G169+'07-2022'!G169+'08-2022'!G169+'09-2022'!G169+'10-2022'!G169+'11-2022'!G169+'12-2022'!G169</f>
        <v>168787.55000000002</v>
      </c>
      <c r="H169" s="23">
        <f>+'01-2022'!H169+'02-2022'!H169+'03-2022'!H169+'04-2022'!H169+'05-2022'!H169+'06-2022'!H169+'07-2022'!H169+'08-2022'!H169+'09-2022'!H169+'10-2022'!H169+'11-2022'!H169+'12-2022'!H169</f>
        <v>33757.52</v>
      </c>
      <c r="I169" s="23">
        <f>+'01-2022'!I169+'02-2022'!I169+'03-2022'!I169+'04-2022'!I169+'05-2022'!I169+'06-2022'!I169+'07-2022'!I169+'08-2022'!I169+'09-2022'!I169+'10-2022'!I169+'11-2022'!I169+'12-2022'!I169</f>
        <v>1350.2999999999997</v>
      </c>
      <c r="J169" s="23">
        <f>+'01-2022'!J169+'02-2022'!J169+'03-2022'!J169+'04-2022'!J169+'05-2022'!J169+'06-2022'!J169+'07-2022'!J169+'08-2022'!J169+'09-2022'!J169+'10-2022'!J169+'11-2022'!J169+'12-2022'!J169</f>
        <v>133679.72999999998</v>
      </c>
      <c r="K169" s="23">
        <f>+'01-2022'!K169+'02-2022'!K169+'03-2022'!K169+'04-2022'!K169+'05-2022'!K169+'06-2022'!K169+'07-2022'!K169+'08-2022'!K169+'09-2022'!K169+'10-2022'!K169+'11-2022'!K169+'12-2022'!K169</f>
        <v>26399091.73</v>
      </c>
      <c r="L169" s="23">
        <f>+'01-2022'!L169+'02-2022'!L169+'03-2022'!L169+'04-2022'!L169+'05-2022'!L169+'06-2022'!L169+'07-2022'!L169+'08-2022'!L169+'09-2022'!L169+'10-2022'!L169+'11-2022'!L169+'12-2022'!L169</f>
        <v>5330919.87</v>
      </c>
      <c r="M169" s="23">
        <f>+'01-2022'!M169+'02-2022'!M169+'03-2022'!M169+'04-2022'!M169+'05-2022'!M169+'06-2022'!M169+'07-2022'!M169+'08-2022'!M169+'09-2022'!M169+'10-2022'!M169+'11-2022'!M169+'12-2022'!M169</f>
        <v>21068171.860000003</v>
      </c>
      <c r="N169" s="48">
        <f>'10-2022'!N169+'11-2022'!N169+'12-2022'!N169</f>
        <v>242091.2</v>
      </c>
      <c r="O169" s="48">
        <f>'10-2022'!O169+'11-2022'!O169+'12-2022'!O169</f>
        <v>48418.240000000005</v>
      </c>
      <c r="P169" s="48">
        <f>'10-2022'!P169+'11-2022'!P169+'12-2022'!P169</f>
        <v>2420.91</v>
      </c>
      <c r="Q169" s="48">
        <f>'10-2022'!Q169+'11-2022'!Q169+'12-2022'!Q169</f>
        <v>191252.05</v>
      </c>
      <c r="R169" s="31">
        <f t="shared" si="2"/>
        <v>24393064.230000004</v>
      </c>
    </row>
    <row r="170" spans="1:18" ht="12.75">
      <c r="A170" s="9">
        <f>+'01-2022'!A170</f>
        <v>159</v>
      </c>
      <c r="B170" s="22" t="str">
        <f>+'01-2022'!B170</f>
        <v>NOVA AMERICA</v>
      </c>
      <c r="C170" s="26">
        <f>+IF(ISERROR(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,"",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</f>
        <v>0.08572693073796693</v>
      </c>
      <c r="D170" s="23">
        <f>+'01-2022'!D170+'02-2022'!D170+'03-2022'!D170+'04-2022'!D170+'05-2022'!D170+'06-2022'!D170+'07-2022'!D170+'08-2022'!D170+'09-2022'!D170+'10-2022'!D170+'11-2022'!D170+'12-2022'!D170</f>
        <v>166787.11</v>
      </c>
      <c r="E170" s="23">
        <f>+'01-2022'!E170+'02-2022'!E170+'03-2022'!E170+'04-2022'!E170+'05-2022'!E170+'06-2022'!E170+'07-2022'!E170+'08-2022'!E170+'09-2022'!E170+'10-2022'!E170+'11-2022'!E170+'12-2022'!E170</f>
        <v>33195.72</v>
      </c>
      <c r="F170" s="23">
        <f>+'01-2022'!F170+'02-2022'!F170+'03-2022'!F170+'04-2022'!F170+'05-2022'!F170+'06-2022'!F170+'07-2022'!F170+'08-2022'!F170+'09-2022'!F170+'10-2022'!F170+'11-2022'!F170+'12-2022'!F170</f>
        <v>133591.39</v>
      </c>
      <c r="G170" s="23">
        <f>+'01-2022'!G170+'02-2022'!G170+'03-2022'!G170+'04-2022'!G170+'05-2022'!G170+'06-2022'!G170+'07-2022'!G170+'08-2022'!G170+'09-2022'!G170+'10-2022'!G170+'11-2022'!G170+'12-2022'!G170</f>
        <v>28977.97</v>
      </c>
      <c r="H170" s="23">
        <f>+'01-2022'!H170+'02-2022'!H170+'03-2022'!H170+'04-2022'!H170+'05-2022'!H170+'06-2022'!H170+'07-2022'!H170+'08-2022'!H170+'09-2022'!H170+'10-2022'!H170+'11-2022'!H170+'12-2022'!H170</f>
        <v>5795.599999999999</v>
      </c>
      <c r="I170" s="23">
        <f>+'01-2022'!I170+'02-2022'!I170+'03-2022'!I170+'04-2022'!I170+'05-2022'!I170+'06-2022'!I170+'07-2022'!I170+'08-2022'!I170+'09-2022'!I170+'10-2022'!I170+'11-2022'!I170+'12-2022'!I170</f>
        <v>231.82</v>
      </c>
      <c r="J170" s="23">
        <f>+'01-2022'!J170+'02-2022'!J170+'03-2022'!J170+'04-2022'!J170+'05-2022'!J170+'06-2022'!J170+'07-2022'!J170+'08-2022'!J170+'09-2022'!J170+'10-2022'!J170+'11-2022'!J170+'12-2022'!J170</f>
        <v>22950.550000000003</v>
      </c>
      <c r="K170" s="23">
        <f>+'01-2022'!K170+'02-2022'!K170+'03-2022'!K170+'04-2022'!K170+'05-2022'!K170+'06-2022'!K170+'07-2022'!K170+'08-2022'!K170+'09-2022'!K170+'10-2022'!K170+'11-2022'!K170+'12-2022'!K170</f>
        <v>4522664.47</v>
      </c>
      <c r="L170" s="23">
        <f>+'01-2022'!L170+'02-2022'!L170+'03-2022'!L170+'04-2022'!L170+'05-2022'!L170+'06-2022'!L170+'07-2022'!L170+'08-2022'!L170+'09-2022'!L170+'10-2022'!L170+'11-2022'!L170+'12-2022'!L170</f>
        <v>913237.21</v>
      </c>
      <c r="M170" s="23">
        <f>+'01-2022'!M170+'02-2022'!M170+'03-2022'!M170+'04-2022'!M170+'05-2022'!M170+'06-2022'!M170+'07-2022'!M170+'08-2022'!M170+'09-2022'!M170+'10-2022'!M170+'11-2022'!M170+'12-2022'!M170</f>
        <v>3609427.2600000007</v>
      </c>
      <c r="N170" s="48">
        <f>'10-2022'!N170+'11-2022'!N170+'12-2022'!N170</f>
        <v>42709.88</v>
      </c>
      <c r="O170" s="48">
        <f>'10-2022'!O170+'11-2022'!O170+'12-2022'!O170</f>
        <v>8541.98</v>
      </c>
      <c r="P170" s="48">
        <f>'10-2022'!P170+'11-2022'!P170+'12-2022'!P170</f>
        <v>427.1</v>
      </c>
      <c r="Q170" s="48">
        <f>'10-2022'!Q170+'11-2022'!Q170+'12-2022'!Q170</f>
        <v>33740.81</v>
      </c>
      <c r="R170" s="31">
        <f t="shared" si="2"/>
        <v>3799710.0100000007</v>
      </c>
    </row>
    <row r="171" spans="1:18" ht="12.75">
      <c r="A171" s="9">
        <f>+'01-2022'!A171</f>
        <v>160</v>
      </c>
      <c r="B171" s="22" t="str">
        <f>+'01-2022'!B171</f>
        <v>NOVA AURORA</v>
      </c>
      <c r="C171" s="26">
        <f>+IF(ISERROR(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,"",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</f>
        <v>0.09753547327241628</v>
      </c>
      <c r="D171" s="23">
        <f>+'01-2022'!D171+'02-2022'!D171+'03-2022'!D171+'04-2022'!D171+'05-2022'!D171+'06-2022'!D171+'07-2022'!D171+'08-2022'!D171+'09-2022'!D171+'10-2022'!D171+'11-2022'!D171+'12-2022'!D171</f>
        <v>262016.78999999998</v>
      </c>
      <c r="E171" s="23">
        <f>+'01-2022'!E171+'02-2022'!E171+'03-2022'!E171+'04-2022'!E171+'05-2022'!E171+'06-2022'!E171+'07-2022'!E171+'08-2022'!E171+'09-2022'!E171+'10-2022'!E171+'11-2022'!E171+'12-2022'!E171</f>
        <v>52706.78</v>
      </c>
      <c r="F171" s="23">
        <f>+'01-2022'!F171+'02-2022'!F171+'03-2022'!F171+'04-2022'!F171+'05-2022'!F171+'06-2022'!F171+'07-2022'!F171+'08-2022'!F171+'09-2022'!F171+'10-2022'!F171+'11-2022'!F171+'12-2022'!F171</f>
        <v>209310.01</v>
      </c>
      <c r="G171" s="23">
        <f>+'01-2022'!G171+'02-2022'!G171+'03-2022'!G171+'04-2022'!G171+'05-2022'!G171+'06-2022'!G171+'07-2022'!G171+'08-2022'!G171+'09-2022'!G171+'10-2022'!G171+'11-2022'!G171+'12-2022'!G171</f>
        <v>33010.21</v>
      </c>
      <c r="H171" s="23">
        <f>+'01-2022'!H171+'02-2022'!H171+'03-2022'!H171+'04-2022'!H171+'05-2022'!H171+'06-2022'!H171+'07-2022'!H171+'08-2022'!H171+'09-2022'!H171+'10-2022'!H171+'11-2022'!H171+'12-2022'!H171</f>
        <v>6602.06</v>
      </c>
      <c r="I171" s="23">
        <f>+'01-2022'!I171+'02-2022'!I171+'03-2022'!I171+'04-2022'!I171+'05-2022'!I171+'06-2022'!I171+'07-2022'!I171+'08-2022'!I171+'09-2022'!I171+'10-2022'!I171+'11-2022'!I171+'12-2022'!I171</f>
        <v>264.08</v>
      </c>
      <c r="J171" s="23">
        <f>+'01-2022'!J171+'02-2022'!J171+'03-2022'!J171+'04-2022'!J171+'05-2022'!J171+'06-2022'!J171+'07-2022'!J171+'08-2022'!J171+'09-2022'!J171+'10-2022'!J171+'11-2022'!J171+'12-2022'!J171</f>
        <v>26144.070000000003</v>
      </c>
      <c r="K171" s="23">
        <f>+'01-2022'!K171+'02-2022'!K171+'03-2022'!K171+'04-2022'!K171+'05-2022'!K171+'06-2022'!K171+'07-2022'!K171+'08-2022'!K171+'09-2022'!K171+'10-2022'!K171+'11-2022'!K171+'12-2022'!K171</f>
        <v>5152105.449999999</v>
      </c>
      <c r="L171" s="23">
        <f>+'01-2022'!L171+'02-2022'!L171+'03-2022'!L171+'04-2022'!L171+'05-2022'!L171+'06-2022'!L171+'07-2022'!L171+'08-2022'!L171+'09-2022'!L171+'10-2022'!L171+'11-2022'!L171+'12-2022'!L171</f>
        <v>1040357.27</v>
      </c>
      <c r="M171" s="23">
        <f>+'01-2022'!M171+'02-2022'!M171+'03-2022'!M171+'04-2022'!M171+'05-2022'!M171+'06-2022'!M171+'07-2022'!M171+'08-2022'!M171+'09-2022'!M171+'10-2022'!M171+'11-2022'!M171+'12-2022'!M171</f>
        <v>4111748.1799999997</v>
      </c>
      <c r="N171" s="48">
        <f>'10-2022'!N171+'11-2022'!N171+'12-2022'!N171</f>
        <v>48653.240000000005</v>
      </c>
      <c r="O171" s="48">
        <f>'10-2022'!O171+'11-2022'!O171+'12-2022'!O171</f>
        <v>9730.650000000001</v>
      </c>
      <c r="P171" s="48">
        <f>'10-2022'!P171+'11-2022'!P171+'12-2022'!P171</f>
        <v>486.53000000000003</v>
      </c>
      <c r="Q171" s="48">
        <f>'10-2022'!Q171+'11-2022'!Q171+'12-2022'!Q171</f>
        <v>38436.06</v>
      </c>
      <c r="R171" s="31">
        <f t="shared" si="2"/>
        <v>4385638.319999999</v>
      </c>
    </row>
    <row r="172" spans="1:18" ht="12.75">
      <c r="A172" s="9">
        <f>+'01-2022'!A172</f>
        <v>161</v>
      </c>
      <c r="B172" s="22" t="str">
        <f>+'01-2022'!B172</f>
        <v>NOVA CRIXAS</v>
      </c>
      <c r="C172" s="26">
        <f>+IF(ISERROR(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,"",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</f>
        <v>0.3347127685369297</v>
      </c>
      <c r="D172" s="23">
        <f>+'01-2022'!D172+'02-2022'!D172+'03-2022'!D172+'04-2022'!D172+'05-2022'!D172+'06-2022'!D172+'07-2022'!D172+'08-2022'!D172+'09-2022'!D172+'10-2022'!D172+'11-2022'!D172+'12-2022'!D172</f>
        <v>1159738.94</v>
      </c>
      <c r="E172" s="23">
        <f>+'01-2022'!E172+'02-2022'!E172+'03-2022'!E172+'04-2022'!E172+'05-2022'!E172+'06-2022'!E172+'07-2022'!E172+'08-2022'!E172+'09-2022'!E172+'10-2022'!E172+'11-2022'!E172+'12-2022'!E172</f>
        <v>232196.09</v>
      </c>
      <c r="F172" s="23">
        <f>+'01-2022'!F172+'02-2022'!F172+'03-2022'!F172+'04-2022'!F172+'05-2022'!F172+'06-2022'!F172+'07-2022'!F172+'08-2022'!F172+'09-2022'!F172+'10-2022'!F172+'11-2022'!F172+'12-2022'!F172</f>
        <v>927542.85</v>
      </c>
      <c r="G172" s="23">
        <f>+'01-2022'!G172+'02-2022'!G172+'03-2022'!G172+'04-2022'!G172+'05-2022'!G172+'06-2022'!G172+'07-2022'!G172+'08-2022'!G172+'09-2022'!G172+'10-2022'!G172+'11-2022'!G172+'12-2022'!G172</f>
        <v>113235.2</v>
      </c>
      <c r="H172" s="23">
        <f>+'01-2022'!H172+'02-2022'!H172+'03-2022'!H172+'04-2022'!H172+'05-2022'!H172+'06-2022'!H172+'07-2022'!H172+'08-2022'!H172+'09-2022'!H172+'10-2022'!H172+'11-2022'!H172+'12-2022'!H172</f>
        <v>22647.059999999998</v>
      </c>
      <c r="I172" s="23">
        <f>+'01-2022'!I172+'02-2022'!I172+'03-2022'!I172+'04-2022'!I172+'05-2022'!I172+'06-2022'!I172+'07-2022'!I172+'08-2022'!I172+'09-2022'!I172+'10-2022'!I172+'11-2022'!I172+'12-2022'!I172</f>
        <v>905.9000000000001</v>
      </c>
      <c r="J172" s="23">
        <f>+'01-2022'!J172+'02-2022'!J172+'03-2022'!J172+'04-2022'!J172+'05-2022'!J172+'06-2022'!J172+'07-2022'!J172+'08-2022'!J172+'09-2022'!J172+'10-2022'!J172+'11-2022'!J172+'12-2022'!J172</f>
        <v>89682.23999999999</v>
      </c>
      <c r="K172" s="23">
        <f>+'01-2022'!K172+'02-2022'!K172+'03-2022'!K172+'04-2022'!K172+'05-2022'!K172+'06-2022'!K172+'07-2022'!K172+'08-2022'!K172+'09-2022'!K172+'10-2022'!K172+'11-2022'!K172+'12-2022'!K172</f>
        <v>17672169.89</v>
      </c>
      <c r="L172" s="23">
        <f>+'01-2022'!L172+'02-2022'!L172+'03-2022'!L172+'04-2022'!L172+'05-2022'!L172+'06-2022'!L172+'07-2022'!L172+'08-2022'!L172+'09-2022'!L172+'10-2022'!L172+'11-2022'!L172+'12-2022'!L172</f>
        <v>3565871.95</v>
      </c>
      <c r="M172" s="23">
        <f>+'01-2022'!M172+'02-2022'!M172+'03-2022'!M172+'04-2022'!M172+'05-2022'!M172+'06-2022'!M172+'07-2022'!M172+'08-2022'!M172+'09-2022'!M172+'10-2022'!M172+'11-2022'!M172+'12-2022'!M172</f>
        <v>14106297.940000001</v>
      </c>
      <c r="N172" s="48">
        <f>'10-2022'!N172+'11-2022'!N172+'12-2022'!N172</f>
        <v>167010</v>
      </c>
      <c r="O172" s="48">
        <f>'10-2022'!O172+'11-2022'!O172+'12-2022'!O172</f>
        <v>33402</v>
      </c>
      <c r="P172" s="48">
        <f>'10-2022'!P172+'11-2022'!P172+'12-2022'!P172</f>
        <v>1670.1000000000001</v>
      </c>
      <c r="Q172" s="48">
        <f>'10-2022'!Q172+'11-2022'!Q172+'12-2022'!Q172</f>
        <v>131937.90000000002</v>
      </c>
      <c r="R172" s="31">
        <f t="shared" si="2"/>
        <v>15255460.930000002</v>
      </c>
    </row>
    <row r="173" spans="1:18" ht="12.75">
      <c r="A173" s="9">
        <f>+'01-2022'!A173</f>
        <v>162</v>
      </c>
      <c r="B173" s="22" t="str">
        <f>+'01-2022'!B173</f>
        <v>NOVA GLORIA</v>
      </c>
      <c r="C173" s="26">
        <f>+IF(ISERROR(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,"",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</f>
        <v>0.08320082270432944</v>
      </c>
      <c r="D173" s="23">
        <f>+'01-2022'!D173+'02-2022'!D173+'03-2022'!D173+'04-2022'!D173+'05-2022'!D173+'06-2022'!D173+'07-2022'!D173+'08-2022'!D173+'09-2022'!D173+'10-2022'!D173+'11-2022'!D173+'12-2022'!D173</f>
        <v>717749.92</v>
      </c>
      <c r="E173" s="23">
        <f>+'01-2022'!E173+'02-2022'!E173+'03-2022'!E173+'04-2022'!E173+'05-2022'!E173+'06-2022'!E173+'07-2022'!E173+'08-2022'!E173+'09-2022'!E173+'10-2022'!E173+'11-2022'!E173+'12-2022'!E173</f>
        <v>143061.80000000002</v>
      </c>
      <c r="F173" s="23">
        <f>+'01-2022'!F173+'02-2022'!F173+'03-2022'!F173+'04-2022'!F173+'05-2022'!F173+'06-2022'!F173+'07-2022'!F173+'08-2022'!F173+'09-2022'!F173+'10-2022'!F173+'11-2022'!F173+'12-2022'!F173</f>
        <v>574688.12</v>
      </c>
      <c r="G173" s="23">
        <f>+'01-2022'!G173+'02-2022'!G173+'03-2022'!G173+'04-2022'!G173+'05-2022'!G173+'06-2022'!G173+'07-2022'!G173+'08-2022'!G173+'09-2022'!G173+'10-2022'!G173+'11-2022'!G173+'12-2022'!G173</f>
        <v>28143.28</v>
      </c>
      <c r="H173" s="23">
        <f>+'01-2022'!H173+'02-2022'!H173+'03-2022'!H173+'04-2022'!H173+'05-2022'!H173+'06-2022'!H173+'07-2022'!H173+'08-2022'!H173+'09-2022'!H173+'10-2022'!H173+'11-2022'!H173+'12-2022'!H173</f>
        <v>5628.660000000001</v>
      </c>
      <c r="I173" s="23">
        <f>+'01-2022'!I173+'02-2022'!I173+'03-2022'!I173+'04-2022'!I173+'05-2022'!I173+'06-2022'!I173+'07-2022'!I173+'08-2022'!I173+'09-2022'!I173+'10-2022'!I173+'11-2022'!I173+'12-2022'!I173</f>
        <v>225.12</v>
      </c>
      <c r="J173" s="23">
        <f>+'01-2022'!J173+'02-2022'!J173+'03-2022'!J173+'04-2022'!J173+'05-2022'!J173+'06-2022'!J173+'07-2022'!J173+'08-2022'!J173+'09-2022'!J173+'10-2022'!J173+'11-2022'!J173+'12-2022'!J173</f>
        <v>22289.5</v>
      </c>
      <c r="K173" s="23">
        <f>+'01-2022'!K173+'02-2022'!K173+'03-2022'!K173+'04-2022'!K173+'05-2022'!K173+'06-2022'!K173+'07-2022'!K173+'08-2022'!K173+'09-2022'!K173+'10-2022'!K173+'11-2022'!K173+'12-2022'!K173</f>
        <v>4393191.36</v>
      </c>
      <c r="L173" s="23">
        <f>+'01-2022'!L173+'02-2022'!L173+'03-2022'!L173+'04-2022'!L173+'05-2022'!L173+'06-2022'!L173+'07-2022'!L173+'08-2022'!L173+'09-2022'!L173+'10-2022'!L173+'11-2022'!L173+'12-2022'!L173</f>
        <v>887078</v>
      </c>
      <c r="M173" s="23">
        <f>+'01-2022'!M173+'02-2022'!M173+'03-2022'!M173+'04-2022'!M173+'05-2022'!M173+'06-2022'!M173+'07-2022'!M173+'08-2022'!M173+'09-2022'!M173+'10-2022'!M173+'11-2022'!M173+'12-2022'!M173</f>
        <v>3506113.3600000003</v>
      </c>
      <c r="N173" s="48">
        <f>'10-2022'!N173+'11-2022'!N173+'12-2022'!N173</f>
        <v>41576.159999999996</v>
      </c>
      <c r="O173" s="48">
        <f>'10-2022'!O173+'11-2022'!O173+'12-2022'!O173</f>
        <v>8315.23</v>
      </c>
      <c r="P173" s="48">
        <f>'10-2022'!P173+'11-2022'!P173+'12-2022'!P173</f>
        <v>415.76</v>
      </c>
      <c r="Q173" s="48">
        <f>'10-2022'!Q173+'11-2022'!Q173+'12-2022'!Q173</f>
        <v>32845.17</v>
      </c>
      <c r="R173" s="31">
        <f t="shared" si="2"/>
        <v>4135936.1500000004</v>
      </c>
    </row>
    <row r="174" spans="1:18" ht="12.75">
      <c r="A174" s="9">
        <f>+'01-2022'!A174</f>
        <v>163</v>
      </c>
      <c r="B174" s="22" t="str">
        <f>+'01-2022'!B174</f>
        <v>NOVA IGUACU DE GOIAS</v>
      </c>
      <c r="C174" s="26">
        <f>+IF(ISERROR(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,"",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</f>
        <v>0.057806367241133264</v>
      </c>
      <c r="D174" s="23">
        <f>+'01-2022'!D174+'02-2022'!D174+'03-2022'!D174+'04-2022'!D174+'05-2022'!D174+'06-2022'!D174+'07-2022'!D174+'08-2022'!D174+'09-2022'!D174+'10-2022'!D174+'11-2022'!D174+'12-2022'!D174</f>
        <v>251221.12</v>
      </c>
      <c r="E174" s="23">
        <f>+'01-2022'!E174+'02-2022'!E174+'03-2022'!E174+'04-2022'!E174+'05-2022'!E174+'06-2022'!E174+'07-2022'!E174+'08-2022'!E174+'09-2022'!E174+'10-2022'!E174+'11-2022'!E174+'12-2022'!E174</f>
        <v>50393.69</v>
      </c>
      <c r="F174" s="23">
        <f>+'01-2022'!F174+'02-2022'!F174+'03-2022'!F174+'04-2022'!F174+'05-2022'!F174+'06-2022'!F174+'07-2022'!F174+'08-2022'!F174+'09-2022'!F174+'10-2022'!F174+'11-2022'!F174+'12-2022'!F174</f>
        <v>200827.43000000002</v>
      </c>
      <c r="G174" s="23">
        <f>+'01-2022'!G174+'02-2022'!G174+'03-2022'!G174+'04-2022'!G174+'05-2022'!G174+'06-2022'!G174+'07-2022'!G174+'08-2022'!G174+'09-2022'!G174+'10-2022'!G174+'11-2022'!G174+'12-2022'!G174</f>
        <v>19556.39</v>
      </c>
      <c r="H174" s="23">
        <f>+'01-2022'!H174+'02-2022'!H174+'03-2022'!H174+'04-2022'!H174+'05-2022'!H174+'06-2022'!H174+'07-2022'!H174+'08-2022'!H174+'09-2022'!H174+'10-2022'!H174+'11-2022'!H174+'12-2022'!H174</f>
        <v>3911.29</v>
      </c>
      <c r="I174" s="23">
        <f>+'01-2022'!I174+'02-2022'!I174+'03-2022'!I174+'04-2022'!I174+'05-2022'!I174+'06-2022'!I174+'07-2022'!I174+'08-2022'!I174+'09-2022'!I174+'10-2022'!I174+'11-2022'!I174+'12-2022'!I174</f>
        <v>156.45000000000002</v>
      </c>
      <c r="J174" s="23">
        <f>+'01-2022'!J174+'02-2022'!J174+'03-2022'!J174+'04-2022'!J174+'05-2022'!J174+'06-2022'!J174+'07-2022'!J174+'08-2022'!J174+'09-2022'!J174+'10-2022'!J174+'11-2022'!J174+'12-2022'!J174</f>
        <v>15488.65</v>
      </c>
      <c r="K174" s="23">
        <f>+'01-2022'!K174+'02-2022'!K174+'03-2022'!K174+'04-2022'!K174+'05-2022'!K174+'06-2022'!K174+'07-2022'!K174+'08-2022'!K174+'09-2022'!K174+'10-2022'!K174+'11-2022'!K174+'12-2022'!K174</f>
        <v>3052036.71</v>
      </c>
      <c r="L174" s="23">
        <f>+'01-2022'!L174+'02-2022'!L174+'03-2022'!L174+'04-2022'!L174+'05-2022'!L174+'06-2022'!L174+'07-2022'!L174+'08-2022'!L174+'09-2022'!L174+'10-2022'!L174+'11-2022'!L174+'12-2022'!L174</f>
        <v>615778.44</v>
      </c>
      <c r="M174" s="23">
        <f>+'01-2022'!M174+'02-2022'!M174+'03-2022'!M174+'04-2022'!M174+'05-2022'!M174+'06-2022'!M174+'07-2022'!M174+'08-2022'!M174+'09-2022'!M174+'10-2022'!M174+'11-2022'!M174+'12-2022'!M174</f>
        <v>2436258.27</v>
      </c>
      <c r="N174" s="48">
        <f>'10-2022'!N174+'11-2022'!N174+'12-2022'!N174</f>
        <v>28899.980000000003</v>
      </c>
      <c r="O174" s="48">
        <f>'10-2022'!O174+'11-2022'!O174+'12-2022'!O174</f>
        <v>5780</v>
      </c>
      <c r="P174" s="48">
        <f>'10-2022'!P174+'11-2022'!P174+'12-2022'!P174</f>
        <v>289</v>
      </c>
      <c r="Q174" s="48">
        <f>'10-2022'!Q174+'11-2022'!Q174+'12-2022'!Q174</f>
        <v>22830.98</v>
      </c>
      <c r="R174" s="31">
        <f t="shared" si="2"/>
        <v>2675405.33</v>
      </c>
    </row>
    <row r="175" spans="1:18" ht="12.75">
      <c r="A175" s="9">
        <f>+'01-2022'!A175</f>
        <v>164</v>
      </c>
      <c r="B175" s="22" t="str">
        <f>+'01-2022'!B175</f>
        <v>NOVA ROMA</v>
      </c>
      <c r="C175" s="26">
        <f>+IF(ISERROR(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,"",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</f>
        <v>0.10815460101883291</v>
      </c>
      <c r="D175" s="23">
        <f>+'01-2022'!D175+'02-2022'!D175+'03-2022'!D175+'04-2022'!D175+'05-2022'!D175+'06-2022'!D175+'07-2022'!D175+'08-2022'!D175+'09-2022'!D175+'10-2022'!D175+'11-2022'!D175+'12-2022'!D175</f>
        <v>151282.15</v>
      </c>
      <c r="E175" s="23">
        <f>+'01-2022'!E175+'02-2022'!E175+'03-2022'!E175+'04-2022'!E175+'05-2022'!E175+'06-2022'!E175+'07-2022'!E175+'08-2022'!E175+'09-2022'!E175+'10-2022'!E175+'11-2022'!E175+'12-2022'!E175</f>
        <v>30106.260000000002</v>
      </c>
      <c r="F175" s="23">
        <f>+'01-2022'!F175+'02-2022'!F175+'03-2022'!F175+'04-2022'!F175+'05-2022'!F175+'06-2022'!F175+'07-2022'!F175+'08-2022'!F175+'09-2022'!F175+'10-2022'!F175+'11-2022'!F175+'12-2022'!F175</f>
        <v>121175.88999999998</v>
      </c>
      <c r="G175" s="23">
        <f>+'01-2022'!G175+'02-2022'!G175+'03-2022'!G175+'04-2022'!G175+'05-2022'!G175+'06-2022'!G175+'07-2022'!G175+'08-2022'!G175+'09-2022'!G175+'10-2022'!G175+'11-2022'!G175+'12-2022'!G175</f>
        <v>36599.42999999999</v>
      </c>
      <c r="H175" s="23">
        <f>+'01-2022'!H175+'02-2022'!H175+'03-2022'!H175+'04-2022'!H175+'05-2022'!H175+'06-2022'!H175+'07-2022'!H175+'08-2022'!H175+'09-2022'!H175+'10-2022'!H175+'11-2022'!H175+'12-2022'!H175</f>
        <v>7319.889999999999</v>
      </c>
      <c r="I175" s="23">
        <f>+'01-2022'!I175+'02-2022'!I175+'03-2022'!I175+'04-2022'!I175+'05-2022'!I175+'06-2022'!I175+'07-2022'!I175+'08-2022'!I175+'09-2022'!I175+'10-2022'!I175+'11-2022'!I175+'12-2022'!I175</f>
        <v>292.79</v>
      </c>
      <c r="J175" s="23">
        <f>+'01-2022'!J175+'02-2022'!J175+'03-2022'!J175+'04-2022'!J175+'05-2022'!J175+'06-2022'!J175+'07-2022'!J175+'08-2022'!J175+'09-2022'!J175+'10-2022'!J175+'11-2022'!J175+'12-2022'!J175</f>
        <v>28986.749999999996</v>
      </c>
      <c r="K175" s="23">
        <f>+'01-2022'!K175+'02-2022'!K175+'03-2022'!K175+'04-2022'!K175+'05-2022'!K175+'06-2022'!K175+'07-2022'!K175+'08-2022'!K175+'09-2022'!K175+'10-2022'!K175+'11-2022'!K175+'12-2022'!K175</f>
        <v>5711740.84</v>
      </c>
      <c r="L175" s="23">
        <f>+'01-2022'!L175+'02-2022'!L175+'03-2022'!L175+'04-2022'!L175+'05-2022'!L175+'06-2022'!L175+'07-2022'!L175+'08-2022'!L175+'09-2022'!L175+'10-2022'!L175+'11-2022'!L175+'12-2022'!L175</f>
        <v>1152893.26</v>
      </c>
      <c r="M175" s="23">
        <f>+'01-2022'!M175+'02-2022'!M175+'03-2022'!M175+'04-2022'!M175+'05-2022'!M175+'06-2022'!M175+'07-2022'!M175+'08-2022'!M175+'09-2022'!M175+'10-2022'!M175+'11-2022'!M175+'12-2022'!M175</f>
        <v>4558847.58</v>
      </c>
      <c r="N175" s="48">
        <f>'10-2022'!N175+'11-2022'!N175+'12-2022'!N175</f>
        <v>53944.73</v>
      </c>
      <c r="O175" s="48">
        <f>'10-2022'!O175+'11-2022'!O175+'12-2022'!O175</f>
        <v>10788.95</v>
      </c>
      <c r="P175" s="48">
        <f>'10-2022'!P175+'11-2022'!P175+'12-2022'!P175</f>
        <v>539.45</v>
      </c>
      <c r="Q175" s="48">
        <f>'10-2022'!Q175+'11-2022'!Q175+'12-2022'!Q175</f>
        <v>42616.34</v>
      </c>
      <c r="R175" s="31">
        <f t="shared" si="2"/>
        <v>4751626.56</v>
      </c>
    </row>
    <row r="176" spans="1:18" ht="12.75">
      <c r="A176" s="9">
        <f>+'01-2022'!A176</f>
        <v>165</v>
      </c>
      <c r="B176" s="22" t="str">
        <f>+'01-2022'!B176</f>
        <v>NOVA VENEZA</v>
      </c>
      <c r="C176" s="26">
        <f>+IF(ISERROR(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,"",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</f>
        <v>0.10849618294835427</v>
      </c>
      <c r="D176" s="23">
        <f>+'01-2022'!D176+'02-2022'!D176+'03-2022'!D176+'04-2022'!D176+'05-2022'!D176+'06-2022'!D176+'07-2022'!D176+'08-2022'!D176+'09-2022'!D176+'10-2022'!D176+'11-2022'!D176+'12-2022'!D176</f>
        <v>920117.53</v>
      </c>
      <c r="E176" s="23">
        <f>+'01-2022'!E176+'02-2022'!E176+'03-2022'!E176+'04-2022'!E176+'05-2022'!E176+'06-2022'!E176+'07-2022'!E176+'08-2022'!E176+'09-2022'!E176+'10-2022'!E176+'11-2022'!E176+'12-2022'!E176</f>
        <v>183280.23999999996</v>
      </c>
      <c r="F176" s="23">
        <f>+'01-2022'!F176+'02-2022'!F176+'03-2022'!F176+'04-2022'!F176+'05-2022'!F176+'06-2022'!F176+'07-2022'!F176+'08-2022'!F176+'09-2022'!F176+'10-2022'!F176+'11-2022'!F176+'12-2022'!F176</f>
        <v>736837.29</v>
      </c>
      <c r="G176" s="23">
        <f>+'01-2022'!G176+'02-2022'!G176+'03-2022'!G176+'04-2022'!G176+'05-2022'!G176+'06-2022'!G176+'07-2022'!G176+'08-2022'!G176+'09-2022'!G176+'10-2022'!G176+'11-2022'!G176+'12-2022'!G176</f>
        <v>36681.009999999995</v>
      </c>
      <c r="H176" s="23">
        <f>+'01-2022'!H176+'02-2022'!H176+'03-2022'!H176+'04-2022'!H176+'05-2022'!H176+'06-2022'!H176+'07-2022'!H176+'08-2022'!H176+'09-2022'!H176+'10-2022'!H176+'11-2022'!H176+'12-2022'!H176</f>
        <v>7336.21</v>
      </c>
      <c r="I176" s="23">
        <f>+'01-2022'!I176+'02-2022'!I176+'03-2022'!I176+'04-2022'!I176+'05-2022'!I176+'06-2022'!I176+'07-2022'!I176+'08-2022'!I176+'09-2022'!I176+'10-2022'!I176+'11-2022'!I176+'12-2022'!I176</f>
        <v>293.45000000000005</v>
      </c>
      <c r="J176" s="23">
        <f>+'01-2022'!J176+'02-2022'!J176+'03-2022'!J176+'04-2022'!J176+'05-2022'!J176+'06-2022'!J176+'07-2022'!J176+'08-2022'!J176+'09-2022'!J176+'10-2022'!J176+'11-2022'!J176+'12-2022'!J176</f>
        <v>29051.35</v>
      </c>
      <c r="K176" s="23">
        <f>+'01-2022'!K176+'02-2022'!K176+'03-2022'!K176+'04-2022'!K176+'05-2022'!K176+'06-2022'!K176+'07-2022'!K176+'08-2022'!K176+'09-2022'!K176+'10-2022'!K176+'11-2022'!K176+'12-2022'!K176</f>
        <v>5721587.22</v>
      </c>
      <c r="L176" s="23">
        <f>+'01-2022'!L176+'02-2022'!L176+'03-2022'!L176+'04-2022'!L176+'05-2022'!L176+'06-2022'!L176+'07-2022'!L176+'08-2022'!L176+'09-2022'!L176+'10-2022'!L176+'11-2022'!L176+'12-2022'!L176</f>
        <v>1152722.9</v>
      </c>
      <c r="M176" s="23">
        <f>+'01-2022'!M176+'02-2022'!M176+'03-2022'!M176+'04-2022'!M176+'05-2022'!M176+'06-2022'!M176+'07-2022'!M176+'08-2022'!M176+'09-2022'!M176+'10-2022'!M176+'11-2022'!M176+'12-2022'!M176</f>
        <v>4568864.32</v>
      </c>
      <c r="N176" s="48">
        <f>'10-2022'!N176+'11-2022'!N176+'12-2022'!N176</f>
        <v>54065.06</v>
      </c>
      <c r="O176" s="48">
        <f>'10-2022'!O176+'11-2022'!O176+'12-2022'!O176</f>
        <v>10813.02</v>
      </c>
      <c r="P176" s="48">
        <f>'10-2022'!P176+'11-2022'!P176+'12-2022'!P176</f>
        <v>540.65</v>
      </c>
      <c r="Q176" s="48">
        <f>'10-2022'!Q176+'11-2022'!Q176+'12-2022'!Q176</f>
        <v>42711.4</v>
      </c>
      <c r="R176" s="31">
        <f t="shared" si="2"/>
        <v>5377464.36</v>
      </c>
    </row>
    <row r="177" spans="1:18" ht="12.75">
      <c r="A177" s="9">
        <f>+'01-2022'!A177</f>
        <v>166</v>
      </c>
      <c r="B177" s="22" t="str">
        <f>+'01-2022'!B177</f>
        <v>NOVO BRASIL</v>
      </c>
      <c r="C177" s="26">
        <f>+IF(ISERROR(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,"",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</f>
        <v>0.07818390130591446</v>
      </c>
      <c r="D177" s="23">
        <f>+'01-2022'!D177+'02-2022'!D177+'03-2022'!D177+'04-2022'!D177+'05-2022'!D177+'06-2022'!D177+'07-2022'!D177+'08-2022'!D177+'09-2022'!D177+'10-2022'!D177+'11-2022'!D177+'12-2022'!D177</f>
        <v>384817.45999999996</v>
      </c>
      <c r="E177" s="23">
        <f>+'01-2022'!E177+'02-2022'!E177+'03-2022'!E177+'04-2022'!E177+'05-2022'!E177+'06-2022'!E177+'07-2022'!E177+'08-2022'!E177+'09-2022'!E177+'10-2022'!E177+'11-2022'!E177+'12-2022'!E177</f>
        <v>77775.69</v>
      </c>
      <c r="F177" s="23">
        <f>+'01-2022'!F177+'02-2022'!F177+'03-2022'!F177+'04-2022'!F177+'05-2022'!F177+'06-2022'!F177+'07-2022'!F177+'08-2022'!F177+'09-2022'!F177+'10-2022'!F177+'11-2022'!F177+'12-2022'!F177</f>
        <v>307041.77</v>
      </c>
      <c r="G177" s="23">
        <f>+'01-2022'!G177+'02-2022'!G177+'03-2022'!G177+'04-2022'!G177+'05-2022'!G177+'06-2022'!G177+'07-2022'!G177+'08-2022'!G177+'09-2022'!G177+'10-2022'!G177+'11-2022'!G177+'12-2022'!G177</f>
        <v>26450.27</v>
      </c>
      <c r="H177" s="23">
        <f>+'01-2022'!H177+'02-2022'!H177+'03-2022'!H177+'04-2022'!H177+'05-2022'!H177+'06-2022'!H177+'07-2022'!H177+'08-2022'!H177+'09-2022'!H177+'10-2022'!H177+'11-2022'!H177+'12-2022'!H177</f>
        <v>5290.05</v>
      </c>
      <c r="I177" s="23">
        <f>+'01-2022'!I177+'02-2022'!I177+'03-2022'!I177+'04-2022'!I177+'05-2022'!I177+'06-2022'!I177+'07-2022'!I177+'08-2022'!I177+'09-2022'!I177+'10-2022'!I177+'11-2022'!I177+'12-2022'!I177</f>
        <v>211.59</v>
      </c>
      <c r="J177" s="23">
        <f>+'01-2022'!J177+'02-2022'!J177+'03-2022'!J177+'04-2022'!J177+'05-2022'!J177+'06-2022'!J177+'07-2022'!J177+'08-2022'!J177+'09-2022'!J177+'10-2022'!J177+'11-2022'!J177+'12-2022'!J177</f>
        <v>20948.629999999997</v>
      </c>
      <c r="K177" s="23">
        <f>+'01-2022'!K177+'02-2022'!K177+'03-2022'!K177+'04-2022'!K177+'05-2022'!K177+'06-2022'!K177+'07-2022'!K177+'08-2022'!K177+'09-2022'!K177+'10-2022'!K177+'11-2022'!K177+'12-2022'!K177</f>
        <v>4128157.94</v>
      </c>
      <c r="L177" s="23">
        <f>+'01-2022'!L177+'02-2022'!L177+'03-2022'!L177+'04-2022'!L177+'05-2022'!L177+'06-2022'!L177+'07-2022'!L177+'08-2022'!L177+'09-2022'!L177+'10-2022'!L177+'11-2022'!L177+'12-2022'!L177</f>
        <v>833090.32</v>
      </c>
      <c r="M177" s="23">
        <f>+'01-2022'!M177+'02-2022'!M177+'03-2022'!M177+'04-2022'!M177+'05-2022'!M177+'06-2022'!M177+'07-2022'!M177+'08-2022'!M177+'09-2022'!M177+'10-2022'!M177+'11-2022'!M177+'12-2022'!M177</f>
        <v>3295067.62</v>
      </c>
      <c r="N177" s="48">
        <f>'10-2022'!N177+'11-2022'!N177+'12-2022'!N177</f>
        <v>39061.42</v>
      </c>
      <c r="O177" s="48">
        <f>'10-2022'!O177+'11-2022'!O177+'12-2022'!O177</f>
        <v>7812.28</v>
      </c>
      <c r="P177" s="48">
        <f>'10-2022'!P177+'11-2022'!P177+'12-2022'!P177</f>
        <v>390.61</v>
      </c>
      <c r="Q177" s="48">
        <f>'10-2022'!Q177+'11-2022'!Q177+'12-2022'!Q177</f>
        <v>30858.519999999997</v>
      </c>
      <c r="R177" s="31">
        <f t="shared" si="2"/>
        <v>3653916.54</v>
      </c>
    </row>
    <row r="178" spans="1:18" ht="12.75">
      <c r="A178" s="9">
        <f>+'01-2022'!A178</f>
        <v>167</v>
      </c>
      <c r="B178" s="22" t="str">
        <f>+'01-2022'!B178</f>
        <v>NOVO GAMA</v>
      </c>
      <c r="C178" s="26">
        <f>+IF(ISERROR(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,"",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</f>
        <v>0.16116232215351853</v>
      </c>
      <c r="D178" s="23">
        <f>+'01-2022'!D178+'02-2022'!D178+'03-2022'!D178+'04-2022'!D178+'05-2022'!D178+'06-2022'!D178+'07-2022'!D178+'08-2022'!D178+'09-2022'!D178+'10-2022'!D178+'11-2022'!D178+'12-2022'!D178</f>
        <v>1536096.34</v>
      </c>
      <c r="E178" s="23">
        <f>+'01-2022'!E178+'02-2022'!E178+'03-2022'!E178+'04-2022'!E178+'05-2022'!E178+'06-2022'!E178+'07-2022'!E178+'08-2022'!E178+'09-2022'!E178+'10-2022'!E178+'11-2022'!E178+'12-2022'!E178</f>
        <v>307523.55000000005</v>
      </c>
      <c r="F178" s="23">
        <f>+'01-2022'!F178+'02-2022'!F178+'03-2022'!F178+'04-2022'!F178+'05-2022'!F178+'06-2022'!F178+'07-2022'!F178+'08-2022'!F178+'09-2022'!F178+'10-2022'!F178+'11-2022'!F178+'12-2022'!F178</f>
        <v>1228572.7899999998</v>
      </c>
      <c r="G178" s="23">
        <f>+'01-2022'!G178+'02-2022'!G178+'03-2022'!G178+'04-2022'!G178+'05-2022'!G178+'06-2022'!G178+'07-2022'!G178+'08-2022'!G178+'09-2022'!G178+'10-2022'!G178+'11-2022'!G178+'12-2022'!G178</f>
        <v>54541.049999999996</v>
      </c>
      <c r="H178" s="23">
        <f>+'01-2022'!H178+'02-2022'!H178+'03-2022'!H178+'04-2022'!H178+'05-2022'!H178+'06-2022'!H178+'07-2022'!H178+'08-2022'!H178+'09-2022'!H178+'10-2022'!H178+'11-2022'!H178+'12-2022'!H178</f>
        <v>10908.22</v>
      </c>
      <c r="I178" s="23">
        <f>+'01-2022'!I178+'02-2022'!I178+'03-2022'!I178+'04-2022'!I178+'05-2022'!I178+'06-2022'!I178+'07-2022'!I178+'08-2022'!I178+'09-2022'!I178+'10-2022'!I178+'11-2022'!I178+'12-2022'!I178</f>
        <v>436.30999999999995</v>
      </c>
      <c r="J178" s="23">
        <f>+'01-2022'!J178+'02-2022'!J178+'03-2022'!J178+'04-2022'!J178+'05-2022'!J178+'06-2022'!J178+'07-2022'!J178+'08-2022'!J178+'09-2022'!J178+'10-2022'!J178+'11-2022'!J178+'12-2022'!J178</f>
        <v>43196.52</v>
      </c>
      <c r="K178" s="23">
        <f>+'01-2022'!K178+'02-2022'!K178+'03-2022'!K178+'04-2022'!K178+'05-2022'!K178+'06-2022'!K178+'07-2022'!K178+'08-2022'!K178+'09-2022'!K178+'10-2022'!K178+'11-2022'!K178+'12-2022'!K178</f>
        <v>8513644.1</v>
      </c>
      <c r="L178" s="23">
        <f>+'01-2022'!L178+'02-2022'!L178+'03-2022'!L178+'04-2022'!L178+'05-2022'!L178+'06-2022'!L178+'07-2022'!L178+'08-2022'!L178+'09-2022'!L178+'10-2022'!L178+'11-2022'!L178+'12-2022'!L178</f>
        <v>1719123.06</v>
      </c>
      <c r="M178" s="23">
        <f>+'01-2022'!M178+'02-2022'!M178+'03-2022'!M178+'04-2022'!M178+'05-2022'!M178+'06-2022'!M178+'07-2022'!M178+'08-2022'!M178+'09-2022'!M178+'10-2022'!M178+'11-2022'!M178+'12-2022'!M178</f>
        <v>6794521.039999999</v>
      </c>
      <c r="N178" s="48">
        <f>'10-2022'!N178+'11-2022'!N178+'12-2022'!N178</f>
        <v>80466.53</v>
      </c>
      <c r="O178" s="48">
        <f>'10-2022'!O178+'11-2022'!O178+'12-2022'!O178</f>
        <v>16093.310000000001</v>
      </c>
      <c r="P178" s="48">
        <f>'10-2022'!P178+'11-2022'!P178+'12-2022'!P178</f>
        <v>804.6600000000001</v>
      </c>
      <c r="Q178" s="48">
        <f>'10-2022'!Q178+'11-2022'!Q178+'12-2022'!Q178</f>
        <v>63568.56</v>
      </c>
      <c r="R178" s="31">
        <f t="shared" si="2"/>
        <v>8129858.909999998</v>
      </c>
    </row>
    <row r="179" spans="1:18" ht="12.75">
      <c r="A179" s="9">
        <f>+'01-2022'!A179</f>
        <v>168</v>
      </c>
      <c r="B179" s="22" t="str">
        <f>+'01-2022'!B179</f>
        <v>NOVO PLANALTO</v>
      </c>
      <c r="C179" s="26">
        <f>+IF(ISERROR(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,"",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</f>
        <v>0.0884415630755432</v>
      </c>
      <c r="D179" s="23">
        <f>+'01-2022'!D179+'02-2022'!D179+'03-2022'!D179+'04-2022'!D179+'05-2022'!D179+'06-2022'!D179+'07-2022'!D179+'08-2022'!D179+'09-2022'!D179+'10-2022'!D179+'11-2022'!D179+'12-2022'!D179</f>
        <v>327820.59</v>
      </c>
      <c r="E179" s="23">
        <f>+'01-2022'!E179+'02-2022'!E179+'03-2022'!E179+'04-2022'!E179+'05-2022'!E179+'06-2022'!E179+'07-2022'!E179+'08-2022'!E179+'09-2022'!E179+'10-2022'!E179+'11-2022'!E179+'12-2022'!E179</f>
        <v>65788.84</v>
      </c>
      <c r="F179" s="23">
        <f>+'01-2022'!F179+'02-2022'!F179+'03-2022'!F179+'04-2022'!F179+'05-2022'!F179+'06-2022'!F179+'07-2022'!F179+'08-2022'!F179+'09-2022'!F179+'10-2022'!F179+'11-2022'!F179+'12-2022'!F179</f>
        <v>262031.75</v>
      </c>
      <c r="G179" s="23">
        <f>+'01-2022'!G179+'02-2022'!G179+'03-2022'!G179+'04-2022'!G179+'05-2022'!G179+'06-2022'!G179+'07-2022'!G179+'08-2022'!G179+'09-2022'!G179+'10-2022'!G179+'11-2022'!G179+'12-2022'!G179</f>
        <v>29920.579999999998</v>
      </c>
      <c r="H179" s="23">
        <f>+'01-2022'!H179+'02-2022'!H179+'03-2022'!H179+'04-2022'!H179+'05-2022'!H179+'06-2022'!H179+'07-2022'!H179+'08-2022'!H179+'09-2022'!H179+'10-2022'!H179+'11-2022'!H179+'12-2022'!H179</f>
        <v>5984.13</v>
      </c>
      <c r="I179" s="23">
        <f>+'01-2022'!I179+'02-2022'!I179+'03-2022'!I179+'04-2022'!I179+'05-2022'!I179+'06-2022'!I179+'07-2022'!I179+'08-2022'!I179+'09-2022'!I179+'10-2022'!I179+'11-2022'!I179+'12-2022'!I179</f>
        <v>239.37000000000003</v>
      </c>
      <c r="J179" s="23">
        <f>+'01-2022'!J179+'02-2022'!J179+'03-2022'!J179+'04-2022'!J179+'05-2022'!J179+'06-2022'!J179+'07-2022'!J179+'08-2022'!J179+'09-2022'!J179+'10-2022'!J179+'11-2022'!J179+'12-2022'!J179</f>
        <v>23697.08</v>
      </c>
      <c r="K179" s="23">
        <f>+'01-2022'!K179+'02-2022'!K179+'03-2022'!K179+'04-2022'!K179+'05-2022'!K179+'06-2022'!K179+'07-2022'!K179+'08-2022'!K179+'09-2022'!K179+'10-2022'!K179+'11-2022'!K179+'12-2022'!K179</f>
        <v>4670520.62</v>
      </c>
      <c r="L179" s="23">
        <f>+'01-2022'!L179+'02-2022'!L179+'03-2022'!L179+'04-2022'!L179+'05-2022'!L179+'06-2022'!L179+'07-2022'!L179+'08-2022'!L179+'09-2022'!L179+'10-2022'!L179+'11-2022'!L179+'12-2022'!L179</f>
        <v>943111.6500000001</v>
      </c>
      <c r="M179" s="23">
        <f>+'01-2022'!M179+'02-2022'!M179+'03-2022'!M179+'04-2022'!M179+'05-2022'!M179+'06-2022'!M179+'07-2022'!M179+'08-2022'!M179+'09-2022'!M179+'10-2022'!M179+'11-2022'!M179+'12-2022'!M179</f>
        <v>3727408.9699999997</v>
      </c>
      <c r="N179" s="48">
        <f>'10-2022'!N179+'11-2022'!N179+'12-2022'!N179</f>
        <v>44176.57</v>
      </c>
      <c r="O179" s="48">
        <f>'10-2022'!O179+'11-2022'!O179+'12-2022'!O179</f>
        <v>8835.31</v>
      </c>
      <c r="P179" s="48">
        <f>'10-2022'!P179+'11-2022'!P179+'12-2022'!P179</f>
        <v>441.77</v>
      </c>
      <c r="Q179" s="48">
        <f>'10-2022'!Q179+'11-2022'!Q179+'12-2022'!Q179</f>
        <v>34899.490000000005</v>
      </c>
      <c r="R179" s="31">
        <f t="shared" si="2"/>
        <v>4048037.29</v>
      </c>
    </row>
    <row r="180" spans="1:18" ht="12.75">
      <c r="A180" s="9">
        <f>+'01-2022'!A180</f>
        <v>169</v>
      </c>
      <c r="B180" s="22" t="str">
        <f>+'01-2022'!B180</f>
        <v>ORIZONA</v>
      </c>
      <c r="C180" s="26">
        <f>+IF(ISERROR(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,"",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</f>
        <v>0.2916011705012409</v>
      </c>
      <c r="D180" s="23">
        <f>+'01-2022'!D180+'02-2022'!D180+'03-2022'!D180+'04-2022'!D180+'05-2022'!D180+'06-2022'!D180+'07-2022'!D180+'08-2022'!D180+'09-2022'!D180+'10-2022'!D180+'11-2022'!D180+'12-2022'!D180</f>
        <v>2450419.75</v>
      </c>
      <c r="E180" s="23">
        <f>+'01-2022'!E180+'02-2022'!E180+'03-2022'!E180+'04-2022'!E180+'05-2022'!E180+'06-2022'!E180+'07-2022'!E180+'08-2022'!E180+'09-2022'!E180+'10-2022'!E180+'11-2022'!E180+'12-2022'!E180</f>
        <v>488182.12000000005</v>
      </c>
      <c r="F180" s="23">
        <f>+'01-2022'!F180+'02-2022'!F180+'03-2022'!F180+'04-2022'!F180+'05-2022'!F180+'06-2022'!F180+'07-2022'!F180+'08-2022'!F180+'09-2022'!F180+'10-2022'!F180+'11-2022'!F180+'12-2022'!F180</f>
        <v>1962237.63</v>
      </c>
      <c r="G180" s="23">
        <f>+'01-2022'!G180+'02-2022'!G180+'03-2022'!G180+'04-2022'!G180+'05-2022'!G180+'06-2022'!G180+'07-2022'!G180+'08-2022'!G180+'09-2022'!G180+'10-2022'!G180+'11-2022'!G180+'12-2022'!G180</f>
        <v>98686.66</v>
      </c>
      <c r="H180" s="23">
        <f>+'01-2022'!H180+'02-2022'!H180+'03-2022'!H180+'04-2022'!H180+'05-2022'!H180+'06-2022'!H180+'07-2022'!H180+'08-2022'!H180+'09-2022'!H180+'10-2022'!H180+'11-2022'!H180+'12-2022'!H180</f>
        <v>19737.350000000002</v>
      </c>
      <c r="I180" s="23">
        <f>+'01-2022'!I180+'02-2022'!I180+'03-2022'!I180+'04-2022'!I180+'05-2022'!I180+'06-2022'!I180+'07-2022'!I180+'08-2022'!I180+'09-2022'!I180+'10-2022'!I180+'11-2022'!I180+'12-2022'!I180</f>
        <v>789.48</v>
      </c>
      <c r="J180" s="23">
        <f>+'01-2022'!J180+'02-2022'!J180+'03-2022'!J180+'04-2022'!J180+'05-2022'!J180+'06-2022'!J180+'07-2022'!J180+'08-2022'!J180+'09-2022'!J180+'10-2022'!J180+'11-2022'!J180+'12-2022'!J180</f>
        <v>78159.83</v>
      </c>
      <c r="K180" s="23">
        <f>+'01-2022'!K180+'02-2022'!K180+'03-2022'!K180+'04-2022'!K180+'05-2022'!K180+'06-2022'!K180+'07-2022'!K180+'08-2022'!K180+'09-2022'!K180+'10-2022'!K180+'11-2022'!K180+'12-2022'!K180</f>
        <v>15402621.95</v>
      </c>
      <c r="L180" s="23">
        <f>+'01-2022'!L180+'02-2022'!L180+'03-2022'!L180+'04-2022'!L180+'05-2022'!L180+'06-2022'!L180+'07-2022'!L180+'08-2022'!L180+'09-2022'!L180+'10-2022'!L180+'11-2022'!L180+'12-2022'!L180</f>
        <v>3108646.5900000003</v>
      </c>
      <c r="M180" s="23">
        <f>+'01-2022'!M180+'02-2022'!M180+'03-2022'!M180+'04-2022'!M180+'05-2022'!M180+'06-2022'!M180+'07-2022'!M180+'08-2022'!M180+'09-2022'!M180+'10-2022'!M180+'11-2022'!M180+'12-2022'!M180</f>
        <v>12293975.360000001</v>
      </c>
      <c r="N180" s="48">
        <f>'10-2022'!N180+'11-2022'!N180+'12-2022'!N180</f>
        <v>145561.15</v>
      </c>
      <c r="O180" s="48">
        <f>'10-2022'!O180+'11-2022'!O180+'12-2022'!O180</f>
        <v>29112.230000000003</v>
      </c>
      <c r="P180" s="48">
        <f>'10-2022'!P180+'11-2022'!P180+'12-2022'!P180</f>
        <v>1455.61</v>
      </c>
      <c r="Q180" s="48">
        <f>'10-2022'!Q180+'11-2022'!Q180+'12-2022'!Q180</f>
        <v>114993.31</v>
      </c>
      <c r="R180" s="31">
        <f t="shared" si="2"/>
        <v>14449366.13</v>
      </c>
    </row>
    <row r="181" spans="1:18" ht="12.75">
      <c r="A181" s="9">
        <f>+'01-2022'!A181</f>
        <v>170</v>
      </c>
      <c r="B181" s="22" t="str">
        <f>+'01-2022'!B181</f>
        <v>OURO VERDE DE GOIAS</v>
      </c>
      <c r="C181" s="26">
        <f>+IF(ISERROR(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,"",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</f>
        <v>0.11122326999740119</v>
      </c>
      <c r="D181" s="23">
        <f>+'01-2022'!D181+'02-2022'!D181+'03-2022'!D181+'04-2022'!D181+'05-2022'!D181+'06-2022'!D181+'07-2022'!D181+'08-2022'!D181+'09-2022'!D181+'10-2022'!D181+'11-2022'!D181+'12-2022'!D181</f>
        <v>320995.26</v>
      </c>
      <c r="E181" s="23">
        <f>+'01-2022'!E181+'02-2022'!E181+'03-2022'!E181+'04-2022'!E181+'05-2022'!E181+'06-2022'!E181+'07-2022'!E181+'08-2022'!E181+'09-2022'!E181+'10-2022'!E181+'11-2022'!E181+'12-2022'!E181</f>
        <v>62180.37999999999</v>
      </c>
      <c r="F181" s="23">
        <f>+'01-2022'!F181+'02-2022'!F181+'03-2022'!F181+'04-2022'!F181+'05-2022'!F181+'06-2022'!F181+'07-2022'!F181+'08-2022'!F181+'09-2022'!F181+'10-2022'!F181+'11-2022'!F181+'12-2022'!F181</f>
        <v>258814.87999999998</v>
      </c>
      <c r="G181" s="23">
        <f>+'01-2022'!G181+'02-2022'!G181+'03-2022'!G181+'04-2022'!G181+'05-2022'!G181+'06-2022'!G181+'07-2022'!G181+'08-2022'!G181+'09-2022'!G181+'10-2022'!G181+'11-2022'!G181+'12-2022'!G181</f>
        <v>37608.98999999999</v>
      </c>
      <c r="H181" s="23">
        <f>+'01-2022'!H181+'02-2022'!H181+'03-2022'!H181+'04-2022'!H181+'05-2022'!H181+'06-2022'!H181+'07-2022'!H181+'08-2022'!H181+'09-2022'!H181+'10-2022'!H181+'11-2022'!H181+'12-2022'!H181</f>
        <v>7521.810000000001</v>
      </c>
      <c r="I181" s="23">
        <f>+'01-2022'!I181+'02-2022'!I181+'03-2022'!I181+'04-2022'!I181+'05-2022'!I181+'06-2022'!I181+'07-2022'!I181+'08-2022'!I181+'09-2022'!I181+'10-2022'!I181+'11-2022'!I181+'12-2022'!I181</f>
        <v>300.86</v>
      </c>
      <c r="J181" s="23">
        <f>+'01-2022'!J181+'02-2022'!J181+'03-2022'!J181+'04-2022'!J181+'05-2022'!J181+'06-2022'!J181+'07-2022'!J181+'08-2022'!J181+'09-2022'!J181+'10-2022'!J181+'11-2022'!J181+'12-2022'!J181</f>
        <v>29786.32</v>
      </c>
      <c r="K181" s="23">
        <f>+'01-2022'!K181+'02-2022'!K181+'03-2022'!K181+'04-2022'!K181+'05-2022'!K181+'06-2022'!K181+'07-2022'!K181+'08-2022'!K181+'09-2022'!K181+'10-2022'!K181+'11-2022'!K181+'12-2022'!K181</f>
        <v>5869798.989999999</v>
      </c>
      <c r="L181" s="23">
        <f>+'01-2022'!L181+'02-2022'!L181+'03-2022'!L181+'04-2022'!L181+'05-2022'!L181+'06-2022'!L181+'07-2022'!L181+'08-2022'!L181+'09-2022'!L181+'10-2022'!L181+'11-2022'!L181+'12-2022'!L181</f>
        <v>1185166.92</v>
      </c>
      <c r="M181" s="23">
        <f>+'01-2022'!M181+'02-2022'!M181+'03-2022'!M181+'04-2022'!M181+'05-2022'!M181+'06-2022'!M181+'07-2022'!M181+'08-2022'!M181+'09-2022'!M181+'10-2022'!M181+'11-2022'!M181+'12-2022'!M181</f>
        <v>4684632.07</v>
      </c>
      <c r="N181" s="48">
        <f>'10-2022'!N181+'11-2022'!N181+'12-2022'!N181</f>
        <v>55431.88</v>
      </c>
      <c r="O181" s="48">
        <f>'10-2022'!O181+'11-2022'!O181+'12-2022'!O181</f>
        <v>11086.380000000001</v>
      </c>
      <c r="P181" s="48">
        <f>'10-2022'!P181+'11-2022'!P181+'12-2022'!P181</f>
        <v>554.32</v>
      </c>
      <c r="Q181" s="48">
        <f>'10-2022'!Q181+'11-2022'!Q181+'12-2022'!Q181</f>
        <v>43791.19</v>
      </c>
      <c r="R181" s="31">
        <f t="shared" si="2"/>
        <v>5017024.460000001</v>
      </c>
    </row>
    <row r="182" spans="1:18" ht="12.75">
      <c r="A182" s="9">
        <f>+'01-2022'!A182</f>
        <v>171</v>
      </c>
      <c r="B182" s="22" t="str">
        <f>+'01-2022'!B182</f>
        <v>OUVIDOR</v>
      </c>
      <c r="C182" s="26">
        <f>+IF(ISERROR(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,"",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</f>
        <v>0.6437919177717726</v>
      </c>
      <c r="D182" s="23">
        <f>+'01-2022'!D182+'02-2022'!D182+'03-2022'!D182+'04-2022'!D182+'05-2022'!D182+'06-2022'!D182+'07-2022'!D182+'08-2022'!D182+'09-2022'!D182+'10-2022'!D182+'11-2022'!D182+'12-2022'!D182</f>
        <v>720526.45</v>
      </c>
      <c r="E182" s="23">
        <f>+'01-2022'!E182+'02-2022'!E182+'03-2022'!E182+'04-2022'!E182+'05-2022'!E182+'06-2022'!E182+'07-2022'!E182+'08-2022'!E182+'09-2022'!E182+'10-2022'!E182+'11-2022'!E182+'12-2022'!E182</f>
        <v>143774.59</v>
      </c>
      <c r="F182" s="23">
        <f>+'01-2022'!F182+'02-2022'!F182+'03-2022'!F182+'04-2022'!F182+'05-2022'!F182+'06-2022'!F182+'07-2022'!F182+'08-2022'!F182+'09-2022'!F182+'10-2022'!F182+'11-2022'!F182+'12-2022'!F182</f>
        <v>576751.86</v>
      </c>
      <c r="G182" s="23">
        <f>+'01-2022'!G182+'02-2022'!G182+'03-2022'!G182+'04-2022'!G182+'05-2022'!G182+'06-2022'!G182+'07-2022'!G182+'08-2022'!G182+'09-2022'!G182+'10-2022'!G182+'11-2022'!G182+'12-2022'!G182</f>
        <v>217895.71000000002</v>
      </c>
      <c r="H182" s="23">
        <f>+'01-2022'!H182+'02-2022'!H182+'03-2022'!H182+'04-2022'!H182+'05-2022'!H182+'06-2022'!H182+'07-2022'!H182+'08-2022'!H182+'09-2022'!H182+'10-2022'!H182+'11-2022'!H182+'12-2022'!H182</f>
        <v>43579.159999999996</v>
      </c>
      <c r="I182" s="23">
        <f>+'01-2022'!I182+'02-2022'!I182+'03-2022'!I182+'04-2022'!I182+'05-2022'!I182+'06-2022'!I182+'07-2022'!I182+'08-2022'!I182+'09-2022'!I182+'10-2022'!I182+'11-2022'!I182+'12-2022'!I182</f>
        <v>1743.17</v>
      </c>
      <c r="J182" s="23">
        <f>+'01-2022'!J182+'02-2022'!J182+'03-2022'!J182+'04-2022'!J182+'05-2022'!J182+'06-2022'!J182+'07-2022'!J182+'08-2022'!J182+'09-2022'!J182+'10-2022'!J182+'11-2022'!J182+'12-2022'!J182</f>
        <v>172573.37999999998</v>
      </c>
      <c r="K182" s="23">
        <f>+'01-2022'!K182+'02-2022'!K182+'03-2022'!K182+'04-2022'!K182+'05-2022'!K182+'06-2022'!K182+'07-2022'!K182+'08-2022'!K182+'09-2022'!K182+'10-2022'!K182+'11-2022'!K182+'12-2022'!K182</f>
        <v>34001685.67999999</v>
      </c>
      <c r="L182" s="23">
        <f>+'01-2022'!L182+'02-2022'!L182+'03-2022'!L182+'04-2022'!L182+'05-2022'!L182+'06-2022'!L182+'07-2022'!L182+'08-2022'!L182+'09-2022'!L182+'10-2022'!L182+'11-2022'!L182+'12-2022'!L182</f>
        <v>6858250.38</v>
      </c>
      <c r="M182" s="23">
        <f>+'01-2022'!M182+'02-2022'!M182+'03-2022'!M182+'04-2022'!M182+'05-2022'!M182+'06-2022'!M182+'07-2022'!M182+'08-2022'!M182+'09-2022'!M182+'10-2022'!M182+'11-2022'!M182+'12-2022'!M182</f>
        <v>27143435.3</v>
      </c>
      <c r="N182" s="48">
        <f>'10-2022'!N182+'11-2022'!N182+'12-2022'!N182</f>
        <v>321189.64</v>
      </c>
      <c r="O182" s="48">
        <f>'10-2022'!O182+'11-2022'!O182+'12-2022'!O182</f>
        <v>64237.92</v>
      </c>
      <c r="P182" s="48">
        <f>'10-2022'!P182+'11-2022'!P182+'12-2022'!P182</f>
        <v>3211.8900000000003</v>
      </c>
      <c r="Q182" s="48">
        <f>'10-2022'!Q182+'11-2022'!Q182+'12-2022'!Q182</f>
        <v>253739.81</v>
      </c>
      <c r="R182" s="31">
        <f t="shared" si="2"/>
        <v>28146500.349999998</v>
      </c>
    </row>
    <row r="183" spans="1:18" ht="12.75">
      <c r="A183" s="9">
        <f>+'01-2022'!A183</f>
        <v>172</v>
      </c>
      <c r="B183" s="22" t="str">
        <f>+'01-2022'!B183</f>
        <v>PADRE BERNARDO</v>
      </c>
      <c r="C183" s="26">
        <f>+IF(ISERROR(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,"",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</f>
        <v>0.2693040321391171</v>
      </c>
      <c r="D183" s="23">
        <f>+'01-2022'!D183+'02-2022'!D183+'03-2022'!D183+'04-2022'!D183+'05-2022'!D183+'06-2022'!D183+'07-2022'!D183+'08-2022'!D183+'09-2022'!D183+'10-2022'!D183+'11-2022'!D183+'12-2022'!D183</f>
        <v>776604.12</v>
      </c>
      <c r="E183" s="23">
        <f>+'01-2022'!E183+'02-2022'!E183+'03-2022'!E183+'04-2022'!E183+'05-2022'!E183+'06-2022'!E183+'07-2022'!E183+'08-2022'!E183+'09-2022'!E183+'10-2022'!E183+'11-2022'!E183+'12-2022'!E183</f>
        <v>155365.47999999998</v>
      </c>
      <c r="F183" s="23">
        <f>+'01-2022'!F183+'02-2022'!F183+'03-2022'!F183+'04-2022'!F183+'05-2022'!F183+'06-2022'!F183+'07-2022'!F183+'08-2022'!F183+'09-2022'!F183+'10-2022'!F183+'11-2022'!F183+'12-2022'!F183</f>
        <v>621238.64</v>
      </c>
      <c r="G183" s="23">
        <f>+'01-2022'!G183+'02-2022'!G183+'03-2022'!G183+'04-2022'!G183+'05-2022'!G183+'06-2022'!G183+'07-2022'!G183+'08-2022'!G183+'09-2022'!G183+'10-2022'!G183+'11-2022'!G183+'12-2022'!G183</f>
        <v>91117.62000000001</v>
      </c>
      <c r="H183" s="23">
        <f>+'01-2022'!H183+'02-2022'!H183+'03-2022'!H183+'04-2022'!H183+'05-2022'!H183+'06-2022'!H183+'07-2022'!H183+'08-2022'!H183+'09-2022'!H183+'10-2022'!H183+'11-2022'!H183+'12-2022'!H183</f>
        <v>18223.520000000004</v>
      </c>
      <c r="I183" s="23">
        <f>+'01-2022'!I183+'02-2022'!I183+'03-2022'!I183+'04-2022'!I183+'05-2022'!I183+'06-2022'!I183+'07-2022'!I183+'08-2022'!I183+'09-2022'!I183+'10-2022'!I183+'11-2022'!I183+'12-2022'!I183</f>
        <v>728.9499999999999</v>
      </c>
      <c r="J183" s="23">
        <f>+'01-2022'!J183+'02-2022'!J183+'03-2022'!J183+'04-2022'!J183+'05-2022'!J183+'06-2022'!J183+'07-2022'!J183+'08-2022'!J183+'09-2022'!J183+'10-2022'!J183+'11-2022'!J183+'12-2022'!J183</f>
        <v>72165.15</v>
      </c>
      <c r="K183" s="23">
        <f>+'01-2022'!K183+'02-2022'!K183+'03-2022'!K183+'04-2022'!K183+'05-2022'!K183+'06-2022'!K183+'07-2022'!K183+'08-2022'!K183+'09-2022'!K183+'10-2022'!K183+'11-2022'!K183+'12-2022'!K183</f>
        <v>14219528.52</v>
      </c>
      <c r="L183" s="23">
        <f>+'01-2022'!L183+'02-2022'!L183+'03-2022'!L183+'04-2022'!L183+'05-2022'!L183+'06-2022'!L183+'07-2022'!L183+'08-2022'!L183+'09-2022'!L183+'10-2022'!L183+'11-2022'!L183+'12-2022'!L183</f>
        <v>2869164.97</v>
      </c>
      <c r="M183" s="23">
        <f>+'01-2022'!M183+'02-2022'!M183+'03-2022'!M183+'04-2022'!M183+'05-2022'!M183+'06-2022'!M183+'07-2022'!M183+'08-2022'!M183+'09-2022'!M183+'10-2022'!M183+'11-2022'!M183+'12-2022'!M183</f>
        <v>11350363.55</v>
      </c>
      <c r="N183" s="48">
        <f>'10-2022'!N183+'11-2022'!N183+'12-2022'!N183</f>
        <v>134306.26</v>
      </c>
      <c r="O183" s="48">
        <f>'10-2022'!O183+'11-2022'!O183+'12-2022'!O183</f>
        <v>26861.25</v>
      </c>
      <c r="P183" s="48">
        <f>'10-2022'!P183+'11-2022'!P183+'12-2022'!P183</f>
        <v>1343.07</v>
      </c>
      <c r="Q183" s="48">
        <f>'10-2022'!Q183+'11-2022'!Q183+'12-2022'!Q183</f>
        <v>106101.94</v>
      </c>
      <c r="R183" s="31">
        <f t="shared" si="2"/>
        <v>12149869.28</v>
      </c>
    </row>
    <row r="184" spans="1:18" ht="12.75">
      <c r="A184" s="9">
        <f>+'01-2022'!A184</f>
        <v>173</v>
      </c>
      <c r="B184" s="22" t="str">
        <f>+'01-2022'!B184</f>
        <v>PALESTINA DE GOIAS</v>
      </c>
      <c r="C184" s="26">
        <f>+IF(ISERROR(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,"",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</f>
        <v>0.101462842527896</v>
      </c>
      <c r="D184" s="23">
        <f>+'01-2022'!D184+'02-2022'!D184+'03-2022'!D184+'04-2022'!D184+'05-2022'!D184+'06-2022'!D184+'07-2022'!D184+'08-2022'!D184+'09-2022'!D184+'10-2022'!D184+'11-2022'!D184+'12-2022'!D184</f>
        <v>213546.59999999998</v>
      </c>
      <c r="E184" s="23">
        <f>+'01-2022'!E184+'02-2022'!E184+'03-2022'!E184+'04-2022'!E184+'05-2022'!E184+'06-2022'!E184+'07-2022'!E184+'08-2022'!E184+'09-2022'!E184+'10-2022'!E184+'11-2022'!E184+'12-2022'!E184</f>
        <v>42831.479999999996</v>
      </c>
      <c r="F184" s="23">
        <f>+'01-2022'!F184+'02-2022'!F184+'03-2022'!F184+'04-2022'!F184+'05-2022'!F184+'06-2022'!F184+'07-2022'!F184+'08-2022'!F184+'09-2022'!F184+'10-2022'!F184+'11-2022'!F184+'12-2022'!F184</f>
        <v>170715.12</v>
      </c>
      <c r="G184" s="23">
        <f>+'01-2022'!G184+'02-2022'!G184+'03-2022'!G184+'04-2022'!G184+'05-2022'!G184+'06-2022'!G184+'07-2022'!G184+'08-2022'!G184+'09-2022'!G184+'10-2022'!G184+'11-2022'!G184+'12-2022'!G184</f>
        <v>34325.76</v>
      </c>
      <c r="H184" s="23">
        <f>+'01-2022'!H184+'02-2022'!H184+'03-2022'!H184+'04-2022'!H184+'05-2022'!H184+'06-2022'!H184+'07-2022'!H184+'08-2022'!H184+'09-2022'!H184+'10-2022'!H184+'11-2022'!H184+'12-2022'!H184</f>
        <v>6865.16</v>
      </c>
      <c r="I184" s="23">
        <f>+'01-2022'!I184+'02-2022'!I184+'03-2022'!I184+'04-2022'!I184+'05-2022'!I184+'06-2022'!I184+'07-2022'!I184+'08-2022'!I184+'09-2022'!I184+'10-2022'!I184+'11-2022'!I184+'12-2022'!I184</f>
        <v>274.62</v>
      </c>
      <c r="J184" s="23">
        <f>+'01-2022'!J184+'02-2022'!J184+'03-2022'!J184+'04-2022'!J184+'05-2022'!J184+'06-2022'!J184+'07-2022'!J184+'08-2022'!J184+'09-2022'!J184+'10-2022'!J184+'11-2022'!J184+'12-2022'!J184</f>
        <v>27185.98</v>
      </c>
      <c r="K184" s="23">
        <f>+'01-2022'!K184+'02-2022'!K184+'03-2022'!K184+'04-2022'!K184+'05-2022'!K184+'06-2022'!K184+'07-2022'!K184+'08-2022'!K184+'09-2022'!K184+'10-2022'!K184+'11-2022'!K184+'12-2022'!K184</f>
        <v>5358045.6400000015</v>
      </c>
      <c r="L184" s="23">
        <f>+'01-2022'!L184+'02-2022'!L184+'03-2022'!L184+'04-2022'!L184+'05-2022'!L184+'06-2022'!L184+'07-2022'!L184+'08-2022'!L184+'09-2022'!L184+'10-2022'!L184+'11-2022'!L184+'12-2022'!L184</f>
        <v>1081861.9800000002</v>
      </c>
      <c r="M184" s="23">
        <f>+'01-2022'!M184+'02-2022'!M184+'03-2022'!M184+'04-2022'!M184+'05-2022'!M184+'06-2022'!M184+'07-2022'!M184+'08-2022'!M184+'09-2022'!M184+'10-2022'!M184+'11-2022'!M184+'12-2022'!M184</f>
        <v>4276183.66</v>
      </c>
      <c r="N184" s="48">
        <f>'10-2022'!N184+'11-2022'!N184+'12-2022'!N184</f>
        <v>50669.21000000001</v>
      </c>
      <c r="O184" s="48">
        <f>'10-2022'!O184+'11-2022'!O184+'12-2022'!O184</f>
        <v>10133.849999999999</v>
      </c>
      <c r="P184" s="48">
        <f>'10-2022'!P184+'11-2022'!P184+'12-2022'!P184</f>
        <v>506.69000000000005</v>
      </c>
      <c r="Q184" s="48">
        <f>'10-2022'!Q184+'11-2022'!Q184+'12-2022'!Q184</f>
        <v>40028.68</v>
      </c>
      <c r="R184" s="31">
        <f t="shared" si="2"/>
        <v>4514113.4399999995</v>
      </c>
    </row>
    <row r="185" spans="1:18" ht="12.75">
      <c r="A185" s="9">
        <f>+'01-2022'!A185</f>
        <v>174</v>
      </c>
      <c r="B185" s="22" t="str">
        <f>+'01-2022'!B185</f>
        <v>PALMEIRAS DE GOIAS</v>
      </c>
      <c r="C185" s="26">
        <f>+IF(ISERROR(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,"",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</f>
        <v>0.7844364130173194</v>
      </c>
      <c r="D185" s="23">
        <f>+'01-2022'!D185+'02-2022'!D185+'03-2022'!D185+'04-2022'!D185+'05-2022'!D185+'06-2022'!D185+'07-2022'!D185+'08-2022'!D185+'09-2022'!D185+'10-2022'!D185+'11-2022'!D185+'12-2022'!D185</f>
        <v>3682226.0100000002</v>
      </c>
      <c r="E185" s="23">
        <f>+'01-2022'!E185+'02-2022'!E185+'03-2022'!E185+'04-2022'!E185+'05-2022'!E185+'06-2022'!E185+'07-2022'!E185+'08-2022'!E185+'09-2022'!E185+'10-2022'!E185+'11-2022'!E185+'12-2022'!E185</f>
        <v>735322.5699999998</v>
      </c>
      <c r="F185" s="23">
        <f>+'01-2022'!F185+'02-2022'!F185+'03-2022'!F185+'04-2022'!F185+'05-2022'!F185+'06-2022'!F185+'07-2022'!F185+'08-2022'!F185+'09-2022'!F185+'10-2022'!F185+'11-2022'!F185+'12-2022'!F185</f>
        <v>2946903.44</v>
      </c>
      <c r="G185" s="23">
        <f>+'01-2022'!G185+'02-2022'!G185+'03-2022'!G185+'04-2022'!G185+'05-2022'!G185+'06-2022'!G185+'07-2022'!G185+'08-2022'!G185+'09-2022'!G185+'10-2022'!G185+'11-2022'!G185+'12-2022'!G185</f>
        <v>265499.70999999996</v>
      </c>
      <c r="H185" s="23">
        <f>+'01-2022'!H185+'02-2022'!H185+'03-2022'!H185+'04-2022'!H185+'05-2022'!H185+'06-2022'!H185+'07-2022'!H185+'08-2022'!H185+'09-2022'!H185+'10-2022'!H185+'11-2022'!H185+'12-2022'!H185</f>
        <v>53099.95</v>
      </c>
      <c r="I185" s="23">
        <f>+'01-2022'!I185+'02-2022'!I185+'03-2022'!I185+'04-2022'!I185+'05-2022'!I185+'06-2022'!I185+'07-2022'!I185+'08-2022'!I185+'09-2022'!I185+'10-2022'!I185+'11-2022'!I185+'12-2022'!I185</f>
        <v>2123.9900000000002</v>
      </c>
      <c r="J185" s="23">
        <f>+'01-2022'!J185+'02-2022'!J185+'03-2022'!J185+'04-2022'!J185+'05-2022'!J185+'06-2022'!J185+'07-2022'!J185+'08-2022'!J185+'09-2022'!J185+'10-2022'!J185+'11-2022'!J185+'12-2022'!J185</f>
        <v>210275.77000000002</v>
      </c>
      <c r="K185" s="23">
        <f>+'01-2022'!K185+'02-2022'!K185+'03-2022'!K185+'04-2022'!K185+'05-2022'!K185+'06-2022'!K185+'07-2022'!K185+'08-2022'!K185+'09-2022'!K185+'10-2022'!K185+'11-2022'!K185+'12-2022'!K185</f>
        <v>41427551.489999995</v>
      </c>
      <c r="L185" s="23">
        <f>+'01-2022'!L185+'02-2022'!L185+'03-2022'!L185+'04-2022'!L185+'05-2022'!L185+'06-2022'!L185+'07-2022'!L185+'08-2022'!L185+'09-2022'!L185+'10-2022'!L185+'11-2022'!L185+'12-2022'!L185</f>
        <v>8354072.72</v>
      </c>
      <c r="M185" s="23">
        <f>+'01-2022'!M185+'02-2022'!M185+'03-2022'!M185+'04-2022'!M185+'05-2022'!M185+'06-2022'!M185+'07-2022'!M185+'08-2022'!M185+'09-2022'!M185+'10-2022'!M185+'11-2022'!M185+'12-2022'!M185</f>
        <v>33073478.770000003</v>
      </c>
      <c r="N185" s="48">
        <f>'10-2022'!N185+'11-2022'!N185+'12-2022'!N185</f>
        <v>391342.39</v>
      </c>
      <c r="O185" s="48">
        <f>'10-2022'!O185+'11-2022'!O185+'12-2022'!O185</f>
        <v>78268.47</v>
      </c>
      <c r="P185" s="48">
        <f>'10-2022'!P185+'11-2022'!P185+'12-2022'!P185</f>
        <v>3913.42</v>
      </c>
      <c r="Q185" s="48">
        <f>'10-2022'!Q185+'11-2022'!Q185+'12-2022'!Q185</f>
        <v>309160.49</v>
      </c>
      <c r="R185" s="31">
        <f t="shared" si="2"/>
        <v>36539818.470000006</v>
      </c>
    </row>
    <row r="186" spans="1:18" ht="12.75">
      <c r="A186" s="9">
        <f>+'01-2022'!A186</f>
        <v>175</v>
      </c>
      <c r="B186" s="22" t="str">
        <f>+'01-2022'!B186</f>
        <v>PALMELO</v>
      </c>
      <c r="C186" s="26">
        <f>+IF(ISERROR(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,"",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</f>
        <v>0.083353768089526</v>
      </c>
      <c r="D186" s="23">
        <f>+'01-2022'!D186+'02-2022'!D186+'03-2022'!D186+'04-2022'!D186+'05-2022'!D186+'06-2022'!D186+'07-2022'!D186+'08-2022'!D186+'09-2022'!D186+'10-2022'!D186+'11-2022'!D186+'12-2022'!D186</f>
        <v>181793.38999999998</v>
      </c>
      <c r="E186" s="23">
        <f>+'01-2022'!E186+'02-2022'!E186+'03-2022'!E186+'04-2022'!E186+'05-2022'!E186+'06-2022'!E186+'07-2022'!E186+'08-2022'!E186+'09-2022'!E186+'10-2022'!E186+'11-2022'!E186+'12-2022'!E186</f>
        <v>36207.36</v>
      </c>
      <c r="F186" s="23">
        <f>+'01-2022'!F186+'02-2022'!F186+'03-2022'!F186+'04-2022'!F186+'05-2022'!F186+'06-2022'!F186+'07-2022'!F186+'08-2022'!F186+'09-2022'!F186+'10-2022'!F186+'11-2022'!F186+'12-2022'!F186</f>
        <v>145586.03</v>
      </c>
      <c r="G186" s="23">
        <f>+'01-2022'!G186+'02-2022'!G186+'03-2022'!G186+'04-2022'!G186+'05-2022'!G186+'06-2022'!G186+'07-2022'!G186+'08-2022'!G186+'09-2022'!G186+'10-2022'!G186+'11-2022'!G186+'12-2022'!G186</f>
        <v>28210.250000000004</v>
      </c>
      <c r="H186" s="23">
        <f>+'01-2022'!H186+'02-2022'!H186+'03-2022'!H186+'04-2022'!H186+'05-2022'!H186+'06-2022'!H186+'07-2022'!H186+'08-2022'!H186+'09-2022'!H186+'10-2022'!H186+'11-2022'!H186+'12-2022'!H186</f>
        <v>5642.070000000001</v>
      </c>
      <c r="I186" s="23">
        <f>+'01-2022'!I186+'02-2022'!I186+'03-2022'!I186+'04-2022'!I186+'05-2022'!I186+'06-2022'!I186+'07-2022'!I186+'08-2022'!I186+'09-2022'!I186+'10-2022'!I186+'11-2022'!I186+'12-2022'!I186</f>
        <v>225.67999999999998</v>
      </c>
      <c r="J186" s="23">
        <f>+'01-2022'!J186+'02-2022'!J186+'03-2022'!J186+'04-2022'!J186+'05-2022'!J186+'06-2022'!J186+'07-2022'!J186+'08-2022'!J186+'09-2022'!J186+'10-2022'!J186+'11-2022'!J186+'12-2022'!J186</f>
        <v>22342.5</v>
      </c>
      <c r="K186" s="23">
        <f>+'01-2022'!K186+'02-2022'!K186+'03-2022'!K186+'04-2022'!K186+'05-2022'!K186+'06-2022'!K186+'07-2022'!K186+'08-2022'!K186+'09-2022'!K186+'10-2022'!K186+'11-2022'!K186+'12-2022'!K186</f>
        <v>4397594.17</v>
      </c>
      <c r="L186" s="23">
        <f>+'01-2022'!L186+'02-2022'!L186+'03-2022'!L186+'04-2022'!L186+'05-2022'!L186+'06-2022'!L186+'07-2022'!L186+'08-2022'!L186+'09-2022'!L186+'10-2022'!L186+'11-2022'!L186+'12-2022'!L186</f>
        <v>884067.2200000001</v>
      </c>
      <c r="M186" s="23">
        <f>+'01-2022'!M186+'02-2022'!M186+'03-2022'!M186+'04-2022'!M186+'05-2022'!M186+'06-2022'!M186+'07-2022'!M186+'08-2022'!M186+'09-2022'!M186+'10-2022'!M186+'11-2022'!M186+'12-2022'!M186</f>
        <v>3513526.9499999997</v>
      </c>
      <c r="N186" s="48">
        <f>'10-2022'!N186+'11-2022'!N186+'12-2022'!N186</f>
        <v>41578.630000000005</v>
      </c>
      <c r="O186" s="48">
        <f>'10-2022'!O186+'11-2022'!O186+'12-2022'!O186</f>
        <v>8315.73</v>
      </c>
      <c r="P186" s="48">
        <f>'10-2022'!P186+'11-2022'!P186+'12-2022'!P186</f>
        <v>415.78999999999996</v>
      </c>
      <c r="Q186" s="48">
        <f>'10-2022'!Q186+'11-2022'!Q186+'12-2022'!Q186</f>
        <v>32847.12</v>
      </c>
      <c r="R186" s="31">
        <f t="shared" si="2"/>
        <v>3714302.5999999996</v>
      </c>
    </row>
    <row r="187" spans="1:18" ht="12.75">
      <c r="A187" s="9">
        <f>+'01-2022'!A187</f>
        <v>176</v>
      </c>
      <c r="B187" s="22" t="str">
        <f>+'01-2022'!B187</f>
        <v>PALMINOPOLIS</v>
      </c>
      <c r="C187" s="26">
        <f>+IF(ISERROR(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,"",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</f>
        <v>0.13949186202323013</v>
      </c>
      <c r="D187" s="23">
        <f>+'01-2022'!D187+'02-2022'!D187+'03-2022'!D187+'04-2022'!D187+'05-2022'!D187+'06-2022'!D187+'07-2022'!D187+'08-2022'!D187+'09-2022'!D187+'10-2022'!D187+'11-2022'!D187+'12-2022'!D187</f>
        <v>483203.01999999996</v>
      </c>
      <c r="E187" s="23">
        <f>+'01-2022'!E187+'02-2022'!E187+'03-2022'!E187+'04-2022'!E187+'05-2022'!E187+'06-2022'!E187+'07-2022'!E187+'08-2022'!E187+'09-2022'!E187+'10-2022'!E187+'11-2022'!E187+'12-2022'!E187</f>
        <v>96173.91</v>
      </c>
      <c r="F187" s="23">
        <f>+'01-2022'!F187+'02-2022'!F187+'03-2022'!F187+'04-2022'!F187+'05-2022'!F187+'06-2022'!F187+'07-2022'!F187+'08-2022'!F187+'09-2022'!F187+'10-2022'!F187+'11-2022'!F187+'12-2022'!F187</f>
        <v>387029.11</v>
      </c>
      <c r="G187" s="23">
        <f>+'01-2022'!G187+'02-2022'!G187+'03-2022'!G187+'04-2022'!G187+'05-2022'!G187+'06-2022'!G187+'07-2022'!G187+'08-2022'!G187+'09-2022'!G187+'10-2022'!G187+'11-2022'!G187+'12-2022'!G187</f>
        <v>47176.86</v>
      </c>
      <c r="H187" s="23">
        <f>+'01-2022'!H187+'02-2022'!H187+'03-2022'!H187+'04-2022'!H187+'05-2022'!H187+'06-2022'!H187+'07-2022'!H187+'08-2022'!H187+'09-2022'!H187+'10-2022'!H187+'11-2022'!H187+'12-2022'!H187</f>
        <v>9435.37</v>
      </c>
      <c r="I187" s="23">
        <f>+'01-2022'!I187+'02-2022'!I187+'03-2022'!I187+'04-2022'!I187+'05-2022'!I187+'06-2022'!I187+'07-2022'!I187+'08-2022'!I187+'09-2022'!I187+'10-2022'!I187+'11-2022'!I187+'12-2022'!I187</f>
        <v>377.43</v>
      </c>
      <c r="J187" s="23">
        <f>+'01-2022'!J187+'02-2022'!J187+'03-2022'!J187+'04-2022'!J187+'05-2022'!J187+'06-2022'!J187+'07-2022'!J187+'08-2022'!J187+'09-2022'!J187+'10-2022'!J187+'11-2022'!J187+'12-2022'!J187</f>
        <v>37364.06</v>
      </c>
      <c r="K187" s="23">
        <f>+'01-2022'!K187+'02-2022'!K187+'03-2022'!K187+'04-2022'!K187+'05-2022'!K187+'06-2022'!K187+'07-2022'!K187+'08-2022'!K187+'09-2022'!K187+'10-2022'!K187+'11-2022'!K187+'12-2022'!K187</f>
        <v>7367276.719999999</v>
      </c>
      <c r="L187" s="23">
        <f>+'01-2022'!L187+'02-2022'!L187+'03-2022'!L187+'04-2022'!L187+'05-2022'!L187+'06-2022'!L187+'07-2022'!L187+'08-2022'!L187+'09-2022'!L187+'10-2022'!L187+'11-2022'!L187+'12-2022'!L187</f>
        <v>1490529.1099999996</v>
      </c>
      <c r="M187" s="23">
        <f>+'01-2022'!M187+'02-2022'!M187+'03-2022'!M187+'04-2022'!M187+'05-2022'!M187+'06-2022'!M187+'07-2022'!M187+'08-2022'!M187+'09-2022'!M187+'10-2022'!M187+'11-2022'!M187+'12-2022'!M187</f>
        <v>5876747.609999999</v>
      </c>
      <c r="N187" s="48">
        <f>'10-2022'!N187+'11-2022'!N187+'12-2022'!N187</f>
        <v>69534.5</v>
      </c>
      <c r="O187" s="48">
        <f>'10-2022'!O187+'11-2022'!O187+'12-2022'!O187</f>
        <v>13906.900000000001</v>
      </c>
      <c r="P187" s="48">
        <f>'10-2022'!P187+'11-2022'!P187+'12-2022'!P187</f>
        <v>695.34</v>
      </c>
      <c r="Q187" s="48">
        <f>'10-2022'!Q187+'11-2022'!Q187+'12-2022'!Q187</f>
        <v>54932.26</v>
      </c>
      <c r="R187" s="31">
        <f t="shared" si="2"/>
        <v>6356073.039999999</v>
      </c>
    </row>
    <row r="188" spans="1:18" ht="12.75">
      <c r="A188" s="9">
        <f>+'01-2022'!A188</f>
        <v>177</v>
      </c>
      <c r="B188" s="22" t="str">
        <f>+'01-2022'!B188</f>
        <v>PANAMA</v>
      </c>
      <c r="C188" s="26">
        <f>+IF(ISERROR(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,"",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</f>
        <v>0.09512237154949191</v>
      </c>
      <c r="D188" s="23">
        <f>+'01-2022'!D188+'02-2022'!D188+'03-2022'!D188+'04-2022'!D188+'05-2022'!D188+'06-2022'!D188+'07-2022'!D188+'08-2022'!D188+'09-2022'!D188+'10-2022'!D188+'11-2022'!D188+'12-2022'!D188</f>
        <v>239166.68000000002</v>
      </c>
      <c r="E188" s="23">
        <f>+'01-2022'!E188+'02-2022'!E188+'03-2022'!E188+'04-2022'!E188+'05-2022'!E188+'06-2022'!E188+'07-2022'!E188+'08-2022'!E188+'09-2022'!E188+'10-2022'!E188+'11-2022'!E188+'12-2022'!E188</f>
        <v>47386.81</v>
      </c>
      <c r="F188" s="23">
        <f>+'01-2022'!F188+'02-2022'!F188+'03-2022'!F188+'04-2022'!F188+'05-2022'!F188+'06-2022'!F188+'07-2022'!F188+'08-2022'!F188+'09-2022'!F188+'10-2022'!F188+'11-2022'!F188+'12-2022'!F188</f>
        <v>191779.87</v>
      </c>
      <c r="G188" s="23">
        <f>+'01-2022'!G188+'02-2022'!G188+'03-2022'!G188+'04-2022'!G188+'05-2022'!G188+'06-2022'!G188+'07-2022'!G188+'08-2022'!G188+'09-2022'!G188+'10-2022'!G188+'11-2022'!G188+'12-2022'!G188</f>
        <v>32186.359999999997</v>
      </c>
      <c r="H188" s="23">
        <f>+'01-2022'!H188+'02-2022'!H188+'03-2022'!H188+'04-2022'!H188+'05-2022'!H188+'06-2022'!H188+'07-2022'!H188+'08-2022'!H188+'09-2022'!H188+'10-2022'!H188+'11-2022'!H188+'12-2022'!H188</f>
        <v>6437.299999999999</v>
      </c>
      <c r="I188" s="23">
        <f>+'01-2022'!I188+'02-2022'!I188+'03-2022'!I188+'04-2022'!I188+'05-2022'!I188+'06-2022'!I188+'07-2022'!I188+'08-2022'!I188+'09-2022'!I188+'10-2022'!I188+'11-2022'!I188+'12-2022'!I188</f>
        <v>257.46999999999997</v>
      </c>
      <c r="J188" s="23">
        <f>+'01-2022'!J188+'02-2022'!J188+'03-2022'!J188+'04-2022'!J188+'05-2022'!J188+'06-2022'!J188+'07-2022'!J188+'08-2022'!J188+'09-2022'!J188+'10-2022'!J188+'11-2022'!J188+'12-2022'!J188</f>
        <v>25491.59</v>
      </c>
      <c r="K188" s="23">
        <f>+'01-2022'!K188+'02-2022'!K188+'03-2022'!K188+'04-2022'!K188+'05-2022'!K188+'06-2022'!K188+'07-2022'!K188+'08-2022'!K188+'09-2022'!K188+'10-2022'!K188+'11-2022'!K188+'12-2022'!K188</f>
        <v>5023854.779999999</v>
      </c>
      <c r="L188" s="23">
        <f>+'01-2022'!L188+'02-2022'!L188+'03-2022'!L188+'04-2022'!L188+'05-2022'!L188+'06-2022'!L188+'07-2022'!L188+'08-2022'!L188+'09-2022'!L188+'10-2022'!L188+'11-2022'!L188+'12-2022'!L188</f>
        <v>1014100.8500000001</v>
      </c>
      <c r="M188" s="23">
        <f>+'01-2022'!M188+'02-2022'!M188+'03-2022'!M188+'04-2022'!M188+'05-2022'!M188+'06-2022'!M188+'07-2022'!M188+'08-2022'!M188+'09-2022'!M188+'10-2022'!M188+'11-2022'!M188+'12-2022'!M188</f>
        <v>4009753.9299999997</v>
      </c>
      <c r="N188" s="48">
        <f>'10-2022'!N188+'11-2022'!N188+'12-2022'!N188</f>
        <v>47537.259999999995</v>
      </c>
      <c r="O188" s="48">
        <f>'10-2022'!O188+'11-2022'!O188+'12-2022'!O188</f>
        <v>9507.45</v>
      </c>
      <c r="P188" s="48">
        <f>'10-2022'!P188+'11-2022'!P188+'12-2022'!P188</f>
        <v>475.38</v>
      </c>
      <c r="Q188" s="48">
        <f>'10-2022'!Q188+'11-2022'!Q188+'12-2022'!Q188</f>
        <v>37554.43</v>
      </c>
      <c r="R188" s="31">
        <f t="shared" si="2"/>
        <v>4264579.819999999</v>
      </c>
    </row>
    <row r="189" spans="1:18" ht="12.75">
      <c r="A189" s="9">
        <f>+'01-2022'!A189</f>
        <v>178</v>
      </c>
      <c r="B189" s="22" t="str">
        <f>+'01-2022'!B189</f>
        <v>PARANAIGUARA</v>
      </c>
      <c r="C189" s="26">
        <f>+IF(ISERROR(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,"",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</f>
        <v>0.1837683155216834</v>
      </c>
      <c r="D189" s="23">
        <f>+'01-2022'!D189+'02-2022'!D189+'03-2022'!D189+'04-2022'!D189+'05-2022'!D189+'06-2022'!D189+'07-2022'!D189+'08-2022'!D189+'09-2022'!D189+'10-2022'!D189+'11-2022'!D189+'12-2022'!D189</f>
        <v>1048569.27</v>
      </c>
      <c r="E189" s="23">
        <f>+'01-2022'!E189+'02-2022'!E189+'03-2022'!E189+'04-2022'!E189+'05-2022'!E189+'06-2022'!E189+'07-2022'!E189+'08-2022'!E189+'09-2022'!E189+'10-2022'!E189+'11-2022'!E189+'12-2022'!E189</f>
        <v>208524.66</v>
      </c>
      <c r="F189" s="23">
        <f>+'01-2022'!F189+'02-2022'!F189+'03-2022'!F189+'04-2022'!F189+'05-2022'!F189+'06-2022'!F189+'07-2022'!F189+'08-2022'!F189+'09-2022'!F189+'10-2022'!F189+'11-2022'!F189+'12-2022'!F189</f>
        <v>840044.61</v>
      </c>
      <c r="G189" s="23">
        <f>+'01-2022'!G189+'02-2022'!G189+'03-2022'!G189+'04-2022'!G189+'05-2022'!G189+'06-2022'!G189+'07-2022'!G189+'08-2022'!G189+'09-2022'!G189+'10-2022'!G189+'11-2022'!G189+'12-2022'!G189</f>
        <v>62196.80999999999</v>
      </c>
      <c r="H189" s="23">
        <f>+'01-2022'!H189+'02-2022'!H189+'03-2022'!H189+'04-2022'!H189+'05-2022'!H189+'06-2022'!H189+'07-2022'!H189+'08-2022'!H189+'09-2022'!H189+'10-2022'!H189+'11-2022'!H189+'12-2022'!H189</f>
        <v>12439.380000000003</v>
      </c>
      <c r="I189" s="23">
        <f>+'01-2022'!I189+'02-2022'!I189+'03-2022'!I189+'04-2022'!I189+'05-2022'!I189+'06-2022'!I189+'07-2022'!I189+'08-2022'!I189+'09-2022'!I189+'10-2022'!I189+'11-2022'!I189+'12-2022'!I189</f>
        <v>497.5799999999999</v>
      </c>
      <c r="J189" s="23">
        <f>+'01-2022'!J189+'02-2022'!J189+'03-2022'!J189+'04-2022'!J189+'05-2022'!J189+'06-2022'!J189+'07-2022'!J189+'08-2022'!J189+'09-2022'!J189+'10-2022'!J189+'11-2022'!J189+'12-2022'!J189</f>
        <v>49259.850000000006</v>
      </c>
      <c r="K189" s="23">
        <f>+'01-2022'!K189+'02-2022'!K189+'03-2022'!K189+'04-2022'!K189+'05-2022'!K189+'06-2022'!K189+'07-2022'!K189+'08-2022'!K189+'09-2022'!K189+'10-2022'!K189+'11-2022'!K189+'12-2022'!K189</f>
        <v>9707310.63</v>
      </c>
      <c r="L189" s="23">
        <f>+'01-2022'!L189+'02-2022'!L189+'03-2022'!L189+'04-2022'!L189+'05-2022'!L189+'06-2022'!L189+'07-2022'!L189+'08-2022'!L189+'09-2022'!L189+'10-2022'!L189+'11-2022'!L189+'12-2022'!L189</f>
        <v>1959667.98</v>
      </c>
      <c r="M189" s="23">
        <f>+'01-2022'!M189+'02-2022'!M189+'03-2022'!M189+'04-2022'!M189+'05-2022'!M189+'06-2022'!M189+'07-2022'!M189+'08-2022'!M189+'09-2022'!M189+'10-2022'!M189+'11-2022'!M189+'12-2022'!M189</f>
        <v>7747642.649999999</v>
      </c>
      <c r="N189" s="48">
        <f>'10-2022'!N189+'11-2022'!N189+'12-2022'!N189</f>
        <v>91673.31</v>
      </c>
      <c r="O189" s="48">
        <f>'10-2022'!O189+'11-2022'!O189+'12-2022'!O189</f>
        <v>18334.66</v>
      </c>
      <c r="P189" s="48">
        <f>'10-2022'!P189+'11-2022'!P189+'12-2022'!P189</f>
        <v>916.74</v>
      </c>
      <c r="Q189" s="48">
        <f>'10-2022'!Q189+'11-2022'!Q189+'12-2022'!Q189</f>
        <v>72421.92</v>
      </c>
      <c r="R189" s="31">
        <f t="shared" si="2"/>
        <v>8709369.03</v>
      </c>
    </row>
    <row r="190" spans="1:18" ht="12.75">
      <c r="A190" s="9">
        <f>+'01-2022'!A190</f>
        <v>179</v>
      </c>
      <c r="B190" s="22" t="str">
        <f>+'01-2022'!B190</f>
        <v>PARAUNA</v>
      </c>
      <c r="C190" s="26">
        <f>+IF(ISERROR(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,"",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</f>
        <v>0.6558331809925689</v>
      </c>
      <c r="D190" s="23">
        <f>+'01-2022'!D190+'02-2022'!D190+'03-2022'!D190+'04-2022'!D190+'05-2022'!D190+'06-2022'!D190+'07-2022'!D190+'08-2022'!D190+'09-2022'!D190+'10-2022'!D190+'11-2022'!D190+'12-2022'!D190</f>
        <v>2110631.3</v>
      </c>
      <c r="E190" s="23">
        <f>+'01-2022'!E190+'02-2022'!E190+'03-2022'!E190+'04-2022'!E190+'05-2022'!E190+'06-2022'!E190+'07-2022'!E190+'08-2022'!E190+'09-2022'!E190+'10-2022'!E190+'11-2022'!E190+'12-2022'!E190</f>
        <v>417978.82999999996</v>
      </c>
      <c r="F190" s="23">
        <f>+'01-2022'!F190+'02-2022'!F190+'03-2022'!F190+'04-2022'!F190+'05-2022'!F190+'06-2022'!F190+'07-2022'!F190+'08-2022'!F190+'09-2022'!F190+'10-2022'!F190+'11-2022'!F190+'12-2022'!F190</f>
        <v>1692652.47</v>
      </c>
      <c r="G190" s="23">
        <f>+'01-2022'!G190+'02-2022'!G190+'03-2022'!G190+'04-2022'!G190+'05-2022'!G190+'06-2022'!G190+'07-2022'!G190+'08-2022'!G190+'09-2022'!G190+'10-2022'!G190+'11-2022'!G190+'12-2022'!G190</f>
        <v>221937.36</v>
      </c>
      <c r="H190" s="23">
        <f>+'01-2022'!H190+'02-2022'!H190+'03-2022'!H190+'04-2022'!H190+'05-2022'!H190+'06-2022'!H190+'07-2022'!H190+'08-2022'!H190+'09-2022'!H190+'10-2022'!H190+'11-2022'!H190+'12-2022'!H190</f>
        <v>44387.48</v>
      </c>
      <c r="I190" s="23">
        <f>+'01-2022'!I190+'02-2022'!I190+'03-2022'!I190+'04-2022'!I190+'05-2022'!I190+'06-2022'!I190+'07-2022'!I190+'08-2022'!I190+'09-2022'!I190+'10-2022'!I190+'11-2022'!I190+'12-2022'!I190</f>
        <v>1775.4999999999998</v>
      </c>
      <c r="J190" s="23">
        <f>+'01-2022'!J190+'02-2022'!J190+'03-2022'!J190+'04-2022'!J190+'05-2022'!J190+'06-2022'!J190+'07-2022'!J190+'08-2022'!J190+'09-2022'!J190+'10-2022'!J190+'11-2022'!J190+'12-2022'!J190</f>
        <v>175774.38000000003</v>
      </c>
      <c r="K190" s="23">
        <f>+'01-2022'!K190+'02-2022'!K190+'03-2022'!K190+'04-2022'!K190+'05-2022'!K190+'06-2022'!K190+'07-2022'!K190+'08-2022'!K190+'09-2022'!K190+'10-2022'!K190+'11-2022'!K190+'12-2022'!K190</f>
        <v>34631670.58</v>
      </c>
      <c r="L190" s="23">
        <f>+'01-2022'!L190+'02-2022'!L190+'03-2022'!L190+'04-2022'!L190+'05-2022'!L190+'06-2022'!L190+'07-2022'!L190+'08-2022'!L190+'09-2022'!L190+'10-2022'!L190+'11-2022'!L190+'12-2022'!L190</f>
        <v>6984792.58</v>
      </c>
      <c r="M190" s="23">
        <f>+'01-2022'!M190+'02-2022'!M190+'03-2022'!M190+'04-2022'!M190+'05-2022'!M190+'06-2022'!M190+'07-2022'!M190+'08-2022'!M190+'09-2022'!M190+'10-2022'!M190+'11-2022'!M190+'12-2022'!M190</f>
        <v>27646878</v>
      </c>
      <c r="N190" s="48">
        <f>'10-2022'!N190+'11-2022'!N190+'12-2022'!N190</f>
        <v>327145.1</v>
      </c>
      <c r="O190" s="48">
        <f>'10-2022'!O190+'11-2022'!O190+'12-2022'!O190</f>
        <v>65429.02</v>
      </c>
      <c r="P190" s="48">
        <f>'10-2022'!P190+'11-2022'!P190+'12-2022'!P190</f>
        <v>3271.45</v>
      </c>
      <c r="Q190" s="48">
        <f>'10-2022'!Q190+'11-2022'!Q190+'12-2022'!Q190</f>
        <v>258444.63</v>
      </c>
      <c r="R190" s="31">
        <f t="shared" si="2"/>
        <v>29773749.48</v>
      </c>
    </row>
    <row r="191" spans="1:18" ht="12.75">
      <c r="A191" s="9">
        <f>+'01-2022'!A191</f>
        <v>180</v>
      </c>
      <c r="B191" s="22" t="str">
        <f>+'01-2022'!B191</f>
        <v>PEROLANDIA</v>
      </c>
      <c r="C191" s="26">
        <f>+IF(ISERROR(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,"",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</f>
        <v>0.3548520486355438</v>
      </c>
      <c r="D191" s="23">
        <f>+'01-2022'!D191+'02-2022'!D191+'03-2022'!D191+'04-2022'!D191+'05-2022'!D191+'06-2022'!D191+'07-2022'!D191+'08-2022'!D191+'09-2022'!D191+'10-2022'!D191+'11-2022'!D191+'12-2022'!D191</f>
        <v>354026.82999999996</v>
      </c>
      <c r="E191" s="23">
        <f>+'01-2022'!E191+'02-2022'!E191+'03-2022'!E191+'04-2022'!E191+'05-2022'!E191+'06-2022'!E191+'07-2022'!E191+'08-2022'!E191+'09-2022'!E191+'10-2022'!E191+'11-2022'!E191+'12-2022'!E191</f>
        <v>69784.39</v>
      </c>
      <c r="F191" s="23">
        <f>+'01-2022'!F191+'02-2022'!F191+'03-2022'!F191+'04-2022'!F191+'05-2022'!F191+'06-2022'!F191+'07-2022'!F191+'08-2022'!F191+'09-2022'!F191+'10-2022'!F191+'11-2022'!F191+'12-2022'!F191</f>
        <v>284242.44</v>
      </c>
      <c r="G191" s="23">
        <f>+'01-2022'!G191+'02-2022'!G191+'03-2022'!G191+'04-2022'!G191+'05-2022'!G191+'06-2022'!G191+'07-2022'!G191+'08-2022'!G191+'09-2022'!G191+'10-2022'!G191+'11-2022'!G191+'12-2022'!G191</f>
        <v>120048.48000000001</v>
      </c>
      <c r="H191" s="23">
        <f>+'01-2022'!H191+'02-2022'!H191+'03-2022'!H191+'04-2022'!H191+'05-2022'!H191+'06-2022'!H191+'07-2022'!H191+'08-2022'!H191+'09-2022'!H191+'10-2022'!H191+'11-2022'!H191+'12-2022'!H191</f>
        <v>24009.71</v>
      </c>
      <c r="I191" s="23">
        <f>+'01-2022'!I191+'02-2022'!I191+'03-2022'!I191+'04-2022'!I191+'05-2022'!I191+'06-2022'!I191+'07-2022'!I191+'08-2022'!I191+'09-2022'!I191+'10-2022'!I191+'11-2022'!I191+'12-2022'!I191</f>
        <v>960.3899999999999</v>
      </c>
      <c r="J191" s="23">
        <f>+'01-2022'!J191+'02-2022'!J191+'03-2022'!J191+'04-2022'!J191+'05-2022'!J191+'06-2022'!J191+'07-2022'!J191+'08-2022'!J191+'09-2022'!J191+'10-2022'!J191+'11-2022'!J191+'12-2022'!J191</f>
        <v>95078.38</v>
      </c>
      <c r="K191" s="23">
        <f>+'01-2022'!K191+'02-2022'!K191+'03-2022'!K191+'04-2022'!K191+'05-2022'!K191+'06-2022'!K191+'07-2022'!K191+'08-2022'!K191+'09-2022'!K191+'10-2022'!K191+'11-2022'!K191+'12-2022'!K191</f>
        <v>18738153.839999996</v>
      </c>
      <c r="L191" s="23">
        <f>+'01-2022'!L191+'02-2022'!L191+'03-2022'!L191+'04-2022'!L191+'05-2022'!L191+'06-2022'!L191+'07-2022'!L191+'08-2022'!L191+'09-2022'!L191+'10-2022'!L191+'11-2022'!L191+'12-2022'!L191</f>
        <v>3782971.0599999996</v>
      </c>
      <c r="M191" s="23">
        <f>+'01-2022'!M191+'02-2022'!M191+'03-2022'!M191+'04-2022'!M191+'05-2022'!M191+'06-2022'!M191+'07-2022'!M191+'08-2022'!M191+'09-2022'!M191+'10-2022'!M191+'11-2022'!M191+'12-2022'!M191</f>
        <v>14955182.780000001</v>
      </c>
      <c r="N191" s="48">
        <f>'10-2022'!N191+'11-2022'!N191+'12-2022'!N191</f>
        <v>177045.84</v>
      </c>
      <c r="O191" s="48">
        <f>'10-2022'!O191+'11-2022'!O191+'12-2022'!O191</f>
        <v>35409.17</v>
      </c>
      <c r="P191" s="48">
        <f>'10-2022'!P191+'11-2022'!P191+'12-2022'!P191</f>
        <v>1770.46</v>
      </c>
      <c r="Q191" s="48">
        <f>'10-2022'!Q191+'11-2022'!Q191+'12-2022'!Q191</f>
        <v>139866.21</v>
      </c>
      <c r="R191" s="31">
        <f t="shared" si="2"/>
        <v>15474369.810000002</v>
      </c>
    </row>
    <row r="192" spans="1:18" ht="12.75">
      <c r="A192" s="9">
        <f>+'01-2022'!A192</f>
        <v>181</v>
      </c>
      <c r="B192" s="22" t="str">
        <f>+'01-2022'!B192</f>
        <v>PETROLINA DE GOIAS</v>
      </c>
      <c r="C192" s="26">
        <f>+IF(ISERROR(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,"",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</f>
        <v>0.1012142352046041</v>
      </c>
      <c r="D192" s="23">
        <f>+'01-2022'!D192+'02-2022'!D192+'03-2022'!D192+'04-2022'!D192+'05-2022'!D192+'06-2022'!D192+'07-2022'!D192+'08-2022'!D192+'09-2022'!D192+'10-2022'!D192+'11-2022'!D192+'12-2022'!D192</f>
        <v>896778.4999999999</v>
      </c>
      <c r="E192" s="23">
        <f>+'01-2022'!E192+'02-2022'!E192+'03-2022'!E192+'04-2022'!E192+'05-2022'!E192+'06-2022'!E192+'07-2022'!E192+'08-2022'!E192+'09-2022'!E192+'10-2022'!E192+'11-2022'!E192+'12-2022'!E192</f>
        <v>178102.59</v>
      </c>
      <c r="F192" s="23">
        <f>+'01-2022'!F192+'02-2022'!F192+'03-2022'!F192+'04-2022'!F192+'05-2022'!F192+'06-2022'!F192+'07-2022'!F192+'08-2022'!F192+'09-2022'!F192+'10-2022'!F192+'11-2022'!F192+'12-2022'!F192</f>
        <v>718675.91</v>
      </c>
      <c r="G192" s="23">
        <f>+'01-2022'!G192+'02-2022'!G192+'03-2022'!G192+'04-2022'!G192+'05-2022'!G192+'06-2022'!G192+'07-2022'!G192+'08-2022'!G192+'09-2022'!G192+'10-2022'!G192+'11-2022'!G192+'12-2022'!G192</f>
        <v>34250.83</v>
      </c>
      <c r="H192" s="23">
        <f>+'01-2022'!H192+'02-2022'!H192+'03-2022'!H192+'04-2022'!H192+'05-2022'!H192+'06-2022'!H192+'07-2022'!H192+'08-2022'!H192+'09-2022'!H192+'10-2022'!H192+'11-2022'!H192+'12-2022'!H192</f>
        <v>6850.18</v>
      </c>
      <c r="I192" s="23">
        <f>+'01-2022'!I192+'02-2022'!I192+'03-2022'!I192+'04-2022'!I192+'05-2022'!I192+'06-2022'!I192+'07-2022'!I192+'08-2022'!I192+'09-2022'!I192+'10-2022'!I192+'11-2022'!I192+'12-2022'!I192</f>
        <v>274</v>
      </c>
      <c r="J192" s="23">
        <f>+'01-2022'!J192+'02-2022'!J192+'03-2022'!J192+'04-2022'!J192+'05-2022'!J192+'06-2022'!J192+'07-2022'!J192+'08-2022'!J192+'09-2022'!J192+'10-2022'!J192+'11-2022'!J192+'12-2022'!J192</f>
        <v>27126.650000000005</v>
      </c>
      <c r="K192" s="23">
        <f>+'01-2022'!K192+'02-2022'!K192+'03-2022'!K192+'04-2022'!K192+'05-2022'!K192+'06-2022'!K192+'07-2022'!K192+'08-2022'!K192+'09-2022'!K192+'10-2022'!K192+'11-2022'!K192+'12-2022'!K192</f>
        <v>5345912.7</v>
      </c>
      <c r="L192" s="23">
        <f>+'01-2022'!L192+'02-2022'!L192+'03-2022'!L192+'04-2022'!L192+'05-2022'!L192+'06-2022'!L192+'07-2022'!L192+'08-2022'!L192+'09-2022'!L192+'10-2022'!L192+'11-2022'!L192+'12-2022'!L192</f>
        <v>1079078.1099999999</v>
      </c>
      <c r="M192" s="23">
        <f>+'01-2022'!M192+'02-2022'!M192+'03-2022'!M192+'04-2022'!M192+'05-2022'!M192+'06-2022'!M192+'07-2022'!M192+'08-2022'!M192+'09-2022'!M192+'10-2022'!M192+'11-2022'!M192+'12-2022'!M192</f>
        <v>4266834.59</v>
      </c>
      <c r="N192" s="48">
        <f>'10-2022'!N192+'11-2022'!N192+'12-2022'!N192</f>
        <v>50559.94</v>
      </c>
      <c r="O192" s="48">
        <f>'10-2022'!O192+'11-2022'!O192+'12-2022'!O192</f>
        <v>10111.98</v>
      </c>
      <c r="P192" s="48">
        <f>'10-2022'!P192+'11-2022'!P192+'12-2022'!P192</f>
        <v>505.6</v>
      </c>
      <c r="Q192" s="48">
        <f>'10-2022'!Q192+'11-2022'!Q192+'12-2022'!Q192</f>
        <v>39942.35</v>
      </c>
      <c r="R192" s="31">
        <f t="shared" si="2"/>
        <v>5052579.5</v>
      </c>
    </row>
    <row r="193" spans="1:18" ht="12.75">
      <c r="A193" s="9">
        <f>+'01-2022'!A193</f>
        <v>182</v>
      </c>
      <c r="B193" s="22" t="str">
        <f>+'01-2022'!B193</f>
        <v>PILAR DE GOIAS</v>
      </c>
      <c r="C193" s="26">
        <f>+IF(ISERROR(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,"",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</f>
        <v>0.16964992505827156</v>
      </c>
      <c r="D193" s="23">
        <f>+'01-2022'!D193+'02-2022'!D193+'03-2022'!D193+'04-2022'!D193+'05-2022'!D193+'06-2022'!D193+'07-2022'!D193+'08-2022'!D193+'09-2022'!D193+'10-2022'!D193+'11-2022'!D193+'12-2022'!D193</f>
        <v>200826.56</v>
      </c>
      <c r="E193" s="23">
        <f>+'01-2022'!E193+'02-2022'!E193+'03-2022'!E193+'04-2022'!E193+'05-2022'!E193+'06-2022'!E193+'07-2022'!E193+'08-2022'!E193+'09-2022'!E193+'10-2022'!E193+'11-2022'!E193+'12-2022'!E193</f>
        <v>40098.1</v>
      </c>
      <c r="F193" s="23">
        <f>+'01-2022'!F193+'02-2022'!F193+'03-2022'!F193+'04-2022'!F193+'05-2022'!F193+'06-2022'!F193+'07-2022'!F193+'08-2022'!F193+'09-2022'!F193+'10-2022'!F193+'11-2022'!F193+'12-2022'!F193</f>
        <v>160728.46</v>
      </c>
      <c r="G193" s="23">
        <f>+'01-2022'!G193+'02-2022'!G193+'03-2022'!G193+'04-2022'!G193+'05-2022'!G193+'06-2022'!G193+'07-2022'!G193+'08-2022'!G193+'09-2022'!G193+'10-2022'!G193+'11-2022'!G193+'12-2022'!G193</f>
        <v>57394.009999999995</v>
      </c>
      <c r="H193" s="23">
        <f>+'01-2022'!H193+'02-2022'!H193+'03-2022'!H193+'04-2022'!H193+'05-2022'!H193+'06-2022'!H193+'07-2022'!H193+'08-2022'!H193+'09-2022'!H193+'10-2022'!H193+'11-2022'!H193+'12-2022'!H193</f>
        <v>11478.809999999998</v>
      </c>
      <c r="I193" s="23">
        <f>+'01-2022'!I193+'02-2022'!I193+'03-2022'!I193+'04-2022'!I193+'05-2022'!I193+'06-2022'!I193+'07-2022'!I193+'08-2022'!I193+'09-2022'!I193+'10-2022'!I193+'11-2022'!I193+'12-2022'!I193</f>
        <v>459.15000000000003</v>
      </c>
      <c r="J193" s="23">
        <f>+'01-2022'!J193+'02-2022'!J193+'03-2022'!J193+'04-2022'!J193+'05-2022'!J193+'06-2022'!J193+'07-2022'!J193+'08-2022'!J193+'09-2022'!J193+'10-2022'!J193+'11-2022'!J193+'12-2022'!J193</f>
        <v>45456.04999999999</v>
      </c>
      <c r="K193" s="23">
        <f>+'01-2022'!K193+'02-2022'!K193+'03-2022'!K193+'04-2022'!K193+'05-2022'!K193+'06-2022'!K193+'07-2022'!K193+'08-2022'!K193+'09-2022'!K193+'10-2022'!K193+'11-2022'!K193+'12-2022'!K193</f>
        <v>8955912.24</v>
      </c>
      <c r="L193" s="23">
        <f>+'01-2022'!L193+'02-2022'!L193+'03-2022'!L193+'04-2022'!L193+'05-2022'!L193+'06-2022'!L193+'07-2022'!L193+'08-2022'!L193+'09-2022'!L193+'10-2022'!L193+'11-2022'!L193+'12-2022'!L193</f>
        <v>1806134.9999999998</v>
      </c>
      <c r="M193" s="23">
        <f>+'01-2022'!M193+'02-2022'!M193+'03-2022'!M193+'04-2022'!M193+'05-2022'!M193+'06-2022'!M193+'07-2022'!M193+'08-2022'!M193+'09-2022'!M193+'10-2022'!M193+'11-2022'!M193+'12-2022'!M193</f>
        <v>7149777.24</v>
      </c>
      <c r="N193" s="48">
        <f>'10-2022'!N193+'11-2022'!N193+'12-2022'!N193</f>
        <v>84676.62</v>
      </c>
      <c r="O193" s="48">
        <f>'10-2022'!O193+'11-2022'!O193+'12-2022'!O193</f>
        <v>16935.329999999998</v>
      </c>
      <c r="P193" s="48">
        <f>'10-2022'!P193+'11-2022'!P193+'12-2022'!P193</f>
        <v>846.77</v>
      </c>
      <c r="Q193" s="48">
        <f>'10-2022'!Q193+'11-2022'!Q193+'12-2022'!Q193</f>
        <v>66894.53</v>
      </c>
      <c r="R193" s="31">
        <f t="shared" si="2"/>
        <v>7422856.28</v>
      </c>
    </row>
    <row r="194" spans="1:18" ht="12.75">
      <c r="A194" s="9">
        <f>+'01-2022'!A194</f>
        <v>183</v>
      </c>
      <c r="B194" s="22" t="str">
        <f>+'01-2022'!B194</f>
        <v>PIRACANJUBA</v>
      </c>
      <c r="C194" s="26">
        <f>+IF(ISERROR(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,"",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</f>
        <v>0.3335206361095941</v>
      </c>
      <c r="D194" s="23">
        <f>+'01-2022'!D194+'02-2022'!D194+'03-2022'!D194+'04-2022'!D194+'05-2022'!D194+'06-2022'!D194+'07-2022'!D194+'08-2022'!D194+'09-2022'!D194+'10-2022'!D194+'11-2022'!D194+'12-2022'!D194</f>
        <v>3678279.8400000003</v>
      </c>
      <c r="E194" s="23">
        <f>+'01-2022'!E194+'02-2022'!E194+'03-2022'!E194+'04-2022'!E194+'05-2022'!E194+'06-2022'!E194+'07-2022'!E194+'08-2022'!E194+'09-2022'!E194+'10-2022'!E194+'11-2022'!E194+'12-2022'!E194</f>
        <v>733906.15</v>
      </c>
      <c r="F194" s="23">
        <f>+'01-2022'!F194+'02-2022'!F194+'03-2022'!F194+'04-2022'!F194+'05-2022'!F194+'06-2022'!F194+'07-2022'!F194+'08-2022'!F194+'09-2022'!F194+'10-2022'!F194+'11-2022'!F194+'12-2022'!F194</f>
        <v>2944373.69</v>
      </c>
      <c r="G194" s="23">
        <f>+'01-2022'!G194+'02-2022'!G194+'03-2022'!G194+'04-2022'!G194+'05-2022'!G194+'06-2022'!G194+'07-2022'!G194+'08-2022'!G194+'09-2022'!G194+'10-2022'!G194+'11-2022'!G194+'12-2022'!G194</f>
        <v>112874.58</v>
      </c>
      <c r="H194" s="23">
        <f>+'01-2022'!H194+'02-2022'!H194+'03-2022'!H194+'04-2022'!H194+'05-2022'!H194+'06-2022'!H194+'07-2022'!H194+'08-2022'!H194+'09-2022'!H194+'10-2022'!H194+'11-2022'!H194+'12-2022'!H194</f>
        <v>22574.93</v>
      </c>
      <c r="I194" s="23">
        <f>+'01-2022'!I194+'02-2022'!I194+'03-2022'!I194+'04-2022'!I194+'05-2022'!I194+'06-2022'!I194+'07-2022'!I194+'08-2022'!I194+'09-2022'!I194+'10-2022'!I194+'11-2022'!I194+'12-2022'!I194</f>
        <v>902.98</v>
      </c>
      <c r="J194" s="23">
        <f>+'01-2022'!J194+'02-2022'!J194+'03-2022'!J194+'04-2022'!J194+'05-2022'!J194+'06-2022'!J194+'07-2022'!J194+'08-2022'!J194+'09-2022'!J194+'10-2022'!J194+'11-2022'!J194+'12-2022'!J194</f>
        <v>89396.67</v>
      </c>
      <c r="K194" s="23">
        <f>+'01-2022'!K194+'02-2022'!K194+'03-2022'!K194+'04-2022'!K194+'05-2022'!K194+'06-2022'!K194+'07-2022'!K194+'08-2022'!K194+'09-2022'!K194+'10-2022'!K194+'11-2022'!K194+'12-2022'!K194</f>
        <v>17615934.44</v>
      </c>
      <c r="L194" s="23">
        <f>+'01-2022'!L194+'02-2022'!L194+'03-2022'!L194+'04-2022'!L194+'05-2022'!L194+'06-2022'!L194+'07-2022'!L194+'08-2022'!L194+'09-2022'!L194+'10-2022'!L194+'11-2022'!L194+'12-2022'!L194</f>
        <v>3554553.71</v>
      </c>
      <c r="M194" s="23">
        <f>+'01-2022'!M194+'02-2022'!M194+'03-2022'!M194+'04-2022'!M194+'05-2022'!M194+'06-2022'!M194+'07-2022'!M194+'08-2022'!M194+'09-2022'!M194+'10-2022'!M194+'11-2022'!M194+'12-2022'!M194</f>
        <v>14061380.73</v>
      </c>
      <c r="N194" s="48">
        <f>'10-2022'!N194+'11-2022'!N194+'12-2022'!N194</f>
        <v>166476.08000000002</v>
      </c>
      <c r="O194" s="48">
        <f>'10-2022'!O194+'11-2022'!O194+'12-2022'!O194</f>
        <v>33295.22</v>
      </c>
      <c r="P194" s="48">
        <f>'10-2022'!P194+'11-2022'!P194+'12-2022'!P194</f>
        <v>1664.7599999999998</v>
      </c>
      <c r="Q194" s="48">
        <f>'10-2022'!Q194+'11-2022'!Q194+'12-2022'!Q194</f>
        <v>131516.09999999998</v>
      </c>
      <c r="R194" s="31">
        <f t="shared" si="2"/>
        <v>17226667.19</v>
      </c>
    </row>
    <row r="195" spans="1:18" ht="12.75">
      <c r="A195" s="9">
        <f>+'01-2022'!A195</f>
        <v>184</v>
      </c>
      <c r="B195" s="22" t="str">
        <f>+'01-2022'!B195</f>
        <v>PIRANHAS</v>
      </c>
      <c r="C195" s="26">
        <f>+IF(ISERROR(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,"",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</f>
        <v>0.24063367850580056</v>
      </c>
      <c r="D195" s="23">
        <f>+'01-2022'!D195+'02-2022'!D195+'03-2022'!D195+'04-2022'!D195+'05-2022'!D195+'06-2022'!D195+'07-2022'!D195+'08-2022'!D195+'09-2022'!D195+'10-2022'!D195+'11-2022'!D195+'12-2022'!D195</f>
        <v>1647562.44</v>
      </c>
      <c r="E195" s="23">
        <f>+'01-2022'!E195+'02-2022'!E195+'03-2022'!E195+'04-2022'!E195+'05-2022'!E195+'06-2022'!E195+'07-2022'!E195+'08-2022'!E195+'09-2022'!E195+'10-2022'!E195+'11-2022'!E195+'12-2022'!E195</f>
        <v>326081.02</v>
      </c>
      <c r="F195" s="23">
        <f>+'01-2022'!F195+'02-2022'!F195+'03-2022'!F195+'04-2022'!F195+'05-2022'!F195+'06-2022'!F195+'07-2022'!F195+'08-2022'!F195+'09-2022'!F195+'10-2022'!F195+'11-2022'!F195+'12-2022'!F195</f>
        <v>1321481.4200000002</v>
      </c>
      <c r="G195" s="23">
        <f>+'01-2022'!G195+'02-2022'!G195+'03-2022'!G195+'04-2022'!G195+'05-2022'!G195+'06-2022'!G195+'07-2022'!G195+'08-2022'!G195+'09-2022'!G195+'10-2022'!G195+'11-2022'!G195+'12-2022'!G195</f>
        <v>81418.23</v>
      </c>
      <c r="H195" s="23">
        <f>+'01-2022'!H195+'02-2022'!H195+'03-2022'!H195+'04-2022'!H195+'05-2022'!H195+'06-2022'!H195+'07-2022'!H195+'08-2022'!H195+'09-2022'!H195+'10-2022'!H195+'11-2022'!H195+'12-2022'!H195</f>
        <v>16283.66</v>
      </c>
      <c r="I195" s="23">
        <f>+'01-2022'!I195+'02-2022'!I195+'03-2022'!I195+'04-2022'!I195+'05-2022'!I195+'06-2022'!I195+'07-2022'!I195+'08-2022'!I195+'09-2022'!I195+'10-2022'!I195+'11-2022'!I195+'12-2022'!I195</f>
        <v>651.34</v>
      </c>
      <c r="J195" s="23">
        <f>+'01-2022'!J195+'02-2022'!J195+'03-2022'!J195+'04-2022'!J195+'05-2022'!J195+'06-2022'!J195+'07-2022'!J195+'08-2022'!J195+'09-2022'!J195+'10-2022'!J195+'11-2022'!J195+'12-2022'!J195</f>
        <v>64483.23</v>
      </c>
      <c r="K195" s="23">
        <f>+'01-2022'!K195+'02-2022'!K195+'03-2022'!K195+'04-2022'!K195+'05-2022'!K195+'06-2022'!K195+'07-2022'!K195+'08-2022'!K195+'09-2022'!K195+'10-2022'!K195+'11-2022'!K195+'12-2022'!K195</f>
        <v>12705252.53</v>
      </c>
      <c r="L195" s="23">
        <f>+'01-2022'!L195+'02-2022'!L195+'03-2022'!L195+'04-2022'!L195+'05-2022'!L195+'06-2022'!L195+'07-2022'!L195+'08-2022'!L195+'09-2022'!L195+'10-2022'!L195+'11-2022'!L195+'12-2022'!L195</f>
        <v>2563209.49</v>
      </c>
      <c r="M195" s="23">
        <f>+'01-2022'!M195+'02-2022'!M195+'03-2022'!M195+'04-2022'!M195+'05-2022'!M195+'06-2022'!M195+'07-2022'!M195+'08-2022'!M195+'09-2022'!M195+'10-2022'!M195+'11-2022'!M195+'12-2022'!M195</f>
        <v>10142043.04</v>
      </c>
      <c r="N195" s="48">
        <f>'10-2022'!N195+'11-2022'!N195+'12-2022'!N195</f>
        <v>120009.76</v>
      </c>
      <c r="O195" s="48">
        <f>'10-2022'!O195+'11-2022'!O195+'12-2022'!O195</f>
        <v>24001.949999999997</v>
      </c>
      <c r="P195" s="48">
        <f>'10-2022'!P195+'11-2022'!P195+'12-2022'!P195</f>
        <v>1200.1</v>
      </c>
      <c r="Q195" s="48">
        <f>'10-2022'!Q195+'11-2022'!Q195+'12-2022'!Q195</f>
        <v>94807.70999999999</v>
      </c>
      <c r="R195" s="31">
        <f t="shared" si="2"/>
        <v>11622815.4</v>
      </c>
    </row>
    <row r="196" spans="1:18" ht="12.75">
      <c r="A196" s="9">
        <f>+'01-2022'!A196</f>
        <v>185</v>
      </c>
      <c r="B196" s="22" t="str">
        <f>+'01-2022'!B196</f>
        <v>PIRENOPOLIS</v>
      </c>
      <c r="C196" s="26">
        <f>+IF(ISERROR(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,"",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</f>
        <v>0.1459937580633123</v>
      </c>
      <c r="D196" s="23">
        <f>+'01-2022'!D196+'02-2022'!D196+'03-2022'!D196+'04-2022'!D196+'05-2022'!D196+'06-2022'!D196+'07-2022'!D196+'08-2022'!D196+'09-2022'!D196+'10-2022'!D196+'11-2022'!D196+'12-2022'!D196</f>
        <v>2429223.1</v>
      </c>
      <c r="E196" s="23">
        <f>+'01-2022'!E196+'02-2022'!E196+'03-2022'!E196+'04-2022'!E196+'05-2022'!E196+'06-2022'!E196+'07-2022'!E196+'08-2022'!E196+'09-2022'!E196+'10-2022'!E196+'11-2022'!E196+'12-2022'!E196</f>
        <v>485509.2699999999</v>
      </c>
      <c r="F196" s="23">
        <f>+'01-2022'!F196+'02-2022'!F196+'03-2022'!F196+'04-2022'!F196+'05-2022'!F196+'06-2022'!F196+'07-2022'!F196+'08-2022'!F196+'09-2022'!F196+'10-2022'!F196+'11-2022'!F196+'12-2022'!F196</f>
        <v>1943713.83</v>
      </c>
      <c r="G196" s="23">
        <f>+'01-2022'!G196+'02-2022'!G196+'03-2022'!G196+'04-2022'!G196+'05-2022'!G196+'06-2022'!G196+'07-2022'!G196+'08-2022'!G196+'09-2022'!G196+'10-2022'!G196+'11-2022'!G196+'12-2022'!G196</f>
        <v>49389.950000000004</v>
      </c>
      <c r="H196" s="23">
        <f>+'01-2022'!H196+'02-2022'!H196+'03-2022'!H196+'04-2022'!H196+'05-2022'!H196+'06-2022'!H196+'07-2022'!H196+'08-2022'!H196+'09-2022'!H196+'10-2022'!H196+'11-2022'!H196+'12-2022'!H196</f>
        <v>9878</v>
      </c>
      <c r="I196" s="23">
        <f>+'01-2022'!I196+'02-2022'!I196+'03-2022'!I196+'04-2022'!I196+'05-2022'!I196+'06-2022'!I196+'07-2022'!I196+'08-2022'!I196+'09-2022'!I196+'10-2022'!I196+'11-2022'!I196+'12-2022'!I196</f>
        <v>395.11</v>
      </c>
      <c r="J196" s="23">
        <f>+'01-2022'!J196+'02-2022'!J196+'03-2022'!J196+'04-2022'!J196+'05-2022'!J196+'06-2022'!J196+'07-2022'!J196+'08-2022'!J196+'09-2022'!J196+'10-2022'!J196+'11-2022'!J196+'12-2022'!J196</f>
        <v>39116.840000000004</v>
      </c>
      <c r="K196" s="23">
        <f>+'01-2022'!K196+'02-2022'!K196+'03-2022'!K196+'04-2022'!K196+'05-2022'!K196+'06-2022'!K196+'07-2022'!K196+'08-2022'!K196+'09-2022'!K196+'10-2022'!K196+'11-2022'!K196+'12-2022'!K196</f>
        <v>7712104.58</v>
      </c>
      <c r="L196" s="23">
        <f>+'01-2022'!L196+'02-2022'!L196+'03-2022'!L196+'04-2022'!L196+'05-2022'!L196+'06-2022'!L196+'07-2022'!L196+'08-2022'!L196+'09-2022'!L196+'10-2022'!L196+'11-2022'!L196+'12-2022'!L196</f>
        <v>1559065.62</v>
      </c>
      <c r="M196" s="23">
        <f>+'01-2022'!M196+'02-2022'!M196+'03-2022'!M196+'04-2022'!M196+'05-2022'!M196+'06-2022'!M196+'07-2022'!M196+'08-2022'!M196+'09-2022'!M196+'10-2022'!M196+'11-2022'!M196+'12-2022'!M196</f>
        <v>6153038.96</v>
      </c>
      <c r="N196" s="48">
        <f>'10-2022'!N196+'11-2022'!N196+'12-2022'!N196</f>
        <v>72893.01</v>
      </c>
      <c r="O196" s="48">
        <f>'10-2022'!O196+'11-2022'!O196+'12-2022'!O196</f>
        <v>14578.599999999999</v>
      </c>
      <c r="P196" s="48">
        <f>'10-2022'!P196+'11-2022'!P196+'12-2022'!P196</f>
        <v>728.93</v>
      </c>
      <c r="Q196" s="48">
        <f>'10-2022'!Q196+'11-2022'!Q196+'12-2022'!Q196</f>
        <v>57585.479999999996</v>
      </c>
      <c r="R196" s="31">
        <f t="shared" si="2"/>
        <v>8193455.11</v>
      </c>
    </row>
    <row r="197" spans="1:18" ht="12.75">
      <c r="A197" s="9">
        <f>+'01-2022'!A197</f>
        <v>186</v>
      </c>
      <c r="B197" s="22" t="str">
        <f>+'01-2022'!B197</f>
        <v>PIRES DO RIO</v>
      </c>
      <c r="C197" s="26">
        <f>+IF(ISERROR(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,"",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</f>
        <v>0.5296704758955034</v>
      </c>
      <c r="D197" s="23">
        <f>+'01-2022'!D197+'02-2022'!D197+'03-2022'!D197+'04-2022'!D197+'05-2022'!D197+'06-2022'!D197+'07-2022'!D197+'08-2022'!D197+'09-2022'!D197+'10-2022'!D197+'11-2022'!D197+'12-2022'!D197</f>
        <v>5438226.069999999</v>
      </c>
      <c r="E197" s="23">
        <f>+'01-2022'!E197+'02-2022'!E197+'03-2022'!E197+'04-2022'!E197+'05-2022'!E197+'06-2022'!E197+'07-2022'!E197+'08-2022'!E197+'09-2022'!E197+'10-2022'!E197+'11-2022'!E197+'12-2022'!E197</f>
        <v>1082411.0799999998</v>
      </c>
      <c r="F197" s="23">
        <f>+'01-2022'!F197+'02-2022'!F197+'03-2022'!F197+'04-2022'!F197+'05-2022'!F197+'06-2022'!F197+'07-2022'!F197+'08-2022'!F197+'09-2022'!F197+'10-2022'!F197+'11-2022'!F197+'12-2022'!F197</f>
        <v>4355814.99</v>
      </c>
      <c r="G197" s="23">
        <f>+'01-2022'!G197+'02-2022'!G197+'03-2022'!G197+'04-2022'!G197+'05-2022'!G197+'06-2022'!G197+'07-2022'!G197+'08-2022'!G197+'09-2022'!G197+'10-2022'!G197+'11-2022'!G197+'12-2022'!G197</f>
        <v>179272.58</v>
      </c>
      <c r="H197" s="23">
        <f>+'01-2022'!H197+'02-2022'!H197+'03-2022'!H197+'04-2022'!H197+'05-2022'!H197+'06-2022'!H197+'07-2022'!H197+'08-2022'!H197+'09-2022'!H197+'10-2022'!H197+'11-2022'!H197+'12-2022'!H197</f>
        <v>35854.53999999999</v>
      </c>
      <c r="I197" s="23">
        <f>+'01-2022'!I197+'02-2022'!I197+'03-2022'!I197+'04-2022'!I197+'05-2022'!I197+'06-2022'!I197+'07-2022'!I197+'08-2022'!I197+'09-2022'!I197+'10-2022'!I197+'11-2022'!I197+'12-2022'!I197</f>
        <v>1434.17</v>
      </c>
      <c r="J197" s="23">
        <f>+'01-2022'!J197+'02-2022'!J197+'03-2022'!J197+'04-2022'!J197+'05-2022'!J197+'06-2022'!J197+'07-2022'!J197+'08-2022'!J197+'09-2022'!J197+'10-2022'!J197+'11-2022'!J197+'12-2022'!J197</f>
        <v>141983.87</v>
      </c>
      <c r="K197" s="23">
        <f>+'01-2022'!K197+'02-2022'!K197+'03-2022'!K197+'04-2022'!K197+'05-2022'!K197+'06-2022'!K197+'07-2022'!K197+'08-2022'!K197+'09-2022'!K197+'10-2022'!K197+'11-2022'!K197+'12-2022'!K197</f>
        <v>27977509.659999996</v>
      </c>
      <c r="L197" s="23">
        <f>+'01-2022'!L197+'02-2022'!L197+'03-2022'!L197+'04-2022'!L197+'05-2022'!L197+'06-2022'!L197+'07-2022'!L197+'08-2022'!L197+'09-2022'!L197+'10-2022'!L197+'11-2022'!L197+'12-2022'!L197</f>
        <v>5645353.209999999</v>
      </c>
      <c r="M197" s="23">
        <f>+'01-2022'!M197+'02-2022'!M197+'03-2022'!M197+'04-2022'!M197+'05-2022'!M197+'06-2022'!M197+'07-2022'!M197+'08-2022'!M197+'09-2022'!M197+'10-2022'!M197+'11-2022'!M197+'12-2022'!M197</f>
        <v>22332156.450000003</v>
      </c>
      <c r="N197" s="48">
        <f>'10-2022'!N197+'11-2022'!N197+'12-2022'!N197</f>
        <v>264228.67</v>
      </c>
      <c r="O197" s="48">
        <f>'10-2022'!O197+'11-2022'!O197+'12-2022'!O197</f>
        <v>52845.74</v>
      </c>
      <c r="P197" s="48">
        <f>'10-2022'!P197+'11-2022'!P197+'12-2022'!P197</f>
        <v>2642.2799999999997</v>
      </c>
      <c r="Q197" s="48">
        <f>'10-2022'!Q197+'11-2022'!Q197+'12-2022'!Q197</f>
        <v>208740.65</v>
      </c>
      <c r="R197" s="31">
        <f t="shared" si="2"/>
        <v>27038695.96</v>
      </c>
    </row>
    <row r="198" spans="1:18" ht="12.75">
      <c r="A198" s="9">
        <f>+'01-2022'!A198</f>
        <v>187</v>
      </c>
      <c r="B198" s="22" t="str">
        <f>+'01-2022'!B198</f>
        <v>PLANALTINA</v>
      </c>
      <c r="C198" s="26">
        <f>+IF(ISERROR(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,"",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</f>
        <v>0.3125039878428796</v>
      </c>
      <c r="D198" s="23">
        <f>+'01-2022'!D198+'02-2022'!D198+'03-2022'!D198+'04-2022'!D198+'05-2022'!D198+'06-2022'!D198+'07-2022'!D198+'08-2022'!D198+'09-2022'!D198+'10-2022'!D198+'11-2022'!D198+'12-2022'!D198</f>
        <v>1491473.11</v>
      </c>
      <c r="E198" s="23">
        <f>+'01-2022'!E198+'02-2022'!E198+'03-2022'!E198+'04-2022'!E198+'05-2022'!E198+'06-2022'!E198+'07-2022'!E198+'08-2022'!E198+'09-2022'!E198+'10-2022'!E198+'11-2022'!E198+'12-2022'!E198</f>
        <v>298490.11</v>
      </c>
      <c r="F198" s="23">
        <f>+'01-2022'!F198+'02-2022'!F198+'03-2022'!F198+'04-2022'!F198+'05-2022'!F198+'06-2022'!F198+'07-2022'!F198+'08-2022'!F198+'09-2022'!F198+'10-2022'!F198+'11-2022'!F198+'12-2022'!F198</f>
        <v>1192983</v>
      </c>
      <c r="G198" s="23">
        <f>+'01-2022'!G198+'02-2022'!G198+'03-2022'!G198+'04-2022'!G198+'05-2022'!G198+'06-2022'!G198+'07-2022'!G198+'08-2022'!G198+'09-2022'!G198+'10-2022'!G198+'11-2022'!G198+'12-2022'!G198</f>
        <v>105722.72</v>
      </c>
      <c r="H198" s="23">
        <f>+'01-2022'!H198+'02-2022'!H198+'03-2022'!H198+'04-2022'!H198+'05-2022'!H198+'06-2022'!H198+'07-2022'!H198+'08-2022'!H198+'09-2022'!H198+'10-2022'!H198+'11-2022'!H198+'12-2022'!H198</f>
        <v>21144.56</v>
      </c>
      <c r="I198" s="23">
        <f>+'01-2022'!I198+'02-2022'!I198+'03-2022'!I198+'04-2022'!I198+'05-2022'!I198+'06-2022'!I198+'07-2022'!I198+'08-2022'!I198+'09-2022'!I198+'10-2022'!I198+'11-2022'!I198+'12-2022'!I198</f>
        <v>845.7800000000001</v>
      </c>
      <c r="J198" s="23">
        <f>+'01-2022'!J198+'02-2022'!J198+'03-2022'!J198+'04-2022'!J198+'05-2022'!J198+'06-2022'!J198+'07-2022'!J198+'08-2022'!J198+'09-2022'!J198+'10-2022'!J198+'11-2022'!J198+'12-2022'!J198</f>
        <v>83732.38</v>
      </c>
      <c r="K198" s="23">
        <f>+'01-2022'!K198+'02-2022'!K198+'03-2022'!K198+'04-2022'!K198+'05-2022'!K198+'06-2022'!K198+'07-2022'!K198+'08-2022'!K198+'09-2022'!K198+'10-2022'!K198+'11-2022'!K198+'12-2022'!K198</f>
        <v>16497888.52</v>
      </c>
      <c r="L198" s="23">
        <f>+'01-2022'!L198+'02-2022'!L198+'03-2022'!L198+'04-2022'!L198+'05-2022'!L198+'06-2022'!L198+'07-2022'!L198+'08-2022'!L198+'09-2022'!L198+'10-2022'!L198+'11-2022'!L198+'12-2022'!L198</f>
        <v>3327634.79</v>
      </c>
      <c r="M198" s="23">
        <f>+'01-2022'!M198+'02-2022'!M198+'03-2022'!M198+'04-2022'!M198+'05-2022'!M198+'06-2022'!M198+'07-2022'!M198+'08-2022'!M198+'09-2022'!M198+'10-2022'!M198+'11-2022'!M198+'12-2022'!M198</f>
        <v>13170253.73</v>
      </c>
      <c r="N198" s="48">
        <f>'10-2022'!N198+'11-2022'!N198+'12-2022'!N198</f>
        <v>155915.77000000002</v>
      </c>
      <c r="O198" s="48">
        <f>'10-2022'!O198+'11-2022'!O198+'12-2022'!O198</f>
        <v>31183.15</v>
      </c>
      <c r="P198" s="48">
        <f>'10-2022'!P198+'11-2022'!P198+'12-2022'!P198</f>
        <v>1559.16</v>
      </c>
      <c r="Q198" s="48">
        <f>'10-2022'!Q198+'11-2022'!Q198+'12-2022'!Q198</f>
        <v>123173.45999999999</v>
      </c>
      <c r="R198" s="31">
        <f t="shared" si="2"/>
        <v>14570142.57</v>
      </c>
    </row>
    <row r="199" spans="1:18" ht="12.75">
      <c r="A199" s="9">
        <f>+'01-2022'!A199</f>
        <v>188</v>
      </c>
      <c r="B199" s="22" t="str">
        <f>+'01-2022'!B199</f>
        <v>PONTALINA</v>
      </c>
      <c r="C199" s="26">
        <f>+IF(ISERROR(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,"",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</f>
        <v>0.23533962772636838</v>
      </c>
      <c r="D199" s="23">
        <f>+'01-2022'!D199+'02-2022'!D199+'03-2022'!D199+'04-2022'!D199+'05-2022'!D199+'06-2022'!D199+'07-2022'!D199+'08-2022'!D199+'09-2022'!D199+'10-2022'!D199+'11-2022'!D199+'12-2022'!D199</f>
        <v>2335249.76</v>
      </c>
      <c r="E199" s="23">
        <f>+'01-2022'!E199+'02-2022'!E199+'03-2022'!E199+'04-2022'!E199+'05-2022'!E199+'06-2022'!E199+'07-2022'!E199+'08-2022'!E199+'09-2022'!E199+'10-2022'!E199+'11-2022'!E199+'12-2022'!E199</f>
        <v>466471.4099999999</v>
      </c>
      <c r="F199" s="23">
        <f>+'01-2022'!F199+'02-2022'!F199+'03-2022'!F199+'04-2022'!F199+'05-2022'!F199+'06-2022'!F199+'07-2022'!F199+'08-2022'!F199+'09-2022'!F199+'10-2022'!F199+'11-2022'!F199+'12-2022'!F199</f>
        <v>1868778.35</v>
      </c>
      <c r="G199" s="23">
        <f>+'01-2022'!G199+'02-2022'!G199+'03-2022'!G199+'04-2022'!G199+'05-2022'!G199+'06-2022'!G199+'07-2022'!G199+'08-2022'!G199+'09-2022'!G199+'10-2022'!G199+'11-2022'!G199+'12-2022'!G199</f>
        <v>79644.37000000001</v>
      </c>
      <c r="H199" s="23">
        <f>+'01-2022'!H199+'02-2022'!H199+'03-2022'!H199+'04-2022'!H199+'05-2022'!H199+'06-2022'!H199+'07-2022'!H199+'08-2022'!H199+'09-2022'!H199+'10-2022'!H199+'11-2022'!H199+'12-2022'!H199</f>
        <v>15928.88</v>
      </c>
      <c r="I199" s="23">
        <f>+'01-2022'!I199+'02-2022'!I199+'03-2022'!I199+'04-2022'!I199+'05-2022'!I199+'06-2022'!I199+'07-2022'!I199+'08-2022'!I199+'09-2022'!I199+'10-2022'!I199+'11-2022'!I199+'12-2022'!I199</f>
        <v>637.1600000000001</v>
      </c>
      <c r="J199" s="23">
        <f>+'01-2022'!J199+'02-2022'!J199+'03-2022'!J199+'04-2022'!J199+'05-2022'!J199+'06-2022'!J199+'07-2022'!J199+'08-2022'!J199+'09-2022'!J199+'10-2022'!J199+'11-2022'!J199+'12-2022'!J199</f>
        <v>63078.329999999994</v>
      </c>
      <c r="K199" s="23">
        <f>+'01-2022'!K199+'02-2022'!K199+'03-2022'!K199+'04-2022'!K199+'05-2022'!K199+'06-2022'!K199+'07-2022'!K199+'08-2022'!K199+'09-2022'!K199+'10-2022'!K199+'11-2022'!K199+'12-2022'!K199</f>
        <v>12429340.959999999</v>
      </c>
      <c r="L199" s="23">
        <f>+'01-2022'!L199+'02-2022'!L199+'03-2022'!L199+'04-2022'!L199+'05-2022'!L199+'06-2022'!L199+'07-2022'!L199+'08-2022'!L199+'09-2022'!L199+'10-2022'!L199+'11-2022'!L199+'12-2022'!L199</f>
        <v>2507608.56</v>
      </c>
      <c r="M199" s="23">
        <f>+'01-2022'!M199+'02-2022'!M199+'03-2022'!M199+'04-2022'!M199+'05-2022'!M199+'06-2022'!M199+'07-2022'!M199+'08-2022'!M199+'09-2022'!M199+'10-2022'!M199+'11-2022'!M199+'12-2022'!M199</f>
        <v>9921732.399999999</v>
      </c>
      <c r="N199" s="48">
        <f>'10-2022'!N199+'11-2022'!N199+'12-2022'!N199</f>
        <v>117491.87</v>
      </c>
      <c r="O199" s="48">
        <f>'10-2022'!O199+'11-2022'!O199+'12-2022'!O199</f>
        <v>23498.37</v>
      </c>
      <c r="P199" s="48">
        <f>'10-2022'!P199+'11-2022'!P199+'12-2022'!P199</f>
        <v>1174.92</v>
      </c>
      <c r="Q199" s="48">
        <f>'10-2022'!Q199+'11-2022'!Q199+'12-2022'!Q199</f>
        <v>92818.58</v>
      </c>
      <c r="R199" s="31">
        <f t="shared" si="2"/>
        <v>11946407.659999998</v>
      </c>
    </row>
    <row r="200" spans="1:18" ht="12.75">
      <c r="A200" s="9">
        <f>+'01-2022'!A200</f>
        <v>189</v>
      </c>
      <c r="B200" s="22" t="str">
        <f>+'01-2022'!B200</f>
        <v>PORANGATU</v>
      </c>
      <c r="C200" s="26">
        <f>+IF(ISERROR(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,"",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</f>
        <v>0.37325214145745433</v>
      </c>
      <c r="D200" s="23">
        <f>+'01-2022'!D200+'02-2022'!D200+'03-2022'!D200+'04-2022'!D200+'05-2022'!D200+'06-2022'!D200+'07-2022'!D200+'08-2022'!D200+'09-2022'!D200+'10-2022'!D200+'11-2022'!D200+'12-2022'!D200</f>
        <v>7236315.32</v>
      </c>
      <c r="E200" s="23">
        <f>+'01-2022'!E200+'02-2022'!E200+'03-2022'!E200+'04-2022'!E200+'05-2022'!E200+'06-2022'!E200+'07-2022'!E200+'08-2022'!E200+'09-2022'!E200+'10-2022'!E200+'11-2022'!E200+'12-2022'!E200</f>
        <v>1445071.7699999998</v>
      </c>
      <c r="F200" s="23">
        <f>+'01-2022'!F200+'02-2022'!F200+'03-2022'!F200+'04-2022'!F200+'05-2022'!F200+'06-2022'!F200+'07-2022'!F200+'08-2022'!F200+'09-2022'!F200+'10-2022'!F200+'11-2022'!F200+'12-2022'!F200</f>
        <v>5791243.55</v>
      </c>
      <c r="G200" s="23">
        <f>+'01-2022'!G200+'02-2022'!G200+'03-2022'!G200+'04-2022'!G200+'05-2022'!G200+'06-2022'!G200+'07-2022'!G200+'08-2022'!G200+'09-2022'!G200+'10-2022'!G200+'11-2022'!G200+'12-2022'!G200</f>
        <v>126284.13</v>
      </c>
      <c r="H200" s="23">
        <f>+'01-2022'!H200+'02-2022'!H200+'03-2022'!H200+'04-2022'!H200+'05-2022'!H200+'06-2022'!H200+'07-2022'!H200+'08-2022'!H200+'09-2022'!H200+'10-2022'!H200+'11-2022'!H200+'12-2022'!H200</f>
        <v>25256.84</v>
      </c>
      <c r="I200" s="23">
        <f>+'01-2022'!I200+'02-2022'!I200+'03-2022'!I200+'04-2022'!I200+'05-2022'!I200+'06-2022'!I200+'07-2022'!I200+'08-2022'!I200+'09-2022'!I200+'10-2022'!I200+'11-2022'!I200+'12-2022'!I200</f>
        <v>1010.2800000000001</v>
      </c>
      <c r="J200" s="23">
        <f>+'01-2022'!J200+'02-2022'!J200+'03-2022'!J200+'04-2022'!J200+'05-2022'!J200+'06-2022'!J200+'07-2022'!J200+'08-2022'!J200+'09-2022'!J200+'10-2022'!J200+'11-2022'!J200+'12-2022'!J200</f>
        <v>100017.01000000001</v>
      </c>
      <c r="K200" s="23">
        <f>+'01-2022'!K200+'02-2022'!K200+'03-2022'!K200+'04-2022'!K200+'05-2022'!K200+'06-2022'!K200+'07-2022'!K200+'08-2022'!K200+'09-2022'!K200+'10-2022'!K200+'11-2022'!K200+'12-2022'!K200</f>
        <v>19710348.98</v>
      </c>
      <c r="L200" s="23">
        <f>+'01-2022'!L200+'02-2022'!L200+'03-2022'!L200+'04-2022'!L200+'05-2022'!L200+'06-2022'!L200+'07-2022'!L200+'08-2022'!L200+'09-2022'!L200+'10-2022'!L200+'11-2022'!L200+'12-2022'!L200</f>
        <v>3979030.77</v>
      </c>
      <c r="M200" s="23">
        <f>+'01-2022'!M200+'02-2022'!M200+'03-2022'!M200+'04-2022'!M200+'05-2022'!M200+'06-2022'!M200+'07-2022'!M200+'08-2022'!M200+'09-2022'!M200+'10-2022'!M200+'11-2022'!M200+'12-2022'!M200</f>
        <v>15731318.21</v>
      </c>
      <c r="N200" s="48">
        <f>'10-2022'!N200+'11-2022'!N200+'12-2022'!N200</f>
        <v>186141.27</v>
      </c>
      <c r="O200" s="48">
        <f>'10-2022'!O200+'11-2022'!O200+'12-2022'!O200</f>
        <v>37228.26</v>
      </c>
      <c r="P200" s="48">
        <f>'10-2022'!P200+'11-2022'!P200+'12-2022'!P200</f>
        <v>1861.41</v>
      </c>
      <c r="Q200" s="48">
        <f>'10-2022'!Q200+'11-2022'!Q200+'12-2022'!Q200</f>
        <v>147051.59999999998</v>
      </c>
      <c r="R200" s="31">
        <f t="shared" si="2"/>
        <v>21769630.37</v>
      </c>
    </row>
    <row r="201" spans="1:18" ht="12.75">
      <c r="A201" s="9">
        <f>+'01-2022'!A201</f>
        <v>190</v>
      </c>
      <c r="B201" s="22" t="str">
        <f>+'01-2022'!B201</f>
        <v>PORTEIRAO</v>
      </c>
      <c r="C201" s="26">
        <f>+IF(ISERROR(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,"",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</f>
        <v>0.14095238086473383</v>
      </c>
      <c r="D201" s="23">
        <f>+'01-2022'!D201+'02-2022'!D201+'03-2022'!D201+'04-2022'!D201+'05-2022'!D201+'06-2022'!D201+'07-2022'!D201+'08-2022'!D201+'09-2022'!D201+'10-2022'!D201+'11-2022'!D201+'12-2022'!D201</f>
        <v>438218.63</v>
      </c>
      <c r="E201" s="23">
        <f>+'01-2022'!E201+'02-2022'!E201+'03-2022'!E201+'04-2022'!E201+'05-2022'!E201+'06-2022'!E201+'07-2022'!E201+'08-2022'!E201+'09-2022'!E201+'10-2022'!E201+'11-2022'!E201+'12-2022'!E201</f>
        <v>87407.72</v>
      </c>
      <c r="F201" s="23">
        <f>+'01-2022'!F201+'02-2022'!F201+'03-2022'!F201+'04-2022'!F201+'05-2022'!F201+'06-2022'!F201+'07-2022'!F201+'08-2022'!F201+'09-2022'!F201+'10-2022'!F201+'11-2022'!F201+'12-2022'!F201</f>
        <v>350810.91</v>
      </c>
      <c r="G201" s="23">
        <f>+'01-2022'!G201+'02-2022'!G201+'03-2022'!G201+'04-2022'!G201+'05-2022'!G201+'06-2022'!G201+'07-2022'!G201+'08-2022'!G201+'09-2022'!G201+'10-2022'!G201+'11-2022'!G201+'12-2022'!G201</f>
        <v>47697.96</v>
      </c>
      <c r="H201" s="23">
        <f>+'01-2022'!H201+'02-2022'!H201+'03-2022'!H201+'04-2022'!H201+'05-2022'!H201+'06-2022'!H201+'07-2022'!H201+'08-2022'!H201+'09-2022'!H201+'10-2022'!H201+'11-2022'!H201+'12-2022'!H201</f>
        <v>9539.599999999999</v>
      </c>
      <c r="I201" s="23">
        <f>+'01-2022'!I201+'02-2022'!I201+'03-2022'!I201+'04-2022'!I201+'05-2022'!I201+'06-2022'!I201+'07-2022'!I201+'08-2022'!I201+'09-2022'!I201+'10-2022'!I201+'11-2022'!I201+'12-2022'!I201</f>
        <v>381.59</v>
      </c>
      <c r="J201" s="23">
        <f>+'01-2022'!J201+'02-2022'!J201+'03-2022'!J201+'04-2022'!J201+'05-2022'!J201+'06-2022'!J201+'07-2022'!J201+'08-2022'!J201+'09-2022'!J201+'10-2022'!J201+'11-2022'!J201+'12-2022'!J201</f>
        <v>37776.770000000004</v>
      </c>
      <c r="K201" s="23">
        <f>+'01-2022'!K201+'02-2022'!K201+'03-2022'!K201+'04-2022'!K201+'05-2022'!K201+'06-2022'!K201+'07-2022'!K201+'08-2022'!K201+'09-2022'!K201+'10-2022'!K201+'11-2022'!K201+'12-2022'!K201</f>
        <v>7448106.03</v>
      </c>
      <c r="L201" s="23">
        <f>+'01-2022'!L201+'02-2022'!L201+'03-2022'!L201+'04-2022'!L201+'05-2022'!L201+'06-2022'!L201+'07-2022'!L201+'08-2022'!L201+'09-2022'!L201+'10-2022'!L201+'11-2022'!L201+'12-2022'!L201</f>
        <v>1505842.5000000002</v>
      </c>
      <c r="M201" s="23">
        <f>+'01-2022'!M201+'02-2022'!M201+'03-2022'!M201+'04-2022'!M201+'05-2022'!M201+'06-2022'!M201+'07-2022'!M201+'08-2022'!M201+'09-2022'!M201+'10-2022'!M201+'11-2022'!M201+'12-2022'!M201</f>
        <v>5942263.529999999</v>
      </c>
      <c r="N201" s="48">
        <f>'10-2022'!N201+'11-2022'!N201+'12-2022'!N201</f>
        <v>70402.48</v>
      </c>
      <c r="O201" s="48">
        <f>'10-2022'!O201+'11-2022'!O201+'12-2022'!O201</f>
        <v>14080.5</v>
      </c>
      <c r="P201" s="48">
        <f>'10-2022'!P201+'11-2022'!P201+'12-2022'!P201</f>
        <v>704.02</v>
      </c>
      <c r="Q201" s="48">
        <f>'10-2022'!Q201+'11-2022'!Q201+'12-2022'!Q201</f>
        <v>55617.96</v>
      </c>
      <c r="R201" s="31">
        <f t="shared" si="2"/>
        <v>6386469.169999999</v>
      </c>
    </row>
    <row r="202" spans="1:18" ht="12.75">
      <c r="A202" s="9">
        <f>+'01-2022'!A202</f>
        <v>191</v>
      </c>
      <c r="B202" s="22" t="str">
        <f>+'01-2022'!B202</f>
        <v>PORTELANDIA</v>
      </c>
      <c r="C202" s="26">
        <f>+IF(ISERROR(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,"",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</f>
        <v>0.1493545677093796</v>
      </c>
      <c r="D202" s="23">
        <f>+'01-2022'!D202+'02-2022'!D202+'03-2022'!D202+'04-2022'!D202+'05-2022'!D202+'06-2022'!D202+'07-2022'!D202+'08-2022'!D202+'09-2022'!D202+'10-2022'!D202+'11-2022'!D202+'12-2022'!D202</f>
        <v>369127.66000000003</v>
      </c>
      <c r="E202" s="23">
        <f>+'01-2022'!E202+'02-2022'!E202+'03-2022'!E202+'04-2022'!E202+'05-2022'!E202+'06-2022'!E202+'07-2022'!E202+'08-2022'!E202+'09-2022'!E202+'10-2022'!E202+'11-2022'!E202+'12-2022'!E202</f>
        <v>73709.06</v>
      </c>
      <c r="F202" s="23">
        <f>+'01-2022'!F202+'02-2022'!F202+'03-2022'!F202+'04-2022'!F202+'05-2022'!F202+'06-2022'!F202+'07-2022'!F202+'08-2022'!F202+'09-2022'!F202+'10-2022'!F202+'11-2022'!F202+'12-2022'!F202</f>
        <v>295418.60000000003</v>
      </c>
      <c r="G202" s="23">
        <f>+'01-2022'!G202+'02-2022'!G202+'03-2022'!G202+'04-2022'!G202+'05-2022'!G202+'06-2022'!G202+'07-2022'!G202+'08-2022'!G202+'09-2022'!G202+'10-2022'!G202+'11-2022'!G202+'12-2022'!G202</f>
        <v>50527.92</v>
      </c>
      <c r="H202" s="23">
        <f>+'01-2022'!H202+'02-2022'!H202+'03-2022'!H202+'04-2022'!H202+'05-2022'!H202+'06-2022'!H202+'07-2022'!H202+'08-2022'!H202+'09-2022'!H202+'10-2022'!H202+'11-2022'!H202+'12-2022'!H202</f>
        <v>10105.599999999999</v>
      </c>
      <c r="I202" s="23">
        <f>+'01-2022'!I202+'02-2022'!I202+'03-2022'!I202+'04-2022'!I202+'05-2022'!I202+'06-2022'!I202+'07-2022'!I202+'08-2022'!I202+'09-2022'!I202+'10-2022'!I202+'11-2022'!I202+'12-2022'!I202</f>
        <v>404.21000000000004</v>
      </c>
      <c r="J202" s="23">
        <f>+'01-2022'!J202+'02-2022'!J202+'03-2022'!J202+'04-2022'!J202+'05-2022'!J202+'06-2022'!J202+'07-2022'!J202+'08-2022'!J202+'09-2022'!J202+'10-2022'!J202+'11-2022'!J202+'12-2022'!J202</f>
        <v>40018.11</v>
      </c>
      <c r="K202" s="23">
        <f>+'01-2022'!K202+'02-2022'!K202+'03-2022'!K202+'04-2022'!K202+'05-2022'!K202+'06-2022'!K202+'07-2022'!K202+'08-2022'!K202+'09-2022'!K202+'10-2022'!K202+'11-2022'!K202+'12-2022'!K202</f>
        <v>7885854.659999999</v>
      </c>
      <c r="L202" s="23">
        <f>+'01-2022'!L202+'02-2022'!L202+'03-2022'!L202+'04-2022'!L202+'05-2022'!L202+'06-2022'!L202+'07-2022'!L202+'08-2022'!L202+'09-2022'!L202+'10-2022'!L202+'11-2022'!L202+'12-2022'!L202</f>
        <v>1591342.04</v>
      </c>
      <c r="M202" s="23">
        <f>+'01-2022'!M202+'02-2022'!M202+'03-2022'!M202+'04-2022'!M202+'05-2022'!M202+'06-2022'!M202+'07-2022'!M202+'08-2022'!M202+'09-2022'!M202+'10-2022'!M202+'11-2022'!M202+'12-2022'!M202</f>
        <v>6294512.619999999</v>
      </c>
      <c r="N202" s="48">
        <f>'10-2022'!N202+'11-2022'!N202+'12-2022'!N202</f>
        <v>74551.26</v>
      </c>
      <c r="O202" s="48">
        <f>'10-2022'!O202+'11-2022'!O202+'12-2022'!O202</f>
        <v>14910.25</v>
      </c>
      <c r="P202" s="48">
        <f>'10-2022'!P202+'11-2022'!P202+'12-2022'!P202</f>
        <v>745.51</v>
      </c>
      <c r="Q202" s="48">
        <f>'10-2022'!Q202+'11-2022'!Q202+'12-2022'!Q202</f>
        <v>58895.490000000005</v>
      </c>
      <c r="R202" s="31">
        <f t="shared" si="2"/>
        <v>6688844.819999999</v>
      </c>
    </row>
    <row r="203" spans="1:18" ht="12.75">
      <c r="A203" s="9">
        <f>+'01-2022'!A203</f>
        <v>192</v>
      </c>
      <c r="B203" s="22" t="str">
        <f>+'01-2022'!B203</f>
        <v>POSSE</v>
      </c>
      <c r="C203" s="26">
        <f>+IF(ISERROR(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,"",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</f>
        <v>0.17562013412686353</v>
      </c>
      <c r="D203" s="23">
        <f>+'01-2022'!D203+'02-2022'!D203+'03-2022'!D203+'04-2022'!D203+'05-2022'!D203+'06-2022'!D203+'07-2022'!D203+'08-2022'!D203+'09-2022'!D203+'10-2022'!D203+'11-2022'!D203+'12-2022'!D203</f>
        <v>4304494.850000001</v>
      </c>
      <c r="E203" s="23">
        <f>+'01-2022'!E203+'02-2022'!E203+'03-2022'!E203+'04-2022'!E203+'05-2022'!E203+'06-2022'!E203+'07-2022'!E203+'08-2022'!E203+'09-2022'!E203+'10-2022'!E203+'11-2022'!E203+'12-2022'!E203</f>
        <v>860889.19</v>
      </c>
      <c r="F203" s="23">
        <f>+'01-2022'!F203+'02-2022'!F203+'03-2022'!F203+'04-2022'!F203+'05-2022'!F203+'06-2022'!F203+'07-2022'!F203+'08-2022'!F203+'09-2022'!F203+'10-2022'!F203+'11-2022'!F203+'12-2022'!F203</f>
        <v>3443605.66</v>
      </c>
      <c r="G203" s="23">
        <f>+'01-2022'!G203+'02-2022'!G203+'03-2022'!G203+'04-2022'!G203+'05-2022'!G203+'06-2022'!G203+'07-2022'!G203+'08-2022'!G203+'09-2022'!G203+'10-2022'!G203+'11-2022'!G203+'12-2022'!G203</f>
        <v>59423.58</v>
      </c>
      <c r="H203" s="23">
        <f>+'01-2022'!H203+'02-2022'!H203+'03-2022'!H203+'04-2022'!H203+'05-2022'!H203+'06-2022'!H203+'07-2022'!H203+'08-2022'!H203+'09-2022'!H203+'10-2022'!H203+'11-2022'!H203+'12-2022'!H203</f>
        <v>11884.720000000001</v>
      </c>
      <c r="I203" s="23">
        <f>+'01-2022'!I203+'02-2022'!I203+'03-2022'!I203+'04-2022'!I203+'05-2022'!I203+'06-2022'!I203+'07-2022'!I203+'08-2022'!I203+'09-2022'!I203+'10-2022'!I203+'11-2022'!I203+'12-2022'!I203</f>
        <v>475.39</v>
      </c>
      <c r="J203" s="23">
        <f>+'01-2022'!J203+'02-2022'!J203+'03-2022'!J203+'04-2022'!J203+'05-2022'!J203+'06-2022'!J203+'07-2022'!J203+'08-2022'!J203+'09-2022'!J203+'10-2022'!J203+'11-2022'!J203+'12-2022'!J203</f>
        <v>47063.47</v>
      </c>
      <c r="K203" s="23">
        <f>+'01-2022'!K203+'02-2022'!K203+'03-2022'!K203+'04-2022'!K203+'05-2022'!K203+'06-2022'!K203+'07-2022'!K203+'08-2022'!K203+'09-2022'!K203+'10-2022'!K203+'11-2022'!K203+'12-2022'!K203</f>
        <v>9275068.93</v>
      </c>
      <c r="L203" s="23">
        <f>+'01-2022'!L203+'02-2022'!L203+'03-2022'!L203+'04-2022'!L203+'05-2022'!L203+'06-2022'!L203+'07-2022'!L203+'08-2022'!L203+'09-2022'!L203+'10-2022'!L203+'11-2022'!L203+'12-2022'!L203</f>
        <v>1872864.9500000002</v>
      </c>
      <c r="M203" s="23">
        <f>+'01-2022'!M203+'02-2022'!M203+'03-2022'!M203+'04-2022'!M203+'05-2022'!M203+'06-2022'!M203+'07-2022'!M203+'08-2022'!M203+'09-2022'!M203+'10-2022'!M203+'11-2022'!M203+'12-2022'!M203</f>
        <v>7402203.98</v>
      </c>
      <c r="N203" s="48">
        <f>'10-2022'!N203+'11-2022'!N203+'12-2022'!N203</f>
        <v>87587.45</v>
      </c>
      <c r="O203" s="48">
        <f>'10-2022'!O203+'11-2022'!O203+'12-2022'!O203</f>
        <v>17517.489999999998</v>
      </c>
      <c r="P203" s="48">
        <f>'10-2022'!P203+'11-2022'!P203+'12-2022'!P203</f>
        <v>875.8799999999999</v>
      </c>
      <c r="Q203" s="48">
        <f>'10-2022'!Q203+'11-2022'!Q203+'12-2022'!Q203</f>
        <v>69194.09</v>
      </c>
      <c r="R203" s="31">
        <f t="shared" si="2"/>
        <v>10962067.200000001</v>
      </c>
    </row>
    <row r="204" spans="1:18" ht="12.75">
      <c r="A204" s="9">
        <f>+'01-2022'!A204</f>
        <v>193</v>
      </c>
      <c r="B204" s="22" t="str">
        <f>+'01-2022'!B204</f>
        <v>PROFESSOR JAMIL</v>
      </c>
      <c r="C204" s="26">
        <f>+IF(ISERROR(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,"",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</f>
        <v>0.058319019576582184</v>
      </c>
      <c r="D204" s="23">
        <f>+'01-2022'!D204+'02-2022'!D204+'03-2022'!D204+'04-2022'!D204+'05-2022'!D204+'06-2022'!D204+'07-2022'!D204+'08-2022'!D204+'09-2022'!D204+'10-2022'!D204+'11-2022'!D204+'12-2022'!D204</f>
        <v>248834.21000000002</v>
      </c>
      <c r="E204" s="23">
        <f>+'01-2022'!E204+'02-2022'!E204+'03-2022'!E204+'04-2022'!E204+'05-2022'!E204+'06-2022'!E204+'07-2022'!E204+'08-2022'!E204+'09-2022'!E204+'10-2022'!E204+'11-2022'!E204+'12-2022'!E204</f>
        <v>50157.88999999999</v>
      </c>
      <c r="F204" s="23">
        <f>+'01-2022'!F204+'02-2022'!F204+'03-2022'!F204+'04-2022'!F204+'05-2022'!F204+'06-2022'!F204+'07-2022'!F204+'08-2022'!F204+'09-2022'!F204+'10-2022'!F204+'11-2022'!F204+'12-2022'!F204</f>
        <v>198676.32</v>
      </c>
      <c r="G204" s="23">
        <f>+'01-2022'!G204+'02-2022'!G204+'03-2022'!G204+'04-2022'!G204+'05-2022'!G204+'06-2022'!G204+'07-2022'!G204+'08-2022'!G204+'09-2022'!G204+'10-2022'!G204+'11-2022'!G204+'12-2022'!G204</f>
        <v>19729.879999999997</v>
      </c>
      <c r="H204" s="23">
        <f>+'01-2022'!H204+'02-2022'!H204+'03-2022'!H204+'04-2022'!H204+'05-2022'!H204+'06-2022'!H204+'07-2022'!H204+'08-2022'!H204+'09-2022'!H204+'10-2022'!H204+'11-2022'!H204+'12-2022'!H204</f>
        <v>3945.97</v>
      </c>
      <c r="I204" s="23">
        <f>+'01-2022'!I204+'02-2022'!I204+'03-2022'!I204+'04-2022'!I204+'05-2022'!I204+'06-2022'!I204+'07-2022'!I204+'08-2022'!I204+'09-2022'!I204+'10-2022'!I204+'11-2022'!I204+'12-2022'!I204</f>
        <v>157.84</v>
      </c>
      <c r="J204" s="23">
        <f>+'01-2022'!J204+'02-2022'!J204+'03-2022'!J204+'04-2022'!J204+'05-2022'!J204+'06-2022'!J204+'07-2022'!J204+'08-2022'!J204+'09-2022'!J204+'10-2022'!J204+'11-2022'!J204+'12-2022'!J204</f>
        <v>15626.07</v>
      </c>
      <c r="K204" s="23">
        <f>+'01-2022'!K204+'02-2022'!K204+'03-2022'!K204+'04-2022'!K204+'05-2022'!K204+'06-2022'!K204+'07-2022'!K204+'08-2022'!K204+'09-2022'!K204+'10-2022'!K204+'11-2022'!K204+'12-2022'!K204</f>
        <v>3079460.78</v>
      </c>
      <c r="L204" s="23">
        <f>+'01-2022'!L204+'02-2022'!L204+'03-2022'!L204+'04-2022'!L204+'05-2022'!L204+'06-2022'!L204+'07-2022'!L204+'08-2022'!L204+'09-2022'!L204+'10-2022'!L204+'11-2022'!L204+'12-2022'!L204</f>
        <v>621579.44</v>
      </c>
      <c r="M204" s="23">
        <f>+'01-2022'!M204+'02-2022'!M204+'03-2022'!M204+'04-2022'!M204+'05-2022'!M204+'06-2022'!M204+'07-2022'!M204+'08-2022'!M204+'09-2022'!M204+'10-2022'!M204+'11-2022'!M204+'12-2022'!M204</f>
        <v>2457881.34</v>
      </c>
      <c r="N204" s="48">
        <f>'10-2022'!N204+'11-2022'!N204+'12-2022'!N204</f>
        <v>29155.43</v>
      </c>
      <c r="O204" s="48">
        <f>'10-2022'!O204+'11-2022'!O204+'12-2022'!O204</f>
        <v>5831.09</v>
      </c>
      <c r="P204" s="48">
        <f>'10-2022'!P204+'11-2022'!P204+'12-2022'!P204</f>
        <v>291.55</v>
      </c>
      <c r="Q204" s="48">
        <f>'10-2022'!Q204+'11-2022'!Q204+'12-2022'!Q204</f>
        <v>23032.79</v>
      </c>
      <c r="R204" s="31">
        <f t="shared" si="2"/>
        <v>2695216.52</v>
      </c>
    </row>
    <row r="205" spans="1:18" ht="12.75">
      <c r="A205" s="9">
        <f>+'01-2022'!A205</f>
        <v>194</v>
      </c>
      <c r="B205" s="22" t="str">
        <f>+'01-2022'!B205</f>
        <v>QUIRINOPOLIS</v>
      </c>
      <c r="C205" s="26">
        <f>+IF(ISERROR(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,"",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</f>
        <v>1.1299516946223715</v>
      </c>
      <c r="D205" s="23">
        <f>+'01-2022'!D205+'02-2022'!D205+'03-2022'!D205+'04-2022'!D205+'05-2022'!D205+'06-2022'!D205+'07-2022'!D205+'08-2022'!D205+'09-2022'!D205+'10-2022'!D205+'11-2022'!D205+'12-2022'!D205</f>
        <v>8537003.83</v>
      </c>
      <c r="E205" s="23">
        <f>+'01-2022'!E205+'02-2022'!E205+'03-2022'!E205+'04-2022'!E205+'05-2022'!E205+'06-2022'!E205+'07-2022'!E205+'08-2022'!E205+'09-2022'!E205+'10-2022'!E205+'11-2022'!E205+'12-2022'!E205</f>
        <v>1703139.25</v>
      </c>
      <c r="F205" s="23">
        <f>+'01-2022'!F205+'02-2022'!F205+'03-2022'!F205+'04-2022'!F205+'05-2022'!F205+'06-2022'!F205+'07-2022'!F205+'08-2022'!F205+'09-2022'!F205+'10-2022'!F205+'11-2022'!F205+'12-2022'!F205</f>
        <v>6833864.58</v>
      </c>
      <c r="G205" s="23">
        <f>+'01-2022'!G205+'02-2022'!G205+'03-2022'!G205+'04-2022'!G205+'05-2022'!G205+'06-2022'!G205+'07-2022'!G205+'08-2022'!G205+'09-2022'!G205+'10-2022'!G205+'11-2022'!G205+'12-2022'!G205</f>
        <v>382444.86</v>
      </c>
      <c r="H205" s="23">
        <f>+'01-2022'!H205+'02-2022'!H205+'03-2022'!H205+'04-2022'!H205+'05-2022'!H205+'06-2022'!H205+'07-2022'!H205+'08-2022'!H205+'09-2022'!H205+'10-2022'!H205+'11-2022'!H205+'12-2022'!H205</f>
        <v>76488.98</v>
      </c>
      <c r="I205" s="23">
        <f>+'01-2022'!I205+'02-2022'!I205+'03-2022'!I205+'04-2022'!I205+'05-2022'!I205+'06-2022'!I205+'07-2022'!I205+'08-2022'!I205+'09-2022'!I205+'10-2022'!I205+'11-2022'!I205+'12-2022'!I205</f>
        <v>3059.57</v>
      </c>
      <c r="J205" s="23">
        <f>+'01-2022'!J205+'02-2022'!J205+'03-2022'!J205+'04-2022'!J205+'05-2022'!J205+'06-2022'!J205+'07-2022'!J205+'08-2022'!J205+'09-2022'!J205+'10-2022'!J205+'11-2022'!J205+'12-2022'!J205</f>
        <v>302896.30999999994</v>
      </c>
      <c r="K205" s="23">
        <f>+'01-2022'!K205+'02-2022'!K205+'03-2022'!K205+'04-2022'!K205+'05-2022'!K205+'06-2022'!K205+'07-2022'!K205+'08-2022'!K205+'09-2022'!K205+'10-2022'!K205+'11-2022'!K205+'12-2022'!K205</f>
        <v>59696970.69</v>
      </c>
      <c r="L205" s="23">
        <f>+'01-2022'!L205+'02-2022'!L205+'03-2022'!L205+'04-2022'!L205+'05-2022'!L205+'06-2022'!L205+'07-2022'!L205+'08-2022'!L205+'09-2022'!L205+'10-2022'!L205+'11-2022'!L205+'12-2022'!L205</f>
        <v>12054297.05</v>
      </c>
      <c r="M205" s="23">
        <f>+'01-2022'!M205+'02-2022'!M205+'03-2022'!M205+'04-2022'!M205+'05-2022'!M205+'06-2022'!M205+'07-2022'!M205+'08-2022'!M205+'09-2022'!M205+'10-2022'!M205+'11-2022'!M205+'12-2022'!M205</f>
        <v>47642673.64</v>
      </c>
      <c r="N205" s="48">
        <f>'10-2022'!N205+'11-2022'!N205+'12-2022'!N205</f>
        <v>563702.21</v>
      </c>
      <c r="O205" s="48">
        <f>'10-2022'!O205+'11-2022'!O205+'12-2022'!O205</f>
        <v>112740.45000000001</v>
      </c>
      <c r="P205" s="48">
        <f>'10-2022'!P205+'11-2022'!P205+'12-2022'!P205</f>
        <v>5637.02</v>
      </c>
      <c r="Q205" s="48">
        <f>'10-2022'!Q205+'11-2022'!Q205+'12-2022'!Q205</f>
        <v>445324.75</v>
      </c>
      <c r="R205" s="31">
        <f aca="true" t="shared" si="3" ref="R205:R257">+F205+J205+M205+Q205</f>
        <v>55224759.28</v>
      </c>
    </row>
    <row r="206" spans="1:18" ht="12.75">
      <c r="A206" s="9">
        <f>+'01-2022'!A206</f>
        <v>195</v>
      </c>
      <c r="B206" s="22" t="str">
        <f>+'01-2022'!B206</f>
        <v>RIALMA</v>
      </c>
      <c r="C206" s="26">
        <f>+IF(ISERROR(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,"",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</f>
        <v>0.18698237301541984</v>
      </c>
      <c r="D206" s="23">
        <f>+'01-2022'!D206+'02-2022'!D206+'03-2022'!D206+'04-2022'!D206+'05-2022'!D206+'06-2022'!D206+'07-2022'!D206+'08-2022'!D206+'09-2022'!D206+'10-2022'!D206+'11-2022'!D206+'12-2022'!D206</f>
        <v>1519944.17</v>
      </c>
      <c r="E206" s="23">
        <f>+'01-2022'!E206+'02-2022'!E206+'03-2022'!E206+'04-2022'!E206+'05-2022'!E206+'06-2022'!E206+'07-2022'!E206+'08-2022'!E206+'09-2022'!E206+'10-2022'!E206+'11-2022'!E206+'12-2022'!E206</f>
        <v>300645.15</v>
      </c>
      <c r="F206" s="23">
        <f>+'01-2022'!F206+'02-2022'!F206+'03-2022'!F206+'04-2022'!F206+'05-2022'!F206+'06-2022'!F206+'07-2022'!F206+'08-2022'!F206+'09-2022'!F206+'10-2022'!F206+'11-2022'!F206+'12-2022'!F206</f>
        <v>1219299.0199999998</v>
      </c>
      <c r="G206" s="23">
        <f>+'01-2022'!G206+'02-2022'!G206+'03-2022'!G206+'04-2022'!G206+'05-2022'!G206+'06-2022'!G206+'07-2022'!G206+'08-2022'!G206+'09-2022'!G206+'10-2022'!G206+'11-2022'!G206+'12-2022'!G206</f>
        <v>63250.51</v>
      </c>
      <c r="H206" s="23">
        <f>+'01-2022'!H206+'02-2022'!H206+'03-2022'!H206+'04-2022'!H206+'05-2022'!H206+'06-2022'!H206+'07-2022'!H206+'08-2022'!H206+'09-2022'!H206+'10-2022'!H206+'11-2022'!H206+'12-2022'!H206</f>
        <v>12650.110000000002</v>
      </c>
      <c r="I206" s="23">
        <f>+'01-2022'!I206+'02-2022'!I206+'03-2022'!I206+'04-2022'!I206+'05-2022'!I206+'06-2022'!I206+'07-2022'!I206+'08-2022'!I206+'09-2022'!I206+'10-2022'!I206+'11-2022'!I206+'12-2022'!I206</f>
        <v>505.99</v>
      </c>
      <c r="J206" s="23">
        <f>+'01-2022'!J206+'02-2022'!J206+'03-2022'!J206+'04-2022'!J206+'05-2022'!J206+'06-2022'!J206+'07-2022'!J206+'08-2022'!J206+'09-2022'!J206+'10-2022'!J206+'11-2022'!J206+'12-2022'!J206</f>
        <v>50094.41</v>
      </c>
      <c r="K206" s="23">
        <f>+'01-2022'!K206+'02-2022'!K206+'03-2022'!K206+'04-2022'!K206+'05-2022'!K206+'06-2022'!K206+'07-2022'!K206+'08-2022'!K206+'09-2022'!K206+'10-2022'!K206+'11-2022'!K206+'12-2022'!K206</f>
        <v>9870876.919999998</v>
      </c>
      <c r="L206" s="23">
        <f>+'01-2022'!L206+'02-2022'!L206+'03-2022'!L206+'04-2022'!L206+'05-2022'!L206+'06-2022'!L206+'07-2022'!L206+'08-2022'!L206+'09-2022'!L206+'10-2022'!L206+'11-2022'!L206+'12-2022'!L206</f>
        <v>1992008.54</v>
      </c>
      <c r="M206" s="23">
        <f>+'01-2022'!M206+'02-2022'!M206+'03-2022'!M206+'04-2022'!M206+'05-2022'!M206+'06-2022'!M206+'07-2022'!M206+'08-2022'!M206+'09-2022'!M206+'10-2022'!M206+'11-2022'!M206+'12-2022'!M206</f>
        <v>7878868.38</v>
      </c>
      <c r="N206" s="48">
        <f>'10-2022'!N206+'11-2022'!N206+'12-2022'!N206</f>
        <v>93227.2</v>
      </c>
      <c r="O206" s="48">
        <f>'10-2022'!O206+'11-2022'!O206+'12-2022'!O206</f>
        <v>18645.440000000002</v>
      </c>
      <c r="P206" s="48">
        <f>'10-2022'!P206+'11-2022'!P206+'12-2022'!P206</f>
        <v>932.27</v>
      </c>
      <c r="Q206" s="48">
        <f>'10-2022'!Q206+'11-2022'!Q206+'12-2022'!Q206</f>
        <v>73649.49</v>
      </c>
      <c r="R206" s="31">
        <f t="shared" si="3"/>
        <v>9221911.299999999</v>
      </c>
    </row>
    <row r="207" spans="1:18" ht="12.75">
      <c r="A207" s="9">
        <f>+'01-2022'!A207</f>
        <v>196</v>
      </c>
      <c r="B207" s="22" t="str">
        <f>+'01-2022'!B207</f>
        <v>RIANAPOLIS</v>
      </c>
      <c r="C207" s="26">
        <f>+IF(ISERROR(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,"",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</f>
        <v>0.09646513053877398</v>
      </c>
      <c r="D207" s="23">
        <f>+'01-2022'!D207+'02-2022'!D207+'03-2022'!D207+'04-2022'!D207+'05-2022'!D207+'06-2022'!D207+'07-2022'!D207+'08-2022'!D207+'09-2022'!D207+'10-2022'!D207+'11-2022'!D207+'12-2022'!D207</f>
        <v>465881.67999999993</v>
      </c>
      <c r="E207" s="23">
        <f>+'01-2022'!E207+'02-2022'!E207+'03-2022'!E207+'04-2022'!E207+'05-2022'!E207+'06-2022'!E207+'07-2022'!E207+'08-2022'!E207+'09-2022'!E207+'10-2022'!E207+'11-2022'!E207+'12-2022'!E207</f>
        <v>93019.76000000001</v>
      </c>
      <c r="F207" s="23">
        <f>+'01-2022'!F207+'02-2022'!F207+'03-2022'!F207+'04-2022'!F207+'05-2022'!F207+'06-2022'!F207+'07-2022'!F207+'08-2022'!F207+'09-2022'!F207+'10-2022'!F207+'11-2022'!F207+'12-2022'!F207</f>
        <v>372861.92</v>
      </c>
      <c r="G207" s="23">
        <f>+'01-2022'!G207+'02-2022'!G207+'03-2022'!G207+'04-2022'!G207+'05-2022'!G207+'06-2022'!G207+'07-2022'!G207+'08-2022'!G207+'09-2022'!G207+'10-2022'!G207+'11-2022'!G207+'12-2022'!G207</f>
        <v>32613.850000000002</v>
      </c>
      <c r="H207" s="23">
        <f>+'01-2022'!H207+'02-2022'!H207+'03-2022'!H207+'04-2022'!H207+'05-2022'!H207+'06-2022'!H207+'07-2022'!H207+'08-2022'!H207+'09-2022'!H207+'10-2022'!H207+'11-2022'!H207+'12-2022'!H207</f>
        <v>6522.77</v>
      </c>
      <c r="I207" s="23">
        <f>+'01-2022'!I207+'02-2022'!I207+'03-2022'!I207+'04-2022'!I207+'05-2022'!I207+'06-2022'!I207+'07-2022'!I207+'08-2022'!I207+'09-2022'!I207+'10-2022'!I207+'11-2022'!I207+'12-2022'!I207</f>
        <v>260.90999999999997</v>
      </c>
      <c r="J207" s="23">
        <f>+'01-2022'!J207+'02-2022'!J207+'03-2022'!J207+'04-2022'!J207+'05-2022'!J207+'06-2022'!J207+'07-2022'!J207+'08-2022'!J207+'09-2022'!J207+'10-2022'!J207+'11-2022'!J207+'12-2022'!J207</f>
        <v>25830.170000000002</v>
      </c>
      <c r="K207" s="23">
        <f>+'01-2022'!K207+'02-2022'!K207+'03-2022'!K207+'04-2022'!K207+'05-2022'!K207+'06-2022'!K207+'07-2022'!K207+'08-2022'!K207+'09-2022'!K207+'10-2022'!K207+'11-2022'!K207+'12-2022'!K207</f>
        <v>5089982.55</v>
      </c>
      <c r="L207" s="23">
        <f>+'01-2022'!L207+'02-2022'!L207+'03-2022'!L207+'04-2022'!L207+'05-2022'!L207+'06-2022'!L207+'07-2022'!L207+'08-2022'!L207+'09-2022'!L207+'10-2022'!L207+'11-2022'!L207+'12-2022'!L207</f>
        <v>1027620.4</v>
      </c>
      <c r="M207" s="23">
        <f>+'01-2022'!M207+'02-2022'!M207+'03-2022'!M207+'04-2022'!M207+'05-2022'!M207+'06-2022'!M207+'07-2022'!M207+'08-2022'!M207+'09-2022'!M207+'10-2022'!M207+'11-2022'!M207+'12-2022'!M207</f>
        <v>4062362.15</v>
      </c>
      <c r="N207" s="48">
        <f>'10-2022'!N207+'11-2022'!N207+'12-2022'!N207</f>
        <v>48069.42</v>
      </c>
      <c r="O207" s="48">
        <f>'10-2022'!O207+'11-2022'!O207+'12-2022'!O207</f>
        <v>9613.89</v>
      </c>
      <c r="P207" s="48">
        <f>'10-2022'!P207+'11-2022'!P207+'12-2022'!P207</f>
        <v>480.68999999999994</v>
      </c>
      <c r="Q207" s="48">
        <f>'10-2022'!Q207+'11-2022'!Q207+'12-2022'!Q207</f>
        <v>37974.840000000004</v>
      </c>
      <c r="R207" s="31">
        <f t="shared" si="3"/>
        <v>4499029.08</v>
      </c>
    </row>
    <row r="208" spans="1:18" ht="12.75">
      <c r="A208" s="9">
        <f>+'01-2022'!A208</f>
        <v>197</v>
      </c>
      <c r="B208" s="22" t="str">
        <f>+'01-2022'!B208</f>
        <v>RIO QUENTE</v>
      </c>
      <c r="C208" s="26">
        <f>+IF(ISERROR(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,"",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</f>
        <v>0.10900847089688961</v>
      </c>
      <c r="D208" s="23">
        <f>+'01-2022'!D208+'02-2022'!D208+'03-2022'!D208+'04-2022'!D208+'05-2022'!D208+'06-2022'!D208+'07-2022'!D208+'08-2022'!D208+'09-2022'!D208+'10-2022'!D208+'11-2022'!D208+'12-2022'!D208</f>
        <v>496479.43</v>
      </c>
      <c r="E208" s="23">
        <f>+'01-2022'!E208+'02-2022'!E208+'03-2022'!E208+'04-2022'!E208+'05-2022'!E208+'06-2022'!E208+'07-2022'!E208+'08-2022'!E208+'09-2022'!E208+'10-2022'!E208+'11-2022'!E208+'12-2022'!E208</f>
        <v>99428.26</v>
      </c>
      <c r="F208" s="23">
        <f>+'01-2022'!F208+'02-2022'!F208+'03-2022'!F208+'04-2022'!F208+'05-2022'!F208+'06-2022'!F208+'07-2022'!F208+'08-2022'!F208+'09-2022'!F208+'10-2022'!F208+'11-2022'!F208+'12-2022'!F208</f>
        <v>397051.17</v>
      </c>
      <c r="G208" s="23">
        <f>+'01-2022'!G208+'02-2022'!G208+'03-2022'!G208+'04-2022'!G208+'05-2022'!G208+'06-2022'!G208+'07-2022'!G208+'08-2022'!G208+'09-2022'!G208+'10-2022'!G208+'11-2022'!G208+'12-2022'!G208</f>
        <v>36893.490000000005</v>
      </c>
      <c r="H208" s="23">
        <f>+'01-2022'!H208+'02-2022'!H208+'03-2022'!H208+'04-2022'!H208+'05-2022'!H208+'06-2022'!H208+'07-2022'!H208+'08-2022'!H208+'09-2022'!H208+'10-2022'!H208+'11-2022'!H208+'12-2022'!H208</f>
        <v>7378.719999999999</v>
      </c>
      <c r="I208" s="23">
        <f>+'01-2022'!I208+'02-2022'!I208+'03-2022'!I208+'04-2022'!I208+'05-2022'!I208+'06-2022'!I208+'07-2022'!I208+'08-2022'!I208+'09-2022'!I208+'10-2022'!I208+'11-2022'!I208+'12-2022'!I208</f>
        <v>295.14000000000004</v>
      </c>
      <c r="J208" s="23">
        <f>+'01-2022'!J208+'02-2022'!J208+'03-2022'!J208+'04-2022'!J208+'05-2022'!J208+'06-2022'!J208+'07-2022'!J208+'08-2022'!J208+'09-2022'!J208+'10-2022'!J208+'11-2022'!J208+'12-2022'!J208</f>
        <v>29219.629999999997</v>
      </c>
      <c r="K208" s="23">
        <f>+'01-2022'!K208+'02-2022'!K208+'03-2022'!K208+'04-2022'!K208+'05-2022'!K208+'06-2022'!K208+'07-2022'!K208+'08-2022'!K208+'09-2022'!K208+'10-2022'!K208+'11-2022'!K208+'12-2022'!K208</f>
        <v>5759238.92</v>
      </c>
      <c r="L208" s="23">
        <f>+'01-2022'!L208+'02-2022'!L208+'03-2022'!L208+'04-2022'!L208+'05-2022'!L208+'06-2022'!L208+'07-2022'!L208+'08-2022'!L208+'09-2022'!L208+'10-2022'!L208+'11-2022'!L208+'12-2022'!L208</f>
        <v>1163680.1500000001</v>
      </c>
      <c r="M208" s="23">
        <f>+'01-2022'!M208+'02-2022'!M208+'03-2022'!M208+'04-2022'!M208+'05-2022'!M208+'06-2022'!M208+'07-2022'!M208+'08-2022'!M208+'09-2022'!M208+'10-2022'!M208+'11-2022'!M208+'12-2022'!M208</f>
        <v>4595558.77</v>
      </c>
      <c r="N208" s="48">
        <f>'10-2022'!N208+'11-2022'!N208+'12-2022'!N208</f>
        <v>54375.65</v>
      </c>
      <c r="O208" s="48">
        <f>'10-2022'!O208+'11-2022'!O208+'12-2022'!O208</f>
        <v>10875.130000000001</v>
      </c>
      <c r="P208" s="48">
        <f>'10-2022'!P208+'11-2022'!P208+'12-2022'!P208</f>
        <v>543.75</v>
      </c>
      <c r="Q208" s="48">
        <f>'10-2022'!Q208+'11-2022'!Q208+'12-2022'!Q208</f>
        <v>42956.76</v>
      </c>
      <c r="R208" s="31">
        <f t="shared" si="3"/>
        <v>5064786.329999999</v>
      </c>
    </row>
    <row r="209" spans="1:18" ht="12.75">
      <c r="A209" s="9">
        <f>+'01-2022'!A209</f>
        <v>198</v>
      </c>
      <c r="B209" s="22" t="str">
        <f>+'01-2022'!B209</f>
        <v>RIO VERDE</v>
      </c>
      <c r="C209" s="26">
        <f>+IF(ISERROR(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,"",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</f>
        <v>6.004297052486023</v>
      </c>
      <c r="D209" s="23">
        <f>+'01-2022'!D209+'02-2022'!D209+'03-2022'!D209+'04-2022'!D209+'05-2022'!D209+'06-2022'!D209+'07-2022'!D209+'08-2022'!D209+'09-2022'!D209+'10-2022'!D209+'11-2022'!D209+'12-2022'!D209</f>
        <v>51108203.57000001</v>
      </c>
      <c r="E209" s="23">
        <f>+'01-2022'!E209+'02-2022'!E209+'03-2022'!E209+'04-2022'!E209+'05-2022'!E209+'06-2022'!E209+'07-2022'!E209+'08-2022'!E209+'09-2022'!E209+'10-2022'!E209+'11-2022'!E209+'12-2022'!E209</f>
        <v>10157378.24</v>
      </c>
      <c r="F209" s="23">
        <f>+'01-2022'!F209+'02-2022'!F209+'03-2022'!F209+'04-2022'!F209+'05-2022'!F209+'06-2022'!F209+'07-2022'!F209+'08-2022'!F209+'09-2022'!F209+'10-2022'!F209+'11-2022'!F209+'12-2022'!F209</f>
        <v>40950825.330000006</v>
      </c>
      <c r="G209" s="23">
        <f>+'01-2022'!G209+'02-2022'!G209+'03-2022'!G209+'04-2022'!G209+'05-2022'!G209+'06-2022'!G209+'07-2022'!G209+'08-2022'!G209+'09-2022'!G209+'10-2022'!G209+'11-2022'!G209+'12-2022'!G209</f>
        <v>2032184.94</v>
      </c>
      <c r="H209" s="23">
        <f>+'01-2022'!H209+'02-2022'!H209+'03-2022'!H209+'04-2022'!H209+'05-2022'!H209+'06-2022'!H209+'07-2022'!H209+'08-2022'!H209+'09-2022'!H209+'10-2022'!H209+'11-2022'!H209+'12-2022'!H209</f>
        <v>406437.00000000006</v>
      </c>
      <c r="I209" s="23">
        <f>+'01-2022'!I209+'02-2022'!I209+'03-2022'!I209+'04-2022'!I209+'05-2022'!I209+'06-2022'!I209+'07-2022'!I209+'08-2022'!I209+'09-2022'!I209+'10-2022'!I209+'11-2022'!I209+'12-2022'!I209</f>
        <v>16257.48</v>
      </c>
      <c r="J209" s="23">
        <f>+'01-2022'!J209+'02-2022'!J209+'03-2022'!J209+'04-2022'!J209+'05-2022'!J209+'06-2022'!J209+'07-2022'!J209+'08-2022'!J209+'09-2022'!J209+'10-2022'!J209+'11-2022'!J209+'12-2022'!J209</f>
        <v>1609490.4599999997</v>
      </c>
      <c r="K209" s="23">
        <f>+'01-2022'!K209+'02-2022'!K209+'03-2022'!K209+'04-2022'!K209+'05-2022'!K209+'06-2022'!K209+'07-2022'!K209+'08-2022'!K209+'09-2022'!K209+'10-2022'!K209+'11-2022'!K209+'12-2022'!K209</f>
        <v>317177007.32</v>
      </c>
      <c r="L209" s="23">
        <f>+'01-2022'!L209+'02-2022'!L209+'03-2022'!L209+'04-2022'!L209+'05-2022'!L209+'06-2022'!L209+'07-2022'!L209+'08-2022'!L209+'09-2022'!L209+'10-2022'!L209+'11-2022'!L209+'12-2022'!L209</f>
        <v>64019106.74</v>
      </c>
      <c r="M209" s="23">
        <f>+'01-2022'!M209+'02-2022'!M209+'03-2022'!M209+'04-2022'!M209+'05-2022'!M209+'06-2022'!M209+'07-2022'!M209+'08-2022'!M209+'09-2022'!M209+'10-2022'!M209+'11-2022'!M209+'12-2022'!M209</f>
        <v>253157900.57999998</v>
      </c>
      <c r="N209" s="48">
        <f>'10-2022'!N209+'11-2022'!N209+'12-2022'!N209</f>
        <v>2995465.83</v>
      </c>
      <c r="O209" s="48">
        <f>'10-2022'!O209+'11-2022'!O209+'12-2022'!O209</f>
        <v>599093.16</v>
      </c>
      <c r="P209" s="48">
        <f>'10-2022'!P209+'11-2022'!P209+'12-2022'!P209</f>
        <v>29954.66</v>
      </c>
      <c r="Q209" s="48">
        <f>'10-2022'!Q209+'11-2022'!Q209+'12-2022'!Q209</f>
        <v>2366418</v>
      </c>
      <c r="R209" s="31">
        <f t="shared" si="3"/>
        <v>298084634.37</v>
      </c>
    </row>
    <row r="210" spans="1:18" ht="12.75">
      <c r="A210" s="9">
        <f>+'01-2022'!A210</f>
        <v>199</v>
      </c>
      <c r="B210" s="22" t="str">
        <f>+'01-2022'!B210</f>
        <v>RUBIATABA</v>
      </c>
      <c r="C210" s="26">
        <f>+IF(ISERROR(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,"",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</f>
        <v>0.27026419134372526</v>
      </c>
      <c r="D210" s="23">
        <f>+'01-2022'!D210+'02-2022'!D210+'03-2022'!D210+'04-2022'!D210+'05-2022'!D210+'06-2022'!D210+'07-2022'!D210+'08-2022'!D210+'09-2022'!D210+'10-2022'!D210+'11-2022'!D210+'12-2022'!D210</f>
        <v>2643568.12</v>
      </c>
      <c r="E210" s="23">
        <f>+'01-2022'!E210+'02-2022'!E210+'03-2022'!E210+'04-2022'!E210+'05-2022'!E210+'06-2022'!E210+'07-2022'!E210+'08-2022'!E210+'09-2022'!E210+'10-2022'!E210+'11-2022'!E210+'12-2022'!E210</f>
        <v>524745.63</v>
      </c>
      <c r="F210" s="23">
        <f>+'01-2022'!F210+'02-2022'!F210+'03-2022'!F210+'04-2022'!F210+'05-2022'!F210+'06-2022'!F210+'07-2022'!F210+'08-2022'!F210+'09-2022'!F210+'10-2022'!F210+'11-2022'!F210+'12-2022'!F210</f>
        <v>2118822.49</v>
      </c>
      <c r="G210" s="23">
        <f>+'01-2022'!G210+'02-2022'!G210+'03-2022'!G210+'04-2022'!G210+'05-2022'!G210+'06-2022'!G210+'07-2022'!G210+'08-2022'!G210+'09-2022'!G210+'10-2022'!G210+'11-2022'!G210+'12-2022'!G210</f>
        <v>91438.33000000002</v>
      </c>
      <c r="H210" s="23">
        <f>+'01-2022'!H210+'02-2022'!H210+'03-2022'!H210+'04-2022'!H210+'05-2022'!H210+'06-2022'!H210+'07-2022'!H210+'08-2022'!H210+'09-2022'!H210+'10-2022'!H210+'11-2022'!H210+'12-2022'!H210</f>
        <v>18287.69</v>
      </c>
      <c r="I210" s="23">
        <f>+'01-2022'!I210+'02-2022'!I210+'03-2022'!I210+'04-2022'!I210+'05-2022'!I210+'06-2022'!I210+'07-2022'!I210+'08-2022'!I210+'09-2022'!I210+'10-2022'!I210+'11-2022'!I210+'12-2022'!I210</f>
        <v>731.5000000000001</v>
      </c>
      <c r="J210" s="23">
        <f>+'01-2022'!J210+'02-2022'!J210+'03-2022'!J210+'04-2022'!J210+'05-2022'!J210+'06-2022'!J210+'07-2022'!J210+'08-2022'!J210+'09-2022'!J210+'10-2022'!J210+'11-2022'!J210+'12-2022'!J210</f>
        <v>72419.14</v>
      </c>
      <c r="K210" s="23">
        <f>+'01-2022'!K210+'02-2022'!K210+'03-2022'!K210+'04-2022'!K210+'05-2022'!K210+'06-2022'!K210+'07-2022'!K210+'08-2022'!K210+'09-2022'!K210+'10-2022'!K210+'11-2022'!K210+'12-2022'!K210</f>
        <v>14267774.450000001</v>
      </c>
      <c r="L210" s="23">
        <f>+'01-2022'!L210+'02-2022'!L210+'03-2022'!L210+'04-2022'!L210+'05-2022'!L210+'06-2022'!L210+'07-2022'!L210+'08-2022'!L210+'09-2022'!L210+'10-2022'!L210+'11-2022'!L210+'12-2022'!L210</f>
        <v>2877554.78</v>
      </c>
      <c r="M210" s="23">
        <f>+'01-2022'!M210+'02-2022'!M210+'03-2022'!M210+'04-2022'!M210+'05-2022'!M210+'06-2022'!M210+'07-2022'!M210+'08-2022'!M210+'09-2022'!M210+'10-2022'!M210+'11-2022'!M210+'12-2022'!M210</f>
        <v>11390219.669999998</v>
      </c>
      <c r="N210" s="48">
        <f>'10-2022'!N210+'11-2022'!N210+'12-2022'!N210</f>
        <v>134774.88</v>
      </c>
      <c r="O210" s="48">
        <f>'10-2022'!O210+'11-2022'!O210+'12-2022'!O210</f>
        <v>26954.97</v>
      </c>
      <c r="P210" s="48">
        <f>'10-2022'!P210+'11-2022'!P210+'12-2022'!P210</f>
        <v>1347.75</v>
      </c>
      <c r="Q210" s="48">
        <f>'10-2022'!Q210+'11-2022'!Q210+'12-2022'!Q210</f>
        <v>106472.16</v>
      </c>
      <c r="R210" s="31">
        <f t="shared" si="3"/>
        <v>13687933.459999999</v>
      </c>
    </row>
    <row r="211" spans="1:18" ht="12.75">
      <c r="A211" s="9">
        <f>+'01-2022'!A211</f>
        <v>200</v>
      </c>
      <c r="B211" s="22" t="str">
        <f>+'01-2022'!B211</f>
        <v>SANCLERLANDIA</v>
      </c>
      <c r="C211" s="26">
        <f>+IF(ISERROR(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,"",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</f>
        <v>0.12341962993884974</v>
      </c>
      <c r="D211" s="23">
        <f>+'01-2022'!D211+'02-2022'!D211+'03-2022'!D211+'04-2022'!D211+'05-2022'!D211+'06-2022'!D211+'07-2022'!D211+'08-2022'!D211+'09-2022'!D211+'10-2022'!D211+'11-2022'!D211+'12-2022'!D211</f>
        <v>1109031.95</v>
      </c>
      <c r="E211" s="23">
        <f>+'01-2022'!E211+'02-2022'!E211+'03-2022'!E211+'04-2022'!E211+'05-2022'!E211+'06-2022'!E211+'07-2022'!E211+'08-2022'!E211+'09-2022'!E211+'10-2022'!E211+'11-2022'!E211+'12-2022'!E211</f>
        <v>221458.63999999998</v>
      </c>
      <c r="F211" s="23">
        <f>+'01-2022'!F211+'02-2022'!F211+'03-2022'!F211+'04-2022'!F211+'05-2022'!F211+'06-2022'!F211+'07-2022'!F211+'08-2022'!F211+'09-2022'!F211+'10-2022'!F211+'11-2022'!F211+'12-2022'!F211</f>
        <v>887573.31</v>
      </c>
      <c r="G211" s="23">
        <f>+'01-2022'!G211+'02-2022'!G211+'03-2022'!G211+'04-2022'!G211+'05-2022'!G211+'06-2022'!G211+'07-2022'!G211+'08-2022'!G211+'09-2022'!G211+'10-2022'!G211+'11-2022'!G211+'12-2022'!G211</f>
        <v>41736.90000000001</v>
      </c>
      <c r="H211" s="23">
        <f>+'01-2022'!H211+'02-2022'!H211+'03-2022'!H211+'04-2022'!H211+'05-2022'!H211+'06-2022'!H211+'07-2022'!H211+'08-2022'!H211+'09-2022'!H211+'10-2022'!H211+'11-2022'!H211+'12-2022'!H211</f>
        <v>8347.39</v>
      </c>
      <c r="I211" s="23">
        <f>+'01-2022'!I211+'02-2022'!I211+'03-2022'!I211+'04-2022'!I211+'05-2022'!I211+'06-2022'!I211+'07-2022'!I211+'08-2022'!I211+'09-2022'!I211+'10-2022'!I211+'11-2022'!I211+'12-2022'!I211</f>
        <v>333.88</v>
      </c>
      <c r="J211" s="23">
        <f>+'01-2022'!J211+'02-2022'!J211+'03-2022'!J211+'04-2022'!J211+'05-2022'!J211+'06-2022'!J211+'07-2022'!J211+'08-2022'!J211+'09-2022'!J211+'10-2022'!J211+'11-2022'!J211+'12-2022'!J211</f>
        <v>33055.630000000005</v>
      </c>
      <c r="K211" s="23">
        <f>+'01-2022'!K211+'02-2022'!K211+'03-2022'!K211+'04-2022'!K211+'05-2022'!K211+'06-2022'!K211+'07-2022'!K211+'08-2022'!K211+'09-2022'!K211+'10-2022'!K211+'11-2022'!K211+'12-2022'!K211</f>
        <v>6513623.219999999</v>
      </c>
      <c r="L211" s="23">
        <f>+'01-2022'!L211+'02-2022'!L211+'03-2022'!L211+'04-2022'!L211+'05-2022'!L211+'06-2022'!L211+'07-2022'!L211+'08-2022'!L211+'09-2022'!L211+'10-2022'!L211+'11-2022'!L211+'12-2022'!L211</f>
        <v>1314775.1199999999</v>
      </c>
      <c r="M211" s="23">
        <f>+'01-2022'!M211+'02-2022'!M211+'03-2022'!M211+'04-2022'!M211+'05-2022'!M211+'06-2022'!M211+'07-2022'!M211+'08-2022'!M211+'09-2022'!M211+'10-2022'!M211+'11-2022'!M211+'12-2022'!M211</f>
        <v>5198848.100000001</v>
      </c>
      <c r="N211" s="48">
        <f>'10-2022'!N211+'11-2022'!N211+'12-2022'!N211</f>
        <v>61517.009999999995</v>
      </c>
      <c r="O211" s="48">
        <f>'10-2022'!O211+'11-2022'!O211+'12-2022'!O211</f>
        <v>12303.400000000001</v>
      </c>
      <c r="P211" s="48">
        <f>'10-2022'!P211+'11-2022'!P211+'12-2022'!P211</f>
        <v>615.1700000000001</v>
      </c>
      <c r="Q211" s="48">
        <f>'10-2022'!Q211+'11-2022'!Q211+'12-2022'!Q211</f>
        <v>48598.44</v>
      </c>
      <c r="R211" s="31">
        <f t="shared" si="3"/>
        <v>6168075.480000001</v>
      </c>
    </row>
    <row r="212" spans="1:18" ht="12.75">
      <c r="A212" s="9">
        <f>+'01-2022'!A212</f>
        <v>201</v>
      </c>
      <c r="B212" s="22" t="str">
        <f>+'01-2022'!B212</f>
        <v>SANTA BARBARA DE GOIAS</v>
      </c>
      <c r="C212" s="26">
        <f>+IF(ISERROR(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,"",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</f>
        <v>0.09853559444734908</v>
      </c>
      <c r="D212" s="23">
        <f>+'01-2022'!D212+'02-2022'!D212+'03-2022'!D212+'04-2022'!D212+'05-2022'!D212+'06-2022'!D212+'07-2022'!D212+'08-2022'!D212+'09-2022'!D212+'10-2022'!D212+'11-2022'!D212+'12-2022'!D212</f>
        <v>550450.2</v>
      </c>
      <c r="E212" s="23">
        <f>+'01-2022'!E212+'02-2022'!E212+'03-2022'!E212+'04-2022'!E212+'05-2022'!E212+'06-2022'!E212+'07-2022'!E212+'08-2022'!E212+'09-2022'!E212+'10-2022'!E212+'11-2022'!E212+'12-2022'!E212</f>
        <v>109735.26999999999</v>
      </c>
      <c r="F212" s="23">
        <f>+'01-2022'!F212+'02-2022'!F212+'03-2022'!F212+'04-2022'!F212+'05-2022'!F212+'06-2022'!F212+'07-2022'!F212+'08-2022'!F212+'09-2022'!F212+'10-2022'!F212+'11-2022'!F212+'12-2022'!F212</f>
        <v>440714.93000000005</v>
      </c>
      <c r="G212" s="23">
        <f>+'01-2022'!G212+'02-2022'!G212+'03-2022'!G212+'04-2022'!G212+'05-2022'!G212+'06-2022'!G212+'07-2022'!G212+'08-2022'!G212+'09-2022'!G212+'10-2022'!G212+'11-2022'!G212+'12-2022'!G212</f>
        <v>32942.54</v>
      </c>
      <c r="H212" s="23">
        <f>+'01-2022'!H212+'02-2022'!H212+'03-2022'!H212+'04-2022'!H212+'05-2022'!H212+'06-2022'!H212+'07-2022'!H212+'08-2022'!H212+'09-2022'!H212+'10-2022'!H212+'11-2022'!H212+'12-2022'!H212</f>
        <v>6588.52</v>
      </c>
      <c r="I212" s="23">
        <f>+'01-2022'!I212+'02-2022'!I212+'03-2022'!I212+'04-2022'!I212+'05-2022'!I212+'06-2022'!I212+'07-2022'!I212+'08-2022'!I212+'09-2022'!I212+'10-2022'!I212+'11-2022'!I212+'12-2022'!I212</f>
        <v>263.53</v>
      </c>
      <c r="J212" s="23">
        <f>+'01-2022'!J212+'02-2022'!J212+'03-2022'!J212+'04-2022'!J212+'05-2022'!J212+'06-2022'!J212+'07-2022'!J212+'08-2022'!J212+'09-2022'!J212+'10-2022'!J212+'11-2022'!J212+'12-2022'!J212</f>
        <v>26090.489999999998</v>
      </c>
      <c r="K212" s="23">
        <f>+'01-2022'!K212+'02-2022'!K212+'03-2022'!K212+'04-2022'!K212+'05-2022'!K212+'06-2022'!K212+'07-2022'!K212+'08-2022'!K212+'09-2022'!K212+'10-2022'!K212+'11-2022'!K212+'12-2022'!K212</f>
        <v>5108344.64</v>
      </c>
      <c r="L212" s="23">
        <f>+'01-2022'!L212+'02-2022'!L212+'03-2022'!L212+'04-2022'!L212+'05-2022'!L212+'06-2022'!L212+'07-2022'!L212+'08-2022'!L212+'09-2022'!L212+'10-2022'!L212+'11-2022'!L212+'12-2022'!L212</f>
        <v>1030050.91</v>
      </c>
      <c r="M212" s="23">
        <f>+'01-2022'!M212+'02-2022'!M212+'03-2022'!M212+'04-2022'!M212+'05-2022'!M212+'06-2022'!M212+'07-2022'!M212+'08-2022'!M212+'09-2022'!M212+'10-2022'!M212+'11-2022'!M212+'12-2022'!M212</f>
        <v>4078293.73</v>
      </c>
      <c r="N212" s="48">
        <f>'10-2022'!N212+'11-2022'!N212+'12-2022'!N212</f>
        <v>54680.45</v>
      </c>
      <c r="O212" s="48">
        <f>'10-2022'!O212+'11-2022'!O212+'12-2022'!O212</f>
        <v>10936.09</v>
      </c>
      <c r="P212" s="48">
        <f>'10-2022'!P212+'11-2022'!P212+'12-2022'!P212</f>
        <v>546.8100000000001</v>
      </c>
      <c r="Q212" s="48">
        <f>'10-2022'!Q212+'11-2022'!Q212+'12-2022'!Q212</f>
        <v>43197.56</v>
      </c>
      <c r="R212" s="31">
        <f t="shared" si="3"/>
        <v>4588296.71</v>
      </c>
    </row>
    <row r="213" spans="1:18" ht="12.75">
      <c r="A213" s="9">
        <f>+'01-2022'!A213</f>
        <v>202</v>
      </c>
      <c r="B213" s="22" t="str">
        <f>+'01-2022'!B213</f>
        <v>SANTA CRUZ DE GOIAS</v>
      </c>
      <c r="C213" s="26">
        <f>+IF(ISERROR(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,"",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</f>
        <v>0.1312632800506739</v>
      </c>
      <c r="D213" s="23">
        <f>+'01-2022'!D213+'02-2022'!D213+'03-2022'!D213+'04-2022'!D213+'05-2022'!D213+'06-2022'!D213+'07-2022'!D213+'08-2022'!D213+'09-2022'!D213+'10-2022'!D213+'11-2022'!D213+'12-2022'!D213</f>
        <v>156837.08</v>
      </c>
      <c r="E213" s="23">
        <f>+'01-2022'!E213+'02-2022'!E213+'03-2022'!E213+'04-2022'!E213+'05-2022'!E213+'06-2022'!E213+'07-2022'!E213+'08-2022'!E213+'09-2022'!E213+'10-2022'!E213+'11-2022'!E213+'12-2022'!E213</f>
        <v>30787.96</v>
      </c>
      <c r="F213" s="23">
        <f>+'01-2022'!F213+'02-2022'!F213+'03-2022'!F213+'04-2022'!F213+'05-2022'!F213+'06-2022'!F213+'07-2022'!F213+'08-2022'!F213+'09-2022'!F213+'10-2022'!F213+'11-2022'!F213+'12-2022'!F213</f>
        <v>126049.11999999998</v>
      </c>
      <c r="G213" s="23">
        <f>+'01-2022'!G213+'02-2022'!G213+'03-2022'!G213+'04-2022'!G213+'05-2022'!G213+'06-2022'!G213+'07-2022'!G213+'08-2022'!G213+'09-2022'!G213+'10-2022'!G213+'11-2022'!G213+'12-2022'!G213</f>
        <v>44406.51</v>
      </c>
      <c r="H213" s="23">
        <f>+'01-2022'!H213+'02-2022'!H213+'03-2022'!H213+'04-2022'!H213+'05-2022'!H213+'06-2022'!H213+'07-2022'!H213+'08-2022'!H213+'09-2022'!H213+'10-2022'!H213+'11-2022'!H213+'12-2022'!H213</f>
        <v>8881.32</v>
      </c>
      <c r="I213" s="23">
        <f>+'01-2022'!I213+'02-2022'!I213+'03-2022'!I213+'04-2022'!I213+'05-2022'!I213+'06-2022'!I213+'07-2022'!I213+'08-2022'!I213+'09-2022'!I213+'10-2022'!I213+'11-2022'!I213+'12-2022'!I213</f>
        <v>355.24</v>
      </c>
      <c r="J213" s="23">
        <f>+'01-2022'!J213+'02-2022'!J213+'03-2022'!J213+'04-2022'!J213+'05-2022'!J213+'06-2022'!J213+'07-2022'!J213+'08-2022'!J213+'09-2022'!J213+'10-2022'!J213+'11-2022'!J213+'12-2022'!J213</f>
        <v>35169.95</v>
      </c>
      <c r="K213" s="23">
        <f>+'01-2022'!K213+'02-2022'!K213+'03-2022'!K213+'04-2022'!K213+'05-2022'!K213+'06-2022'!K213+'07-2022'!K213+'08-2022'!K213+'09-2022'!K213+'10-2022'!K213+'11-2022'!K213+'12-2022'!K213</f>
        <v>6930559.21</v>
      </c>
      <c r="L213" s="23">
        <f>+'01-2022'!L213+'02-2022'!L213+'03-2022'!L213+'04-2022'!L213+'05-2022'!L213+'06-2022'!L213+'07-2022'!L213+'08-2022'!L213+'09-2022'!L213+'10-2022'!L213+'11-2022'!L213+'12-2022'!L213</f>
        <v>1398511.3399999996</v>
      </c>
      <c r="M213" s="23">
        <f>+'01-2022'!M213+'02-2022'!M213+'03-2022'!M213+'04-2022'!M213+'05-2022'!M213+'06-2022'!M213+'07-2022'!M213+'08-2022'!M213+'09-2022'!M213+'10-2022'!M213+'11-2022'!M213+'12-2022'!M213</f>
        <v>5532047.869999999</v>
      </c>
      <c r="N213" s="48">
        <f>'10-2022'!N213+'11-2022'!N213+'12-2022'!N213</f>
        <v>65551.59</v>
      </c>
      <c r="O213" s="48">
        <f>'10-2022'!O213+'11-2022'!O213+'12-2022'!O213</f>
        <v>13110.32</v>
      </c>
      <c r="P213" s="48">
        <f>'10-2022'!P213+'11-2022'!P213+'12-2022'!P213</f>
        <v>655.52</v>
      </c>
      <c r="Q213" s="48">
        <f>'10-2022'!Q213+'11-2022'!Q213+'12-2022'!Q213</f>
        <v>51785.759999999995</v>
      </c>
      <c r="R213" s="31">
        <f t="shared" si="3"/>
        <v>5745052.699999999</v>
      </c>
    </row>
    <row r="214" spans="1:18" ht="12.75">
      <c r="A214" s="9">
        <f>+'01-2022'!A214</f>
        <v>203</v>
      </c>
      <c r="B214" s="22" t="str">
        <f>+'01-2022'!B214</f>
        <v>SANTA FE DE GOIAS</v>
      </c>
      <c r="C214" s="26">
        <f>+IF(ISERROR(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,"",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</f>
        <v>0.14524044355341698</v>
      </c>
      <c r="D214" s="23">
        <f>+'01-2022'!D214+'02-2022'!D214+'03-2022'!D214+'04-2022'!D214+'05-2022'!D214+'06-2022'!D214+'07-2022'!D214+'08-2022'!D214+'09-2022'!D214+'10-2022'!D214+'11-2022'!D214+'12-2022'!D214</f>
        <v>508628.08999999997</v>
      </c>
      <c r="E214" s="23">
        <f>+'01-2022'!E214+'02-2022'!E214+'03-2022'!E214+'04-2022'!E214+'05-2022'!E214+'06-2022'!E214+'07-2022'!E214+'08-2022'!E214+'09-2022'!E214+'10-2022'!E214+'11-2022'!E214+'12-2022'!E214</f>
        <v>102037.41</v>
      </c>
      <c r="F214" s="23">
        <f>+'01-2022'!F214+'02-2022'!F214+'03-2022'!F214+'04-2022'!F214+'05-2022'!F214+'06-2022'!F214+'07-2022'!F214+'08-2022'!F214+'09-2022'!F214+'10-2022'!F214+'11-2022'!F214+'12-2022'!F214</f>
        <v>406590.68000000005</v>
      </c>
      <c r="G214" s="23">
        <f>+'01-2022'!G214+'02-2022'!G214+'03-2022'!G214+'04-2022'!G214+'05-2022'!G214+'06-2022'!G214+'07-2022'!G214+'08-2022'!G214+'09-2022'!G214+'10-2022'!G214+'11-2022'!G214+'12-2022'!G214</f>
        <v>49136.05</v>
      </c>
      <c r="H214" s="23">
        <f>+'01-2022'!H214+'02-2022'!H214+'03-2022'!H214+'04-2022'!H214+'05-2022'!H214+'06-2022'!H214+'07-2022'!H214+'08-2022'!H214+'09-2022'!H214+'10-2022'!H214+'11-2022'!H214+'12-2022'!H214</f>
        <v>9827.220000000001</v>
      </c>
      <c r="I214" s="23">
        <f>+'01-2022'!I214+'02-2022'!I214+'03-2022'!I214+'04-2022'!I214+'05-2022'!I214+'06-2022'!I214+'07-2022'!I214+'08-2022'!I214+'09-2022'!I214+'10-2022'!I214+'11-2022'!I214+'12-2022'!I214</f>
        <v>393.08</v>
      </c>
      <c r="J214" s="23">
        <f>+'01-2022'!J214+'02-2022'!J214+'03-2022'!J214+'04-2022'!J214+'05-2022'!J214+'06-2022'!J214+'07-2022'!J214+'08-2022'!J214+'09-2022'!J214+'10-2022'!J214+'11-2022'!J214+'12-2022'!J214</f>
        <v>38915.75</v>
      </c>
      <c r="K214" s="23">
        <f>+'01-2022'!K214+'02-2022'!K214+'03-2022'!K214+'04-2022'!K214+'05-2022'!K214+'06-2022'!K214+'07-2022'!K214+'08-2022'!K214+'09-2022'!K214+'10-2022'!K214+'11-2022'!K214+'12-2022'!K214</f>
        <v>7672651.05</v>
      </c>
      <c r="L214" s="23">
        <f>+'01-2022'!L214+'02-2022'!L214+'03-2022'!L214+'04-2022'!L214+'05-2022'!L214+'06-2022'!L214+'07-2022'!L214+'08-2022'!L214+'09-2022'!L214+'10-2022'!L214+'11-2022'!L214+'12-2022'!L214</f>
        <v>1551325.96</v>
      </c>
      <c r="M214" s="23">
        <f>+'01-2022'!M214+'02-2022'!M214+'03-2022'!M214+'04-2022'!M214+'05-2022'!M214+'06-2022'!M214+'07-2022'!M214+'08-2022'!M214+'09-2022'!M214+'10-2022'!M214+'11-2022'!M214+'12-2022'!M214</f>
        <v>6121325.09</v>
      </c>
      <c r="N214" s="48">
        <f>'10-2022'!N214+'11-2022'!N214+'12-2022'!N214</f>
        <v>72504</v>
      </c>
      <c r="O214" s="48">
        <f>'10-2022'!O214+'11-2022'!O214+'12-2022'!O214</f>
        <v>14500.800000000001</v>
      </c>
      <c r="P214" s="48">
        <f>'10-2022'!P214+'11-2022'!P214+'12-2022'!P214</f>
        <v>725.04</v>
      </c>
      <c r="Q214" s="48">
        <f>'10-2022'!Q214+'11-2022'!Q214+'12-2022'!Q214</f>
        <v>57278.16</v>
      </c>
      <c r="R214" s="31">
        <f t="shared" si="3"/>
        <v>6624109.68</v>
      </c>
    </row>
    <row r="215" spans="1:18" ht="12.75">
      <c r="A215" s="9">
        <f>+'01-2022'!A215</f>
        <v>204</v>
      </c>
      <c r="B215" s="22" t="str">
        <f>+'01-2022'!B215</f>
        <v>SANTA HELENA DE GOIAS</v>
      </c>
      <c r="C215" s="26">
        <f>+IF(ISERROR(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,"",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</f>
        <v>0.7417105504373928</v>
      </c>
      <c r="D215" s="23">
        <f>+'01-2022'!D215+'02-2022'!D215+'03-2022'!D215+'04-2022'!D215+'05-2022'!D215+'06-2022'!D215+'07-2022'!D215+'08-2022'!D215+'09-2022'!D215+'10-2022'!D215+'11-2022'!D215+'12-2022'!D215</f>
        <v>6421893.89</v>
      </c>
      <c r="E215" s="23">
        <f>+'01-2022'!E215+'02-2022'!E215+'03-2022'!E215+'04-2022'!E215+'05-2022'!E215+'06-2022'!E215+'07-2022'!E215+'08-2022'!E215+'09-2022'!E215+'10-2022'!E215+'11-2022'!E215+'12-2022'!E215</f>
        <v>1278613.4800000002</v>
      </c>
      <c r="F215" s="23">
        <f>+'01-2022'!F215+'02-2022'!F215+'03-2022'!F215+'04-2022'!F215+'05-2022'!F215+'06-2022'!F215+'07-2022'!F215+'08-2022'!F215+'09-2022'!F215+'10-2022'!F215+'11-2022'!F215+'12-2022'!F215</f>
        <v>5143280.41</v>
      </c>
      <c r="G215" s="23">
        <f>+'01-2022'!G215+'02-2022'!G215+'03-2022'!G215+'04-2022'!G215+'05-2022'!G215+'06-2022'!G215+'07-2022'!G215+'08-2022'!G215+'09-2022'!G215+'10-2022'!G215+'11-2022'!G215+'12-2022'!G215</f>
        <v>251033.02000000002</v>
      </c>
      <c r="H215" s="23">
        <f>+'01-2022'!H215+'02-2022'!H215+'03-2022'!H215+'04-2022'!H215+'05-2022'!H215+'06-2022'!H215+'07-2022'!H215+'08-2022'!H215+'09-2022'!H215+'10-2022'!H215+'11-2022'!H215+'12-2022'!H215</f>
        <v>50206.619999999995</v>
      </c>
      <c r="I215" s="23">
        <f>+'01-2022'!I215+'02-2022'!I215+'03-2022'!I215+'04-2022'!I215+'05-2022'!I215+'06-2022'!I215+'07-2022'!I215+'08-2022'!I215+'09-2022'!I215+'10-2022'!I215+'11-2022'!I215+'12-2022'!I215</f>
        <v>2008.25</v>
      </c>
      <c r="J215" s="23">
        <f>+'01-2022'!J215+'02-2022'!J215+'03-2022'!J215+'04-2022'!J215+'05-2022'!J215+'06-2022'!J215+'07-2022'!J215+'08-2022'!J215+'09-2022'!J215+'10-2022'!J215+'11-2022'!J215+'12-2022'!J215</f>
        <v>198818.15000000005</v>
      </c>
      <c r="K215" s="23">
        <f>+'01-2022'!K215+'02-2022'!K215+'03-2022'!K215+'04-2022'!K215+'05-2022'!K215+'06-2022'!K215+'07-2022'!K215+'08-2022'!K215+'09-2022'!K215+'10-2022'!K215+'11-2022'!K215+'12-2022'!K215</f>
        <v>39173350.25</v>
      </c>
      <c r="L215" s="23">
        <f>+'01-2022'!L215+'02-2022'!L215+'03-2022'!L215+'04-2022'!L215+'05-2022'!L215+'06-2022'!L215+'07-2022'!L215+'08-2022'!L215+'09-2022'!L215+'10-2022'!L215+'11-2022'!L215+'12-2022'!L215</f>
        <v>7901345.42</v>
      </c>
      <c r="M215" s="23">
        <f>+'01-2022'!M215+'02-2022'!M215+'03-2022'!M215+'04-2022'!M215+'05-2022'!M215+'06-2022'!M215+'07-2022'!M215+'08-2022'!M215+'09-2022'!M215+'10-2022'!M215+'11-2022'!M215+'12-2022'!M215</f>
        <v>31272004.83</v>
      </c>
      <c r="N215" s="48">
        <f>'10-2022'!N215+'11-2022'!N215+'12-2022'!N215</f>
        <v>370111.1</v>
      </c>
      <c r="O215" s="48">
        <f>'10-2022'!O215+'11-2022'!O215+'12-2022'!O215</f>
        <v>74022.22</v>
      </c>
      <c r="P215" s="48">
        <f>'10-2022'!P215+'11-2022'!P215+'12-2022'!P215</f>
        <v>3701.1099999999997</v>
      </c>
      <c r="Q215" s="48">
        <f>'10-2022'!Q215+'11-2022'!Q215+'12-2022'!Q215</f>
        <v>292387.77</v>
      </c>
      <c r="R215" s="31">
        <f t="shared" si="3"/>
        <v>36906491.160000004</v>
      </c>
    </row>
    <row r="216" spans="1:18" ht="12.75">
      <c r="A216" s="9">
        <f>+'01-2022'!A216</f>
        <v>205</v>
      </c>
      <c r="B216" s="22" t="str">
        <f>+'01-2022'!B216</f>
        <v>SANTA ISABEL</v>
      </c>
      <c r="C216" s="26">
        <f>+IF(ISERROR(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,"",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</f>
        <v>0.09370819784839747</v>
      </c>
      <c r="D216" s="23">
        <f>+'01-2022'!D216+'02-2022'!D216+'03-2022'!D216+'04-2022'!D216+'05-2022'!D216+'06-2022'!D216+'07-2022'!D216+'08-2022'!D216+'09-2022'!D216+'10-2022'!D216+'11-2022'!D216+'12-2022'!D216</f>
        <v>253555.77000000002</v>
      </c>
      <c r="E216" s="23">
        <f>+'01-2022'!E216+'02-2022'!E216+'03-2022'!E216+'04-2022'!E216+'05-2022'!E216+'06-2022'!E216+'07-2022'!E216+'08-2022'!E216+'09-2022'!E216+'10-2022'!E216+'11-2022'!E216+'12-2022'!E216</f>
        <v>50586.02</v>
      </c>
      <c r="F216" s="23">
        <f>+'01-2022'!F216+'02-2022'!F216+'03-2022'!F216+'04-2022'!F216+'05-2022'!F216+'06-2022'!F216+'07-2022'!F216+'08-2022'!F216+'09-2022'!F216+'10-2022'!F216+'11-2022'!F216+'12-2022'!F216</f>
        <v>202969.75</v>
      </c>
      <c r="G216" s="23">
        <f>+'01-2022'!G216+'02-2022'!G216+'03-2022'!G216+'04-2022'!G216+'05-2022'!G216+'06-2022'!G216+'07-2022'!G216+'08-2022'!G216+'09-2022'!G216+'10-2022'!G216+'11-2022'!G216+'12-2022'!G216</f>
        <v>31710.44</v>
      </c>
      <c r="H216" s="23">
        <f>+'01-2022'!H216+'02-2022'!H216+'03-2022'!H216+'04-2022'!H216+'05-2022'!H216+'06-2022'!H216+'07-2022'!H216+'08-2022'!H216+'09-2022'!H216+'10-2022'!H216+'11-2022'!H216+'12-2022'!H216</f>
        <v>6342.1</v>
      </c>
      <c r="I216" s="23">
        <f>+'01-2022'!I216+'02-2022'!I216+'03-2022'!I216+'04-2022'!I216+'05-2022'!I216+'06-2022'!I216+'07-2022'!I216+'08-2022'!I216+'09-2022'!I216+'10-2022'!I216+'11-2022'!I216+'12-2022'!I216</f>
        <v>253.69999999999993</v>
      </c>
      <c r="J216" s="23">
        <f>+'01-2022'!J216+'02-2022'!J216+'03-2022'!J216+'04-2022'!J216+'05-2022'!J216+'06-2022'!J216+'07-2022'!J216+'08-2022'!J216+'09-2022'!J216+'10-2022'!J216+'11-2022'!J216+'12-2022'!J216</f>
        <v>25114.639999999996</v>
      </c>
      <c r="K216" s="23">
        <f>+'01-2022'!K216+'02-2022'!K216+'03-2022'!K216+'04-2022'!K216+'05-2022'!K216+'06-2022'!K216+'07-2022'!K216+'08-2022'!K216+'09-2022'!K216+'10-2022'!K216+'11-2022'!K216+'12-2022'!K216</f>
        <v>4949603.040000001</v>
      </c>
      <c r="L216" s="23">
        <f>+'01-2022'!L216+'02-2022'!L216+'03-2022'!L216+'04-2022'!L216+'05-2022'!L216+'06-2022'!L216+'07-2022'!L216+'08-2022'!L216+'09-2022'!L216+'10-2022'!L216+'11-2022'!L216+'12-2022'!L216</f>
        <v>999232.8699999999</v>
      </c>
      <c r="M216" s="23">
        <f>+'01-2022'!M216+'02-2022'!M216+'03-2022'!M216+'04-2022'!M216+'05-2022'!M216+'06-2022'!M216+'07-2022'!M216+'08-2022'!M216+'09-2022'!M216+'10-2022'!M216+'11-2022'!M216+'12-2022'!M216</f>
        <v>3950370.17</v>
      </c>
      <c r="N216" s="48">
        <f>'10-2022'!N216+'11-2022'!N216+'12-2022'!N216</f>
        <v>46814.509999999995</v>
      </c>
      <c r="O216" s="48">
        <f>'10-2022'!O216+'11-2022'!O216+'12-2022'!O216</f>
        <v>9362.9</v>
      </c>
      <c r="P216" s="48">
        <f>'10-2022'!P216+'11-2022'!P216+'12-2022'!P216</f>
        <v>468.15000000000003</v>
      </c>
      <c r="Q216" s="48">
        <f>'10-2022'!Q216+'11-2022'!Q216+'12-2022'!Q216</f>
        <v>36983.46</v>
      </c>
      <c r="R216" s="31">
        <f t="shared" si="3"/>
        <v>4215438.0200000005</v>
      </c>
    </row>
    <row r="217" spans="1:18" ht="12.75">
      <c r="A217" s="9">
        <f>+'01-2022'!A217</f>
        <v>206</v>
      </c>
      <c r="B217" s="22" t="str">
        <f>+'01-2022'!B217</f>
        <v>SANTA RITA DO ARAGUAIA</v>
      </c>
      <c r="C217" s="26">
        <f>+IF(ISERROR(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,"",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</f>
        <v>0.12896074120315748</v>
      </c>
      <c r="D217" s="23">
        <f>+'01-2022'!D217+'02-2022'!D217+'03-2022'!D217+'04-2022'!D217+'05-2022'!D217+'06-2022'!D217+'07-2022'!D217+'08-2022'!D217+'09-2022'!D217+'10-2022'!D217+'11-2022'!D217+'12-2022'!D217</f>
        <v>934840.84</v>
      </c>
      <c r="E217" s="23">
        <f>+'01-2022'!E217+'02-2022'!E217+'03-2022'!E217+'04-2022'!E217+'05-2022'!E217+'06-2022'!E217+'07-2022'!E217+'08-2022'!E217+'09-2022'!E217+'10-2022'!E217+'11-2022'!E217+'12-2022'!E217</f>
        <v>186996.6</v>
      </c>
      <c r="F217" s="23">
        <f>+'01-2022'!F217+'02-2022'!F217+'03-2022'!F217+'04-2022'!F217+'05-2022'!F217+'06-2022'!F217+'07-2022'!F217+'08-2022'!F217+'09-2022'!F217+'10-2022'!F217+'11-2022'!F217+'12-2022'!F217</f>
        <v>747844.24</v>
      </c>
      <c r="G217" s="23">
        <f>+'01-2022'!G217+'02-2022'!G217+'03-2022'!G217+'04-2022'!G217+'05-2022'!G217+'06-2022'!G217+'07-2022'!G217+'08-2022'!G217+'09-2022'!G217+'10-2022'!G217+'11-2022'!G217+'12-2022'!G217</f>
        <v>43638.33</v>
      </c>
      <c r="H217" s="23">
        <f>+'01-2022'!H217+'02-2022'!H217+'03-2022'!H217+'04-2022'!H217+'05-2022'!H217+'06-2022'!H217+'07-2022'!H217+'08-2022'!H217+'09-2022'!H217+'10-2022'!H217+'11-2022'!H217+'12-2022'!H217</f>
        <v>8727.68</v>
      </c>
      <c r="I217" s="23">
        <f>+'01-2022'!I217+'02-2022'!I217+'03-2022'!I217+'04-2022'!I217+'05-2022'!I217+'06-2022'!I217+'07-2022'!I217+'08-2022'!I217+'09-2022'!I217+'10-2022'!I217+'11-2022'!I217+'12-2022'!I217</f>
        <v>349.11</v>
      </c>
      <c r="J217" s="23">
        <f>+'01-2022'!J217+'02-2022'!J217+'03-2022'!J217+'04-2022'!J217+'05-2022'!J217+'06-2022'!J217+'07-2022'!J217+'08-2022'!J217+'09-2022'!J217+'10-2022'!J217+'11-2022'!J217+'12-2022'!J217</f>
        <v>34561.54</v>
      </c>
      <c r="K217" s="23">
        <f>+'01-2022'!K217+'02-2022'!K217+'03-2022'!K217+'04-2022'!K217+'05-2022'!K217+'06-2022'!K217+'07-2022'!K217+'08-2022'!K217+'09-2022'!K217+'10-2022'!K217+'11-2022'!K217+'12-2022'!K217</f>
        <v>6810727.8999999985</v>
      </c>
      <c r="L217" s="23">
        <f>+'01-2022'!L217+'02-2022'!L217+'03-2022'!L217+'04-2022'!L217+'05-2022'!L217+'06-2022'!L217+'07-2022'!L217+'08-2022'!L217+'09-2022'!L217+'10-2022'!L217+'11-2022'!L217+'12-2022'!L217</f>
        <v>1374996.63</v>
      </c>
      <c r="M217" s="23">
        <f>+'01-2022'!M217+'02-2022'!M217+'03-2022'!M217+'04-2022'!M217+'05-2022'!M217+'06-2022'!M217+'07-2022'!M217+'08-2022'!M217+'09-2022'!M217+'10-2022'!M217+'11-2022'!M217+'12-2022'!M217</f>
        <v>5435731.27</v>
      </c>
      <c r="N217" s="48">
        <f>'10-2022'!N217+'11-2022'!N217+'12-2022'!N217</f>
        <v>64318.17</v>
      </c>
      <c r="O217" s="48">
        <f>'10-2022'!O217+'11-2022'!O217+'12-2022'!O217</f>
        <v>12863.64</v>
      </c>
      <c r="P217" s="48">
        <f>'10-2022'!P217+'11-2022'!P217+'12-2022'!P217</f>
        <v>643.1800000000001</v>
      </c>
      <c r="Q217" s="48">
        <f>'10-2022'!Q217+'11-2022'!Q217+'12-2022'!Q217</f>
        <v>50811.36</v>
      </c>
      <c r="R217" s="31">
        <f t="shared" si="3"/>
        <v>6268948.41</v>
      </c>
    </row>
    <row r="218" spans="1:18" ht="12.75">
      <c r="A218" s="9">
        <f>+'01-2022'!A218</f>
        <v>207</v>
      </c>
      <c r="B218" s="22" t="str">
        <f>+'01-2022'!B218</f>
        <v>SANTA RITA DO NOVO DESTINO</v>
      </c>
      <c r="C218" s="26">
        <f>+IF(ISERROR(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,"",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</f>
        <v>0.08927514880722409</v>
      </c>
      <c r="D218" s="23">
        <f>+'01-2022'!D218+'02-2022'!D218+'03-2022'!D218+'04-2022'!D218+'05-2022'!D218+'06-2022'!D218+'07-2022'!D218+'08-2022'!D218+'09-2022'!D218+'10-2022'!D218+'11-2022'!D218+'12-2022'!D218</f>
        <v>149645.75</v>
      </c>
      <c r="E218" s="23">
        <f>+'01-2022'!E218+'02-2022'!E218+'03-2022'!E218+'04-2022'!E218+'05-2022'!E218+'06-2022'!E218+'07-2022'!E218+'08-2022'!E218+'09-2022'!E218+'10-2022'!E218+'11-2022'!E218+'12-2022'!E218</f>
        <v>29188.62</v>
      </c>
      <c r="F218" s="23">
        <f>+'01-2022'!F218+'02-2022'!F218+'03-2022'!F218+'04-2022'!F218+'05-2022'!F218+'06-2022'!F218+'07-2022'!F218+'08-2022'!F218+'09-2022'!F218+'10-2022'!F218+'11-2022'!F218+'12-2022'!F218</f>
        <v>120457.12999999999</v>
      </c>
      <c r="G218" s="23">
        <f>+'01-2022'!G218+'02-2022'!G218+'03-2022'!G218+'04-2022'!G218+'05-2022'!G218+'06-2022'!G218+'07-2022'!G218+'08-2022'!G218+'09-2022'!G218+'10-2022'!G218+'11-2022'!G218+'12-2022'!G218</f>
        <v>30210.090000000004</v>
      </c>
      <c r="H218" s="23">
        <f>+'01-2022'!H218+'02-2022'!H218+'03-2022'!H218+'04-2022'!H218+'05-2022'!H218+'06-2022'!H218+'07-2022'!H218+'08-2022'!H218+'09-2022'!H218+'10-2022'!H218+'11-2022'!H218+'12-2022'!H218</f>
        <v>6042.020000000001</v>
      </c>
      <c r="I218" s="23">
        <f>+'01-2022'!I218+'02-2022'!I218+'03-2022'!I218+'04-2022'!I218+'05-2022'!I218+'06-2022'!I218+'07-2022'!I218+'08-2022'!I218+'09-2022'!I218+'10-2022'!I218+'11-2022'!I218+'12-2022'!I218</f>
        <v>241.69000000000003</v>
      </c>
      <c r="J218" s="23">
        <f>+'01-2022'!J218+'02-2022'!J218+'03-2022'!J218+'04-2022'!J218+'05-2022'!J218+'06-2022'!J218+'07-2022'!J218+'08-2022'!J218+'09-2022'!J218+'10-2022'!J218+'11-2022'!J218+'12-2022'!J218</f>
        <v>23926.38</v>
      </c>
      <c r="K218" s="23">
        <f>+'01-2022'!K218+'02-2022'!K218+'03-2022'!K218+'04-2022'!K218+'05-2022'!K218+'06-2022'!K218+'07-2022'!K218+'08-2022'!K218+'09-2022'!K218+'10-2022'!K218+'11-2022'!K218+'12-2022'!K218</f>
        <v>4717738.74</v>
      </c>
      <c r="L218" s="23">
        <f>+'01-2022'!L218+'02-2022'!L218+'03-2022'!L218+'04-2022'!L218+'05-2022'!L218+'06-2022'!L218+'07-2022'!L218+'08-2022'!L218+'09-2022'!L218+'10-2022'!L218+'11-2022'!L218+'12-2022'!L218</f>
        <v>954156.4099999999</v>
      </c>
      <c r="M218" s="23">
        <f>+'01-2022'!M218+'02-2022'!M218+'03-2022'!M218+'04-2022'!M218+'05-2022'!M218+'06-2022'!M218+'07-2022'!M218+'08-2022'!M218+'09-2022'!M218+'10-2022'!M218+'11-2022'!M218+'12-2022'!M218</f>
        <v>3763582.33</v>
      </c>
      <c r="N218" s="48">
        <f>'10-2022'!N218+'11-2022'!N218+'12-2022'!N218</f>
        <v>44601.79</v>
      </c>
      <c r="O218" s="48">
        <f>'10-2022'!O218+'11-2022'!O218+'12-2022'!O218</f>
        <v>8920.349999999999</v>
      </c>
      <c r="P218" s="48">
        <f>'10-2022'!P218+'11-2022'!P218+'12-2022'!P218</f>
        <v>446.02</v>
      </c>
      <c r="Q218" s="48">
        <f>'10-2022'!Q218+'11-2022'!Q218+'12-2022'!Q218</f>
        <v>35235.41</v>
      </c>
      <c r="R218" s="31">
        <f t="shared" si="3"/>
        <v>3943201.25</v>
      </c>
    </row>
    <row r="219" spans="1:18" ht="12.75">
      <c r="A219" s="9">
        <f>+'01-2022'!A219</f>
        <v>208</v>
      </c>
      <c r="B219" s="22" t="str">
        <f>+'01-2022'!B219</f>
        <v>SANTA ROSA DE GOIAS</v>
      </c>
      <c r="C219" s="26">
        <f>+IF(ISERROR(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,"",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</f>
        <v>0.09417200822219138</v>
      </c>
      <c r="D219" s="23">
        <f>+'01-2022'!D219+'02-2022'!D219+'03-2022'!D219+'04-2022'!D219+'05-2022'!D219+'06-2022'!D219+'07-2022'!D219+'08-2022'!D219+'09-2022'!D219+'10-2022'!D219+'11-2022'!D219+'12-2022'!D219</f>
        <v>272673.1</v>
      </c>
      <c r="E219" s="23">
        <f>+'01-2022'!E219+'02-2022'!E219+'03-2022'!E219+'04-2022'!E219+'05-2022'!E219+'06-2022'!E219+'07-2022'!E219+'08-2022'!E219+'09-2022'!E219+'10-2022'!E219+'11-2022'!E219+'12-2022'!E219</f>
        <v>53017.98000000001</v>
      </c>
      <c r="F219" s="23">
        <f>+'01-2022'!F219+'02-2022'!F219+'03-2022'!F219+'04-2022'!F219+'05-2022'!F219+'06-2022'!F219+'07-2022'!F219+'08-2022'!F219+'09-2022'!F219+'10-2022'!F219+'11-2022'!F219+'12-2022'!F219</f>
        <v>219655.12</v>
      </c>
      <c r="G219" s="23">
        <f>+'01-2022'!G219+'02-2022'!G219+'03-2022'!G219+'04-2022'!G219+'05-2022'!G219+'06-2022'!G219+'07-2022'!G219+'08-2022'!G219+'09-2022'!G219+'10-2022'!G219+'11-2022'!G219+'12-2022'!G219</f>
        <v>31837.71</v>
      </c>
      <c r="H219" s="23">
        <f>+'01-2022'!H219+'02-2022'!H219+'03-2022'!H219+'04-2022'!H219+'05-2022'!H219+'06-2022'!H219+'07-2022'!H219+'08-2022'!H219+'09-2022'!H219+'10-2022'!H219+'11-2022'!H219+'12-2022'!H219</f>
        <v>6367.549999999999</v>
      </c>
      <c r="I219" s="23">
        <f>+'01-2022'!I219+'02-2022'!I219+'03-2022'!I219+'04-2022'!I219+'05-2022'!I219+'06-2022'!I219+'07-2022'!I219+'08-2022'!I219+'09-2022'!I219+'10-2022'!I219+'11-2022'!I219+'12-2022'!I219</f>
        <v>254.68</v>
      </c>
      <c r="J219" s="23">
        <f>+'01-2022'!J219+'02-2022'!J219+'03-2022'!J219+'04-2022'!J219+'05-2022'!J219+'06-2022'!J219+'07-2022'!J219+'08-2022'!J219+'09-2022'!J219+'10-2022'!J219+'11-2022'!J219+'12-2022'!J219</f>
        <v>25215.48</v>
      </c>
      <c r="K219" s="23">
        <f>+'01-2022'!K219+'02-2022'!K219+'03-2022'!K219+'04-2022'!K219+'05-2022'!K219+'06-2022'!K219+'07-2022'!K219+'08-2022'!K219+'09-2022'!K219+'10-2022'!K219+'11-2022'!K219+'12-2022'!K219</f>
        <v>4968811.93</v>
      </c>
      <c r="L219" s="23">
        <f>+'01-2022'!L219+'02-2022'!L219+'03-2022'!L219+'04-2022'!L219+'05-2022'!L219+'06-2022'!L219+'07-2022'!L219+'08-2022'!L219+'09-2022'!L219+'10-2022'!L219+'11-2022'!L219+'12-2022'!L219</f>
        <v>1003138.9300000003</v>
      </c>
      <c r="M219" s="23">
        <f>+'01-2022'!M219+'02-2022'!M219+'03-2022'!M219+'04-2022'!M219+'05-2022'!M219+'06-2022'!M219+'07-2022'!M219+'08-2022'!M219+'09-2022'!M219+'10-2022'!M219+'11-2022'!M219+'12-2022'!M219</f>
        <v>3965673.0000000005</v>
      </c>
      <c r="N219" s="48">
        <f>'10-2022'!N219+'11-2022'!N219+'12-2022'!N219</f>
        <v>46925.509999999995</v>
      </c>
      <c r="O219" s="48">
        <f>'10-2022'!O219+'11-2022'!O219+'12-2022'!O219</f>
        <v>9385.099999999999</v>
      </c>
      <c r="P219" s="48">
        <f>'10-2022'!P219+'11-2022'!P219+'12-2022'!P219</f>
        <v>469.26</v>
      </c>
      <c r="Q219" s="48">
        <f>'10-2022'!Q219+'11-2022'!Q219+'12-2022'!Q219</f>
        <v>37071.149999999994</v>
      </c>
      <c r="R219" s="31">
        <f t="shared" si="3"/>
        <v>4247614.750000001</v>
      </c>
    </row>
    <row r="220" spans="1:18" ht="12.75">
      <c r="A220" s="9">
        <f>+'01-2022'!A220</f>
        <v>209</v>
      </c>
      <c r="B220" s="22" t="str">
        <f>+'01-2022'!B220</f>
        <v>SANTA TEREZA DE GOIAS</v>
      </c>
      <c r="C220" s="26">
        <f>+IF(ISERROR(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,"",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</f>
        <v>0.10351380360896471</v>
      </c>
      <c r="D220" s="23">
        <f>+'01-2022'!D220+'02-2022'!D220+'03-2022'!D220+'04-2022'!D220+'05-2022'!D220+'06-2022'!D220+'07-2022'!D220+'08-2022'!D220+'09-2022'!D220+'10-2022'!D220+'11-2022'!D220+'12-2022'!D220</f>
        <v>286902.82999999996</v>
      </c>
      <c r="E220" s="23">
        <f>+'01-2022'!E220+'02-2022'!E220+'03-2022'!E220+'04-2022'!E220+'05-2022'!E220+'06-2022'!E220+'07-2022'!E220+'08-2022'!E220+'09-2022'!E220+'10-2022'!E220+'11-2022'!E220+'12-2022'!E220</f>
        <v>57368.43</v>
      </c>
      <c r="F220" s="23">
        <f>+'01-2022'!F220+'02-2022'!F220+'03-2022'!F220+'04-2022'!F220+'05-2022'!F220+'06-2022'!F220+'07-2022'!F220+'08-2022'!F220+'09-2022'!F220+'10-2022'!F220+'11-2022'!F220+'12-2022'!F220</f>
        <v>229534.40000000002</v>
      </c>
      <c r="G220" s="23">
        <f>+'01-2022'!G220+'02-2022'!G220+'03-2022'!G220+'04-2022'!G220+'05-2022'!G220+'06-2022'!G220+'07-2022'!G220+'08-2022'!G220+'09-2022'!G220+'10-2022'!G220+'11-2022'!G220+'12-2022'!G220</f>
        <v>35029.47</v>
      </c>
      <c r="H220" s="23">
        <f>+'01-2022'!H220+'02-2022'!H220+'03-2022'!H220+'04-2022'!H220+'05-2022'!H220+'06-2022'!H220+'07-2022'!H220+'08-2022'!H220+'09-2022'!H220+'10-2022'!H220+'11-2022'!H220+'12-2022'!H220</f>
        <v>7005.9</v>
      </c>
      <c r="I220" s="23">
        <f>+'01-2022'!I220+'02-2022'!I220+'03-2022'!I220+'04-2022'!I220+'05-2022'!I220+'06-2022'!I220+'07-2022'!I220+'08-2022'!I220+'09-2022'!I220+'10-2022'!I220+'11-2022'!I220+'12-2022'!I220</f>
        <v>280.24</v>
      </c>
      <c r="J220" s="23">
        <f>+'01-2022'!J220+'02-2022'!J220+'03-2022'!J220+'04-2022'!J220+'05-2022'!J220+'06-2022'!J220+'07-2022'!J220+'08-2022'!J220+'09-2022'!J220+'10-2022'!J220+'11-2022'!J220+'12-2022'!J220</f>
        <v>27743.330000000005</v>
      </c>
      <c r="K220" s="23">
        <f>+'01-2022'!K220+'02-2022'!K220+'03-2022'!K220+'04-2022'!K220+'05-2022'!K220+'06-2022'!K220+'07-2022'!K220+'08-2022'!K220+'09-2022'!K220+'10-2022'!K220+'11-2022'!K220+'12-2022'!K220</f>
        <v>5466618.46</v>
      </c>
      <c r="L220" s="23">
        <f>+'01-2022'!L220+'02-2022'!L220+'03-2022'!L220+'04-2022'!L220+'05-2022'!L220+'06-2022'!L220+'07-2022'!L220+'08-2022'!L220+'09-2022'!L220+'10-2022'!L220+'11-2022'!L220+'12-2022'!L220</f>
        <v>1103359.16</v>
      </c>
      <c r="M220" s="23">
        <f>+'01-2022'!M220+'02-2022'!M220+'03-2022'!M220+'04-2022'!M220+'05-2022'!M220+'06-2022'!M220+'07-2022'!M220+'08-2022'!M220+'09-2022'!M220+'10-2022'!M220+'11-2022'!M220+'12-2022'!M220</f>
        <v>4363259.3</v>
      </c>
      <c r="N220" s="48">
        <f>'10-2022'!N220+'11-2022'!N220+'12-2022'!N220</f>
        <v>51630.149999999994</v>
      </c>
      <c r="O220" s="48">
        <f>'10-2022'!O220+'11-2022'!O220+'12-2022'!O220</f>
        <v>10326.03</v>
      </c>
      <c r="P220" s="48">
        <f>'10-2022'!P220+'11-2022'!P220+'12-2022'!P220</f>
        <v>516.3</v>
      </c>
      <c r="Q220" s="48">
        <f>'10-2022'!Q220+'11-2022'!Q220+'12-2022'!Q220</f>
        <v>40787.82</v>
      </c>
      <c r="R220" s="31">
        <f t="shared" si="3"/>
        <v>4661324.850000001</v>
      </c>
    </row>
    <row r="221" spans="1:18" ht="12.75">
      <c r="A221" s="9">
        <f>+'01-2022'!A221</f>
        <v>210</v>
      </c>
      <c r="B221" s="22" t="str">
        <f>+'01-2022'!B221</f>
        <v>SANTA TEREZINHA DE GOIAS</v>
      </c>
      <c r="C221" s="26">
        <f>+IF(ISERROR(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,"",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</f>
        <v>0.0937082995637169</v>
      </c>
      <c r="D221" s="23">
        <f>+'01-2022'!D221+'02-2022'!D221+'03-2022'!D221+'04-2022'!D221+'05-2022'!D221+'06-2022'!D221+'07-2022'!D221+'08-2022'!D221+'09-2022'!D221+'10-2022'!D221+'11-2022'!D221+'12-2022'!D221</f>
        <v>1013922.28</v>
      </c>
      <c r="E221" s="23">
        <f>+'01-2022'!E221+'02-2022'!E221+'03-2022'!E221+'04-2022'!E221+'05-2022'!E221+'06-2022'!E221+'07-2022'!E221+'08-2022'!E221+'09-2022'!E221+'10-2022'!E221+'11-2022'!E221+'12-2022'!E221</f>
        <v>203209.61</v>
      </c>
      <c r="F221" s="23">
        <f>+'01-2022'!F221+'02-2022'!F221+'03-2022'!F221+'04-2022'!F221+'05-2022'!F221+'06-2022'!F221+'07-2022'!F221+'08-2022'!F221+'09-2022'!F221+'10-2022'!F221+'11-2022'!F221+'12-2022'!F221</f>
        <v>810712.67</v>
      </c>
      <c r="G221" s="23">
        <f>+'01-2022'!G221+'02-2022'!G221+'03-2022'!G221+'04-2022'!G221+'05-2022'!G221+'06-2022'!G221+'07-2022'!G221+'08-2022'!G221+'09-2022'!G221+'10-2022'!G221+'11-2022'!G221+'12-2022'!G221</f>
        <v>31701.36</v>
      </c>
      <c r="H221" s="23">
        <f>+'01-2022'!H221+'02-2022'!H221+'03-2022'!H221+'04-2022'!H221+'05-2022'!H221+'06-2022'!H221+'07-2022'!H221+'08-2022'!H221+'09-2022'!H221+'10-2022'!H221+'11-2022'!H221+'12-2022'!H221</f>
        <v>6340.289999999999</v>
      </c>
      <c r="I221" s="23">
        <f>+'01-2022'!I221+'02-2022'!I221+'03-2022'!I221+'04-2022'!I221+'05-2022'!I221+'06-2022'!I221+'07-2022'!I221+'08-2022'!I221+'09-2022'!I221+'10-2022'!I221+'11-2022'!I221+'12-2022'!I221</f>
        <v>253.60999999999999</v>
      </c>
      <c r="J221" s="23">
        <f>+'01-2022'!J221+'02-2022'!J221+'03-2022'!J221+'04-2022'!J221+'05-2022'!J221+'06-2022'!J221+'07-2022'!J221+'08-2022'!J221+'09-2022'!J221+'10-2022'!J221+'11-2022'!J221+'12-2022'!J221</f>
        <v>25107.460000000006</v>
      </c>
      <c r="K221" s="23">
        <f>+'01-2022'!K221+'02-2022'!K221+'03-2022'!K221+'04-2022'!K221+'05-2022'!K221+'06-2022'!K221+'07-2022'!K221+'08-2022'!K221+'09-2022'!K221+'10-2022'!K221+'11-2022'!K221+'12-2022'!K221</f>
        <v>4946908.69</v>
      </c>
      <c r="L221" s="23">
        <f>+'01-2022'!L221+'02-2022'!L221+'03-2022'!L221+'04-2022'!L221+'05-2022'!L221+'06-2022'!L221+'07-2022'!L221+'08-2022'!L221+'09-2022'!L221+'10-2022'!L221+'11-2022'!L221+'12-2022'!L221</f>
        <v>997634.3700000001</v>
      </c>
      <c r="M221" s="23">
        <f>+'01-2022'!M221+'02-2022'!M221+'03-2022'!M221+'04-2022'!M221+'05-2022'!M221+'06-2022'!M221+'07-2022'!M221+'08-2022'!M221+'09-2022'!M221+'10-2022'!M221+'11-2022'!M221+'12-2022'!M221</f>
        <v>3949274.32</v>
      </c>
      <c r="N221" s="48">
        <f>'10-2022'!N221+'11-2022'!N221+'12-2022'!N221</f>
        <v>46821.85</v>
      </c>
      <c r="O221" s="48">
        <f>'10-2022'!O221+'11-2022'!O221+'12-2022'!O221</f>
        <v>9364.369999999999</v>
      </c>
      <c r="P221" s="48">
        <f>'10-2022'!P221+'11-2022'!P221+'12-2022'!P221</f>
        <v>468.21999999999997</v>
      </c>
      <c r="Q221" s="48">
        <f>'10-2022'!Q221+'11-2022'!Q221+'12-2022'!Q221</f>
        <v>36989.259999999995</v>
      </c>
      <c r="R221" s="31">
        <f t="shared" si="3"/>
        <v>4822083.71</v>
      </c>
    </row>
    <row r="222" spans="1:18" ht="12.75">
      <c r="A222" s="9">
        <f>+'01-2022'!A222</f>
        <v>211</v>
      </c>
      <c r="B222" s="22" t="str">
        <f>+'01-2022'!B222</f>
        <v>SANTO ANTONIO DA BARRA</v>
      </c>
      <c r="C222" s="26">
        <f>+IF(ISERROR(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,"",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</f>
        <v>0.2219159434828365</v>
      </c>
      <c r="D222" s="23">
        <f>+'01-2022'!D222+'02-2022'!D222+'03-2022'!D222+'04-2022'!D222+'05-2022'!D222+'06-2022'!D222+'07-2022'!D222+'08-2022'!D222+'09-2022'!D222+'10-2022'!D222+'11-2022'!D222+'12-2022'!D222</f>
        <v>341831.55</v>
      </c>
      <c r="E222" s="23">
        <f>+'01-2022'!E222+'02-2022'!E222+'03-2022'!E222+'04-2022'!E222+'05-2022'!E222+'06-2022'!E222+'07-2022'!E222+'08-2022'!E222+'09-2022'!E222+'10-2022'!E222+'11-2022'!E222+'12-2022'!E222</f>
        <v>68208.73</v>
      </c>
      <c r="F222" s="23">
        <f>+'01-2022'!F222+'02-2022'!F222+'03-2022'!F222+'04-2022'!F222+'05-2022'!F222+'06-2022'!F222+'07-2022'!F222+'08-2022'!F222+'09-2022'!F222+'10-2022'!F222+'11-2022'!F222+'12-2022'!F222</f>
        <v>273622.82</v>
      </c>
      <c r="G222" s="23">
        <f>+'01-2022'!G222+'02-2022'!G222+'03-2022'!G222+'04-2022'!G222+'05-2022'!G222+'06-2022'!G222+'07-2022'!G222+'08-2022'!G222+'09-2022'!G222+'10-2022'!G222+'11-2022'!G222+'12-2022'!G222</f>
        <v>75108.29999999999</v>
      </c>
      <c r="H222" s="23">
        <f>+'01-2022'!H222+'02-2022'!H222+'03-2022'!H222+'04-2022'!H222+'05-2022'!H222+'06-2022'!H222+'07-2022'!H222+'08-2022'!H222+'09-2022'!H222+'10-2022'!H222+'11-2022'!H222+'12-2022'!H222</f>
        <v>15021.680000000004</v>
      </c>
      <c r="I222" s="23">
        <f>+'01-2022'!I222+'02-2022'!I222+'03-2022'!I222+'04-2022'!I222+'05-2022'!I222+'06-2022'!I222+'07-2022'!I222+'08-2022'!I222+'09-2022'!I222+'10-2022'!I222+'11-2022'!I222+'12-2022'!I222</f>
        <v>600.8700000000001</v>
      </c>
      <c r="J222" s="23">
        <f>+'01-2022'!J222+'02-2022'!J222+'03-2022'!J222+'04-2022'!J222+'05-2022'!J222+'06-2022'!J222+'07-2022'!J222+'08-2022'!J222+'09-2022'!J222+'10-2022'!J222+'11-2022'!J222+'12-2022'!J222</f>
        <v>59485.75</v>
      </c>
      <c r="K222" s="23">
        <f>+'01-2022'!K222+'02-2022'!K222+'03-2022'!K222+'04-2022'!K222+'05-2022'!K222+'06-2022'!K222+'07-2022'!K222+'08-2022'!K222+'09-2022'!K222+'10-2022'!K222+'11-2022'!K222+'12-2022'!K222</f>
        <v>11718305.649999999</v>
      </c>
      <c r="L222" s="23">
        <f>+'01-2022'!L222+'02-2022'!L222+'03-2022'!L222+'04-2022'!L222+'05-2022'!L222+'06-2022'!L222+'07-2022'!L222+'08-2022'!L222+'09-2022'!L222+'10-2022'!L222+'11-2022'!L222+'12-2022'!L222</f>
        <v>2362424.6799999997</v>
      </c>
      <c r="M222" s="23">
        <f>+'01-2022'!M222+'02-2022'!M222+'03-2022'!M222+'04-2022'!M222+'05-2022'!M222+'06-2022'!M222+'07-2022'!M222+'08-2022'!M222+'09-2022'!M222+'10-2022'!M222+'11-2022'!M222+'12-2022'!M222</f>
        <v>9355880.969999999</v>
      </c>
      <c r="N222" s="48">
        <f>'10-2022'!N222+'11-2022'!N222+'12-2022'!N222</f>
        <v>110704.78</v>
      </c>
      <c r="O222" s="48">
        <f>'10-2022'!O222+'11-2022'!O222+'12-2022'!O222</f>
        <v>22140.96</v>
      </c>
      <c r="P222" s="48">
        <f>'10-2022'!P222+'11-2022'!P222+'12-2022'!P222</f>
        <v>1107.05</v>
      </c>
      <c r="Q222" s="48">
        <f>'10-2022'!Q222+'11-2022'!Q222+'12-2022'!Q222</f>
        <v>87456.78</v>
      </c>
      <c r="R222" s="31">
        <f t="shared" si="3"/>
        <v>9776446.319999998</v>
      </c>
    </row>
    <row r="223" spans="1:18" ht="12.75">
      <c r="A223" s="9">
        <f>+'01-2022'!A223</f>
        <v>212</v>
      </c>
      <c r="B223" s="22" t="str">
        <f>+'01-2022'!B223</f>
        <v>SANTO ANTONIO DE GOIAS</v>
      </c>
      <c r="C223" s="26">
        <f>+IF(ISERROR(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,"",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</f>
        <v>0.09617015241055255</v>
      </c>
      <c r="D223" s="23">
        <f>+'01-2022'!D223+'02-2022'!D223+'03-2022'!D223+'04-2022'!D223+'05-2022'!D223+'06-2022'!D223+'07-2022'!D223+'08-2022'!D223+'09-2022'!D223+'10-2022'!D223+'11-2022'!D223+'12-2022'!D223</f>
        <v>754661.5</v>
      </c>
      <c r="E223" s="23">
        <f>+'01-2022'!E223+'02-2022'!E223+'03-2022'!E223+'04-2022'!E223+'05-2022'!E223+'06-2022'!E223+'07-2022'!E223+'08-2022'!E223+'09-2022'!E223+'10-2022'!E223+'11-2022'!E223+'12-2022'!E223</f>
        <v>150376.43</v>
      </c>
      <c r="F223" s="23">
        <f>+'01-2022'!F223+'02-2022'!F223+'03-2022'!F223+'04-2022'!F223+'05-2022'!F223+'06-2022'!F223+'07-2022'!F223+'08-2022'!F223+'09-2022'!F223+'10-2022'!F223+'11-2022'!F223+'12-2022'!F223</f>
        <v>604285.0700000001</v>
      </c>
      <c r="G223" s="23">
        <f>+'01-2022'!G223+'02-2022'!G223+'03-2022'!G223+'04-2022'!G223+'05-2022'!G223+'06-2022'!G223+'07-2022'!G223+'08-2022'!G223+'09-2022'!G223+'10-2022'!G223+'11-2022'!G223+'12-2022'!G223</f>
        <v>32544.999999999996</v>
      </c>
      <c r="H223" s="23">
        <f>+'01-2022'!H223+'02-2022'!H223+'03-2022'!H223+'04-2022'!H223+'05-2022'!H223+'06-2022'!H223+'07-2022'!H223+'08-2022'!H223+'09-2022'!H223+'10-2022'!H223+'11-2022'!H223+'12-2022'!H223</f>
        <v>6509.01</v>
      </c>
      <c r="I223" s="23">
        <f>+'01-2022'!I223+'02-2022'!I223+'03-2022'!I223+'04-2022'!I223+'05-2022'!I223+'06-2022'!I223+'07-2022'!I223+'08-2022'!I223+'09-2022'!I223+'10-2022'!I223+'11-2022'!I223+'12-2022'!I223</f>
        <v>260.37</v>
      </c>
      <c r="J223" s="23">
        <f>+'01-2022'!J223+'02-2022'!J223+'03-2022'!J223+'04-2022'!J223+'05-2022'!J223+'06-2022'!J223+'07-2022'!J223+'08-2022'!J223+'09-2022'!J223+'10-2022'!J223+'11-2022'!J223+'12-2022'!J223</f>
        <v>25775.62</v>
      </c>
      <c r="K223" s="23">
        <f>+'01-2022'!K223+'02-2022'!K223+'03-2022'!K223+'04-2022'!K223+'05-2022'!K223+'06-2022'!K223+'07-2022'!K223+'08-2022'!K223+'09-2022'!K223+'10-2022'!K223+'11-2022'!K223+'12-2022'!K223</f>
        <v>5079633.420000001</v>
      </c>
      <c r="L223" s="23">
        <f>+'01-2022'!L223+'02-2022'!L223+'03-2022'!L223+'04-2022'!L223+'05-2022'!L223+'06-2022'!L223+'07-2022'!L223+'08-2022'!L223+'09-2022'!L223+'10-2022'!L223+'11-2022'!L223+'12-2022'!L223</f>
        <v>1025831.55</v>
      </c>
      <c r="M223" s="23">
        <f>+'01-2022'!M223+'02-2022'!M223+'03-2022'!M223+'04-2022'!M223+'05-2022'!M223+'06-2022'!M223+'07-2022'!M223+'08-2022'!M223+'09-2022'!M223+'10-2022'!M223+'11-2022'!M223+'12-2022'!M223</f>
        <v>4053801.87</v>
      </c>
      <c r="N223" s="48">
        <f>'10-2022'!N223+'11-2022'!N223+'12-2022'!N223</f>
        <v>47967.87</v>
      </c>
      <c r="O223" s="48">
        <f>'10-2022'!O223+'11-2022'!O223+'12-2022'!O223</f>
        <v>9593.58</v>
      </c>
      <c r="P223" s="48">
        <f>'10-2022'!P223+'11-2022'!P223+'12-2022'!P223</f>
        <v>479.68</v>
      </c>
      <c r="Q223" s="48">
        <f>'10-2022'!Q223+'11-2022'!Q223+'12-2022'!Q223</f>
        <v>37894.62</v>
      </c>
      <c r="R223" s="31">
        <f t="shared" si="3"/>
        <v>4721757.180000001</v>
      </c>
    </row>
    <row r="224" spans="1:18" ht="12.75">
      <c r="A224" s="9">
        <f>+'01-2022'!A224</f>
        <v>213</v>
      </c>
      <c r="B224" s="22" t="str">
        <f>+'01-2022'!B224</f>
        <v>SANTO ANTONIO DO DESCOBERTO</v>
      </c>
      <c r="C224" s="26">
        <f>+IF(ISERROR(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,"",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</f>
        <v>0.12887556376812703</v>
      </c>
      <c r="D224" s="23">
        <f>+'01-2022'!D224+'02-2022'!D224+'03-2022'!D224+'04-2022'!D224+'05-2022'!D224+'06-2022'!D224+'07-2022'!D224+'08-2022'!D224+'09-2022'!D224+'10-2022'!D224+'11-2022'!D224+'12-2022'!D224</f>
        <v>814960.3000000002</v>
      </c>
      <c r="E224" s="23">
        <f>+'01-2022'!E224+'02-2022'!E224+'03-2022'!E224+'04-2022'!E224+'05-2022'!E224+'06-2022'!E224+'07-2022'!E224+'08-2022'!E224+'09-2022'!E224+'10-2022'!E224+'11-2022'!E224+'12-2022'!E224</f>
        <v>163552.2</v>
      </c>
      <c r="F224" s="23">
        <f>+'01-2022'!F224+'02-2022'!F224+'03-2022'!F224+'04-2022'!F224+'05-2022'!F224+'06-2022'!F224+'07-2022'!F224+'08-2022'!F224+'09-2022'!F224+'10-2022'!F224+'11-2022'!F224+'12-2022'!F224</f>
        <v>651408.1</v>
      </c>
      <c r="G224" s="23">
        <f>+'01-2022'!G224+'02-2022'!G224+'03-2022'!G224+'04-2022'!G224+'05-2022'!G224+'06-2022'!G224+'07-2022'!G224+'08-2022'!G224+'09-2022'!G224+'10-2022'!G224+'11-2022'!G224+'12-2022'!G224</f>
        <v>43599.68</v>
      </c>
      <c r="H224" s="23">
        <f>+'01-2022'!H224+'02-2022'!H224+'03-2022'!H224+'04-2022'!H224+'05-2022'!H224+'06-2022'!H224+'07-2022'!H224+'08-2022'!H224+'09-2022'!H224+'10-2022'!H224+'11-2022'!H224+'12-2022'!H224</f>
        <v>8719.939999999999</v>
      </c>
      <c r="I224" s="23">
        <f>+'01-2022'!I224+'02-2022'!I224+'03-2022'!I224+'04-2022'!I224+'05-2022'!I224+'06-2022'!I224+'07-2022'!I224+'08-2022'!I224+'09-2022'!I224+'10-2022'!I224+'11-2022'!I224+'12-2022'!I224</f>
        <v>348.78999999999996</v>
      </c>
      <c r="J224" s="23">
        <f>+'01-2022'!J224+'02-2022'!J224+'03-2022'!J224+'04-2022'!J224+'05-2022'!J224+'06-2022'!J224+'07-2022'!J224+'08-2022'!J224+'09-2022'!J224+'10-2022'!J224+'11-2022'!J224+'12-2022'!J224</f>
        <v>34530.950000000004</v>
      </c>
      <c r="K224" s="23">
        <f>+'01-2022'!K224+'02-2022'!K224+'03-2022'!K224+'04-2022'!K224+'05-2022'!K224+'06-2022'!K224+'07-2022'!K224+'08-2022'!K224+'09-2022'!K224+'10-2022'!K224+'11-2022'!K224+'12-2022'!K224</f>
        <v>6805077.53</v>
      </c>
      <c r="L224" s="23">
        <f>+'01-2022'!L224+'02-2022'!L224+'03-2022'!L224+'04-2022'!L224+'05-2022'!L224+'06-2022'!L224+'07-2022'!L224+'08-2022'!L224+'09-2022'!L224+'10-2022'!L224+'11-2022'!L224+'12-2022'!L224</f>
        <v>1373615.9900000002</v>
      </c>
      <c r="M224" s="23">
        <f>+'01-2022'!M224+'02-2022'!M224+'03-2022'!M224+'04-2022'!M224+'05-2022'!M224+'06-2022'!M224+'07-2022'!M224+'08-2022'!M224+'09-2022'!M224+'10-2022'!M224+'11-2022'!M224+'12-2022'!M224</f>
        <v>5431461.54</v>
      </c>
      <c r="N224" s="48">
        <f>'10-2022'!N224+'11-2022'!N224+'12-2022'!N224</f>
        <v>64340.13</v>
      </c>
      <c r="O224" s="48">
        <f>'10-2022'!O224+'11-2022'!O224+'12-2022'!O224</f>
        <v>12868.02</v>
      </c>
      <c r="P224" s="48">
        <f>'10-2022'!P224+'11-2022'!P224+'12-2022'!P224</f>
        <v>643.4</v>
      </c>
      <c r="Q224" s="48">
        <f>'10-2022'!Q224+'11-2022'!Q224+'12-2022'!Q224</f>
        <v>50828.700000000004</v>
      </c>
      <c r="R224" s="31">
        <f t="shared" si="3"/>
        <v>6168229.29</v>
      </c>
    </row>
    <row r="225" spans="1:18" ht="12.75">
      <c r="A225" s="9">
        <f>+'01-2022'!A225</f>
        <v>214</v>
      </c>
      <c r="B225" s="22" t="str">
        <f>+'01-2022'!B225</f>
        <v>SAO DOMINGOS</v>
      </c>
      <c r="C225" s="26">
        <f>+IF(ISERROR(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,"",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</f>
        <v>0.14351666966741208</v>
      </c>
      <c r="D225" s="23">
        <f>+'01-2022'!D225+'02-2022'!D225+'03-2022'!D225+'04-2022'!D225+'05-2022'!D225+'06-2022'!D225+'07-2022'!D225+'08-2022'!D225+'09-2022'!D225+'10-2022'!D225+'11-2022'!D225+'12-2022'!D225</f>
        <v>347584.12999999995</v>
      </c>
      <c r="E225" s="23">
        <f>+'01-2022'!E225+'02-2022'!E225+'03-2022'!E225+'04-2022'!E225+'05-2022'!E225+'06-2022'!E225+'07-2022'!E225+'08-2022'!E225+'09-2022'!E225+'10-2022'!E225+'11-2022'!E225+'12-2022'!E225</f>
        <v>69608.47</v>
      </c>
      <c r="F225" s="23">
        <f>+'01-2022'!F225+'02-2022'!F225+'03-2022'!F225+'04-2022'!F225+'05-2022'!F225+'06-2022'!F225+'07-2022'!F225+'08-2022'!F225+'09-2022'!F225+'10-2022'!F225+'11-2022'!F225+'12-2022'!F225</f>
        <v>277975.66</v>
      </c>
      <c r="G225" s="23">
        <f>+'01-2022'!G225+'02-2022'!G225+'03-2022'!G225+'04-2022'!G225+'05-2022'!G225+'06-2022'!G225+'07-2022'!G225+'08-2022'!G225+'09-2022'!G225+'10-2022'!G225+'11-2022'!G225+'12-2022'!G225</f>
        <v>48562.71</v>
      </c>
      <c r="H225" s="23">
        <f>+'01-2022'!H225+'02-2022'!H225+'03-2022'!H225+'04-2022'!H225+'05-2022'!H225+'06-2022'!H225+'07-2022'!H225+'08-2022'!H225+'09-2022'!H225+'10-2022'!H225+'11-2022'!H225+'12-2022'!H225</f>
        <v>9712.55</v>
      </c>
      <c r="I225" s="23">
        <f>+'01-2022'!I225+'02-2022'!I225+'03-2022'!I225+'04-2022'!I225+'05-2022'!I225+'06-2022'!I225+'07-2022'!I225+'08-2022'!I225+'09-2022'!I225+'10-2022'!I225+'11-2022'!I225+'12-2022'!I225</f>
        <v>388.5</v>
      </c>
      <c r="J225" s="23">
        <f>+'01-2022'!J225+'02-2022'!J225+'03-2022'!J225+'04-2022'!J225+'05-2022'!J225+'06-2022'!J225+'07-2022'!J225+'08-2022'!J225+'09-2022'!J225+'10-2022'!J225+'11-2022'!J225+'12-2022'!J225</f>
        <v>38461.659999999996</v>
      </c>
      <c r="K225" s="23">
        <f>+'01-2022'!K225+'02-2022'!K225+'03-2022'!K225+'04-2022'!K225+'05-2022'!K225+'06-2022'!K225+'07-2022'!K225+'08-2022'!K225+'09-2022'!K225+'10-2022'!K225+'11-2022'!K225+'12-2022'!K225</f>
        <v>7579865.29</v>
      </c>
      <c r="L225" s="23">
        <f>+'01-2022'!L225+'02-2022'!L225+'03-2022'!L225+'04-2022'!L225+'05-2022'!L225+'06-2022'!L225+'07-2022'!L225+'08-2022'!L225+'09-2022'!L225+'10-2022'!L225+'11-2022'!L225+'12-2022'!L225</f>
        <v>1530653.21</v>
      </c>
      <c r="M225" s="23">
        <f>+'01-2022'!M225+'02-2022'!M225+'03-2022'!M225+'04-2022'!M225+'05-2022'!M225+'06-2022'!M225+'07-2022'!M225+'08-2022'!M225+'09-2022'!M225+'10-2022'!M225+'11-2022'!M225+'12-2022'!M225</f>
        <v>6049212.08</v>
      </c>
      <c r="N225" s="48">
        <f>'10-2022'!N225+'11-2022'!N225+'12-2022'!N225</f>
        <v>71576.76999999999</v>
      </c>
      <c r="O225" s="48">
        <f>'10-2022'!O225+'11-2022'!O225+'12-2022'!O225</f>
        <v>14315.349999999999</v>
      </c>
      <c r="P225" s="48">
        <f>'10-2022'!P225+'11-2022'!P225+'12-2022'!P225</f>
        <v>715.77</v>
      </c>
      <c r="Q225" s="48">
        <f>'10-2022'!Q225+'11-2022'!Q225+'12-2022'!Q225</f>
        <v>56545.649999999994</v>
      </c>
      <c r="R225" s="31">
        <f t="shared" si="3"/>
        <v>6422195.050000001</v>
      </c>
    </row>
    <row r="226" spans="1:18" ht="12.75">
      <c r="A226" s="9">
        <f>+'01-2022'!A226</f>
        <v>215</v>
      </c>
      <c r="B226" s="22" t="str">
        <f>+'01-2022'!B226</f>
        <v>SAO FRANCISCO DE GOIAS</v>
      </c>
      <c r="C226" s="26">
        <f>+IF(ISERROR(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,"",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</f>
        <v>0.11524625285350992</v>
      </c>
      <c r="D226" s="23">
        <f>+'01-2022'!D226+'02-2022'!D226+'03-2022'!D226+'04-2022'!D226+'05-2022'!D226+'06-2022'!D226+'07-2022'!D226+'08-2022'!D226+'09-2022'!D226+'10-2022'!D226+'11-2022'!D226+'12-2022'!D226</f>
        <v>397856.02</v>
      </c>
      <c r="E226" s="23">
        <f>+'01-2022'!E226+'02-2022'!E226+'03-2022'!E226+'04-2022'!E226+'05-2022'!E226+'06-2022'!E226+'07-2022'!E226+'08-2022'!E226+'09-2022'!E226+'10-2022'!E226+'11-2022'!E226+'12-2022'!E226</f>
        <v>79937.76000000001</v>
      </c>
      <c r="F226" s="23">
        <f>+'01-2022'!F226+'02-2022'!F226+'03-2022'!F226+'04-2022'!F226+'05-2022'!F226+'06-2022'!F226+'07-2022'!F226+'08-2022'!F226+'09-2022'!F226+'10-2022'!F226+'11-2022'!F226+'12-2022'!F226</f>
        <v>317918.26</v>
      </c>
      <c r="G226" s="23">
        <f>+'01-2022'!G226+'02-2022'!G226+'03-2022'!G226+'04-2022'!G226+'05-2022'!G226+'06-2022'!G226+'07-2022'!G226+'08-2022'!G226+'09-2022'!G226+'10-2022'!G226+'11-2022'!G226+'12-2022'!G226</f>
        <v>38970.57</v>
      </c>
      <c r="H226" s="23">
        <f>+'01-2022'!H226+'02-2022'!H226+'03-2022'!H226+'04-2022'!H226+'05-2022'!H226+'06-2022'!H226+'07-2022'!H226+'08-2022'!H226+'09-2022'!H226+'10-2022'!H226+'11-2022'!H226+'12-2022'!H226</f>
        <v>7794.130000000001</v>
      </c>
      <c r="I226" s="23">
        <f>+'01-2022'!I226+'02-2022'!I226+'03-2022'!I226+'04-2022'!I226+'05-2022'!I226+'06-2022'!I226+'07-2022'!I226+'08-2022'!I226+'09-2022'!I226+'10-2022'!I226+'11-2022'!I226+'12-2022'!I226</f>
        <v>311.75999999999993</v>
      </c>
      <c r="J226" s="23">
        <f>+'01-2022'!J226+'02-2022'!J226+'03-2022'!J226+'04-2022'!J226+'05-2022'!J226+'06-2022'!J226+'07-2022'!J226+'08-2022'!J226+'09-2022'!J226+'10-2022'!J226+'11-2022'!J226+'12-2022'!J226</f>
        <v>30864.679999999997</v>
      </c>
      <c r="K226" s="23">
        <f>+'01-2022'!K226+'02-2022'!K226+'03-2022'!K226+'04-2022'!K226+'05-2022'!K226+'06-2022'!K226+'07-2022'!K226+'08-2022'!K226+'09-2022'!K226+'10-2022'!K226+'11-2022'!K226+'12-2022'!K226</f>
        <v>6079072.930000001</v>
      </c>
      <c r="L226" s="23">
        <f>+'01-2022'!L226+'02-2022'!L226+'03-2022'!L226+'04-2022'!L226+'05-2022'!L226+'06-2022'!L226+'07-2022'!L226+'08-2022'!L226+'09-2022'!L226+'10-2022'!L226+'11-2022'!L226+'12-2022'!L226</f>
        <v>1224978.93</v>
      </c>
      <c r="M226" s="23">
        <f>+'01-2022'!M226+'02-2022'!M226+'03-2022'!M226+'04-2022'!M226+'05-2022'!M226+'06-2022'!M226+'07-2022'!M226+'08-2022'!M226+'09-2022'!M226+'10-2022'!M226+'11-2022'!M226+'12-2022'!M226</f>
        <v>4854094</v>
      </c>
      <c r="N226" s="48">
        <f>'10-2022'!N226+'11-2022'!N226+'12-2022'!N226</f>
        <v>57439.14</v>
      </c>
      <c r="O226" s="48">
        <f>'10-2022'!O226+'11-2022'!O226+'12-2022'!O226</f>
        <v>11487.83</v>
      </c>
      <c r="P226" s="48">
        <f>'10-2022'!P226+'11-2022'!P226+'12-2022'!P226</f>
        <v>574.39</v>
      </c>
      <c r="Q226" s="48">
        <f>'10-2022'!Q226+'11-2022'!Q226+'12-2022'!Q226</f>
        <v>45376.92</v>
      </c>
      <c r="R226" s="31">
        <f t="shared" si="3"/>
        <v>5248253.86</v>
      </c>
    </row>
    <row r="227" spans="1:18" ht="12.75">
      <c r="A227" s="9">
        <f>+'01-2022'!A227</f>
        <v>216</v>
      </c>
      <c r="B227" s="22" t="str">
        <f>+'01-2022'!B227</f>
        <v>SAO JOAO D'ALIANCA</v>
      </c>
      <c r="C227" s="26">
        <f>+IF(ISERROR(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,"",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</f>
        <v>0.2411923273398086</v>
      </c>
      <c r="D227" s="23">
        <f>+'01-2022'!D227+'02-2022'!D227+'03-2022'!D227+'04-2022'!D227+'05-2022'!D227+'06-2022'!D227+'07-2022'!D227+'08-2022'!D227+'09-2022'!D227+'10-2022'!D227+'11-2022'!D227+'12-2022'!D227</f>
        <v>528832.48</v>
      </c>
      <c r="E227" s="23">
        <f>+'01-2022'!E227+'02-2022'!E227+'03-2022'!E227+'04-2022'!E227+'05-2022'!E227+'06-2022'!E227+'07-2022'!E227+'08-2022'!E227+'09-2022'!E227+'10-2022'!E227+'11-2022'!E227+'12-2022'!E227</f>
        <v>104744.78</v>
      </c>
      <c r="F227" s="23">
        <f>+'01-2022'!F227+'02-2022'!F227+'03-2022'!F227+'04-2022'!F227+'05-2022'!F227+'06-2022'!F227+'07-2022'!F227+'08-2022'!F227+'09-2022'!F227+'10-2022'!F227+'11-2022'!F227+'12-2022'!F227</f>
        <v>424087.7</v>
      </c>
      <c r="G227" s="23">
        <f>+'01-2022'!G227+'02-2022'!G227+'03-2022'!G227+'04-2022'!G227+'05-2022'!G227+'06-2022'!G227+'07-2022'!G227+'08-2022'!G227+'09-2022'!G227+'10-2022'!G227+'11-2022'!G227+'12-2022'!G227</f>
        <v>81607.22999999998</v>
      </c>
      <c r="H227" s="23">
        <f>+'01-2022'!H227+'02-2022'!H227+'03-2022'!H227+'04-2022'!H227+'05-2022'!H227+'06-2022'!H227+'07-2022'!H227+'08-2022'!H227+'09-2022'!H227+'10-2022'!H227+'11-2022'!H227+'12-2022'!H227</f>
        <v>16321.45</v>
      </c>
      <c r="I227" s="23">
        <f>+'01-2022'!I227+'02-2022'!I227+'03-2022'!I227+'04-2022'!I227+'05-2022'!I227+'06-2022'!I227+'07-2022'!I227+'08-2022'!I227+'09-2022'!I227+'10-2022'!I227+'11-2022'!I227+'12-2022'!I227</f>
        <v>652.87</v>
      </c>
      <c r="J227" s="23">
        <f>+'01-2022'!J227+'02-2022'!J227+'03-2022'!J227+'04-2022'!J227+'05-2022'!J227+'06-2022'!J227+'07-2022'!J227+'08-2022'!J227+'09-2022'!J227+'10-2022'!J227+'11-2022'!J227+'12-2022'!J227</f>
        <v>64632.909999999996</v>
      </c>
      <c r="K227" s="23">
        <f>+'01-2022'!K227+'02-2022'!K227+'03-2022'!K227+'04-2022'!K227+'05-2022'!K227+'06-2022'!K227+'07-2022'!K227+'08-2022'!K227+'09-2022'!K227+'10-2022'!K227+'11-2022'!K227+'12-2022'!K227</f>
        <v>12734569.459999999</v>
      </c>
      <c r="L227" s="23">
        <f>+'01-2022'!L227+'02-2022'!L227+'03-2022'!L227+'04-2022'!L227+'05-2022'!L227+'06-2022'!L227+'07-2022'!L227+'08-2022'!L227+'09-2022'!L227+'10-2022'!L227+'11-2022'!L227+'12-2022'!L227</f>
        <v>2568991.8000000003</v>
      </c>
      <c r="M227" s="23">
        <f>+'01-2022'!M227+'02-2022'!M227+'03-2022'!M227+'04-2022'!M227+'05-2022'!M227+'06-2022'!M227+'07-2022'!M227+'08-2022'!M227+'09-2022'!M227+'10-2022'!M227+'11-2022'!M227+'12-2022'!M227</f>
        <v>10165577.659999998</v>
      </c>
      <c r="N227" s="48">
        <f>'10-2022'!N227+'11-2022'!N227+'12-2022'!N227</f>
        <v>120287.88</v>
      </c>
      <c r="O227" s="48">
        <f>'10-2022'!O227+'11-2022'!O227+'12-2022'!O227</f>
        <v>24057.57</v>
      </c>
      <c r="P227" s="48">
        <f>'10-2022'!P227+'11-2022'!P227+'12-2022'!P227</f>
        <v>1202.8799999999999</v>
      </c>
      <c r="Q227" s="48">
        <f>'10-2022'!Q227+'11-2022'!Q227+'12-2022'!Q227</f>
        <v>95027.43000000001</v>
      </c>
      <c r="R227" s="31">
        <f t="shared" si="3"/>
        <v>10749325.699999997</v>
      </c>
    </row>
    <row r="228" spans="1:18" ht="12.75">
      <c r="A228" s="9">
        <f>+'01-2022'!A228</f>
        <v>217</v>
      </c>
      <c r="B228" s="22" t="str">
        <f>+'01-2022'!B228</f>
        <v>SAO JOAO DA PARAUNA</v>
      </c>
      <c r="C228" s="26">
        <f>+IF(ISERROR(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,"",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</f>
        <v>0.10732909978325061</v>
      </c>
      <c r="D228" s="23">
        <f>+'01-2022'!D228+'02-2022'!D228+'03-2022'!D228+'04-2022'!D228+'05-2022'!D228+'06-2022'!D228+'07-2022'!D228+'08-2022'!D228+'09-2022'!D228+'10-2022'!D228+'11-2022'!D228+'12-2022'!D228</f>
        <v>265371.77999999997</v>
      </c>
      <c r="E228" s="23">
        <f>+'01-2022'!E228+'02-2022'!E228+'03-2022'!E228+'04-2022'!E228+'05-2022'!E228+'06-2022'!E228+'07-2022'!E228+'08-2022'!E228+'09-2022'!E228+'10-2022'!E228+'11-2022'!E228+'12-2022'!E228</f>
        <v>52986.33999999999</v>
      </c>
      <c r="F228" s="23">
        <f>+'01-2022'!F228+'02-2022'!F228+'03-2022'!F228+'04-2022'!F228+'05-2022'!F228+'06-2022'!F228+'07-2022'!F228+'08-2022'!F228+'09-2022'!F228+'10-2022'!F228+'11-2022'!F228+'12-2022'!F228</f>
        <v>212385.44</v>
      </c>
      <c r="G228" s="23">
        <f>+'01-2022'!G228+'02-2022'!G228+'03-2022'!G228+'04-2022'!G228+'05-2022'!G228+'06-2022'!G228+'07-2022'!G228+'08-2022'!G228+'09-2022'!G228+'10-2022'!G228+'11-2022'!G228+'12-2022'!G228</f>
        <v>36290.88</v>
      </c>
      <c r="H228" s="23">
        <f>+'01-2022'!H228+'02-2022'!H228+'03-2022'!H228+'04-2022'!H228+'05-2022'!H228+'06-2022'!H228+'07-2022'!H228+'08-2022'!H228+'09-2022'!H228+'10-2022'!H228+'11-2022'!H228+'12-2022'!H228</f>
        <v>7258.18</v>
      </c>
      <c r="I228" s="23">
        <f>+'01-2022'!I228+'02-2022'!I228+'03-2022'!I228+'04-2022'!I228+'05-2022'!I228+'06-2022'!I228+'07-2022'!I228+'08-2022'!I228+'09-2022'!I228+'10-2022'!I228+'11-2022'!I228+'12-2022'!I228</f>
        <v>290.32</v>
      </c>
      <c r="J228" s="23">
        <f>+'01-2022'!J228+'02-2022'!J228+'03-2022'!J228+'04-2022'!J228+'05-2022'!J228+'06-2022'!J228+'07-2022'!J228+'08-2022'!J228+'09-2022'!J228+'10-2022'!J228+'11-2022'!J228+'12-2022'!J228</f>
        <v>28742.379999999997</v>
      </c>
      <c r="K228" s="23">
        <f>+'01-2022'!K228+'02-2022'!K228+'03-2022'!K228+'04-2022'!K228+'05-2022'!K228+'06-2022'!K228+'07-2022'!K228+'08-2022'!K228+'09-2022'!K228+'10-2022'!K228+'11-2022'!K228+'12-2022'!K228</f>
        <v>5663113.550000001</v>
      </c>
      <c r="L228" s="23">
        <f>+'01-2022'!L228+'02-2022'!L228+'03-2022'!L228+'04-2022'!L228+'05-2022'!L228+'06-2022'!L228+'07-2022'!L228+'08-2022'!L228+'09-2022'!L228+'10-2022'!L228+'11-2022'!L228+'12-2022'!L228</f>
        <v>1142727.7199999997</v>
      </c>
      <c r="M228" s="23">
        <f>+'01-2022'!M228+'02-2022'!M228+'03-2022'!M228+'04-2022'!M228+'05-2022'!M228+'06-2022'!M228+'07-2022'!M228+'08-2022'!M228+'09-2022'!M228+'10-2022'!M228+'11-2022'!M228+'12-2022'!M228</f>
        <v>4520385.83</v>
      </c>
      <c r="N228" s="48">
        <f>'10-2022'!N228+'11-2022'!N228+'12-2022'!N228</f>
        <v>53489.68</v>
      </c>
      <c r="O228" s="48">
        <f>'10-2022'!O228+'11-2022'!O228+'12-2022'!O228</f>
        <v>10697.94</v>
      </c>
      <c r="P228" s="48">
        <f>'10-2022'!P228+'11-2022'!P228+'12-2022'!P228</f>
        <v>534.9000000000001</v>
      </c>
      <c r="Q228" s="48">
        <f>'10-2022'!Q228+'11-2022'!Q228+'12-2022'!Q228</f>
        <v>42256.85</v>
      </c>
      <c r="R228" s="31">
        <f t="shared" si="3"/>
        <v>4803770.5</v>
      </c>
    </row>
    <row r="229" spans="1:18" ht="12.75">
      <c r="A229" s="9">
        <f>+'01-2022'!A229</f>
        <v>218</v>
      </c>
      <c r="B229" s="22" t="str">
        <f>+'01-2022'!B229</f>
        <v>SAO LUIS DE MONTES BELOS</v>
      </c>
      <c r="C229" s="26">
        <f>+IF(ISERROR(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,"",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</f>
        <v>0.5823190219468803</v>
      </c>
      <c r="D229" s="23">
        <f>+'01-2022'!D229+'02-2022'!D229+'03-2022'!D229+'04-2022'!D229+'05-2022'!D229+'06-2022'!D229+'07-2022'!D229+'08-2022'!D229+'09-2022'!D229+'10-2022'!D229+'11-2022'!D229+'12-2022'!D229</f>
        <v>6068875.21</v>
      </c>
      <c r="E229" s="23">
        <f>+'01-2022'!E229+'02-2022'!E229+'03-2022'!E229+'04-2022'!E229+'05-2022'!E229+'06-2022'!E229+'07-2022'!E229+'08-2022'!E229+'09-2022'!E229+'10-2022'!E229+'11-2022'!E229+'12-2022'!E229</f>
        <v>1211120.1</v>
      </c>
      <c r="F229" s="23">
        <f>+'01-2022'!F229+'02-2022'!F229+'03-2022'!F229+'04-2022'!F229+'05-2022'!F229+'06-2022'!F229+'07-2022'!F229+'08-2022'!F229+'09-2022'!F229+'10-2022'!F229+'11-2022'!F229+'12-2022'!F229</f>
        <v>4857755.109999999</v>
      </c>
      <c r="G229" s="23">
        <f>+'01-2022'!G229+'02-2022'!G229+'03-2022'!G229+'04-2022'!G229+'05-2022'!G229+'06-2022'!G229+'07-2022'!G229+'08-2022'!G229+'09-2022'!G229+'10-2022'!G229+'11-2022'!G229+'12-2022'!G229</f>
        <v>197057.4</v>
      </c>
      <c r="H229" s="23">
        <f>+'01-2022'!H229+'02-2022'!H229+'03-2022'!H229+'04-2022'!H229+'05-2022'!H229+'06-2022'!H229+'07-2022'!H229+'08-2022'!H229+'09-2022'!H229+'10-2022'!H229+'11-2022'!H229+'12-2022'!H229</f>
        <v>39411.490000000005</v>
      </c>
      <c r="I229" s="23">
        <f>+'01-2022'!I229+'02-2022'!I229+'03-2022'!I229+'04-2022'!I229+'05-2022'!I229+'06-2022'!I229+'07-2022'!I229+'08-2022'!I229+'09-2022'!I229+'10-2022'!I229+'11-2022'!I229+'12-2022'!I229</f>
        <v>1576.47</v>
      </c>
      <c r="J229" s="23">
        <f>+'01-2022'!J229+'02-2022'!J229+'03-2022'!J229+'04-2022'!J229+'05-2022'!J229+'06-2022'!J229+'07-2022'!J229+'08-2022'!J229+'09-2022'!J229+'10-2022'!J229+'11-2022'!J229+'12-2022'!J229</f>
        <v>156069.44</v>
      </c>
      <c r="K229" s="23">
        <f>+'01-2022'!K229+'02-2022'!K229+'03-2022'!K229+'04-2022'!K229+'05-2022'!K229+'06-2022'!K229+'07-2022'!K229+'08-2022'!K229+'09-2022'!K229+'10-2022'!K229+'11-2022'!K229+'12-2022'!K229</f>
        <v>30742865.620000005</v>
      </c>
      <c r="L229" s="23">
        <f>+'01-2022'!L229+'02-2022'!L229+'03-2022'!L229+'04-2022'!L229+'05-2022'!L229+'06-2022'!L229+'07-2022'!L229+'08-2022'!L229+'09-2022'!L229+'10-2022'!L229+'11-2022'!L229+'12-2022'!L229</f>
        <v>6195684.67</v>
      </c>
      <c r="M229" s="23">
        <f>+'01-2022'!M229+'02-2022'!M229+'03-2022'!M229+'04-2022'!M229+'05-2022'!M229+'06-2022'!M229+'07-2022'!M229+'08-2022'!M229+'09-2022'!M229+'10-2022'!M229+'11-2022'!M229+'12-2022'!M229</f>
        <v>24547180.95</v>
      </c>
      <c r="N229" s="48">
        <f>'10-2022'!N229+'11-2022'!N229+'12-2022'!N229</f>
        <v>290451.34</v>
      </c>
      <c r="O229" s="48">
        <f>'10-2022'!O229+'11-2022'!O229+'12-2022'!O229</f>
        <v>58090.27</v>
      </c>
      <c r="P229" s="48">
        <f>'10-2022'!P229+'11-2022'!P229+'12-2022'!P229</f>
        <v>2904.5099999999998</v>
      </c>
      <c r="Q229" s="48">
        <f>'10-2022'!Q229+'11-2022'!Q229+'12-2022'!Q229</f>
        <v>229456.56</v>
      </c>
      <c r="R229" s="31">
        <f t="shared" si="3"/>
        <v>29790462.06</v>
      </c>
    </row>
    <row r="230" spans="1:18" ht="12.75">
      <c r="A230" s="9">
        <f>+'01-2022'!A230</f>
        <v>219</v>
      </c>
      <c r="B230" s="22" t="str">
        <f>+'01-2022'!B230</f>
        <v>SAO LUIZ DO NORTE</v>
      </c>
      <c r="C230" s="26">
        <f>+IF(ISERROR(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,"",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</f>
        <v>0.1636950967190442</v>
      </c>
      <c r="D230" s="23">
        <f>+'01-2022'!D230+'02-2022'!D230+'03-2022'!D230+'04-2022'!D230+'05-2022'!D230+'06-2022'!D230+'07-2022'!D230+'08-2022'!D230+'09-2022'!D230+'10-2022'!D230+'11-2022'!D230+'12-2022'!D230</f>
        <v>320777.69</v>
      </c>
      <c r="E230" s="23">
        <f>+'01-2022'!E230+'02-2022'!E230+'03-2022'!E230+'04-2022'!E230+'05-2022'!E230+'06-2022'!E230+'07-2022'!E230+'08-2022'!E230+'09-2022'!E230+'10-2022'!E230+'11-2022'!E230+'12-2022'!E230</f>
        <v>64375.49</v>
      </c>
      <c r="F230" s="23">
        <f>+'01-2022'!F230+'02-2022'!F230+'03-2022'!F230+'04-2022'!F230+'05-2022'!F230+'06-2022'!F230+'07-2022'!F230+'08-2022'!F230+'09-2022'!F230+'10-2022'!F230+'11-2022'!F230+'12-2022'!F230</f>
        <v>256402.19999999998</v>
      </c>
      <c r="G230" s="23">
        <f>+'01-2022'!G230+'02-2022'!G230+'03-2022'!G230+'04-2022'!G230+'05-2022'!G230+'06-2022'!G230+'07-2022'!G230+'08-2022'!G230+'09-2022'!G230+'10-2022'!G230+'11-2022'!G230+'12-2022'!G230</f>
        <v>55368.899999999994</v>
      </c>
      <c r="H230" s="23">
        <f>+'01-2022'!H230+'02-2022'!H230+'03-2022'!H230+'04-2022'!H230+'05-2022'!H230+'06-2022'!H230+'07-2022'!H230+'08-2022'!H230+'09-2022'!H230+'10-2022'!H230+'11-2022'!H230+'12-2022'!H230</f>
        <v>11073.779999999999</v>
      </c>
      <c r="I230" s="23">
        <f>+'01-2022'!I230+'02-2022'!I230+'03-2022'!I230+'04-2022'!I230+'05-2022'!I230+'06-2022'!I230+'07-2022'!I230+'08-2022'!I230+'09-2022'!I230+'10-2022'!I230+'11-2022'!I230+'12-2022'!I230</f>
        <v>442.9599999999999</v>
      </c>
      <c r="J230" s="23">
        <f>+'01-2022'!J230+'02-2022'!J230+'03-2022'!J230+'04-2022'!J230+'05-2022'!J230+'06-2022'!J230+'07-2022'!J230+'08-2022'!J230+'09-2022'!J230+'10-2022'!J230+'11-2022'!J230+'12-2022'!J230</f>
        <v>43852.159999999996</v>
      </c>
      <c r="K230" s="23">
        <f>+'01-2022'!K230+'02-2022'!K230+'03-2022'!K230+'04-2022'!K230+'05-2022'!K230+'06-2022'!K230+'07-2022'!K230+'08-2022'!K230+'09-2022'!K230+'10-2022'!K230+'11-2022'!K230+'12-2022'!K230</f>
        <v>8641971.870000001</v>
      </c>
      <c r="L230" s="23">
        <f>+'01-2022'!L230+'02-2022'!L230+'03-2022'!L230+'04-2022'!L230+'05-2022'!L230+'06-2022'!L230+'07-2022'!L230+'08-2022'!L230+'09-2022'!L230+'10-2022'!L230+'11-2022'!L230+'12-2022'!L230</f>
        <v>1744895.5500000003</v>
      </c>
      <c r="M230" s="23">
        <f>+'01-2022'!M230+'02-2022'!M230+'03-2022'!M230+'04-2022'!M230+'05-2022'!M230+'06-2022'!M230+'07-2022'!M230+'08-2022'!M230+'09-2022'!M230+'10-2022'!M230+'11-2022'!M230+'12-2022'!M230</f>
        <v>6897076.320000001</v>
      </c>
      <c r="N230" s="48">
        <f>'10-2022'!N230+'11-2022'!N230+'12-2022'!N230</f>
        <v>81607.26</v>
      </c>
      <c r="O230" s="48">
        <f>'10-2022'!O230+'11-2022'!O230+'12-2022'!O230</f>
        <v>16321.449999999999</v>
      </c>
      <c r="P230" s="48">
        <f>'10-2022'!P230+'11-2022'!P230+'12-2022'!P230</f>
        <v>816.0699999999999</v>
      </c>
      <c r="Q230" s="48">
        <f>'10-2022'!Q230+'11-2022'!Q230+'12-2022'!Q230</f>
        <v>64469.729999999996</v>
      </c>
      <c r="R230" s="31">
        <f t="shared" si="3"/>
        <v>7261800.410000002</v>
      </c>
    </row>
    <row r="231" spans="1:18" ht="12.75">
      <c r="A231" s="9">
        <f>+'01-2022'!A231</f>
        <v>220</v>
      </c>
      <c r="B231" s="22" t="str">
        <f>+'01-2022'!B231</f>
        <v>SAO MIGUEL DO ARAGUAIA</v>
      </c>
      <c r="C231" s="26">
        <f>+IF(ISERROR(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,"",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</f>
        <v>0.32064070085963964</v>
      </c>
      <c r="D231" s="23">
        <f>+'01-2022'!D231+'02-2022'!D231+'03-2022'!D231+'04-2022'!D231+'05-2022'!D231+'06-2022'!D231+'07-2022'!D231+'08-2022'!D231+'09-2022'!D231+'10-2022'!D231+'11-2022'!D231+'12-2022'!D231</f>
        <v>3055705.41</v>
      </c>
      <c r="E231" s="23">
        <f>+'01-2022'!E231+'02-2022'!E231+'03-2022'!E231+'04-2022'!E231+'05-2022'!E231+'06-2022'!E231+'07-2022'!E231+'08-2022'!E231+'09-2022'!E231+'10-2022'!E231+'11-2022'!E231+'12-2022'!E231</f>
        <v>608452.37</v>
      </c>
      <c r="F231" s="23">
        <f>+'01-2022'!F231+'02-2022'!F231+'03-2022'!F231+'04-2022'!F231+'05-2022'!F231+'06-2022'!F231+'07-2022'!F231+'08-2022'!F231+'09-2022'!F231+'10-2022'!F231+'11-2022'!F231+'12-2022'!F231</f>
        <v>2447253.0399999996</v>
      </c>
      <c r="G231" s="23">
        <f>+'01-2022'!G231+'02-2022'!G231+'03-2022'!G231+'04-2022'!G231+'05-2022'!G231+'06-2022'!G231+'07-2022'!G231+'08-2022'!G231+'09-2022'!G231+'10-2022'!G231+'11-2022'!G231+'12-2022'!G231</f>
        <v>108485.31999999999</v>
      </c>
      <c r="H231" s="23">
        <f>+'01-2022'!H231+'02-2022'!H231+'03-2022'!H231+'04-2022'!H231+'05-2022'!H231+'06-2022'!H231+'07-2022'!H231+'08-2022'!H231+'09-2022'!H231+'10-2022'!H231+'11-2022'!H231+'12-2022'!H231</f>
        <v>21697.07</v>
      </c>
      <c r="I231" s="23">
        <f>+'01-2022'!I231+'02-2022'!I231+'03-2022'!I231+'04-2022'!I231+'05-2022'!I231+'06-2022'!I231+'07-2022'!I231+'08-2022'!I231+'09-2022'!I231+'10-2022'!I231+'11-2022'!I231+'12-2022'!I231</f>
        <v>867.8900000000001</v>
      </c>
      <c r="J231" s="23">
        <f>+'01-2022'!J231+'02-2022'!J231+'03-2022'!J231+'04-2022'!J231+'05-2022'!J231+'06-2022'!J231+'07-2022'!J231+'08-2022'!J231+'09-2022'!J231+'10-2022'!J231+'11-2022'!J231+'12-2022'!J231</f>
        <v>85920.36</v>
      </c>
      <c r="K231" s="23">
        <f>+'01-2022'!K231+'02-2022'!K231+'03-2022'!K231+'04-2022'!K231+'05-2022'!K231+'06-2022'!K231+'07-2022'!K231+'08-2022'!K231+'09-2022'!K231+'10-2022'!K231+'11-2022'!K231+'12-2022'!K231</f>
        <v>16925118.62</v>
      </c>
      <c r="L231" s="23">
        <f>+'01-2022'!L231+'02-2022'!L231+'03-2022'!L231+'04-2022'!L231+'05-2022'!L231+'06-2022'!L231+'07-2022'!L231+'08-2022'!L231+'09-2022'!L231+'10-2022'!L231+'11-2022'!L231+'12-2022'!L231</f>
        <v>3411444.42</v>
      </c>
      <c r="M231" s="23">
        <f>+'01-2022'!M231+'02-2022'!M231+'03-2022'!M231+'04-2022'!M231+'05-2022'!M231+'06-2022'!M231+'07-2022'!M231+'08-2022'!M231+'09-2022'!M231+'10-2022'!M231+'11-2022'!M231+'12-2022'!M231</f>
        <v>13513674.200000001</v>
      </c>
      <c r="N231" s="48">
        <f>'10-2022'!N231+'11-2022'!N231+'12-2022'!N231</f>
        <v>159904.46</v>
      </c>
      <c r="O231" s="48">
        <f>'10-2022'!O231+'11-2022'!O231+'12-2022'!O231</f>
        <v>31980.89</v>
      </c>
      <c r="P231" s="48">
        <f>'10-2022'!P231+'11-2022'!P231+'12-2022'!P231</f>
        <v>1599.04</v>
      </c>
      <c r="Q231" s="48">
        <f>'10-2022'!Q231+'11-2022'!Q231+'12-2022'!Q231</f>
        <v>126324.53</v>
      </c>
      <c r="R231" s="31">
        <f t="shared" si="3"/>
        <v>16173172.13</v>
      </c>
    </row>
    <row r="232" spans="1:18" ht="12.75">
      <c r="A232" s="9">
        <f>+'01-2022'!A232</f>
        <v>221</v>
      </c>
      <c r="B232" s="22" t="str">
        <f>+'01-2022'!B232</f>
        <v>SAO MIGUEL DO PASSA QUATRO</v>
      </c>
      <c r="C232" s="26">
        <f>+IF(ISERROR(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,"",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</f>
        <v>0.14088640563081348</v>
      </c>
      <c r="D232" s="23">
        <f>+'01-2022'!D232+'02-2022'!D232+'03-2022'!D232+'04-2022'!D232+'05-2022'!D232+'06-2022'!D232+'07-2022'!D232+'08-2022'!D232+'09-2022'!D232+'10-2022'!D232+'11-2022'!D232+'12-2022'!D232</f>
        <v>365139.71</v>
      </c>
      <c r="E232" s="23">
        <f>+'01-2022'!E232+'02-2022'!E232+'03-2022'!E232+'04-2022'!E232+'05-2022'!E232+'06-2022'!E232+'07-2022'!E232+'08-2022'!E232+'09-2022'!E232+'10-2022'!E232+'11-2022'!E232+'12-2022'!E232</f>
        <v>73093.48</v>
      </c>
      <c r="F232" s="23">
        <f>+'01-2022'!F232+'02-2022'!F232+'03-2022'!F232+'04-2022'!F232+'05-2022'!F232+'06-2022'!F232+'07-2022'!F232+'08-2022'!F232+'09-2022'!F232+'10-2022'!F232+'11-2022'!F232+'12-2022'!F232</f>
        <v>292046.23000000004</v>
      </c>
      <c r="G232" s="23">
        <f>+'01-2022'!G232+'02-2022'!G232+'03-2022'!G232+'04-2022'!G232+'05-2022'!G232+'06-2022'!G232+'07-2022'!G232+'08-2022'!G232+'09-2022'!G232+'10-2022'!G232+'11-2022'!G232+'12-2022'!G232</f>
        <v>47682.74000000001</v>
      </c>
      <c r="H232" s="23">
        <f>+'01-2022'!H232+'02-2022'!H232+'03-2022'!H232+'04-2022'!H232+'05-2022'!H232+'06-2022'!H232+'07-2022'!H232+'08-2022'!H232+'09-2022'!H232+'10-2022'!H232+'11-2022'!H232+'12-2022'!H232</f>
        <v>9536.56</v>
      </c>
      <c r="I232" s="23">
        <f>+'01-2022'!I232+'02-2022'!I232+'03-2022'!I232+'04-2022'!I232+'05-2022'!I232+'06-2022'!I232+'07-2022'!I232+'08-2022'!I232+'09-2022'!I232+'10-2022'!I232+'11-2022'!I232+'12-2022'!I232</f>
        <v>381.45000000000005</v>
      </c>
      <c r="J232" s="23">
        <f>+'01-2022'!J232+'02-2022'!J232+'03-2022'!J232+'04-2022'!J232+'05-2022'!J232+'06-2022'!J232+'07-2022'!J232+'08-2022'!J232+'09-2022'!J232+'10-2022'!J232+'11-2022'!J232+'12-2022'!J232</f>
        <v>37764.73</v>
      </c>
      <c r="K232" s="23">
        <f>+'01-2022'!K232+'02-2022'!K232+'03-2022'!K232+'04-2022'!K232+'05-2022'!K232+'06-2022'!K232+'07-2022'!K232+'08-2022'!K232+'09-2022'!K232+'10-2022'!K232+'11-2022'!K232+'12-2022'!K232</f>
        <v>7437227.7700000005</v>
      </c>
      <c r="L232" s="23">
        <f>+'01-2022'!L232+'02-2022'!L232+'03-2022'!L232+'04-2022'!L232+'05-2022'!L232+'06-2022'!L232+'07-2022'!L232+'08-2022'!L232+'09-2022'!L232+'10-2022'!L232+'11-2022'!L232+'12-2022'!L232</f>
        <v>1497901.3299999998</v>
      </c>
      <c r="M232" s="23">
        <f>+'01-2022'!M232+'02-2022'!M232+'03-2022'!M232+'04-2022'!M232+'05-2022'!M232+'06-2022'!M232+'07-2022'!M232+'08-2022'!M232+'09-2022'!M232+'10-2022'!M232+'11-2022'!M232+'12-2022'!M232</f>
        <v>5939326.4399999995</v>
      </c>
      <c r="N232" s="48">
        <f>'10-2022'!N232+'11-2022'!N232+'12-2022'!N232</f>
        <v>70281.92</v>
      </c>
      <c r="O232" s="48">
        <f>'10-2022'!O232+'11-2022'!O232+'12-2022'!O232</f>
        <v>14056.380000000001</v>
      </c>
      <c r="P232" s="48">
        <f>'10-2022'!P232+'11-2022'!P232+'12-2022'!P232</f>
        <v>702.82</v>
      </c>
      <c r="Q232" s="48">
        <f>'10-2022'!Q232+'11-2022'!Q232+'12-2022'!Q232</f>
        <v>55522.72</v>
      </c>
      <c r="R232" s="31">
        <f t="shared" si="3"/>
        <v>6324660.119999999</v>
      </c>
    </row>
    <row r="233" spans="1:18" ht="12.75">
      <c r="A233" s="9">
        <f>+'01-2022'!A233</f>
        <v>222</v>
      </c>
      <c r="B233" s="22" t="str">
        <f>+'01-2022'!B233</f>
        <v>SAO PATRICIO</v>
      </c>
      <c r="C233" s="26">
        <f>+IF(ISERROR(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,"",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</f>
        <v>0.09525093838099628</v>
      </c>
      <c r="D233" s="23">
        <f>+'01-2022'!D233+'02-2022'!D233+'03-2022'!D233+'04-2022'!D233+'05-2022'!D233+'06-2022'!D233+'07-2022'!D233+'08-2022'!D233+'09-2022'!D233+'10-2022'!D233+'11-2022'!D233+'12-2022'!D233</f>
        <v>190164.05</v>
      </c>
      <c r="E233" s="23">
        <f>+'01-2022'!E233+'02-2022'!E233+'03-2022'!E233+'04-2022'!E233+'05-2022'!E233+'06-2022'!E233+'07-2022'!E233+'08-2022'!E233+'09-2022'!E233+'10-2022'!E233+'11-2022'!E233+'12-2022'!E233</f>
        <v>37811.15</v>
      </c>
      <c r="F233" s="23">
        <f>+'01-2022'!F233+'02-2022'!F233+'03-2022'!F233+'04-2022'!F233+'05-2022'!F233+'06-2022'!F233+'07-2022'!F233+'08-2022'!F233+'09-2022'!F233+'10-2022'!F233+'11-2022'!F233+'12-2022'!F233</f>
        <v>152352.89999999997</v>
      </c>
      <c r="G233" s="23">
        <f>+'01-2022'!G233+'02-2022'!G233+'03-2022'!G233+'04-2022'!G233+'05-2022'!G233+'06-2022'!G233+'07-2022'!G233+'08-2022'!G233+'09-2022'!G233+'10-2022'!G233+'11-2022'!G233+'12-2022'!G233</f>
        <v>32225.17</v>
      </c>
      <c r="H233" s="23">
        <f>+'01-2022'!H233+'02-2022'!H233+'03-2022'!H233+'04-2022'!H233+'05-2022'!H233+'06-2022'!H233+'07-2022'!H233+'08-2022'!H233+'09-2022'!H233+'10-2022'!H233+'11-2022'!H233+'12-2022'!H233</f>
        <v>6445.04</v>
      </c>
      <c r="I233" s="23">
        <f>+'01-2022'!I233+'02-2022'!I233+'03-2022'!I233+'04-2022'!I233+'05-2022'!I233+'06-2022'!I233+'07-2022'!I233+'08-2022'!I233+'09-2022'!I233+'10-2022'!I233+'11-2022'!I233+'12-2022'!I233</f>
        <v>257.79999999999995</v>
      </c>
      <c r="J233" s="23">
        <f>+'01-2022'!J233+'02-2022'!J233+'03-2022'!J233+'04-2022'!J233+'05-2022'!J233+'06-2022'!J233+'07-2022'!J233+'08-2022'!J233+'09-2022'!J233+'10-2022'!J233+'11-2022'!J233+'12-2022'!J233</f>
        <v>25522.33</v>
      </c>
      <c r="K233" s="23">
        <f>+'01-2022'!K233+'02-2022'!K233+'03-2022'!K233+'04-2022'!K233+'05-2022'!K233+'06-2022'!K233+'07-2022'!K233+'08-2022'!K233+'09-2022'!K233+'10-2022'!K233+'11-2022'!K233+'12-2022'!K233</f>
        <v>5027634.81</v>
      </c>
      <c r="L233" s="23">
        <f>+'01-2022'!L233+'02-2022'!L233+'03-2022'!L233+'04-2022'!L233+'05-2022'!L233+'06-2022'!L233+'07-2022'!L233+'08-2022'!L233+'09-2022'!L233+'10-2022'!L233+'11-2022'!L233+'12-2022'!L233</f>
        <v>1013153.7200000001</v>
      </c>
      <c r="M233" s="23">
        <f>+'01-2022'!M233+'02-2022'!M233+'03-2022'!M233+'04-2022'!M233+'05-2022'!M233+'06-2022'!M233+'07-2022'!M233+'08-2022'!M233+'09-2022'!M233+'10-2022'!M233+'11-2022'!M233+'12-2022'!M233</f>
        <v>4014481.09</v>
      </c>
      <c r="N233" s="48">
        <f>'10-2022'!N233+'11-2022'!N233+'12-2022'!N233</f>
        <v>47595.72</v>
      </c>
      <c r="O233" s="48">
        <f>'10-2022'!O233+'11-2022'!O233+'12-2022'!O233</f>
        <v>9519.150000000001</v>
      </c>
      <c r="P233" s="48">
        <f>'10-2022'!P233+'11-2022'!P233+'12-2022'!P233</f>
        <v>475.95000000000005</v>
      </c>
      <c r="Q233" s="48">
        <f>'10-2022'!Q233+'11-2022'!Q233+'12-2022'!Q233</f>
        <v>37600.62</v>
      </c>
      <c r="R233" s="31">
        <f t="shared" si="3"/>
        <v>4229956.9399999995</v>
      </c>
    </row>
    <row r="234" spans="1:18" ht="12.75">
      <c r="A234" s="9">
        <f>+'01-2022'!A234</f>
        <v>223</v>
      </c>
      <c r="B234" s="22" t="str">
        <f>+'01-2022'!B234</f>
        <v>SAO SIMAO</v>
      </c>
      <c r="C234" s="26">
        <f>+IF(ISERROR(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,"",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</f>
        <v>1.0472552551816117</v>
      </c>
      <c r="D234" s="23">
        <f>+'01-2022'!D234+'02-2022'!D234+'03-2022'!D234+'04-2022'!D234+'05-2022'!D234+'06-2022'!D234+'07-2022'!D234+'08-2022'!D234+'09-2022'!D234+'10-2022'!D234+'11-2022'!D234+'12-2022'!D234</f>
        <v>1989233.7999999998</v>
      </c>
      <c r="E234" s="23">
        <f>+'01-2022'!E234+'02-2022'!E234+'03-2022'!E234+'04-2022'!E234+'05-2022'!E234+'06-2022'!E234+'07-2022'!E234+'08-2022'!E234+'09-2022'!E234+'10-2022'!E234+'11-2022'!E234+'12-2022'!E234</f>
        <v>394783.17</v>
      </c>
      <c r="F234" s="23">
        <f>+'01-2022'!F234+'02-2022'!F234+'03-2022'!F234+'04-2022'!F234+'05-2022'!F234+'06-2022'!F234+'07-2022'!F234+'08-2022'!F234+'09-2022'!F234+'10-2022'!F234+'11-2022'!F234+'12-2022'!F234</f>
        <v>1594450.6300000001</v>
      </c>
      <c r="G234" s="23">
        <f>+'01-2022'!G234+'02-2022'!G234+'03-2022'!G234+'04-2022'!G234+'05-2022'!G234+'06-2022'!G234+'07-2022'!G234+'08-2022'!G234+'09-2022'!G234+'10-2022'!G234+'11-2022'!G234+'12-2022'!G234</f>
        <v>354448.47000000003</v>
      </c>
      <c r="H234" s="23">
        <f>+'01-2022'!H234+'02-2022'!H234+'03-2022'!H234+'04-2022'!H234+'05-2022'!H234+'06-2022'!H234+'07-2022'!H234+'08-2022'!H234+'09-2022'!H234+'10-2022'!H234+'11-2022'!H234+'12-2022'!H234</f>
        <v>70889.7</v>
      </c>
      <c r="I234" s="23">
        <f>+'01-2022'!I234+'02-2022'!I234+'03-2022'!I234+'04-2022'!I234+'05-2022'!I234+'06-2022'!I234+'07-2022'!I234+'08-2022'!I234+'09-2022'!I234+'10-2022'!I234+'11-2022'!I234+'12-2022'!I234</f>
        <v>2835.6000000000004</v>
      </c>
      <c r="J234" s="23">
        <f>+'01-2022'!J234+'02-2022'!J234+'03-2022'!J234+'04-2022'!J234+'05-2022'!J234+'06-2022'!J234+'07-2022'!J234+'08-2022'!J234+'09-2022'!J234+'10-2022'!J234+'11-2022'!J234+'12-2022'!J234</f>
        <v>280723.17</v>
      </c>
      <c r="K234" s="23">
        <f>+'01-2022'!K234+'02-2022'!K234+'03-2022'!K234+'04-2022'!K234+'05-2022'!K234+'06-2022'!K234+'07-2022'!K234+'08-2022'!K234+'09-2022'!K234+'10-2022'!K234+'11-2022'!K234+'12-2022'!K234</f>
        <v>55367163.19</v>
      </c>
      <c r="L234" s="23">
        <f>+'01-2022'!L234+'02-2022'!L234+'03-2022'!L234+'04-2022'!L234+'05-2022'!L234+'06-2022'!L234+'07-2022'!L234+'08-2022'!L234+'09-2022'!L234+'10-2022'!L234+'11-2022'!L234+'12-2022'!L234</f>
        <v>11209620.120000001</v>
      </c>
      <c r="M234" s="23">
        <f>+'01-2022'!M234+'02-2022'!M234+'03-2022'!M234+'04-2022'!M234+'05-2022'!M234+'06-2022'!M234+'07-2022'!M234+'08-2022'!M234+'09-2022'!M234+'10-2022'!M234+'11-2022'!M234+'12-2022'!M234</f>
        <v>44157543.07</v>
      </c>
      <c r="N234" s="48">
        <f>'10-2022'!N234+'11-2022'!N234+'12-2022'!N234</f>
        <v>522540.85</v>
      </c>
      <c r="O234" s="48">
        <f>'10-2022'!O234+'11-2022'!O234+'12-2022'!O234</f>
        <v>104508.17</v>
      </c>
      <c r="P234" s="48">
        <f>'10-2022'!P234+'11-2022'!P234+'12-2022'!P234</f>
        <v>5225.41</v>
      </c>
      <c r="Q234" s="48">
        <f>'10-2022'!Q234+'11-2022'!Q234+'12-2022'!Q234</f>
        <v>412807.27</v>
      </c>
      <c r="R234" s="31">
        <f t="shared" si="3"/>
        <v>46445524.14</v>
      </c>
    </row>
    <row r="235" spans="1:18" ht="12.75">
      <c r="A235" s="9">
        <f>+'01-2022'!A235</f>
        <v>224</v>
      </c>
      <c r="B235" s="22" t="str">
        <f>+'01-2022'!B235</f>
        <v>SENADOR CANEDO</v>
      </c>
      <c r="C235" s="26">
        <f>+IF(ISERROR(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,"",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</f>
        <v>3.42239055857026</v>
      </c>
      <c r="D235" s="23">
        <f>+'01-2022'!D235+'02-2022'!D235+'03-2022'!D235+'04-2022'!D235+'05-2022'!D235+'06-2022'!D235+'07-2022'!D235+'08-2022'!D235+'09-2022'!D235+'10-2022'!D235+'11-2022'!D235+'12-2022'!D235</f>
        <v>11517247.41</v>
      </c>
      <c r="E235" s="23">
        <f>+'01-2022'!E235+'02-2022'!E235+'03-2022'!E235+'04-2022'!E235+'05-2022'!E235+'06-2022'!E235+'07-2022'!E235+'08-2022'!E235+'09-2022'!E235+'10-2022'!E235+'11-2022'!E235+'12-2022'!E235</f>
        <v>2294300.32</v>
      </c>
      <c r="F235" s="23">
        <f>+'01-2022'!F235+'02-2022'!F235+'03-2022'!F235+'04-2022'!F235+'05-2022'!F235+'06-2022'!F235+'07-2022'!F235+'08-2022'!F235+'09-2022'!F235+'10-2022'!F235+'11-2022'!F235+'12-2022'!F235</f>
        <v>9222947.09</v>
      </c>
      <c r="G235" s="23">
        <f>+'01-2022'!G235+'02-2022'!G235+'03-2022'!G235+'04-2022'!G235+'05-2022'!G235+'06-2022'!G235+'07-2022'!G235+'08-2022'!G235+'09-2022'!G235+'10-2022'!G235+'11-2022'!G235+'12-2022'!G235</f>
        <v>1158343.71</v>
      </c>
      <c r="H235" s="23">
        <f>+'01-2022'!H235+'02-2022'!H235+'03-2022'!H235+'04-2022'!H235+'05-2022'!H235+'06-2022'!H235+'07-2022'!H235+'08-2022'!H235+'09-2022'!H235+'10-2022'!H235+'11-2022'!H235+'12-2022'!H235</f>
        <v>231668.75000000003</v>
      </c>
      <c r="I235" s="23">
        <f>+'01-2022'!I235+'02-2022'!I235+'03-2022'!I235+'04-2022'!I235+'05-2022'!I235+'06-2022'!I235+'07-2022'!I235+'08-2022'!I235+'09-2022'!I235+'10-2022'!I235+'11-2022'!I235+'12-2022'!I235</f>
        <v>9266.75</v>
      </c>
      <c r="J235" s="23">
        <f>+'01-2022'!J235+'02-2022'!J235+'03-2022'!J235+'04-2022'!J235+'05-2022'!J235+'06-2022'!J235+'07-2022'!J235+'08-2022'!J235+'09-2022'!J235+'10-2022'!J235+'11-2022'!J235+'12-2022'!J235</f>
        <v>917408.2100000001</v>
      </c>
      <c r="K235" s="23">
        <f>+'01-2022'!K235+'02-2022'!K235+'03-2022'!K235+'04-2022'!K235+'05-2022'!K235+'06-2022'!K235+'07-2022'!K235+'08-2022'!K235+'09-2022'!K235+'10-2022'!K235+'11-2022'!K235+'12-2022'!K235</f>
        <v>180878112.28000003</v>
      </c>
      <c r="L235" s="23">
        <f>+'01-2022'!L235+'02-2022'!L235+'03-2022'!L235+'04-2022'!L235+'05-2022'!L235+'06-2022'!L235+'07-2022'!L235+'08-2022'!L235+'09-2022'!L235+'10-2022'!L235+'11-2022'!L235+'12-2022'!L235</f>
        <v>36573674.86</v>
      </c>
      <c r="M235" s="23">
        <f>+'01-2022'!M235+'02-2022'!M235+'03-2022'!M235+'04-2022'!M235+'05-2022'!M235+'06-2022'!M235+'07-2022'!M235+'08-2022'!M235+'09-2022'!M235+'10-2022'!M235+'11-2022'!M235+'12-2022'!M235</f>
        <v>144304437.42</v>
      </c>
      <c r="N235" s="48">
        <f>'10-2022'!N235+'11-2022'!N235+'12-2022'!N235</f>
        <v>1707392</v>
      </c>
      <c r="O235" s="48">
        <f>'10-2022'!O235+'11-2022'!O235+'12-2022'!O235</f>
        <v>341478.4</v>
      </c>
      <c r="P235" s="48">
        <f>'10-2022'!P235+'11-2022'!P235+'12-2022'!P235</f>
        <v>17073.920000000002</v>
      </c>
      <c r="Q235" s="48">
        <f>'10-2022'!Q235+'11-2022'!Q235+'12-2022'!Q235</f>
        <v>1348839.68</v>
      </c>
      <c r="R235" s="31">
        <f t="shared" si="3"/>
        <v>155793632.4</v>
      </c>
    </row>
    <row r="236" spans="1:18" ht="12.75">
      <c r="A236" s="9">
        <f>+'01-2022'!A236</f>
        <v>225</v>
      </c>
      <c r="B236" s="22" t="str">
        <f>+'01-2022'!B236</f>
        <v>SERRANOPOLIS</v>
      </c>
      <c r="C236" s="26">
        <f>+IF(ISERROR(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,"",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</f>
        <v>0.365462037028312</v>
      </c>
      <c r="D236" s="23">
        <f>+'01-2022'!D236+'02-2022'!D236+'03-2022'!D236+'04-2022'!D236+'05-2022'!D236+'06-2022'!D236+'07-2022'!D236+'08-2022'!D236+'09-2022'!D236+'10-2022'!D236+'11-2022'!D236+'12-2022'!D236</f>
        <v>940630.73</v>
      </c>
      <c r="E236" s="23">
        <f>+'01-2022'!E236+'02-2022'!E236+'03-2022'!E236+'04-2022'!E236+'05-2022'!E236+'06-2022'!E236+'07-2022'!E236+'08-2022'!E236+'09-2022'!E236+'10-2022'!E236+'11-2022'!E236+'12-2022'!E236</f>
        <v>188591.7</v>
      </c>
      <c r="F236" s="23">
        <f>+'01-2022'!F236+'02-2022'!F236+'03-2022'!F236+'04-2022'!F236+'05-2022'!F236+'06-2022'!F236+'07-2022'!F236+'08-2022'!F236+'09-2022'!F236+'10-2022'!F236+'11-2022'!F236+'12-2022'!F236</f>
        <v>752039.03</v>
      </c>
      <c r="G236" s="23">
        <f>+'01-2022'!G236+'02-2022'!G236+'03-2022'!G236+'04-2022'!G236+'05-2022'!G236+'06-2022'!G236+'07-2022'!G236+'08-2022'!G236+'09-2022'!G236+'10-2022'!G236+'11-2022'!G236+'12-2022'!G236</f>
        <v>123658.52</v>
      </c>
      <c r="H236" s="23">
        <f>+'01-2022'!H236+'02-2022'!H236+'03-2022'!H236+'04-2022'!H236+'05-2022'!H236+'06-2022'!H236+'07-2022'!H236+'08-2022'!H236+'09-2022'!H236+'10-2022'!H236+'11-2022'!H236+'12-2022'!H236</f>
        <v>24731.7</v>
      </c>
      <c r="I236" s="23">
        <f>+'01-2022'!I236+'02-2022'!I236+'03-2022'!I236+'04-2022'!I236+'05-2022'!I236+'06-2022'!I236+'07-2022'!I236+'08-2022'!I236+'09-2022'!I236+'10-2022'!I236+'11-2022'!I236+'12-2022'!I236</f>
        <v>989.2700000000001</v>
      </c>
      <c r="J236" s="23">
        <f>+'01-2022'!J236+'02-2022'!J236+'03-2022'!J236+'04-2022'!J236+'05-2022'!J236+'06-2022'!J236+'07-2022'!J236+'08-2022'!J236+'09-2022'!J236+'10-2022'!J236+'11-2022'!J236+'12-2022'!J236</f>
        <v>97937.54999999999</v>
      </c>
      <c r="K236" s="23">
        <f>+'01-2022'!K236+'02-2022'!K236+'03-2022'!K236+'04-2022'!K236+'05-2022'!K236+'06-2022'!K236+'07-2022'!K236+'08-2022'!K236+'09-2022'!K236+'10-2022'!K236+'11-2022'!K236+'12-2022'!K236</f>
        <v>19295735.110000003</v>
      </c>
      <c r="L236" s="23">
        <f>+'01-2022'!L236+'02-2022'!L236+'03-2022'!L236+'04-2022'!L236+'05-2022'!L236+'06-2022'!L236+'07-2022'!L236+'08-2022'!L236+'09-2022'!L236+'10-2022'!L236+'11-2022'!L236+'12-2022'!L236</f>
        <v>3891741.1599999997</v>
      </c>
      <c r="M236" s="23">
        <f>+'01-2022'!M236+'02-2022'!M236+'03-2022'!M236+'04-2022'!M236+'05-2022'!M236+'06-2022'!M236+'07-2022'!M236+'08-2022'!M236+'09-2022'!M236+'10-2022'!M236+'11-2022'!M236+'12-2022'!M236</f>
        <v>15403993.950000001</v>
      </c>
      <c r="N236" s="48">
        <f>'10-2022'!N236+'11-2022'!N236+'12-2022'!N236</f>
        <v>182274.76</v>
      </c>
      <c r="O236" s="48">
        <f>'10-2022'!O236+'11-2022'!O236+'12-2022'!O236</f>
        <v>36454.95</v>
      </c>
      <c r="P236" s="48">
        <f>'10-2022'!P236+'11-2022'!P236+'12-2022'!P236</f>
        <v>1822.75</v>
      </c>
      <c r="Q236" s="48">
        <f>'10-2022'!Q236+'11-2022'!Q236+'12-2022'!Q236</f>
        <v>143997.06</v>
      </c>
      <c r="R236" s="31">
        <f t="shared" si="3"/>
        <v>16397967.590000002</v>
      </c>
    </row>
    <row r="237" spans="1:18" ht="12.75">
      <c r="A237" s="9">
        <f>+'01-2022'!A237</f>
        <v>226</v>
      </c>
      <c r="B237" s="22" t="str">
        <f>+'01-2022'!B237</f>
        <v>SILVANIA</v>
      </c>
      <c r="C237" s="26">
        <f>+IF(ISERROR(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,"",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</f>
        <v>0.4019542564308203</v>
      </c>
      <c r="D237" s="23">
        <f>+'01-2022'!D237+'02-2022'!D237+'03-2022'!D237+'04-2022'!D237+'05-2022'!D237+'06-2022'!D237+'07-2022'!D237+'08-2022'!D237+'09-2022'!D237+'10-2022'!D237+'11-2022'!D237+'12-2022'!D237</f>
        <v>3116465.65</v>
      </c>
      <c r="E237" s="23">
        <f>+'01-2022'!E237+'02-2022'!E237+'03-2022'!E237+'04-2022'!E237+'05-2022'!E237+'06-2022'!E237+'07-2022'!E237+'08-2022'!E237+'09-2022'!E237+'10-2022'!E237+'11-2022'!E237+'12-2022'!E237</f>
        <v>615694.6799999999</v>
      </c>
      <c r="F237" s="23">
        <f>+'01-2022'!F237+'02-2022'!F237+'03-2022'!F237+'04-2022'!F237+'05-2022'!F237+'06-2022'!F237+'07-2022'!F237+'08-2022'!F237+'09-2022'!F237+'10-2022'!F237+'11-2022'!F237+'12-2022'!F237</f>
        <v>2500770.9699999997</v>
      </c>
      <c r="G237" s="23">
        <f>+'01-2022'!G237+'02-2022'!G237+'03-2022'!G237+'04-2022'!G237+'05-2022'!G237+'06-2022'!G237+'07-2022'!G237+'08-2022'!G237+'09-2022'!G237+'10-2022'!G237+'11-2022'!G237+'12-2022'!G237</f>
        <v>136595.34000000003</v>
      </c>
      <c r="H237" s="23">
        <f>+'01-2022'!H237+'02-2022'!H237+'03-2022'!H237+'04-2022'!H237+'05-2022'!H237+'06-2022'!H237+'07-2022'!H237+'08-2022'!H237+'09-2022'!H237+'10-2022'!H237+'11-2022'!H237+'12-2022'!H237</f>
        <v>27319.089999999993</v>
      </c>
      <c r="I237" s="23">
        <f>+'01-2022'!I237+'02-2022'!I237+'03-2022'!I237+'04-2022'!I237+'05-2022'!I237+'06-2022'!I237+'07-2022'!I237+'08-2022'!I237+'09-2022'!I237+'10-2022'!I237+'11-2022'!I237+'12-2022'!I237</f>
        <v>1092.78</v>
      </c>
      <c r="J237" s="23">
        <f>+'01-2022'!J237+'02-2022'!J237+'03-2022'!J237+'04-2022'!J237+'05-2022'!J237+'06-2022'!J237+'07-2022'!J237+'08-2022'!J237+'09-2022'!J237+'10-2022'!J237+'11-2022'!J237+'12-2022'!J237</f>
        <v>108183.46999999999</v>
      </c>
      <c r="K237" s="23">
        <f>+'01-2022'!K237+'02-2022'!K237+'03-2022'!K237+'04-2022'!K237+'05-2022'!K237+'06-2022'!K237+'07-2022'!K237+'08-2022'!K237+'09-2022'!K237+'10-2022'!K237+'11-2022'!K237+'12-2022'!K237</f>
        <v>21351959.639999997</v>
      </c>
      <c r="L237" s="23">
        <f>+'01-2022'!L237+'02-2022'!L237+'03-2022'!L237+'04-2022'!L237+'05-2022'!L237+'06-2022'!L237+'07-2022'!L237+'08-2022'!L237+'09-2022'!L237+'10-2022'!L237+'11-2022'!L237+'12-2022'!L237</f>
        <v>4309014.58</v>
      </c>
      <c r="M237" s="23">
        <f>+'01-2022'!M237+'02-2022'!M237+'03-2022'!M237+'04-2022'!M237+'05-2022'!M237+'06-2022'!M237+'07-2022'!M237+'08-2022'!M237+'09-2022'!M237+'10-2022'!M237+'11-2022'!M237+'12-2022'!M237</f>
        <v>17042945.06</v>
      </c>
      <c r="N237" s="48">
        <f>'10-2022'!N237+'11-2022'!N237+'12-2022'!N237</f>
        <v>203882.55000000002</v>
      </c>
      <c r="O237" s="48">
        <f>'10-2022'!O237+'11-2022'!O237+'12-2022'!O237</f>
        <v>40776.51</v>
      </c>
      <c r="P237" s="48">
        <f>'10-2022'!P237+'11-2022'!P237+'12-2022'!P237</f>
        <v>2038.83</v>
      </c>
      <c r="Q237" s="48">
        <f>'10-2022'!Q237+'11-2022'!Q237+'12-2022'!Q237</f>
        <v>161067.21</v>
      </c>
      <c r="R237" s="31">
        <f t="shared" si="3"/>
        <v>19812966.71</v>
      </c>
    </row>
    <row r="238" spans="1:18" ht="12.75">
      <c r="A238" s="9">
        <f>+'01-2022'!A238</f>
        <v>227</v>
      </c>
      <c r="B238" s="22" t="str">
        <f>+'01-2022'!B238</f>
        <v>SIMOLANDIA</v>
      </c>
      <c r="C238" s="26">
        <f>+IF(ISERROR(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,"",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</f>
        <v>0.10263804721756582</v>
      </c>
      <c r="D238" s="23">
        <f>+'01-2022'!D238+'02-2022'!D238+'03-2022'!D238+'04-2022'!D238+'05-2022'!D238+'06-2022'!D238+'07-2022'!D238+'08-2022'!D238+'09-2022'!D238+'10-2022'!D238+'11-2022'!D238+'12-2022'!D238</f>
        <v>433043.58</v>
      </c>
      <c r="E238" s="23">
        <f>+'01-2022'!E238+'02-2022'!E238+'03-2022'!E238+'04-2022'!E238+'05-2022'!E238+'06-2022'!E238+'07-2022'!E238+'08-2022'!E238+'09-2022'!E238+'10-2022'!E238+'11-2022'!E238+'12-2022'!E238</f>
        <v>85857.4</v>
      </c>
      <c r="F238" s="23">
        <f>+'01-2022'!F238+'02-2022'!F238+'03-2022'!F238+'04-2022'!F238+'05-2022'!F238+'06-2022'!F238+'07-2022'!F238+'08-2022'!F238+'09-2022'!F238+'10-2022'!F238+'11-2022'!F238+'12-2022'!F238</f>
        <v>347186.18</v>
      </c>
      <c r="G238" s="23">
        <f>+'01-2022'!G238+'02-2022'!G238+'03-2022'!G238+'04-2022'!G238+'05-2022'!G238+'06-2022'!G238+'07-2022'!G238+'08-2022'!G238+'09-2022'!G238+'10-2022'!G238+'11-2022'!G238+'12-2022'!G238</f>
        <v>34733.16</v>
      </c>
      <c r="H238" s="23">
        <f>+'01-2022'!H238+'02-2022'!H238+'03-2022'!H238+'04-2022'!H238+'05-2022'!H238+'06-2022'!H238+'07-2022'!H238+'08-2022'!H238+'09-2022'!H238+'10-2022'!H238+'11-2022'!H238+'12-2022'!H238</f>
        <v>6946.64</v>
      </c>
      <c r="I238" s="23">
        <f>+'01-2022'!I238+'02-2022'!I238+'03-2022'!I238+'04-2022'!I238+'05-2022'!I238+'06-2022'!I238+'07-2022'!I238+'08-2022'!I238+'09-2022'!I238+'10-2022'!I238+'11-2022'!I238+'12-2022'!I238</f>
        <v>277.85999999999996</v>
      </c>
      <c r="J238" s="23">
        <f>+'01-2022'!J238+'02-2022'!J238+'03-2022'!J238+'04-2022'!J238+'05-2022'!J238+'06-2022'!J238+'07-2022'!J238+'08-2022'!J238+'09-2022'!J238+'10-2022'!J238+'11-2022'!J238+'12-2022'!J238</f>
        <v>27508.660000000003</v>
      </c>
      <c r="K238" s="23">
        <f>+'01-2022'!K238+'02-2022'!K238+'03-2022'!K238+'04-2022'!K238+'05-2022'!K238+'06-2022'!K238+'07-2022'!K238+'08-2022'!K238+'09-2022'!K238+'10-2022'!K238+'11-2022'!K238+'12-2022'!K238</f>
        <v>5420917.98</v>
      </c>
      <c r="L238" s="23">
        <f>+'01-2022'!L238+'02-2022'!L238+'03-2022'!L238+'04-2022'!L238+'05-2022'!L238+'06-2022'!L238+'07-2022'!L238+'08-2022'!L238+'09-2022'!L238+'10-2022'!L238+'11-2022'!L238+'12-2022'!L238</f>
        <v>1094540.59</v>
      </c>
      <c r="M238" s="23">
        <f>+'01-2022'!M238+'02-2022'!M238+'03-2022'!M238+'04-2022'!M238+'05-2022'!M238+'06-2022'!M238+'07-2022'!M238+'08-2022'!M238+'09-2022'!M238+'10-2022'!M238+'11-2022'!M238+'12-2022'!M238</f>
        <v>4326377.39</v>
      </c>
      <c r="N238" s="48">
        <f>'10-2022'!N238+'11-2022'!N238+'12-2022'!N238</f>
        <v>51193.41</v>
      </c>
      <c r="O238" s="48">
        <f>'10-2022'!O238+'11-2022'!O238+'12-2022'!O238</f>
        <v>10238.68</v>
      </c>
      <c r="P238" s="48">
        <f>'10-2022'!P238+'11-2022'!P238+'12-2022'!P238</f>
        <v>511.93</v>
      </c>
      <c r="Q238" s="48">
        <f>'10-2022'!Q238+'11-2022'!Q238+'12-2022'!Q238</f>
        <v>40442.79</v>
      </c>
      <c r="R238" s="31">
        <f t="shared" si="3"/>
        <v>4741515.02</v>
      </c>
    </row>
    <row r="239" spans="1:18" ht="12.75">
      <c r="A239" s="9">
        <f>+'01-2022'!A239</f>
        <v>228</v>
      </c>
      <c r="B239" s="22" t="str">
        <f>+'01-2022'!B239</f>
        <v>SITIO D'ABADIA</v>
      </c>
      <c r="C239" s="26">
        <f>+IF(ISERROR(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,"",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</f>
        <v>0.11053250182921662</v>
      </c>
      <c r="D239" s="23">
        <f>+'01-2022'!D239+'02-2022'!D239+'03-2022'!D239+'04-2022'!D239+'05-2022'!D239+'06-2022'!D239+'07-2022'!D239+'08-2022'!D239+'09-2022'!D239+'10-2022'!D239+'11-2022'!D239+'12-2022'!D239</f>
        <v>72343.81</v>
      </c>
      <c r="E239" s="23">
        <f>+'01-2022'!E239+'02-2022'!E239+'03-2022'!E239+'04-2022'!E239+'05-2022'!E239+'06-2022'!E239+'07-2022'!E239+'08-2022'!E239+'09-2022'!E239+'10-2022'!E239+'11-2022'!E239+'12-2022'!E239</f>
        <v>14330.099999999999</v>
      </c>
      <c r="F239" s="23">
        <f>+'01-2022'!F239+'02-2022'!F239+'03-2022'!F239+'04-2022'!F239+'05-2022'!F239+'06-2022'!F239+'07-2022'!F239+'08-2022'!F239+'09-2022'!F239+'10-2022'!F239+'11-2022'!F239+'12-2022'!F239</f>
        <v>58013.70999999999</v>
      </c>
      <c r="G239" s="23">
        <f>+'01-2022'!G239+'02-2022'!G239+'03-2022'!G239+'04-2022'!G239+'05-2022'!G239+'06-2022'!G239+'07-2022'!G239+'08-2022'!G239+'09-2022'!G239+'10-2022'!G239+'11-2022'!G239+'12-2022'!G239</f>
        <v>37403.9</v>
      </c>
      <c r="H239" s="23">
        <f>+'01-2022'!H239+'02-2022'!H239+'03-2022'!H239+'04-2022'!H239+'05-2022'!H239+'06-2022'!H239+'07-2022'!H239+'08-2022'!H239+'09-2022'!H239+'10-2022'!H239+'11-2022'!H239+'12-2022'!H239</f>
        <v>7480.78</v>
      </c>
      <c r="I239" s="23">
        <f>+'01-2022'!I239+'02-2022'!I239+'03-2022'!I239+'04-2022'!I239+'05-2022'!I239+'06-2022'!I239+'07-2022'!I239+'08-2022'!I239+'09-2022'!I239+'10-2022'!I239+'11-2022'!I239+'12-2022'!I239</f>
        <v>299.23</v>
      </c>
      <c r="J239" s="23">
        <f>+'01-2022'!J239+'02-2022'!J239+'03-2022'!J239+'04-2022'!J239+'05-2022'!J239+'06-2022'!J239+'07-2022'!J239+'08-2022'!J239+'09-2022'!J239+'10-2022'!J239+'11-2022'!J239+'12-2022'!J239</f>
        <v>29623.89</v>
      </c>
      <c r="K239" s="23">
        <f>+'01-2022'!K239+'02-2022'!K239+'03-2022'!K239+'04-2022'!K239+'05-2022'!K239+'06-2022'!K239+'07-2022'!K239+'08-2022'!K239+'09-2022'!K239+'10-2022'!K239+'11-2022'!K239+'12-2022'!K239</f>
        <v>5837557.5200000005</v>
      </c>
      <c r="L239" s="23">
        <f>+'01-2022'!L239+'02-2022'!L239+'03-2022'!L239+'04-2022'!L239+'05-2022'!L239+'06-2022'!L239+'07-2022'!L239+'08-2022'!L239+'09-2022'!L239+'10-2022'!L239+'11-2022'!L239+'12-2022'!L239</f>
        <v>1178482.09</v>
      </c>
      <c r="M239" s="23">
        <f>+'01-2022'!M239+'02-2022'!M239+'03-2022'!M239+'04-2022'!M239+'05-2022'!M239+'06-2022'!M239+'07-2022'!M239+'08-2022'!M239+'09-2022'!M239+'10-2022'!M239+'11-2022'!M239+'12-2022'!M239</f>
        <v>4659075.43</v>
      </c>
      <c r="N239" s="48">
        <f>'10-2022'!N239+'11-2022'!N239+'12-2022'!N239</f>
        <v>55129.520000000004</v>
      </c>
      <c r="O239" s="48">
        <f>'10-2022'!O239+'11-2022'!O239+'12-2022'!O239</f>
        <v>11025.900000000001</v>
      </c>
      <c r="P239" s="48">
        <f>'10-2022'!P239+'11-2022'!P239+'12-2022'!P239</f>
        <v>551.3</v>
      </c>
      <c r="Q239" s="48">
        <f>'10-2022'!Q239+'11-2022'!Q239+'12-2022'!Q239</f>
        <v>43552.32</v>
      </c>
      <c r="R239" s="31">
        <f t="shared" si="3"/>
        <v>4790265.35</v>
      </c>
    </row>
    <row r="240" spans="1:18" ht="12.75">
      <c r="A240" s="9">
        <f>+'01-2022'!A240</f>
        <v>229</v>
      </c>
      <c r="B240" s="22" t="str">
        <f>+'01-2022'!B240</f>
        <v>TAQUARAL DE GOIAS</v>
      </c>
      <c r="C240" s="26">
        <f>+IF(ISERROR(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,"",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</f>
        <v>0.09678204372232421</v>
      </c>
      <c r="D240" s="23">
        <f>+'01-2022'!D240+'02-2022'!D240+'03-2022'!D240+'04-2022'!D240+'05-2022'!D240+'06-2022'!D240+'07-2022'!D240+'08-2022'!D240+'09-2022'!D240+'10-2022'!D240+'11-2022'!D240+'12-2022'!D240</f>
        <v>394066.04</v>
      </c>
      <c r="E240" s="23">
        <f>+'01-2022'!E240+'02-2022'!E240+'03-2022'!E240+'04-2022'!E240+'05-2022'!E240+'06-2022'!E240+'07-2022'!E240+'08-2022'!E240+'09-2022'!E240+'10-2022'!E240+'11-2022'!E240+'12-2022'!E240</f>
        <v>78702.62</v>
      </c>
      <c r="F240" s="23">
        <f>+'01-2022'!F240+'02-2022'!F240+'03-2022'!F240+'04-2022'!F240+'05-2022'!F240+'06-2022'!F240+'07-2022'!F240+'08-2022'!F240+'09-2022'!F240+'10-2022'!F240+'11-2022'!F240+'12-2022'!F240</f>
        <v>315363.42</v>
      </c>
      <c r="G240" s="23">
        <f>+'01-2022'!G240+'02-2022'!G240+'03-2022'!G240+'04-2022'!G240+'05-2022'!G240+'06-2022'!G240+'07-2022'!G240+'08-2022'!G240+'09-2022'!G240+'10-2022'!G240+'11-2022'!G240+'12-2022'!G240</f>
        <v>32721.16</v>
      </c>
      <c r="H240" s="23">
        <f>+'01-2022'!H240+'02-2022'!H240+'03-2022'!H240+'04-2022'!H240+'05-2022'!H240+'06-2022'!H240+'07-2022'!H240+'08-2022'!H240+'09-2022'!H240+'10-2022'!H240+'11-2022'!H240+'12-2022'!H240</f>
        <v>6544.239999999999</v>
      </c>
      <c r="I240" s="23">
        <f>+'01-2022'!I240+'02-2022'!I240+'03-2022'!I240+'04-2022'!I240+'05-2022'!I240+'06-2022'!I240+'07-2022'!I240+'08-2022'!I240+'09-2022'!I240+'10-2022'!I240+'11-2022'!I240+'12-2022'!I240</f>
        <v>261.77</v>
      </c>
      <c r="J240" s="23">
        <f>+'01-2022'!J240+'02-2022'!J240+'03-2022'!J240+'04-2022'!J240+'05-2022'!J240+'06-2022'!J240+'07-2022'!J240+'08-2022'!J240+'09-2022'!J240+'10-2022'!J240+'11-2022'!J240+'12-2022'!J240</f>
        <v>25915.15</v>
      </c>
      <c r="K240" s="23">
        <f>+'01-2022'!K240+'02-2022'!K240+'03-2022'!K240+'04-2022'!K240+'05-2022'!K240+'06-2022'!K240+'07-2022'!K240+'08-2022'!K240+'09-2022'!K240+'10-2022'!K240+'11-2022'!K240+'12-2022'!K240</f>
        <v>5106940.83</v>
      </c>
      <c r="L240" s="23">
        <f>+'01-2022'!L240+'02-2022'!L240+'03-2022'!L240+'04-2022'!L240+'05-2022'!L240+'06-2022'!L240+'07-2022'!L240+'08-2022'!L240+'09-2022'!L240+'10-2022'!L240+'11-2022'!L240+'12-2022'!L240</f>
        <v>1031202.44</v>
      </c>
      <c r="M240" s="23">
        <f>+'01-2022'!M240+'02-2022'!M240+'03-2022'!M240+'04-2022'!M240+'05-2022'!M240+'06-2022'!M240+'07-2022'!M240+'08-2022'!M240+'09-2022'!M240+'10-2022'!M240+'11-2022'!M240+'12-2022'!M240</f>
        <v>4075738.3899999997</v>
      </c>
      <c r="N240" s="48">
        <f>'10-2022'!N240+'11-2022'!N240+'12-2022'!N240</f>
        <v>48227.240000000005</v>
      </c>
      <c r="O240" s="48">
        <f>'10-2022'!O240+'11-2022'!O240+'12-2022'!O240</f>
        <v>9645.45</v>
      </c>
      <c r="P240" s="48">
        <f>'10-2022'!P240+'11-2022'!P240+'12-2022'!P240</f>
        <v>482.27</v>
      </c>
      <c r="Q240" s="48">
        <f>'10-2022'!Q240+'11-2022'!Q240+'12-2022'!Q240</f>
        <v>38099.520000000004</v>
      </c>
      <c r="R240" s="31">
        <f t="shared" si="3"/>
        <v>4455116.4799999995</v>
      </c>
    </row>
    <row r="241" spans="1:18" ht="12.75">
      <c r="A241" s="9">
        <f>+'01-2022'!A241</f>
        <v>230</v>
      </c>
      <c r="B241" s="22" t="str">
        <f>+'01-2022'!B241</f>
        <v>TERESINA DE GOIAS</v>
      </c>
      <c r="C241" s="26">
        <f>+IF(ISERROR(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,"",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</f>
        <v>0.07985089556925475</v>
      </c>
      <c r="D241" s="23">
        <f>+'01-2022'!D241+'02-2022'!D241+'03-2022'!D241+'04-2022'!D241+'05-2022'!D241+'06-2022'!D241+'07-2022'!D241+'08-2022'!D241+'09-2022'!D241+'10-2022'!D241+'11-2022'!D241+'12-2022'!D241</f>
        <v>79185.56000000001</v>
      </c>
      <c r="E241" s="23">
        <f>+'01-2022'!E241+'02-2022'!E241+'03-2022'!E241+'04-2022'!E241+'05-2022'!E241+'06-2022'!E241+'07-2022'!E241+'08-2022'!E241+'09-2022'!E241+'10-2022'!E241+'11-2022'!E241+'12-2022'!E241</f>
        <v>15931.18</v>
      </c>
      <c r="F241" s="23">
        <f>+'01-2022'!F241+'02-2022'!F241+'03-2022'!F241+'04-2022'!F241+'05-2022'!F241+'06-2022'!F241+'07-2022'!F241+'08-2022'!F241+'09-2022'!F241+'10-2022'!F241+'11-2022'!F241+'12-2022'!F241</f>
        <v>63254.37999999999</v>
      </c>
      <c r="G241" s="23">
        <f>+'01-2022'!G241+'02-2022'!G241+'03-2022'!G241+'04-2022'!G241+'05-2022'!G241+'06-2022'!G241+'07-2022'!G241+'08-2022'!G241+'09-2022'!G241+'10-2022'!G241+'11-2022'!G241+'12-2022'!G241</f>
        <v>27024.08</v>
      </c>
      <c r="H241" s="23">
        <f>+'01-2022'!H241+'02-2022'!H241+'03-2022'!H241+'04-2022'!H241+'05-2022'!H241+'06-2022'!H241+'07-2022'!H241+'08-2022'!H241+'09-2022'!H241+'10-2022'!H241+'11-2022'!H241+'12-2022'!H241</f>
        <v>5404.83</v>
      </c>
      <c r="I241" s="23">
        <f>+'01-2022'!I241+'02-2022'!I241+'03-2022'!I241+'04-2022'!I241+'05-2022'!I241+'06-2022'!I241+'07-2022'!I241+'08-2022'!I241+'09-2022'!I241+'10-2022'!I241+'11-2022'!I241+'12-2022'!I241</f>
        <v>216.20999999999998</v>
      </c>
      <c r="J241" s="23">
        <f>+'01-2022'!J241+'02-2022'!J241+'03-2022'!J241+'04-2022'!J241+'05-2022'!J241+'06-2022'!J241+'07-2022'!J241+'08-2022'!J241+'09-2022'!J241+'10-2022'!J241+'11-2022'!J241+'12-2022'!J241</f>
        <v>21403.039999999997</v>
      </c>
      <c r="K241" s="23">
        <f>+'01-2022'!K241+'02-2022'!K241+'03-2022'!K241+'04-2022'!K241+'05-2022'!K241+'06-2022'!K241+'07-2022'!K241+'08-2022'!K241+'09-2022'!K241+'10-2022'!K241+'11-2022'!K241+'12-2022'!K241</f>
        <v>4217823.72</v>
      </c>
      <c r="L241" s="23">
        <f>+'01-2022'!L241+'02-2022'!L241+'03-2022'!L241+'04-2022'!L241+'05-2022'!L241+'06-2022'!L241+'07-2022'!L241+'08-2022'!L241+'09-2022'!L241+'10-2022'!L241+'11-2022'!L241+'12-2022'!L241</f>
        <v>851796.23</v>
      </c>
      <c r="M241" s="23">
        <f>+'01-2022'!M241+'02-2022'!M241+'03-2022'!M241+'04-2022'!M241+'05-2022'!M241+'06-2022'!M241+'07-2022'!M241+'08-2022'!M241+'09-2022'!M241+'10-2022'!M241+'11-2022'!M241+'12-2022'!M241</f>
        <v>3366027.49</v>
      </c>
      <c r="N241" s="48">
        <f>'10-2022'!N241+'11-2022'!N241+'12-2022'!N241</f>
        <v>39829.74</v>
      </c>
      <c r="O241" s="48">
        <f>'10-2022'!O241+'11-2022'!O241+'12-2022'!O241</f>
        <v>7965.950000000001</v>
      </c>
      <c r="P241" s="48">
        <f>'10-2022'!P241+'11-2022'!P241+'12-2022'!P241</f>
        <v>398.29999999999995</v>
      </c>
      <c r="Q241" s="48">
        <f>'10-2022'!Q241+'11-2022'!Q241+'12-2022'!Q241</f>
        <v>31465.5</v>
      </c>
      <c r="R241" s="31">
        <f t="shared" si="3"/>
        <v>3482150.41</v>
      </c>
    </row>
    <row r="242" spans="1:18" ht="12.75">
      <c r="A242" s="9">
        <f>+'01-2022'!A242</f>
        <v>231</v>
      </c>
      <c r="B242" s="22" t="str">
        <f>+'01-2022'!B242</f>
        <v>TEREZOPOLIS DE GOIAS</v>
      </c>
      <c r="C242" s="26">
        <f>+IF(ISERROR(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,"",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</f>
        <v>0.08962109770398743</v>
      </c>
      <c r="D242" s="23">
        <f>+'01-2022'!D242+'02-2022'!D242+'03-2022'!D242+'04-2022'!D242+'05-2022'!D242+'06-2022'!D242+'07-2022'!D242+'08-2022'!D242+'09-2022'!D242+'10-2022'!D242+'11-2022'!D242+'12-2022'!D242</f>
        <v>609610.5499999999</v>
      </c>
      <c r="E242" s="23">
        <f>+'01-2022'!E242+'02-2022'!E242+'03-2022'!E242+'04-2022'!E242+'05-2022'!E242+'06-2022'!E242+'07-2022'!E242+'08-2022'!E242+'09-2022'!E242+'10-2022'!E242+'11-2022'!E242+'12-2022'!E242</f>
        <v>122564.98</v>
      </c>
      <c r="F242" s="23">
        <f>+'01-2022'!F242+'02-2022'!F242+'03-2022'!F242+'04-2022'!F242+'05-2022'!F242+'06-2022'!F242+'07-2022'!F242+'08-2022'!F242+'09-2022'!F242+'10-2022'!F242+'11-2022'!F242+'12-2022'!F242</f>
        <v>487045.56999999995</v>
      </c>
      <c r="G242" s="23">
        <f>+'01-2022'!G242+'02-2022'!G242+'03-2022'!G242+'04-2022'!G242+'05-2022'!G242+'06-2022'!G242+'07-2022'!G242+'08-2022'!G242+'09-2022'!G242+'10-2022'!G242+'11-2022'!G242+'12-2022'!G242</f>
        <v>30327.15</v>
      </c>
      <c r="H242" s="23">
        <f>+'01-2022'!H242+'02-2022'!H242+'03-2022'!H242+'04-2022'!H242+'05-2022'!H242+'06-2022'!H242+'07-2022'!H242+'08-2022'!H242+'09-2022'!H242+'10-2022'!H242+'11-2022'!H242+'12-2022'!H242</f>
        <v>6065.45</v>
      </c>
      <c r="I242" s="23">
        <f>+'01-2022'!I242+'02-2022'!I242+'03-2022'!I242+'04-2022'!I242+'05-2022'!I242+'06-2022'!I242+'07-2022'!I242+'08-2022'!I242+'09-2022'!I242+'10-2022'!I242+'11-2022'!I242+'12-2022'!I242</f>
        <v>242.60999999999999</v>
      </c>
      <c r="J242" s="23">
        <f>+'01-2022'!J242+'02-2022'!J242+'03-2022'!J242+'04-2022'!J242+'05-2022'!J242+'06-2022'!J242+'07-2022'!J242+'08-2022'!J242+'09-2022'!J242+'10-2022'!J242+'11-2022'!J242+'12-2022'!J242</f>
        <v>24019.090000000004</v>
      </c>
      <c r="K242" s="23">
        <f>+'01-2022'!K242+'02-2022'!K242+'03-2022'!K242+'04-2022'!K242+'05-2022'!K242+'06-2022'!K242+'07-2022'!K242+'08-2022'!K242+'09-2022'!K242+'10-2022'!K242+'11-2022'!K242+'12-2022'!K242</f>
        <v>4738775.109999999</v>
      </c>
      <c r="L242" s="23">
        <f>+'01-2022'!L242+'02-2022'!L242+'03-2022'!L242+'04-2022'!L242+'05-2022'!L242+'06-2022'!L242+'07-2022'!L242+'08-2022'!L242+'09-2022'!L242+'10-2022'!L242+'11-2022'!L242+'12-2022'!L242</f>
        <v>960480.2</v>
      </c>
      <c r="M242" s="23">
        <f>+'01-2022'!M242+'02-2022'!M242+'03-2022'!M242+'04-2022'!M242+'05-2022'!M242+'06-2022'!M242+'07-2022'!M242+'08-2022'!M242+'09-2022'!M242+'10-2022'!M242+'11-2022'!M242+'12-2022'!M242</f>
        <v>3778294.9099999997</v>
      </c>
      <c r="N242" s="48">
        <f>'10-2022'!N242+'11-2022'!N242+'12-2022'!N242</f>
        <v>44775.28</v>
      </c>
      <c r="O242" s="48">
        <f>'10-2022'!O242+'11-2022'!O242+'12-2022'!O242</f>
        <v>8955.06</v>
      </c>
      <c r="P242" s="48">
        <f>'10-2022'!P242+'11-2022'!P242+'12-2022'!P242</f>
        <v>447.75</v>
      </c>
      <c r="Q242" s="48">
        <f>'10-2022'!Q242+'11-2022'!Q242+'12-2022'!Q242</f>
        <v>35372.47</v>
      </c>
      <c r="R242" s="31">
        <f t="shared" si="3"/>
        <v>4324732.039999999</v>
      </c>
    </row>
    <row r="243" spans="1:18" ht="12.75">
      <c r="A243" s="9">
        <f>+'01-2022'!A243</f>
        <v>232</v>
      </c>
      <c r="B243" s="22" t="str">
        <f>+'01-2022'!B243</f>
        <v>TRES RANCHOS</v>
      </c>
      <c r="C243" s="26">
        <f>+IF(ISERROR(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,"",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</f>
        <v>0.06266216910571999</v>
      </c>
      <c r="D243" s="23">
        <f>+'01-2022'!D243+'02-2022'!D243+'03-2022'!D243+'04-2022'!D243+'05-2022'!D243+'06-2022'!D243+'07-2022'!D243+'08-2022'!D243+'09-2022'!D243+'10-2022'!D243+'11-2022'!D243+'12-2022'!D243</f>
        <v>257273.44</v>
      </c>
      <c r="E243" s="23">
        <f>+'01-2022'!E243+'02-2022'!E243+'03-2022'!E243+'04-2022'!E243+'05-2022'!E243+'06-2022'!E243+'07-2022'!E243+'08-2022'!E243+'09-2022'!E243+'10-2022'!E243+'11-2022'!E243+'12-2022'!E243</f>
        <v>50965.31</v>
      </c>
      <c r="F243" s="23">
        <f>+'01-2022'!F243+'02-2022'!F243+'03-2022'!F243+'04-2022'!F243+'05-2022'!F243+'06-2022'!F243+'07-2022'!F243+'08-2022'!F243+'09-2022'!F243+'10-2022'!F243+'11-2022'!F243+'12-2022'!F243</f>
        <v>206308.13</v>
      </c>
      <c r="G243" s="23">
        <f>+'01-2022'!G243+'02-2022'!G243+'03-2022'!G243+'04-2022'!G243+'05-2022'!G243+'06-2022'!G243+'07-2022'!G243+'08-2022'!G243+'09-2022'!G243+'10-2022'!G243+'11-2022'!G243+'12-2022'!G243</f>
        <v>21199.81</v>
      </c>
      <c r="H243" s="23">
        <f>+'01-2022'!H243+'02-2022'!H243+'03-2022'!H243+'04-2022'!H243+'05-2022'!H243+'06-2022'!H243+'07-2022'!H243+'08-2022'!H243+'09-2022'!H243+'10-2022'!H243+'11-2022'!H243+'12-2022'!H243</f>
        <v>4239.97</v>
      </c>
      <c r="I243" s="23">
        <f>+'01-2022'!I243+'02-2022'!I243+'03-2022'!I243+'04-2022'!I243+'05-2022'!I243+'06-2022'!I243+'07-2022'!I243+'08-2022'!I243+'09-2022'!I243+'10-2022'!I243+'11-2022'!I243+'12-2022'!I243</f>
        <v>169.59999999999997</v>
      </c>
      <c r="J243" s="23">
        <f>+'01-2022'!J243+'02-2022'!J243+'03-2022'!J243+'04-2022'!J243+'05-2022'!J243+'06-2022'!J243+'07-2022'!J243+'08-2022'!J243+'09-2022'!J243+'10-2022'!J243+'11-2022'!J243+'12-2022'!J243</f>
        <v>16790.239999999998</v>
      </c>
      <c r="K243" s="23">
        <f>+'01-2022'!K243+'02-2022'!K243+'03-2022'!K243+'04-2022'!K243+'05-2022'!K243+'06-2022'!K243+'07-2022'!K243+'08-2022'!K243+'09-2022'!K243+'10-2022'!K243+'11-2022'!K243+'12-2022'!K243</f>
        <v>3309429.1999999997</v>
      </c>
      <c r="L243" s="23">
        <f>+'01-2022'!L243+'02-2022'!L243+'03-2022'!L243+'04-2022'!L243+'05-2022'!L243+'06-2022'!L243+'07-2022'!L243+'08-2022'!L243+'09-2022'!L243+'10-2022'!L243+'11-2022'!L243+'12-2022'!L243</f>
        <v>668297.97</v>
      </c>
      <c r="M243" s="23">
        <f>+'01-2022'!M243+'02-2022'!M243+'03-2022'!M243+'04-2022'!M243+'05-2022'!M243+'06-2022'!M243+'07-2022'!M243+'08-2022'!M243+'09-2022'!M243+'10-2022'!M243+'11-2022'!M243+'12-2022'!M243</f>
        <v>2641131.23</v>
      </c>
      <c r="N243" s="48">
        <f>'10-2022'!N243+'11-2022'!N243+'12-2022'!N243</f>
        <v>31342.85</v>
      </c>
      <c r="O243" s="48">
        <f>'10-2022'!O243+'11-2022'!O243+'12-2022'!O243</f>
        <v>6268.57</v>
      </c>
      <c r="P243" s="48">
        <f>'10-2022'!P243+'11-2022'!P243+'12-2022'!P243</f>
        <v>313.43</v>
      </c>
      <c r="Q243" s="48">
        <f>'10-2022'!Q243+'11-2022'!Q243+'12-2022'!Q243</f>
        <v>24760.85</v>
      </c>
      <c r="R243" s="31">
        <f t="shared" si="3"/>
        <v>2888990.45</v>
      </c>
    </row>
    <row r="244" spans="1:18" ht="12.75">
      <c r="A244" s="9">
        <f>+'01-2022'!A244</f>
        <v>233</v>
      </c>
      <c r="B244" s="22" t="str">
        <f>+'01-2022'!B244</f>
        <v>TRINDADE</v>
      </c>
      <c r="C244" s="26">
        <f>+IF(ISERROR(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,"",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</f>
        <v>0.8187763977342711</v>
      </c>
      <c r="D244" s="23">
        <f>+'01-2022'!D244+'02-2022'!D244+'03-2022'!D244+'04-2022'!D244+'05-2022'!D244+'06-2022'!D244+'07-2022'!D244+'08-2022'!D244+'09-2022'!D244+'10-2022'!D244+'11-2022'!D244+'12-2022'!D244</f>
        <v>12257802.209999999</v>
      </c>
      <c r="E244" s="23">
        <f>+'01-2022'!E244+'02-2022'!E244+'03-2022'!E244+'04-2022'!E244+'05-2022'!E244+'06-2022'!E244+'07-2022'!E244+'08-2022'!E244+'09-2022'!E244+'10-2022'!E244+'11-2022'!E244+'12-2022'!E244</f>
        <v>2444946.62</v>
      </c>
      <c r="F244" s="23">
        <f>+'01-2022'!F244+'02-2022'!F244+'03-2022'!F244+'04-2022'!F244+'05-2022'!F244+'06-2022'!F244+'07-2022'!F244+'08-2022'!F244+'09-2022'!F244+'10-2022'!F244+'11-2022'!F244+'12-2022'!F244</f>
        <v>9812855.59</v>
      </c>
      <c r="G244" s="23">
        <f>+'01-2022'!G244+'02-2022'!G244+'03-2022'!G244+'04-2022'!G244+'05-2022'!G244+'06-2022'!G244+'07-2022'!G244+'08-2022'!G244+'09-2022'!G244+'10-2022'!G244+'11-2022'!G244+'12-2022'!G244</f>
        <v>277088.77999999997</v>
      </c>
      <c r="H244" s="23">
        <f>+'01-2022'!H244+'02-2022'!H244+'03-2022'!H244+'04-2022'!H244+'05-2022'!H244+'06-2022'!H244+'07-2022'!H244+'08-2022'!H244+'09-2022'!H244+'10-2022'!H244+'11-2022'!H244+'12-2022'!H244</f>
        <v>55417.76999999999</v>
      </c>
      <c r="I244" s="23">
        <f>+'01-2022'!I244+'02-2022'!I244+'03-2022'!I244+'04-2022'!I244+'05-2022'!I244+'06-2022'!I244+'07-2022'!I244+'08-2022'!I244+'09-2022'!I244+'10-2022'!I244+'11-2022'!I244+'12-2022'!I244</f>
        <v>2216.73</v>
      </c>
      <c r="J244" s="23">
        <f>+'01-2022'!J244+'02-2022'!J244+'03-2022'!J244+'04-2022'!J244+'05-2022'!J244+'06-2022'!J244+'07-2022'!J244+'08-2022'!J244+'09-2022'!J244+'10-2022'!J244+'11-2022'!J244+'12-2022'!J244</f>
        <v>219454.28000000003</v>
      </c>
      <c r="K244" s="23">
        <f>+'01-2022'!K244+'02-2022'!K244+'03-2022'!K244+'04-2022'!K244+'05-2022'!K244+'06-2022'!K244+'07-2022'!K244+'08-2022'!K244+'09-2022'!K244+'10-2022'!K244+'11-2022'!K244+'12-2022'!K244</f>
        <v>43247679.71</v>
      </c>
      <c r="L244" s="23">
        <f>+'01-2022'!L244+'02-2022'!L244+'03-2022'!L244+'04-2022'!L244+'05-2022'!L244+'06-2022'!L244+'07-2022'!L244+'08-2022'!L244+'09-2022'!L244+'10-2022'!L244+'11-2022'!L244+'12-2022'!L244</f>
        <v>8729954.24</v>
      </c>
      <c r="M244" s="23">
        <f>+'01-2022'!M244+'02-2022'!M244+'03-2022'!M244+'04-2022'!M244+'05-2022'!M244+'06-2022'!M244+'07-2022'!M244+'08-2022'!M244+'09-2022'!M244+'10-2022'!M244+'11-2022'!M244+'12-2022'!M244</f>
        <v>34517725.47</v>
      </c>
      <c r="N244" s="48">
        <f>'10-2022'!N244+'11-2022'!N244+'12-2022'!N244</f>
        <v>408421.67</v>
      </c>
      <c r="O244" s="48">
        <f>'10-2022'!O244+'11-2022'!O244+'12-2022'!O244</f>
        <v>81684.33</v>
      </c>
      <c r="P244" s="48">
        <f>'10-2022'!P244+'11-2022'!P244+'12-2022'!P244</f>
        <v>4084.2200000000003</v>
      </c>
      <c r="Q244" s="48">
        <f>'10-2022'!Q244+'11-2022'!Q244+'12-2022'!Q244</f>
        <v>322653.12</v>
      </c>
      <c r="R244" s="31">
        <f t="shared" si="3"/>
        <v>44872688.45999999</v>
      </c>
    </row>
    <row r="245" spans="1:18" ht="12.75">
      <c r="A245" s="9">
        <f>+'01-2022'!A245</f>
        <v>234</v>
      </c>
      <c r="B245" s="22" t="str">
        <f>+'01-2022'!B245</f>
        <v>TROMBAS</v>
      </c>
      <c r="C245" s="26">
        <f>+IF(ISERROR(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,"",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</f>
        <v>0.10244213488603911</v>
      </c>
      <c r="D245" s="23">
        <f>+'01-2022'!D245+'02-2022'!D245+'03-2022'!D245+'04-2022'!D245+'05-2022'!D245+'06-2022'!D245+'07-2022'!D245+'08-2022'!D245+'09-2022'!D245+'10-2022'!D245+'11-2022'!D245+'12-2022'!D245</f>
        <v>257911.16999999998</v>
      </c>
      <c r="E245" s="23">
        <f>+'01-2022'!E245+'02-2022'!E245+'03-2022'!E245+'04-2022'!E245+'05-2022'!E245+'06-2022'!E245+'07-2022'!E245+'08-2022'!E245+'09-2022'!E245+'10-2022'!E245+'11-2022'!E245+'12-2022'!E245</f>
        <v>51570.09</v>
      </c>
      <c r="F245" s="23">
        <f>+'01-2022'!F245+'02-2022'!F245+'03-2022'!F245+'04-2022'!F245+'05-2022'!F245+'06-2022'!F245+'07-2022'!F245+'08-2022'!F245+'09-2022'!F245+'10-2022'!F245+'11-2022'!F245+'12-2022'!F245</f>
        <v>206341.08</v>
      </c>
      <c r="G245" s="23">
        <f>+'01-2022'!G245+'02-2022'!G245+'03-2022'!G245+'04-2022'!G245+'05-2022'!G245+'06-2022'!G245+'07-2022'!G245+'08-2022'!G245+'09-2022'!G245+'10-2022'!G245+'11-2022'!G245+'12-2022'!G245</f>
        <v>34666.87</v>
      </c>
      <c r="H245" s="23">
        <f>+'01-2022'!H245+'02-2022'!H245+'03-2022'!H245+'04-2022'!H245+'05-2022'!H245+'06-2022'!H245+'07-2022'!H245+'08-2022'!H245+'09-2022'!H245+'10-2022'!H245+'11-2022'!H245+'12-2022'!H245</f>
        <v>6933.39</v>
      </c>
      <c r="I245" s="23">
        <f>+'01-2022'!I245+'02-2022'!I245+'03-2022'!I245+'04-2022'!I245+'05-2022'!I245+'06-2022'!I245+'07-2022'!I245+'08-2022'!I245+'09-2022'!I245+'10-2022'!I245+'11-2022'!I245+'12-2022'!I245</f>
        <v>277.32</v>
      </c>
      <c r="J245" s="23">
        <f>+'01-2022'!J245+'02-2022'!J245+'03-2022'!J245+'04-2022'!J245+'05-2022'!J245+'06-2022'!J245+'07-2022'!J245+'08-2022'!J245+'09-2022'!J245+'10-2022'!J245+'11-2022'!J245+'12-2022'!J245</f>
        <v>27456.16</v>
      </c>
      <c r="K245" s="23">
        <f>+'01-2022'!K245+'02-2022'!K245+'03-2022'!K245+'04-2022'!K245+'05-2022'!K245+'06-2022'!K245+'07-2022'!K245+'08-2022'!K245+'09-2022'!K245+'10-2022'!K245+'11-2022'!K245+'12-2022'!K245</f>
        <v>5410173.370000001</v>
      </c>
      <c r="L245" s="23">
        <f>+'01-2022'!L245+'02-2022'!L245+'03-2022'!L245+'04-2022'!L245+'05-2022'!L245+'06-2022'!L245+'07-2022'!L245+'08-2022'!L245+'09-2022'!L245+'10-2022'!L245+'11-2022'!L245+'12-2022'!L245</f>
        <v>1092072.2100000002</v>
      </c>
      <c r="M245" s="23">
        <f>+'01-2022'!M245+'02-2022'!M245+'03-2022'!M245+'04-2022'!M245+'05-2022'!M245+'06-2022'!M245+'07-2022'!M245+'08-2022'!M245+'09-2022'!M245+'10-2022'!M245+'11-2022'!M245+'12-2022'!M245</f>
        <v>4318101.16</v>
      </c>
      <c r="N245" s="48">
        <f>'10-2022'!N245+'11-2022'!N245+'12-2022'!N245</f>
        <v>51096.2</v>
      </c>
      <c r="O245" s="48">
        <f>'10-2022'!O245+'11-2022'!O245+'12-2022'!O245</f>
        <v>10219.24</v>
      </c>
      <c r="P245" s="48">
        <f>'10-2022'!P245+'11-2022'!P245+'12-2022'!P245</f>
        <v>510.96</v>
      </c>
      <c r="Q245" s="48">
        <f>'10-2022'!Q245+'11-2022'!Q245+'12-2022'!Q245</f>
        <v>40366</v>
      </c>
      <c r="R245" s="31">
        <f t="shared" si="3"/>
        <v>4592264.4</v>
      </c>
    </row>
    <row r="246" spans="1:18" ht="12.75">
      <c r="A246" s="9">
        <f>+'01-2022'!A246</f>
        <v>235</v>
      </c>
      <c r="B246" s="22" t="str">
        <f>+'01-2022'!B246</f>
        <v>TURVANIA</v>
      </c>
      <c r="C246" s="26">
        <f>+IF(ISERROR(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,"",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</f>
        <v>0.12931167034021662</v>
      </c>
      <c r="D246" s="23">
        <f>+'01-2022'!D246+'02-2022'!D246+'03-2022'!D246+'04-2022'!D246+'05-2022'!D246+'06-2022'!D246+'07-2022'!D246+'08-2022'!D246+'09-2022'!D246+'10-2022'!D246+'11-2022'!D246+'12-2022'!D246</f>
        <v>539954.5900000001</v>
      </c>
      <c r="E246" s="23">
        <f>+'01-2022'!E246+'02-2022'!E246+'03-2022'!E246+'04-2022'!E246+'05-2022'!E246+'06-2022'!E246+'07-2022'!E246+'08-2022'!E246+'09-2022'!E246+'10-2022'!E246+'11-2022'!E246+'12-2022'!E246</f>
        <v>104688.4</v>
      </c>
      <c r="F246" s="23">
        <f>+'01-2022'!F246+'02-2022'!F246+'03-2022'!F246+'04-2022'!F246+'05-2022'!F246+'06-2022'!F246+'07-2022'!F246+'08-2022'!F246+'09-2022'!F246+'10-2022'!F246+'11-2022'!F246+'12-2022'!F246</f>
        <v>435266.18999999994</v>
      </c>
      <c r="G246" s="23">
        <f>+'01-2022'!G246+'02-2022'!G246+'03-2022'!G246+'04-2022'!G246+'05-2022'!G246+'06-2022'!G246+'07-2022'!G246+'08-2022'!G246+'09-2022'!G246+'10-2022'!G246+'11-2022'!G246+'12-2022'!G246</f>
        <v>43731.09</v>
      </c>
      <c r="H246" s="23">
        <f>+'01-2022'!H246+'02-2022'!H246+'03-2022'!H246+'04-2022'!H246+'05-2022'!H246+'06-2022'!H246+'07-2022'!H246+'08-2022'!H246+'09-2022'!H246+'10-2022'!H246+'11-2022'!H246+'12-2022'!H246</f>
        <v>8746.230000000001</v>
      </c>
      <c r="I246" s="23">
        <f>+'01-2022'!I246+'02-2022'!I246+'03-2022'!I246+'04-2022'!I246+'05-2022'!I246+'06-2022'!I246+'07-2022'!I246+'08-2022'!I246+'09-2022'!I246+'10-2022'!I246+'11-2022'!I246+'12-2022'!I246</f>
        <v>349.85</v>
      </c>
      <c r="J246" s="23">
        <f>+'01-2022'!J246+'02-2022'!J246+'03-2022'!J246+'04-2022'!J246+'05-2022'!J246+'06-2022'!J246+'07-2022'!J246+'08-2022'!J246+'09-2022'!J246+'10-2022'!J246+'11-2022'!J246+'12-2022'!J246</f>
        <v>34635.01</v>
      </c>
      <c r="K246" s="23">
        <f>+'01-2022'!K246+'02-2022'!K246+'03-2022'!K246+'04-2022'!K246+'05-2022'!K246+'06-2022'!K246+'07-2022'!K246+'08-2022'!K246+'09-2022'!K246+'10-2022'!K246+'11-2022'!K246+'12-2022'!K246</f>
        <v>6824680.97</v>
      </c>
      <c r="L246" s="23">
        <f>+'01-2022'!L246+'02-2022'!L246+'03-2022'!L246+'04-2022'!L246+'05-2022'!L246+'06-2022'!L246+'07-2022'!L246+'08-2022'!L246+'09-2022'!L246+'10-2022'!L246+'11-2022'!L246+'12-2022'!L246</f>
        <v>1377420.2999999998</v>
      </c>
      <c r="M246" s="23">
        <f>+'01-2022'!M246+'02-2022'!M246+'03-2022'!M246+'04-2022'!M246+'05-2022'!M246+'06-2022'!M246+'07-2022'!M246+'08-2022'!M246+'09-2022'!M246+'10-2022'!M246+'11-2022'!M246+'12-2022'!M246</f>
        <v>5447260.669999999</v>
      </c>
      <c r="N246" s="48">
        <f>'10-2022'!N246+'11-2022'!N246+'12-2022'!N246</f>
        <v>64457.21000000001</v>
      </c>
      <c r="O246" s="48">
        <f>'10-2022'!O246+'11-2022'!O246+'12-2022'!O246</f>
        <v>12891.449999999999</v>
      </c>
      <c r="P246" s="48">
        <f>'10-2022'!P246+'11-2022'!P246+'12-2022'!P246</f>
        <v>644.5699999999999</v>
      </c>
      <c r="Q246" s="48">
        <f>'10-2022'!Q246+'11-2022'!Q246+'12-2022'!Q246</f>
        <v>50921.2</v>
      </c>
      <c r="R246" s="31">
        <f t="shared" si="3"/>
        <v>5968083.069999999</v>
      </c>
    </row>
    <row r="247" spans="1:18" ht="12.75">
      <c r="A247" s="9">
        <f>+'01-2022'!A247</f>
        <v>236</v>
      </c>
      <c r="B247" s="22" t="str">
        <f>+'01-2022'!B247</f>
        <v>TURVELANDIA</v>
      </c>
      <c r="C247" s="26">
        <f>+IF(ISERROR(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,"",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</f>
        <v>0.3483233432352653</v>
      </c>
      <c r="D247" s="23">
        <f>+'01-2022'!D247+'02-2022'!D247+'03-2022'!D247+'04-2022'!D247+'05-2022'!D247+'06-2022'!D247+'07-2022'!D247+'08-2022'!D247+'09-2022'!D247+'10-2022'!D247+'11-2022'!D247+'12-2022'!D247</f>
        <v>497177.59</v>
      </c>
      <c r="E247" s="23">
        <f>+'01-2022'!E247+'02-2022'!E247+'03-2022'!E247+'04-2022'!E247+'05-2022'!E247+'06-2022'!E247+'07-2022'!E247+'08-2022'!E247+'09-2022'!E247+'10-2022'!E247+'11-2022'!E247+'12-2022'!E247</f>
        <v>95732.06</v>
      </c>
      <c r="F247" s="23">
        <f>+'01-2022'!F247+'02-2022'!F247+'03-2022'!F247+'04-2022'!F247+'05-2022'!F247+'06-2022'!F247+'07-2022'!F247+'08-2022'!F247+'09-2022'!F247+'10-2022'!F247+'11-2022'!F247+'12-2022'!F247</f>
        <v>401445.53</v>
      </c>
      <c r="G247" s="23">
        <f>+'01-2022'!G247+'02-2022'!G247+'03-2022'!G247+'04-2022'!G247+'05-2022'!G247+'06-2022'!G247+'07-2022'!G247+'08-2022'!G247+'09-2022'!G247+'10-2022'!G247+'11-2022'!G247+'12-2022'!G247</f>
        <v>117858.38000000002</v>
      </c>
      <c r="H247" s="23">
        <f>+'01-2022'!H247+'02-2022'!H247+'03-2022'!H247+'04-2022'!H247+'05-2022'!H247+'06-2022'!H247+'07-2022'!H247+'08-2022'!H247+'09-2022'!H247+'10-2022'!H247+'11-2022'!H247+'12-2022'!H247</f>
        <v>23571.690000000002</v>
      </c>
      <c r="I247" s="23">
        <f>+'01-2022'!I247+'02-2022'!I247+'03-2022'!I247+'04-2022'!I247+'05-2022'!I247+'06-2022'!I247+'07-2022'!I247+'08-2022'!I247+'09-2022'!I247+'10-2022'!I247+'11-2022'!I247+'12-2022'!I247</f>
        <v>942.8899999999999</v>
      </c>
      <c r="J247" s="23">
        <f>+'01-2022'!J247+'02-2022'!J247+'03-2022'!J247+'04-2022'!J247+'05-2022'!J247+'06-2022'!J247+'07-2022'!J247+'08-2022'!J247+'09-2022'!J247+'10-2022'!J247+'11-2022'!J247+'12-2022'!J247</f>
        <v>93343.8</v>
      </c>
      <c r="K247" s="23">
        <f>+'01-2022'!K247+'02-2022'!K247+'03-2022'!K247+'04-2022'!K247+'05-2022'!K247+'06-2022'!K247+'07-2022'!K247+'08-2022'!K247+'09-2022'!K247+'10-2022'!K247+'11-2022'!K247+'12-2022'!K247</f>
        <v>18394791.900000002</v>
      </c>
      <c r="L247" s="23">
        <f>+'01-2022'!L247+'02-2022'!L247+'03-2022'!L247+'04-2022'!L247+'05-2022'!L247+'06-2022'!L247+'07-2022'!L247+'08-2022'!L247+'09-2022'!L247+'10-2022'!L247+'11-2022'!L247+'12-2022'!L247</f>
        <v>3713141.2300000004</v>
      </c>
      <c r="M247" s="23">
        <f>+'01-2022'!M247+'02-2022'!M247+'03-2022'!M247+'04-2022'!M247+'05-2022'!M247+'06-2022'!M247+'07-2022'!M247+'08-2022'!M247+'09-2022'!M247+'10-2022'!M247+'11-2022'!M247+'12-2022'!M247</f>
        <v>14681650.670000004</v>
      </c>
      <c r="N247" s="48">
        <f>'10-2022'!N247+'11-2022'!N247+'12-2022'!N247</f>
        <v>173717.9</v>
      </c>
      <c r="O247" s="48">
        <f>'10-2022'!O247+'11-2022'!O247+'12-2022'!O247</f>
        <v>34743.58</v>
      </c>
      <c r="P247" s="48">
        <f>'10-2022'!P247+'11-2022'!P247+'12-2022'!P247</f>
        <v>1737.1799999999998</v>
      </c>
      <c r="Q247" s="48">
        <f>'10-2022'!Q247+'11-2022'!Q247+'12-2022'!Q247</f>
        <v>137237.13999999998</v>
      </c>
      <c r="R247" s="31">
        <f t="shared" si="3"/>
        <v>15313677.140000004</v>
      </c>
    </row>
    <row r="248" spans="1:18" ht="12.75">
      <c r="A248" s="9">
        <f>+'01-2022'!A248</f>
        <v>237</v>
      </c>
      <c r="B248" s="22" t="str">
        <f>+'01-2022'!B248</f>
        <v>UIRAPURU</v>
      </c>
      <c r="C248" s="26">
        <f>+IF(ISERROR(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,"",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</f>
        <v>0.06518832624606663</v>
      </c>
      <c r="D248" s="23">
        <f>+'01-2022'!D248+'02-2022'!D248+'03-2022'!D248+'04-2022'!D248+'05-2022'!D248+'06-2022'!D248+'07-2022'!D248+'08-2022'!D248+'09-2022'!D248+'10-2022'!D248+'11-2022'!D248+'12-2022'!D248</f>
        <v>146544.38</v>
      </c>
      <c r="E248" s="23">
        <f>+'01-2022'!E248+'02-2022'!E248+'03-2022'!E248+'04-2022'!E248+'05-2022'!E248+'06-2022'!E248+'07-2022'!E248+'08-2022'!E248+'09-2022'!E248+'10-2022'!E248+'11-2022'!E248+'12-2022'!E248</f>
        <v>29444.11</v>
      </c>
      <c r="F248" s="23">
        <f>+'01-2022'!F248+'02-2022'!F248+'03-2022'!F248+'04-2022'!F248+'05-2022'!F248+'06-2022'!F248+'07-2022'!F248+'08-2022'!F248+'09-2022'!F248+'10-2022'!F248+'11-2022'!F248+'12-2022'!F248</f>
        <v>117100.26999999999</v>
      </c>
      <c r="G248" s="23">
        <f>+'01-2022'!G248+'02-2022'!G248+'03-2022'!G248+'04-2022'!G248+'05-2022'!G248+'06-2022'!G248+'07-2022'!G248+'08-2022'!G248+'09-2022'!G248+'10-2022'!G248+'11-2022'!G248+'12-2022'!G248</f>
        <v>22057.48</v>
      </c>
      <c r="H248" s="23">
        <f>+'01-2022'!H248+'02-2022'!H248+'03-2022'!H248+'04-2022'!H248+'05-2022'!H248+'06-2022'!H248+'07-2022'!H248+'08-2022'!H248+'09-2022'!H248+'10-2022'!H248+'11-2022'!H248+'12-2022'!H248</f>
        <v>4411.510000000001</v>
      </c>
      <c r="I248" s="23">
        <f>+'01-2022'!I248+'02-2022'!I248+'03-2022'!I248+'04-2022'!I248+'05-2022'!I248+'06-2022'!I248+'07-2022'!I248+'08-2022'!I248+'09-2022'!I248+'10-2022'!I248+'11-2022'!I248+'12-2022'!I248</f>
        <v>176.45000000000002</v>
      </c>
      <c r="J248" s="23">
        <f>+'01-2022'!J248+'02-2022'!J248+'03-2022'!J248+'04-2022'!J248+'05-2022'!J248+'06-2022'!J248+'07-2022'!J248+'08-2022'!J248+'09-2022'!J248+'10-2022'!J248+'11-2022'!J248+'12-2022'!J248</f>
        <v>17469.519999999997</v>
      </c>
      <c r="K248" s="23">
        <f>+'01-2022'!K248+'02-2022'!K248+'03-2022'!K248+'04-2022'!K248+'05-2022'!K248+'06-2022'!K248+'07-2022'!K248+'08-2022'!K248+'09-2022'!K248+'10-2022'!K248+'11-2022'!K248+'12-2022'!K248</f>
        <v>3442370.6900000004</v>
      </c>
      <c r="L248" s="23">
        <f>+'01-2022'!L248+'02-2022'!L248+'03-2022'!L248+'04-2022'!L248+'05-2022'!L248+'06-2022'!L248+'07-2022'!L248+'08-2022'!L248+'09-2022'!L248+'10-2022'!L248+'11-2022'!L248+'12-2022'!L248</f>
        <v>694540.12</v>
      </c>
      <c r="M248" s="23">
        <f>+'01-2022'!M248+'02-2022'!M248+'03-2022'!M248+'04-2022'!M248+'05-2022'!M248+'06-2022'!M248+'07-2022'!M248+'08-2022'!M248+'09-2022'!M248+'10-2022'!M248+'11-2022'!M248+'12-2022'!M248</f>
        <v>2747830.5700000003</v>
      </c>
      <c r="N248" s="48">
        <f>'10-2022'!N248+'11-2022'!N248+'12-2022'!N248</f>
        <v>32586.72</v>
      </c>
      <c r="O248" s="48">
        <f>'10-2022'!O248+'11-2022'!O248+'12-2022'!O248</f>
        <v>6517.349999999999</v>
      </c>
      <c r="P248" s="48">
        <f>'10-2022'!P248+'11-2022'!P248+'12-2022'!P248</f>
        <v>325.86</v>
      </c>
      <c r="Q248" s="48">
        <f>'10-2022'!Q248+'11-2022'!Q248+'12-2022'!Q248</f>
        <v>25743.510000000002</v>
      </c>
      <c r="R248" s="31">
        <f t="shared" si="3"/>
        <v>2908143.87</v>
      </c>
    </row>
    <row r="249" spans="1:18" ht="12.75">
      <c r="A249" s="9">
        <f>+'01-2022'!A249</f>
        <v>238</v>
      </c>
      <c r="B249" s="22" t="str">
        <f>+'01-2022'!B249</f>
        <v>URUACU</v>
      </c>
      <c r="C249" s="26">
        <f>+IF(ISERROR(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,"",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</f>
        <v>0.3448164449285027</v>
      </c>
      <c r="D249" s="23">
        <f>+'01-2022'!D249+'02-2022'!D249+'03-2022'!D249+'04-2022'!D249+'05-2022'!D249+'06-2022'!D249+'07-2022'!D249+'08-2022'!D249+'09-2022'!D249+'10-2022'!D249+'11-2022'!D249+'12-2022'!D249</f>
        <v>6402780.380000001</v>
      </c>
      <c r="E249" s="23">
        <f>+'01-2022'!E249+'02-2022'!E249+'03-2022'!E249+'04-2022'!E249+'05-2022'!E249+'06-2022'!E249+'07-2022'!E249+'08-2022'!E249+'09-2022'!E249+'10-2022'!E249+'11-2022'!E249+'12-2022'!E249</f>
        <v>1273150.03</v>
      </c>
      <c r="F249" s="23">
        <f>+'01-2022'!F249+'02-2022'!F249+'03-2022'!F249+'04-2022'!F249+'05-2022'!F249+'06-2022'!F249+'07-2022'!F249+'08-2022'!F249+'09-2022'!F249+'10-2022'!F249+'11-2022'!F249+'12-2022'!F249</f>
        <v>5129630.350000001</v>
      </c>
      <c r="G249" s="23">
        <f>+'01-2022'!G249+'02-2022'!G249+'03-2022'!G249+'04-2022'!G249+'05-2022'!G249+'06-2022'!G249+'07-2022'!G249+'08-2022'!G249+'09-2022'!G249+'10-2022'!G249+'11-2022'!G249+'12-2022'!G249</f>
        <v>116664.07</v>
      </c>
      <c r="H249" s="23">
        <f>+'01-2022'!H249+'02-2022'!H249+'03-2022'!H249+'04-2022'!H249+'05-2022'!H249+'06-2022'!H249+'07-2022'!H249+'08-2022'!H249+'09-2022'!H249+'10-2022'!H249+'11-2022'!H249+'12-2022'!H249</f>
        <v>23332.809999999998</v>
      </c>
      <c r="I249" s="23">
        <f>+'01-2022'!I249+'02-2022'!I249+'03-2022'!I249+'04-2022'!I249+'05-2022'!I249+'06-2022'!I249+'07-2022'!I249+'08-2022'!I249+'09-2022'!I249+'10-2022'!I249+'11-2022'!I249+'12-2022'!I249</f>
        <v>933.3100000000001</v>
      </c>
      <c r="J249" s="23">
        <f>+'01-2022'!J249+'02-2022'!J249+'03-2022'!J249+'04-2022'!J249+'05-2022'!J249+'06-2022'!J249+'07-2022'!J249+'08-2022'!J249+'09-2022'!J249+'10-2022'!J249+'11-2022'!J249+'12-2022'!J249</f>
        <v>92397.95</v>
      </c>
      <c r="K249" s="23">
        <f>+'01-2022'!K249+'02-2022'!K249+'03-2022'!K249+'04-2022'!K249+'05-2022'!K249+'06-2022'!K249+'07-2022'!K249+'08-2022'!K249+'09-2022'!K249+'10-2022'!K249+'11-2022'!K249+'12-2022'!K249</f>
        <v>18208461.16</v>
      </c>
      <c r="L249" s="23">
        <f>+'01-2022'!L249+'02-2022'!L249+'03-2022'!L249+'04-2022'!L249+'05-2022'!L249+'06-2022'!L249+'07-2022'!L249+'08-2022'!L249+'09-2022'!L249+'10-2022'!L249+'11-2022'!L249+'12-2022'!L249</f>
        <v>3675575.81</v>
      </c>
      <c r="M249" s="23">
        <f>+'01-2022'!M249+'02-2022'!M249+'03-2022'!M249+'04-2022'!M249+'05-2022'!M249+'06-2022'!M249+'07-2022'!M249+'08-2022'!M249+'09-2022'!M249+'10-2022'!M249+'11-2022'!M249+'12-2022'!M249</f>
        <v>14532885.349999998</v>
      </c>
      <c r="N249" s="48">
        <f>'10-2022'!N249+'11-2022'!N249+'12-2022'!N249</f>
        <v>171959.16</v>
      </c>
      <c r="O249" s="48">
        <f>'10-2022'!O249+'11-2022'!O249+'12-2022'!O249</f>
        <v>34391.83</v>
      </c>
      <c r="P249" s="48">
        <f>'10-2022'!P249+'11-2022'!P249+'12-2022'!P249</f>
        <v>1719.5900000000001</v>
      </c>
      <c r="Q249" s="48">
        <f>'10-2022'!Q249+'11-2022'!Q249+'12-2022'!Q249</f>
        <v>135847.74</v>
      </c>
      <c r="R249" s="31">
        <f t="shared" si="3"/>
        <v>19890761.389999997</v>
      </c>
    </row>
    <row r="250" spans="1:18" ht="12.75">
      <c r="A250" s="9">
        <f>+'01-2022'!A250</f>
        <v>239</v>
      </c>
      <c r="B250" s="22" t="str">
        <f>+'01-2022'!B250</f>
        <v>URUANA</v>
      </c>
      <c r="C250" s="26">
        <f>+IF(ISERROR(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,"",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</f>
        <v>0.21930462943377924</v>
      </c>
      <c r="D250" s="23">
        <f>+'01-2022'!D250+'02-2022'!D250+'03-2022'!D250+'04-2022'!D250+'05-2022'!D250+'06-2022'!D250+'07-2022'!D250+'08-2022'!D250+'09-2022'!D250+'10-2022'!D250+'11-2022'!D250+'12-2022'!D250</f>
        <v>1466725.6</v>
      </c>
      <c r="E250" s="23">
        <f>+'01-2022'!E250+'02-2022'!E250+'03-2022'!E250+'04-2022'!E250+'05-2022'!E250+'06-2022'!E250+'07-2022'!E250+'08-2022'!E250+'09-2022'!E250+'10-2022'!E250+'11-2022'!E250+'12-2022'!E250</f>
        <v>291230.83</v>
      </c>
      <c r="F250" s="23">
        <f>+'01-2022'!F250+'02-2022'!F250+'03-2022'!F250+'04-2022'!F250+'05-2022'!F250+'06-2022'!F250+'07-2022'!F250+'08-2022'!F250+'09-2022'!F250+'10-2022'!F250+'11-2022'!F250+'12-2022'!F250</f>
        <v>1175494.77</v>
      </c>
      <c r="G250" s="23">
        <f>+'01-2022'!G250+'02-2022'!G250+'03-2022'!G250+'04-2022'!G250+'05-2022'!G250+'06-2022'!G250+'07-2022'!G250+'08-2022'!G250+'09-2022'!G250+'10-2022'!G250+'11-2022'!G250+'12-2022'!G250</f>
        <v>74218.4</v>
      </c>
      <c r="H250" s="23">
        <f>+'01-2022'!H250+'02-2022'!H250+'03-2022'!H250+'04-2022'!H250+'05-2022'!H250+'06-2022'!H250+'07-2022'!H250+'08-2022'!H250+'09-2022'!H250+'10-2022'!H250+'11-2022'!H250+'12-2022'!H250</f>
        <v>14843.69</v>
      </c>
      <c r="I250" s="23">
        <f>+'01-2022'!I250+'02-2022'!I250+'03-2022'!I250+'04-2022'!I250+'05-2022'!I250+'06-2022'!I250+'07-2022'!I250+'08-2022'!I250+'09-2022'!I250+'10-2022'!I250+'11-2022'!I250+'12-2022'!I250</f>
        <v>593.73</v>
      </c>
      <c r="J250" s="23">
        <f>+'01-2022'!J250+'02-2022'!J250+'03-2022'!J250+'04-2022'!J250+'05-2022'!J250+'06-2022'!J250+'07-2022'!J250+'08-2022'!J250+'09-2022'!J250+'10-2022'!J250+'11-2022'!J250+'12-2022'!J250</f>
        <v>58780.98</v>
      </c>
      <c r="K250" s="23">
        <f>+'01-2022'!K250+'02-2022'!K250+'03-2022'!K250+'04-2022'!K250+'05-2022'!K250+'06-2022'!K250+'07-2022'!K250+'08-2022'!K250+'09-2022'!K250+'10-2022'!K250+'11-2022'!K250+'12-2022'!K250</f>
        <v>11576374.89</v>
      </c>
      <c r="L250" s="23">
        <f>+'01-2022'!L250+'02-2022'!L250+'03-2022'!L250+'04-2022'!L250+'05-2022'!L250+'06-2022'!L250+'07-2022'!L250+'08-2022'!L250+'09-2022'!L250+'10-2022'!L250+'11-2022'!L250+'12-2022'!L250</f>
        <v>2330966.1399999997</v>
      </c>
      <c r="M250" s="23">
        <f>+'01-2022'!M250+'02-2022'!M250+'03-2022'!M250+'04-2022'!M250+'05-2022'!M250+'06-2022'!M250+'07-2022'!M250+'08-2022'!M250+'09-2022'!M250+'10-2022'!M250+'11-2022'!M250+'12-2022'!M250</f>
        <v>9245408.75</v>
      </c>
      <c r="N250" s="48">
        <f>'10-2022'!N250+'11-2022'!N250+'12-2022'!N250</f>
        <v>109482.69</v>
      </c>
      <c r="O250" s="48">
        <f>'10-2022'!O250+'11-2022'!O250+'12-2022'!O250</f>
        <v>21896.54</v>
      </c>
      <c r="P250" s="48">
        <f>'10-2022'!P250+'11-2022'!P250+'12-2022'!P250</f>
        <v>1094.82</v>
      </c>
      <c r="Q250" s="48">
        <f>'10-2022'!Q250+'11-2022'!Q250+'12-2022'!Q250</f>
        <v>86491.31999999999</v>
      </c>
      <c r="R250" s="31">
        <f t="shared" si="3"/>
        <v>10566175.82</v>
      </c>
    </row>
    <row r="251" spans="1:18" ht="12.75">
      <c r="A251" s="9">
        <f>+'01-2022'!A251</f>
        <v>240</v>
      </c>
      <c r="B251" s="22" t="str">
        <f>+'01-2022'!B251</f>
        <v>URUTAI</v>
      </c>
      <c r="C251" s="26">
        <f>+IF(ISERROR(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,"",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</f>
        <v>0.09486728711335762</v>
      </c>
      <c r="D251" s="23">
        <f>+'01-2022'!D251+'02-2022'!D251+'03-2022'!D251+'04-2022'!D251+'05-2022'!D251+'06-2022'!D251+'07-2022'!D251+'08-2022'!D251+'09-2022'!D251+'10-2022'!D251+'11-2022'!D251+'12-2022'!D251</f>
        <v>370670.08</v>
      </c>
      <c r="E251" s="23">
        <f>+'01-2022'!E251+'02-2022'!E251+'03-2022'!E251+'04-2022'!E251+'05-2022'!E251+'06-2022'!E251+'07-2022'!E251+'08-2022'!E251+'09-2022'!E251+'10-2022'!E251+'11-2022'!E251+'12-2022'!E251</f>
        <v>73868.6</v>
      </c>
      <c r="F251" s="23">
        <f>+'01-2022'!F251+'02-2022'!F251+'03-2022'!F251+'04-2022'!F251+'05-2022'!F251+'06-2022'!F251+'07-2022'!F251+'08-2022'!F251+'09-2022'!F251+'10-2022'!F251+'11-2022'!F251+'12-2022'!F251</f>
        <v>296801.48</v>
      </c>
      <c r="G251" s="23">
        <f>+'01-2022'!G251+'02-2022'!G251+'03-2022'!G251+'04-2022'!G251+'05-2022'!G251+'06-2022'!G251+'07-2022'!G251+'08-2022'!G251+'09-2022'!G251+'10-2022'!G251+'11-2022'!G251+'12-2022'!G251</f>
        <v>32102.579999999998</v>
      </c>
      <c r="H251" s="23">
        <f>+'01-2022'!H251+'02-2022'!H251+'03-2022'!H251+'04-2022'!H251+'05-2022'!H251+'06-2022'!H251+'07-2022'!H251+'08-2022'!H251+'09-2022'!H251+'10-2022'!H251+'11-2022'!H251+'12-2022'!H251</f>
        <v>6420.52</v>
      </c>
      <c r="I251" s="23">
        <f>+'01-2022'!I251+'02-2022'!I251+'03-2022'!I251+'04-2022'!I251+'05-2022'!I251+'06-2022'!I251+'07-2022'!I251+'08-2022'!I251+'09-2022'!I251+'10-2022'!I251+'11-2022'!I251+'12-2022'!I251</f>
        <v>256.83000000000004</v>
      </c>
      <c r="J251" s="23">
        <f>+'01-2022'!J251+'02-2022'!J251+'03-2022'!J251+'04-2022'!J251+'05-2022'!J251+'06-2022'!J251+'07-2022'!J251+'08-2022'!J251+'09-2022'!J251+'10-2022'!J251+'11-2022'!J251+'12-2022'!J251</f>
        <v>25425.23</v>
      </c>
      <c r="K251" s="23">
        <f>+'01-2022'!K251+'02-2022'!K251+'03-2022'!K251+'04-2022'!K251+'05-2022'!K251+'06-2022'!K251+'07-2022'!K251+'08-2022'!K251+'09-2022'!K251+'10-2022'!K251+'11-2022'!K251+'12-2022'!K251</f>
        <v>5015347.05</v>
      </c>
      <c r="L251" s="23">
        <f>+'01-2022'!L251+'02-2022'!L251+'03-2022'!L251+'04-2022'!L251+'05-2022'!L251+'06-2022'!L251+'07-2022'!L251+'08-2022'!L251+'09-2022'!L251+'10-2022'!L251+'11-2022'!L251+'12-2022'!L251</f>
        <v>1015900.9300000002</v>
      </c>
      <c r="M251" s="23">
        <f>+'01-2022'!M251+'02-2022'!M251+'03-2022'!M251+'04-2022'!M251+'05-2022'!M251+'06-2022'!M251+'07-2022'!M251+'08-2022'!M251+'09-2022'!M251+'10-2022'!M251+'11-2022'!M251+'12-2022'!M251</f>
        <v>3999446.12</v>
      </c>
      <c r="N251" s="48">
        <f>'10-2022'!N251+'11-2022'!N251+'12-2022'!N251</f>
        <v>47394.43</v>
      </c>
      <c r="O251" s="48">
        <f>'10-2022'!O251+'11-2022'!O251+'12-2022'!O251</f>
        <v>9478.89</v>
      </c>
      <c r="P251" s="48">
        <f>'10-2022'!P251+'11-2022'!P251+'12-2022'!P251</f>
        <v>473.93999999999994</v>
      </c>
      <c r="Q251" s="48">
        <f>'10-2022'!Q251+'11-2022'!Q251+'12-2022'!Q251</f>
        <v>37441.6</v>
      </c>
      <c r="R251" s="31">
        <f t="shared" si="3"/>
        <v>4359114.43</v>
      </c>
    </row>
    <row r="252" spans="1:18" ht="12.75">
      <c r="A252" s="9">
        <f>+'01-2022'!A252</f>
        <v>241</v>
      </c>
      <c r="B252" s="22" t="str">
        <f>+'01-2022'!B252</f>
        <v>VALPARAISO DE GOIAS</v>
      </c>
      <c r="C252" s="26">
        <f>+IF(ISERROR(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,"",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</f>
        <v>0.4352918950749995</v>
      </c>
      <c r="D252" s="23">
        <f>+'01-2022'!D252+'02-2022'!D252+'03-2022'!D252+'04-2022'!D252+'05-2022'!D252+'06-2022'!D252+'07-2022'!D252+'08-2022'!D252+'09-2022'!D252+'10-2022'!D252+'11-2022'!D252+'12-2022'!D252</f>
        <v>6431096.44</v>
      </c>
      <c r="E252" s="23">
        <f>+'01-2022'!E252+'02-2022'!E252+'03-2022'!E252+'04-2022'!E252+'05-2022'!E252+'06-2022'!E252+'07-2022'!E252+'08-2022'!E252+'09-2022'!E252+'10-2022'!E252+'11-2022'!E252+'12-2022'!E252</f>
        <v>1285941.47</v>
      </c>
      <c r="F252" s="23">
        <f>+'01-2022'!F252+'02-2022'!F252+'03-2022'!F252+'04-2022'!F252+'05-2022'!F252+'06-2022'!F252+'07-2022'!F252+'08-2022'!F252+'09-2022'!F252+'10-2022'!F252+'11-2022'!F252+'12-2022'!F252</f>
        <v>5145154.97</v>
      </c>
      <c r="G252" s="23">
        <f>+'01-2022'!G252+'02-2022'!G252+'03-2022'!G252+'04-2022'!G252+'05-2022'!G252+'06-2022'!G252+'07-2022'!G252+'08-2022'!G252+'09-2022'!G252+'10-2022'!G252+'11-2022'!G252+'12-2022'!G252</f>
        <v>147323.56</v>
      </c>
      <c r="H252" s="23">
        <f>+'01-2022'!H252+'02-2022'!H252+'03-2022'!H252+'04-2022'!H252+'05-2022'!H252+'06-2022'!H252+'07-2022'!H252+'08-2022'!H252+'09-2022'!H252+'10-2022'!H252+'11-2022'!H252+'12-2022'!H252</f>
        <v>29464.739999999998</v>
      </c>
      <c r="I252" s="23">
        <f>+'01-2022'!I252+'02-2022'!I252+'03-2022'!I252+'04-2022'!I252+'05-2022'!I252+'06-2022'!I252+'07-2022'!I252+'08-2022'!I252+'09-2022'!I252+'10-2022'!I252+'11-2022'!I252+'12-2022'!I252</f>
        <v>1178.58</v>
      </c>
      <c r="J252" s="23">
        <f>+'01-2022'!J252+'02-2022'!J252+'03-2022'!J252+'04-2022'!J252+'05-2022'!J252+'06-2022'!J252+'07-2022'!J252+'08-2022'!J252+'09-2022'!J252+'10-2022'!J252+'11-2022'!J252+'12-2022'!J252</f>
        <v>116680.23999999998</v>
      </c>
      <c r="K252" s="23">
        <f>+'01-2022'!K252+'02-2022'!K252+'03-2022'!K252+'04-2022'!K252+'05-2022'!K252+'06-2022'!K252+'07-2022'!K252+'08-2022'!K252+'09-2022'!K252+'10-2022'!K252+'11-2022'!K252+'12-2022'!K252</f>
        <v>22995283.020000003</v>
      </c>
      <c r="L252" s="23">
        <f>+'01-2022'!L252+'02-2022'!L252+'03-2022'!L252+'04-2022'!L252+'05-2022'!L252+'06-2022'!L252+'07-2022'!L252+'08-2022'!L252+'09-2022'!L252+'10-2022'!L252+'11-2022'!L252+'12-2022'!L252</f>
        <v>4642416.279999999</v>
      </c>
      <c r="M252" s="23">
        <f>+'01-2022'!M252+'02-2022'!M252+'03-2022'!M252+'04-2022'!M252+'05-2022'!M252+'06-2022'!M252+'07-2022'!M252+'08-2022'!M252+'09-2022'!M252+'10-2022'!M252+'11-2022'!M252+'12-2022'!M252</f>
        <v>18352866.740000002</v>
      </c>
      <c r="N252" s="48">
        <f>'10-2022'!N252+'11-2022'!N252+'12-2022'!N252</f>
        <v>217226.08000000002</v>
      </c>
      <c r="O252" s="48">
        <f>'10-2022'!O252+'11-2022'!O252+'12-2022'!O252</f>
        <v>43445.22</v>
      </c>
      <c r="P252" s="48">
        <f>'10-2022'!P252+'11-2022'!P252+'12-2022'!P252</f>
        <v>2172.26</v>
      </c>
      <c r="Q252" s="48">
        <f>'10-2022'!Q252+'11-2022'!Q252+'12-2022'!Q252</f>
        <v>171608.6</v>
      </c>
      <c r="R252" s="31">
        <f t="shared" si="3"/>
        <v>23786310.550000004</v>
      </c>
    </row>
    <row r="253" spans="1:18" ht="12.75">
      <c r="A253" s="9">
        <f>+'01-2022'!A253</f>
        <v>242</v>
      </c>
      <c r="B253" s="22" t="str">
        <f>+'01-2022'!B253</f>
        <v>VARJAO</v>
      </c>
      <c r="C253" s="26">
        <f>+IF(ISERROR(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,"",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</f>
        <v>0.07266268986709647</v>
      </c>
      <c r="D253" s="23">
        <f>+'01-2022'!D253+'02-2022'!D253+'03-2022'!D253+'04-2022'!D253+'05-2022'!D253+'06-2022'!D253+'07-2022'!D253+'08-2022'!D253+'09-2022'!D253+'10-2022'!D253+'11-2022'!D253+'12-2022'!D253</f>
        <v>387859.14</v>
      </c>
      <c r="E253" s="23">
        <f>+'01-2022'!E253+'02-2022'!E253+'03-2022'!E253+'04-2022'!E253+'05-2022'!E253+'06-2022'!E253+'07-2022'!E253+'08-2022'!E253+'09-2022'!E253+'10-2022'!E253+'11-2022'!E253+'12-2022'!E253</f>
        <v>76898.55</v>
      </c>
      <c r="F253" s="23">
        <f>+'01-2022'!F253+'02-2022'!F253+'03-2022'!F253+'04-2022'!F253+'05-2022'!F253+'06-2022'!F253+'07-2022'!F253+'08-2022'!F253+'09-2022'!F253+'10-2022'!F253+'11-2022'!F253+'12-2022'!F253</f>
        <v>310960.58999999997</v>
      </c>
      <c r="G253" s="23">
        <f>+'01-2022'!G253+'02-2022'!G253+'03-2022'!G253+'04-2022'!G253+'05-2022'!G253+'06-2022'!G253+'07-2022'!G253+'08-2022'!G253+'09-2022'!G253+'10-2022'!G253+'11-2022'!G253+'12-2022'!G253</f>
        <v>24587.19</v>
      </c>
      <c r="H253" s="23">
        <f>+'01-2022'!H253+'02-2022'!H253+'03-2022'!H253+'04-2022'!H253+'05-2022'!H253+'06-2022'!H253+'07-2022'!H253+'08-2022'!H253+'09-2022'!H253+'10-2022'!H253+'11-2022'!H253+'12-2022'!H253</f>
        <v>4917.45</v>
      </c>
      <c r="I253" s="23">
        <f>+'01-2022'!I253+'02-2022'!I253+'03-2022'!I253+'04-2022'!I253+'05-2022'!I253+'06-2022'!I253+'07-2022'!I253+'08-2022'!I253+'09-2022'!I253+'10-2022'!I253+'11-2022'!I253+'12-2022'!I253</f>
        <v>196.67999999999998</v>
      </c>
      <c r="J253" s="23">
        <f>+'01-2022'!J253+'02-2022'!J253+'03-2022'!J253+'04-2022'!J253+'05-2022'!J253+'06-2022'!J253+'07-2022'!J253+'08-2022'!J253+'09-2022'!J253+'10-2022'!J253+'11-2022'!J253+'12-2022'!J253</f>
        <v>19473.06</v>
      </c>
      <c r="K253" s="23">
        <f>+'01-2022'!K253+'02-2022'!K253+'03-2022'!K253+'04-2022'!K253+'05-2022'!K253+'06-2022'!K253+'07-2022'!K253+'08-2022'!K253+'09-2022'!K253+'10-2022'!K253+'11-2022'!K253+'12-2022'!K253</f>
        <v>3836980.37</v>
      </c>
      <c r="L253" s="23">
        <f>+'01-2022'!L253+'02-2022'!L253+'03-2022'!L253+'04-2022'!L253+'05-2022'!L253+'06-2022'!L253+'07-2022'!L253+'08-2022'!L253+'09-2022'!L253+'10-2022'!L253+'11-2022'!L253+'12-2022'!L253</f>
        <v>774019.0399999999</v>
      </c>
      <c r="M253" s="23">
        <f>+'01-2022'!M253+'02-2022'!M253+'03-2022'!M253+'04-2022'!M253+'05-2022'!M253+'06-2022'!M253+'07-2022'!M253+'08-2022'!M253+'09-2022'!M253+'10-2022'!M253+'11-2022'!M253+'12-2022'!M253</f>
        <v>3062961.3299999996</v>
      </c>
      <c r="N253" s="48">
        <f>'10-2022'!N253+'11-2022'!N253+'12-2022'!N253</f>
        <v>36316.05</v>
      </c>
      <c r="O253" s="48">
        <f>'10-2022'!O253+'11-2022'!O253+'12-2022'!O253</f>
        <v>7263.210000000001</v>
      </c>
      <c r="P253" s="48">
        <f>'10-2022'!P253+'11-2022'!P253+'12-2022'!P253</f>
        <v>363.16</v>
      </c>
      <c r="Q253" s="48">
        <f>'10-2022'!Q253+'11-2022'!Q253+'12-2022'!Q253</f>
        <v>28689.68</v>
      </c>
      <c r="R253" s="31">
        <f t="shared" si="3"/>
        <v>3422084.6599999997</v>
      </c>
    </row>
    <row r="254" spans="1:18" ht="12.75">
      <c r="A254" s="9">
        <f>+'01-2022'!A254</f>
        <v>243</v>
      </c>
      <c r="B254" s="22" t="str">
        <f>+'01-2022'!B254</f>
        <v>VIANOPOLIS</v>
      </c>
      <c r="C254" s="26">
        <f>+IF(ISERROR(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,"",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</f>
        <v>0.29408996521226777</v>
      </c>
      <c r="D254" s="23">
        <f>+'01-2022'!D254+'02-2022'!D254+'03-2022'!D254+'04-2022'!D254+'05-2022'!D254+'06-2022'!D254+'07-2022'!D254+'08-2022'!D254+'09-2022'!D254+'10-2022'!D254+'11-2022'!D254+'12-2022'!D254</f>
        <v>2480346.8100000005</v>
      </c>
      <c r="E254" s="23">
        <f>+'01-2022'!E254+'02-2022'!E254+'03-2022'!E254+'04-2022'!E254+'05-2022'!E254+'06-2022'!E254+'07-2022'!E254+'08-2022'!E254+'09-2022'!E254+'10-2022'!E254+'11-2022'!E254+'12-2022'!E254</f>
        <v>495573.83999999997</v>
      </c>
      <c r="F254" s="23">
        <f>+'01-2022'!F254+'02-2022'!F254+'03-2022'!F254+'04-2022'!F254+'05-2022'!F254+'06-2022'!F254+'07-2022'!F254+'08-2022'!F254+'09-2022'!F254+'10-2022'!F254+'11-2022'!F254+'12-2022'!F254</f>
        <v>1984772.9699999997</v>
      </c>
      <c r="G254" s="23">
        <f>+'01-2022'!G254+'02-2022'!G254+'03-2022'!G254+'04-2022'!G254+'05-2022'!G254+'06-2022'!G254+'07-2022'!G254+'08-2022'!G254+'09-2022'!G254+'10-2022'!G254+'11-2022'!G254+'12-2022'!G254</f>
        <v>99536.43000000001</v>
      </c>
      <c r="H254" s="23">
        <f>+'01-2022'!H254+'02-2022'!H254+'03-2022'!H254+'04-2022'!H254+'05-2022'!H254+'06-2022'!H254+'07-2022'!H254+'08-2022'!H254+'09-2022'!H254+'10-2022'!H254+'11-2022'!H254+'12-2022'!H254</f>
        <v>19907.3</v>
      </c>
      <c r="I254" s="23">
        <f>+'01-2022'!I254+'02-2022'!I254+'03-2022'!I254+'04-2022'!I254+'05-2022'!I254+'06-2022'!I254+'07-2022'!I254+'08-2022'!I254+'09-2022'!I254+'10-2022'!I254+'11-2022'!I254+'12-2022'!I254</f>
        <v>796.29</v>
      </c>
      <c r="J254" s="23">
        <f>+'01-2022'!J254+'02-2022'!J254+'03-2022'!J254+'04-2022'!J254+'05-2022'!J254+'06-2022'!J254+'07-2022'!J254+'08-2022'!J254+'09-2022'!J254+'10-2022'!J254+'11-2022'!J254+'12-2022'!J254</f>
        <v>78832.84</v>
      </c>
      <c r="K254" s="23">
        <f>+'01-2022'!K254+'02-2022'!K254+'03-2022'!K254+'04-2022'!K254+'05-2022'!K254+'06-2022'!K254+'07-2022'!K254+'08-2022'!K254+'09-2022'!K254+'10-2022'!K254+'11-2022'!K254+'12-2022'!K254</f>
        <v>15530193.050000003</v>
      </c>
      <c r="L254" s="23">
        <f>+'01-2022'!L254+'02-2022'!L254+'03-2022'!L254+'04-2022'!L254+'05-2022'!L254+'06-2022'!L254+'07-2022'!L254+'08-2022'!L254+'09-2022'!L254+'10-2022'!L254+'11-2022'!L254+'12-2022'!L254</f>
        <v>3131232.62</v>
      </c>
      <c r="M254" s="23">
        <f>+'01-2022'!M254+'02-2022'!M254+'03-2022'!M254+'04-2022'!M254+'05-2022'!M254+'06-2022'!M254+'07-2022'!M254+'08-2022'!M254+'09-2022'!M254+'10-2022'!M254+'11-2022'!M254+'12-2022'!M254</f>
        <v>12398960.43</v>
      </c>
      <c r="N254" s="48">
        <f>'10-2022'!N254+'11-2022'!N254+'12-2022'!N254</f>
        <v>146712.12</v>
      </c>
      <c r="O254" s="48">
        <f>'10-2022'!O254+'11-2022'!O254+'12-2022'!O254</f>
        <v>29342.43</v>
      </c>
      <c r="P254" s="48">
        <f>'10-2022'!P254+'11-2022'!P254+'12-2022'!P254</f>
        <v>1467.1200000000001</v>
      </c>
      <c r="Q254" s="48">
        <f>'10-2022'!Q254+'11-2022'!Q254+'12-2022'!Q254</f>
        <v>115902.57</v>
      </c>
      <c r="R254" s="31">
        <f t="shared" si="3"/>
        <v>14578468.81</v>
      </c>
    </row>
    <row r="255" spans="1:18" ht="12.75">
      <c r="A255" s="9">
        <f>+'01-2022'!A255</f>
        <v>244</v>
      </c>
      <c r="B255" s="22" t="str">
        <f>+'01-2022'!B255</f>
        <v>VICENTINOPOLIS</v>
      </c>
      <c r="C255" s="26">
        <f>+IF(ISERROR(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,"",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</f>
        <v>0.29961052991166953</v>
      </c>
      <c r="D255" s="23">
        <f>+'01-2022'!D255+'02-2022'!D255+'03-2022'!D255+'04-2022'!D255+'05-2022'!D255+'06-2022'!D255+'07-2022'!D255+'08-2022'!D255+'09-2022'!D255+'10-2022'!D255+'11-2022'!D255+'12-2022'!D255</f>
        <v>1489897.15</v>
      </c>
      <c r="E255" s="23">
        <f>+'01-2022'!E255+'02-2022'!E255+'03-2022'!E255+'04-2022'!E255+'05-2022'!E255+'06-2022'!E255+'07-2022'!E255+'08-2022'!E255+'09-2022'!E255+'10-2022'!E255+'11-2022'!E255+'12-2022'!E255</f>
        <v>296892.09</v>
      </c>
      <c r="F255" s="23">
        <f>+'01-2022'!F255+'02-2022'!F255+'03-2022'!F255+'04-2022'!F255+'05-2022'!F255+'06-2022'!F255+'07-2022'!F255+'08-2022'!F255+'09-2022'!F255+'10-2022'!F255+'11-2022'!F255+'12-2022'!F255</f>
        <v>1193005.06</v>
      </c>
      <c r="G255" s="23">
        <f>+'01-2022'!G255+'02-2022'!G255+'03-2022'!G255+'04-2022'!G255+'05-2022'!G255+'06-2022'!G255+'07-2022'!G255+'08-2022'!G255+'09-2022'!G255+'10-2022'!G255+'11-2022'!G255+'12-2022'!G255</f>
        <v>101400.03</v>
      </c>
      <c r="H255" s="23">
        <f>+'01-2022'!H255+'02-2022'!H255+'03-2022'!H255+'04-2022'!H255+'05-2022'!H255+'06-2022'!H255+'07-2022'!H255+'08-2022'!H255+'09-2022'!H255+'10-2022'!H255+'11-2022'!H255+'12-2022'!H255</f>
        <v>20280.010000000002</v>
      </c>
      <c r="I255" s="23">
        <f>+'01-2022'!I255+'02-2022'!I255+'03-2022'!I255+'04-2022'!I255+'05-2022'!I255+'06-2022'!I255+'07-2022'!I255+'08-2022'!I255+'09-2022'!I255+'10-2022'!I255+'11-2022'!I255+'12-2022'!I255</f>
        <v>811.21</v>
      </c>
      <c r="J255" s="23">
        <f>+'01-2022'!J255+'02-2022'!J255+'03-2022'!J255+'04-2022'!J255+'05-2022'!J255+'06-2022'!J255+'07-2022'!J255+'08-2022'!J255+'09-2022'!J255+'10-2022'!J255+'11-2022'!J255+'12-2022'!J255</f>
        <v>80308.80999999998</v>
      </c>
      <c r="K255" s="23">
        <f>+'01-2022'!K255+'02-2022'!K255+'03-2022'!K255+'04-2022'!K255+'05-2022'!K255+'06-2022'!K255+'07-2022'!K255+'08-2022'!K255+'09-2022'!K255+'10-2022'!K255+'11-2022'!K255+'12-2022'!K255</f>
        <v>15823554.41</v>
      </c>
      <c r="L255" s="23">
        <f>+'01-2022'!L255+'02-2022'!L255+'03-2022'!L255+'04-2022'!L255+'05-2022'!L255+'06-2022'!L255+'07-2022'!L255+'08-2022'!L255+'09-2022'!L255+'10-2022'!L255+'11-2022'!L255+'12-2022'!L255</f>
        <v>3191782.67</v>
      </c>
      <c r="M255" s="23">
        <f>+'01-2022'!M255+'02-2022'!M255+'03-2022'!M255+'04-2022'!M255+'05-2022'!M255+'06-2022'!M255+'07-2022'!M255+'08-2022'!M255+'09-2022'!M255+'10-2022'!M255+'11-2022'!M255+'12-2022'!M255</f>
        <v>12631771.74</v>
      </c>
      <c r="N255" s="48">
        <f>'10-2022'!N255+'11-2022'!N255+'12-2022'!N255</f>
        <v>149541.76</v>
      </c>
      <c r="O255" s="48">
        <f>'10-2022'!O255+'11-2022'!O255+'12-2022'!O255</f>
        <v>29908.350000000002</v>
      </c>
      <c r="P255" s="48">
        <f>'10-2022'!P255+'11-2022'!P255+'12-2022'!P255</f>
        <v>1495.42</v>
      </c>
      <c r="Q255" s="48">
        <f>'10-2022'!Q255+'11-2022'!Q255+'12-2022'!Q255</f>
        <v>118137.99</v>
      </c>
      <c r="R255" s="31">
        <f t="shared" si="3"/>
        <v>14023223.6</v>
      </c>
    </row>
    <row r="256" spans="1:18" ht="12.75">
      <c r="A256" s="9">
        <f>+'01-2022'!A256</f>
        <v>245</v>
      </c>
      <c r="B256" s="22" t="str">
        <f>+'01-2022'!B256</f>
        <v>VILA BOA</v>
      </c>
      <c r="C256" s="26">
        <f>+IF(ISERROR(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,"",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</f>
        <v>0.08070001171262765</v>
      </c>
      <c r="D256" s="23">
        <f>+'01-2022'!D256+'02-2022'!D256+'03-2022'!D256+'04-2022'!D256+'05-2022'!D256+'06-2022'!D256+'07-2022'!D256+'08-2022'!D256+'09-2022'!D256+'10-2022'!D256+'11-2022'!D256+'12-2022'!D256</f>
        <v>142670.64999999997</v>
      </c>
      <c r="E256" s="23">
        <f>+'01-2022'!E256+'02-2022'!E256+'03-2022'!E256+'04-2022'!E256+'05-2022'!E256+'06-2022'!E256+'07-2022'!E256+'08-2022'!E256+'09-2022'!E256+'10-2022'!E256+'11-2022'!E256+'12-2022'!E256</f>
        <v>28203.06</v>
      </c>
      <c r="F256" s="23">
        <f>+'01-2022'!F256+'02-2022'!F256+'03-2022'!F256+'04-2022'!F256+'05-2022'!F256+'06-2022'!F256+'07-2022'!F256+'08-2022'!F256+'09-2022'!F256+'10-2022'!F256+'11-2022'!F256+'12-2022'!F256</f>
        <v>114467.59000000001</v>
      </c>
      <c r="G256" s="23">
        <f>+'01-2022'!G256+'02-2022'!G256+'03-2022'!G256+'04-2022'!G256+'05-2022'!G256+'06-2022'!G256+'07-2022'!G256+'08-2022'!G256+'09-2022'!G256+'10-2022'!G256+'11-2022'!G256+'12-2022'!G256</f>
        <v>27307.639999999996</v>
      </c>
      <c r="H256" s="23">
        <f>+'01-2022'!H256+'02-2022'!H256+'03-2022'!H256+'04-2022'!H256+'05-2022'!H256+'06-2022'!H256+'07-2022'!H256+'08-2022'!H256+'09-2022'!H256+'10-2022'!H256+'11-2022'!H256+'12-2022'!H256</f>
        <v>5461.530000000001</v>
      </c>
      <c r="I256" s="23">
        <f>+'01-2022'!I256+'02-2022'!I256+'03-2022'!I256+'04-2022'!I256+'05-2022'!I256+'06-2022'!I256+'07-2022'!I256+'08-2022'!I256+'09-2022'!I256+'10-2022'!I256+'11-2022'!I256+'12-2022'!I256</f>
        <v>218.45000000000002</v>
      </c>
      <c r="J256" s="23">
        <f>+'01-2022'!J256+'02-2022'!J256+'03-2022'!J256+'04-2022'!J256+'05-2022'!J256+'06-2022'!J256+'07-2022'!J256+'08-2022'!J256+'09-2022'!J256+'10-2022'!J256+'11-2022'!J256+'12-2022'!J256</f>
        <v>21627.659999999996</v>
      </c>
      <c r="K256" s="23">
        <f>+'01-2022'!K256+'02-2022'!K256+'03-2022'!K256+'04-2022'!K256+'05-2022'!K256+'06-2022'!K256+'07-2022'!K256+'08-2022'!K256+'09-2022'!K256+'10-2022'!K256+'11-2022'!K256+'12-2022'!K256</f>
        <v>4262280.03</v>
      </c>
      <c r="L256" s="23">
        <f>+'01-2022'!L256+'02-2022'!L256+'03-2022'!L256+'04-2022'!L256+'05-2022'!L256+'06-2022'!L256+'07-2022'!L256+'08-2022'!L256+'09-2022'!L256+'10-2022'!L256+'11-2022'!L256+'12-2022'!L256</f>
        <v>860392.6199999999</v>
      </c>
      <c r="M256" s="23">
        <f>+'01-2022'!M256+'02-2022'!M256+'03-2022'!M256+'04-2022'!M256+'05-2022'!M256+'06-2022'!M256+'07-2022'!M256+'08-2022'!M256+'09-2022'!M256+'10-2022'!M256+'11-2022'!M256+'12-2022'!M256</f>
        <v>3401887.4099999997</v>
      </c>
      <c r="N256" s="48">
        <f>'10-2022'!N256+'11-2022'!N256+'12-2022'!N256</f>
        <v>40325.09</v>
      </c>
      <c r="O256" s="48">
        <f>'10-2022'!O256+'11-2022'!O256+'12-2022'!O256</f>
        <v>8065.02</v>
      </c>
      <c r="P256" s="48">
        <f>'10-2022'!P256+'11-2022'!P256+'12-2022'!P256</f>
        <v>403.25</v>
      </c>
      <c r="Q256" s="48">
        <f>'10-2022'!Q256+'11-2022'!Q256+'12-2022'!Q256</f>
        <v>31856.82</v>
      </c>
      <c r="R256" s="31">
        <f t="shared" si="3"/>
        <v>3569839.4799999995</v>
      </c>
    </row>
    <row r="257" spans="1:18" ht="12.75">
      <c r="A257" s="9">
        <f>+'01-2022'!A257</f>
        <v>246</v>
      </c>
      <c r="B257" s="22" t="str">
        <f>+'01-2022'!B257</f>
        <v>VILA PROPICIO</v>
      </c>
      <c r="C257" s="26">
        <f>+IF(ISERROR(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,"",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</f>
        <v>0.26411472710522266</v>
      </c>
      <c r="D257" s="23">
        <f>+'01-2022'!D257+'02-2022'!D257+'03-2022'!D257+'04-2022'!D257+'05-2022'!D257+'06-2022'!D257+'07-2022'!D257+'08-2022'!D257+'09-2022'!D257+'10-2022'!D257+'11-2022'!D257+'12-2022'!D257</f>
        <v>258579.29</v>
      </c>
      <c r="E257" s="23">
        <f>+'01-2022'!E257+'02-2022'!E257+'03-2022'!E257+'04-2022'!E257+'05-2022'!E257+'06-2022'!E257+'07-2022'!E257+'08-2022'!E257+'09-2022'!E257+'10-2022'!E257+'11-2022'!E257+'12-2022'!E257</f>
        <v>51693.92</v>
      </c>
      <c r="F257" s="23">
        <f>+'01-2022'!F257+'02-2022'!F257+'03-2022'!F257+'04-2022'!F257+'05-2022'!F257+'06-2022'!F257+'07-2022'!F257+'08-2022'!F257+'09-2022'!F257+'10-2022'!F257+'11-2022'!F257+'12-2022'!F257</f>
        <v>206885.37</v>
      </c>
      <c r="G257" s="23">
        <f>+'01-2022'!G257+'02-2022'!G257+'03-2022'!G257+'04-2022'!G257+'05-2022'!G257+'06-2022'!G257+'07-2022'!G257+'08-2022'!G257+'09-2022'!G257+'10-2022'!G257+'11-2022'!G257+'12-2022'!G257</f>
        <v>89390.64</v>
      </c>
      <c r="H257" s="23">
        <f>+'01-2022'!H257+'02-2022'!H257+'03-2022'!H257+'04-2022'!H257+'05-2022'!H257+'06-2022'!H257+'07-2022'!H257+'08-2022'!H257+'09-2022'!H257+'10-2022'!H257+'11-2022'!H257+'12-2022'!H257</f>
        <v>17878.120000000003</v>
      </c>
      <c r="I257" s="23">
        <f>+'01-2022'!I257+'02-2022'!I257+'03-2022'!I257+'04-2022'!I257+'05-2022'!I257+'06-2022'!I257+'07-2022'!I257+'08-2022'!I257+'09-2022'!I257+'10-2022'!I257+'11-2022'!I257+'12-2022'!I257</f>
        <v>715.11</v>
      </c>
      <c r="J257" s="23">
        <f>+'01-2022'!J257+'02-2022'!J257+'03-2022'!J257+'04-2022'!J257+'05-2022'!J257+'06-2022'!J257+'07-2022'!J257+'08-2022'!J257+'09-2022'!J257+'10-2022'!J257+'11-2022'!J257+'12-2022'!J257</f>
        <v>70797.41</v>
      </c>
      <c r="K257" s="23">
        <f>+'01-2022'!K257+'02-2022'!K257+'03-2022'!K257+'04-2022'!K257+'05-2022'!K257+'06-2022'!K257+'07-2022'!K257+'08-2022'!K257+'09-2022'!K257+'10-2022'!K257+'11-2022'!K257+'12-2022'!K257</f>
        <v>13951107.01</v>
      </c>
      <c r="L257" s="23">
        <f>+'01-2022'!L257+'02-2022'!L257+'03-2022'!L257+'04-2022'!L257+'05-2022'!L257+'06-2022'!L257+'07-2022'!L257+'08-2022'!L257+'09-2022'!L257+'10-2022'!L257+'11-2022'!L257+'12-2022'!L257</f>
        <v>2815824.65</v>
      </c>
      <c r="M257" s="23">
        <f>+'01-2022'!M257+'02-2022'!M257+'03-2022'!M257+'04-2022'!M257+'05-2022'!M257+'06-2022'!M257+'07-2022'!M257+'08-2022'!M257+'09-2022'!M257+'10-2022'!M257+'11-2022'!M257+'12-2022'!M257</f>
        <v>11135282.36</v>
      </c>
      <c r="N257" s="52">
        <f>'10-2022'!N257+'11-2022'!N257+'12-2022'!N257</f>
        <v>131760.45</v>
      </c>
      <c r="O257" s="52">
        <f>'10-2022'!O257+'11-2022'!O257+'12-2022'!O257</f>
        <v>26352.050000000003</v>
      </c>
      <c r="P257" s="52">
        <f>'10-2022'!P257+'11-2022'!P257+'12-2022'!P257</f>
        <v>1317.6599999999999</v>
      </c>
      <c r="Q257" s="52">
        <f>'10-2022'!Q257+'11-2022'!Q257+'12-2022'!Q257</f>
        <v>104090.79</v>
      </c>
      <c r="R257" s="32">
        <f t="shared" si="3"/>
        <v>11517055.929999998</v>
      </c>
    </row>
    <row r="258" spans="1:18" ht="20.4">
      <c r="A258" s="59"/>
      <c r="B258" s="60" t="s">
        <v>265</v>
      </c>
      <c r="C258" s="28">
        <v>100</v>
      </c>
      <c r="D258" s="10">
        <f>SUM(D12:D257)</f>
        <v>998390771.56</v>
      </c>
      <c r="E258" s="10">
        <f aca="true" t="shared" si="4" ref="E258:M258">SUM(E12:E257)</f>
        <v>199036941.15000007</v>
      </c>
      <c r="F258" s="10">
        <f t="shared" si="4"/>
        <v>799353830.4100006</v>
      </c>
      <c r="G258" s="10">
        <f t="shared" si="4"/>
        <v>33830870.90999998</v>
      </c>
      <c r="H258" s="10">
        <f t="shared" si="4"/>
        <v>6766176.84999999</v>
      </c>
      <c r="I258" s="10">
        <f>SUM(I12:I257)</f>
        <v>270646.8199999999</v>
      </c>
      <c r="J258" s="10">
        <f t="shared" si="4"/>
        <v>26794047.239999972</v>
      </c>
      <c r="K258" s="10">
        <f t="shared" si="4"/>
        <v>5280487558.369998</v>
      </c>
      <c r="L258" s="10">
        <f t="shared" si="4"/>
        <v>1065903401.88</v>
      </c>
      <c r="M258" s="30">
        <f t="shared" si="4"/>
        <v>4214584156.489999</v>
      </c>
      <c r="N258" s="10">
        <f aca="true" t="shared" si="5" ref="N258:Q258">SUM(N12:N257)</f>
        <v>50047785.96000002</v>
      </c>
      <c r="O258" s="10">
        <f>SUM(O12:O257)</f>
        <v>10009557.179999996</v>
      </c>
      <c r="P258" s="10">
        <f t="shared" si="5"/>
        <v>500477.8499999999</v>
      </c>
      <c r="Q258" s="10">
        <f t="shared" si="5"/>
        <v>39537750.92999999</v>
      </c>
      <c r="R258" s="33">
        <f>+F258+J258+M258+Q258</f>
        <v>5080269785.07</v>
      </c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2">
      <c r="A260" s="6"/>
      <c r="B260" s="15" t="s">
        <v>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6"/>
    </row>
    <row r="261" ht="12.75">
      <c r="R261" s="29"/>
    </row>
    <row r="262" spans="13:17" ht="12.75">
      <c r="M262" s="29"/>
      <c r="N262" s="29"/>
      <c r="O262" s="29"/>
      <c r="P262" s="29"/>
      <c r="Q262" s="29"/>
    </row>
    <row r="271" spans="3:17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3:17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3:18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</sheetData>
  <mergeCells count="4">
    <mergeCell ref="R10:R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4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1" t="s">
        <v>4</v>
      </c>
    </row>
    <row r="11" spans="1:14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2"/>
    </row>
    <row r="12" spans="1:14" ht="12.75">
      <c r="A12" s="54">
        <v>1</v>
      </c>
      <c r="B12" s="41" t="s">
        <v>16</v>
      </c>
      <c r="C12" s="42">
        <v>0.163499805007271</v>
      </c>
      <c r="D12" s="43">
        <v>64816.88</v>
      </c>
      <c r="E12" s="43">
        <v>13182.48</v>
      </c>
      <c r="F12" s="43">
        <v>51634.4</v>
      </c>
      <c r="G12" s="43">
        <v>5053.11</v>
      </c>
      <c r="H12" s="43">
        <v>1010.62</v>
      </c>
      <c r="I12" s="43">
        <v>40.42</v>
      </c>
      <c r="J12" s="43">
        <v>4002.07</v>
      </c>
      <c r="K12" s="43">
        <v>713324.32</v>
      </c>
      <c r="L12" s="43">
        <v>142664.91</v>
      </c>
      <c r="M12" s="44">
        <v>570659.41</v>
      </c>
      <c r="N12" s="45">
        <v>626295.88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82746.99</v>
      </c>
      <c r="E13" s="48">
        <v>16100.34</v>
      </c>
      <c r="F13" s="48">
        <v>66646.65</v>
      </c>
      <c r="G13" s="48">
        <v>4597.91</v>
      </c>
      <c r="H13" s="48">
        <v>919.58</v>
      </c>
      <c r="I13" s="48">
        <v>36.78</v>
      </c>
      <c r="J13" s="48">
        <v>3641.55</v>
      </c>
      <c r="K13" s="48">
        <v>649064.57</v>
      </c>
      <c r="L13" s="48">
        <v>129812.95</v>
      </c>
      <c r="M13" s="49">
        <v>519251.62</v>
      </c>
      <c r="N13" s="31">
        <v>589539.82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146652.8</v>
      </c>
      <c r="E14" s="48">
        <v>30742.07</v>
      </c>
      <c r="F14" s="48">
        <v>115910.73</v>
      </c>
      <c r="G14" s="48">
        <v>9488.46</v>
      </c>
      <c r="H14" s="48">
        <v>1897.69</v>
      </c>
      <c r="I14" s="48">
        <v>75.91</v>
      </c>
      <c r="J14" s="48">
        <v>7514.86</v>
      </c>
      <c r="K14" s="48">
        <v>1339438.15</v>
      </c>
      <c r="L14" s="48">
        <v>267887.65</v>
      </c>
      <c r="M14" s="49">
        <v>1071550.5</v>
      </c>
      <c r="N14" s="31">
        <v>1194976.09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14486.53</v>
      </c>
      <c r="E15" s="48">
        <v>2712.93</v>
      </c>
      <c r="F15" s="48">
        <v>11773.6</v>
      </c>
      <c r="G15" s="48">
        <v>1663.69</v>
      </c>
      <c r="H15" s="48">
        <v>332.74</v>
      </c>
      <c r="I15" s="48">
        <v>13.31</v>
      </c>
      <c r="J15" s="48">
        <v>1317.64</v>
      </c>
      <c r="K15" s="48">
        <v>234854.66</v>
      </c>
      <c r="L15" s="48">
        <v>46970.92</v>
      </c>
      <c r="M15" s="49">
        <v>187883.74</v>
      </c>
      <c r="N15" s="31">
        <v>200974.98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20068.25</v>
      </c>
      <c r="E16" s="48">
        <v>3769.26</v>
      </c>
      <c r="F16" s="48">
        <v>16298.99</v>
      </c>
      <c r="G16" s="48">
        <v>6969.13</v>
      </c>
      <c r="H16" s="48">
        <v>1393.83</v>
      </c>
      <c r="I16" s="48">
        <v>55.75</v>
      </c>
      <c r="J16" s="48">
        <v>5519.55</v>
      </c>
      <c r="K16" s="48">
        <v>983796.1</v>
      </c>
      <c r="L16" s="48">
        <v>196759.18</v>
      </c>
      <c r="M16" s="49">
        <v>787036.92</v>
      </c>
      <c r="N16" s="31">
        <v>808855.46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11549.61</v>
      </c>
      <c r="E17" s="48">
        <v>2355.55</v>
      </c>
      <c r="F17" s="48">
        <v>9194.06</v>
      </c>
      <c r="G17" s="48">
        <v>2263.46</v>
      </c>
      <c r="H17" s="48">
        <v>452.69</v>
      </c>
      <c r="I17" s="48">
        <v>18.11</v>
      </c>
      <c r="J17" s="48">
        <v>1792.66</v>
      </c>
      <c r="K17" s="48">
        <v>319520.03</v>
      </c>
      <c r="L17" s="48">
        <v>63904.08</v>
      </c>
      <c r="M17" s="49">
        <v>255615.95</v>
      </c>
      <c r="N17" s="31">
        <v>266602.67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281017.2</v>
      </c>
      <c r="E18" s="48">
        <v>54528.33</v>
      </c>
      <c r="F18" s="48">
        <v>226488.87</v>
      </c>
      <c r="G18" s="48">
        <v>9281.59</v>
      </c>
      <c r="H18" s="48">
        <v>1856.32</v>
      </c>
      <c r="I18" s="48">
        <v>74.25</v>
      </c>
      <c r="J18" s="48">
        <v>7351.02</v>
      </c>
      <c r="K18" s="48">
        <v>1310236.17</v>
      </c>
      <c r="L18" s="48">
        <v>262047.3</v>
      </c>
      <c r="M18" s="49">
        <v>1048188.87</v>
      </c>
      <c r="N18" s="31">
        <v>1282028.76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132777.32</v>
      </c>
      <c r="E19" s="48">
        <v>27354.71</v>
      </c>
      <c r="F19" s="48">
        <v>105422.61</v>
      </c>
      <c r="G19" s="48">
        <v>17724.01</v>
      </c>
      <c r="H19" s="48">
        <v>3544.8</v>
      </c>
      <c r="I19" s="48">
        <v>141.79</v>
      </c>
      <c r="J19" s="48">
        <v>14037.42</v>
      </c>
      <c r="K19" s="48">
        <v>2502010.29</v>
      </c>
      <c r="L19" s="48">
        <v>500402.1</v>
      </c>
      <c r="M19" s="49">
        <v>2001608.19</v>
      </c>
      <c r="N19" s="31">
        <v>2121068.22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6194.42</v>
      </c>
      <c r="E20" s="48">
        <v>2035.34</v>
      </c>
      <c r="F20" s="48">
        <v>4159.08</v>
      </c>
      <c r="G20" s="48">
        <v>1596.33</v>
      </c>
      <c r="H20" s="48">
        <v>319.27</v>
      </c>
      <c r="I20" s="48">
        <v>12.77</v>
      </c>
      <c r="J20" s="48">
        <v>1264.29</v>
      </c>
      <c r="K20" s="48">
        <v>225345.73</v>
      </c>
      <c r="L20" s="48">
        <v>45069.16</v>
      </c>
      <c r="M20" s="49">
        <v>180276.57</v>
      </c>
      <c r="N20" s="31">
        <v>185699.94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38479.48</v>
      </c>
      <c r="E21" s="48">
        <v>7524.36</v>
      </c>
      <c r="F21" s="48">
        <v>30955.12</v>
      </c>
      <c r="G21" s="48">
        <v>27386.18</v>
      </c>
      <c r="H21" s="48">
        <v>5477.24</v>
      </c>
      <c r="I21" s="48">
        <v>219.09</v>
      </c>
      <c r="J21" s="48">
        <v>21689.85</v>
      </c>
      <c r="K21" s="48">
        <v>3865967.89</v>
      </c>
      <c r="L21" s="48">
        <v>773193.58</v>
      </c>
      <c r="M21" s="49">
        <v>3092774.31</v>
      </c>
      <c r="N21" s="31">
        <v>3145419.28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38270.63</v>
      </c>
      <c r="E22" s="48">
        <v>7499.81</v>
      </c>
      <c r="F22" s="48">
        <v>30770.82</v>
      </c>
      <c r="G22" s="48">
        <v>4903.41</v>
      </c>
      <c r="H22" s="48">
        <v>980.68</v>
      </c>
      <c r="I22" s="48">
        <v>39.23</v>
      </c>
      <c r="J22" s="48">
        <v>3883.5</v>
      </c>
      <c r="K22" s="48">
        <v>692189.98</v>
      </c>
      <c r="L22" s="48">
        <v>138437.96</v>
      </c>
      <c r="M22" s="49">
        <v>553752.02</v>
      </c>
      <c r="N22" s="31">
        <v>588406.34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41880.96</v>
      </c>
      <c r="E23" s="48">
        <v>6652.01</v>
      </c>
      <c r="F23" s="48">
        <v>35228.95</v>
      </c>
      <c r="G23" s="48">
        <v>3454.54</v>
      </c>
      <c r="H23" s="48">
        <v>690.91</v>
      </c>
      <c r="I23" s="48">
        <v>27.64</v>
      </c>
      <c r="J23" s="48">
        <v>2735.99</v>
      </c>
      <c r="K23" s="48">
        <v>487657.63</v>
      </c>
      <c r="L23" s="48">
        <v>97531.54</v>
      </c>
      <c r="M23" s="49">
        <v>390126.09</v>
      </c>
      <c r="N23" s="31">
        <v>428091.03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5832.38</v>
      </c>
      <c r="E24" s="48">
        <v>1373.98</v>
      </c>
      <c r="F24" s="48">
        <v>4458.4</v>
      </c>
      <c r="G24" s="48">
        <v>2209.25</v>
      </c>
      <c r="H24" s="48">
        <v>441.85</v>
      </c>
      <c r="I24" s="48">
        <v>17.67</v>
      </c>
      <c r="J24" s="48">
        <v>1749.73</v>
      </c>
      <c r="K24" s="48">
        <v>311869.06</v>
      </c>
      <c r="L24" s="48">
        <v>62373.83</v>
      </c>
      <c r="M24" s="49">
        <v>249495.23</v>
      </c>
      <c r="N24" s="31">
        <v>255703.36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19883.97</v>
      </c>
      <c r="E25" s="48">
        <v>3478.53</v>
      </c>
      <c r="F25" s="48">
        <v>16405.44</v>
      </c>
      <c r="G25" s="48">
        <v>1762.73</v>
      </c>
      <c r="H25" s="48">
        <v>352.55</v>
      </c>
      <c r="I25" s="48">
        <v>14.1</v>
      </c>
      <c r="J25" s="48">
        <v>1396.08</v>
      </c>
      <c r="K25" s="48">
        <v>248835.91</v>
      </c>
      <c r="L25" s="48">
        <v>49767.27</v>
      </c>
      <c r="M25" s="49">
        <v>199068.64</v>
      </c>
      <c r="N25" s="31">
        <v>216870.16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13880.71</v>
      </c>
      <c r="E26" s="48">
        <v>2636.38</v>
      </c>
      <c r="F26" s="48">
        <v>11244.33</v>
      </c>
      <c r="G26" s="48">
        <v>2569</v>
      </c>
      <c r="H26" s="48">
        <v>513.8</v>
      </c>
      <c r="I26" s="48">
        <v>20.55</v>
      </c>
      <c r="J26" s="48">
        <v>2034.65</v>
      </c>
      <c r="K26" s="48">
        <v>362653.98</v>
      </c>
      <c r="L26" s="48">
        <v>72530.78</v>
      </c>
      <c r="M26" s="49">
        <v>290123.2</v>
      </c>
      <c r="N26" s="31">
        <v>303402.18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3967206.81</v>
      </c>
      <c r="E27" s="48">
        <v>822857.1</v>
      </c>
      <c r="F27" s="48">
        <v>3144349.71</v>
      </c>
      <c r="G27" s="48">
        <v>184430.15</v>
      </c>
      <c r="H27" s="48">
        <v>36886.03</v>
      </c>
      <c r="I27" s="48">
        <v>1475.44</v>
      </c>
      <c r="J27" s="48">
        <v>146068.68</v>
      </c>
      <c r="K27" s="48">
        <v>26035073.73</v>
      </c>
      <c r="L27" s="48">
        <v>5207014.72</v>
      </c>
      <c r="M27" s="49">
        <v>20828059.01</v>
      </c>
      <c r="N27" s="31">
        <v>24118477.4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7772.34</v>
      </c>
      <c r="E28" s="48">
        <v>1587.65</v>
      </c>
      <c r="F28" s="48">
        <v>6184.69</v>
      </c>
      <c r="G28" s="48">
        <v>1323.48</v>
      </c>
      <c r="H28" s="48">
        <v>264.7</v>
      </c>
      <c r="I28" s="48">
        <v>10.59</v>
      </c>
      <c r="J28" s="48">
        <v>1048.19</v>
      </c>
      <c r="K28" s="48">
        <v>186827.62</v>
      </c>
      <c r="L28" s="48">
        <v>37365.44</v>
      </c>
      <c r="M28" s="49">
        <v>149462.18</v>
      </c>
      <c r="N28" s="31">
        <v>156695.06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85536.5</v>
      </c>
      <c r="E29" s="48">
        <v>18307.12</v>
      </c>
      <c r="F29" s="48">
        <v>67229.38</v>
      </c>
      <c r="G29" s="48">
        <v>6355.5</v>
      </c>
      <c r="H29" s="48">
        <v>1271.1</v>
      </c>
      <c r="I29" s="48">
        <v>50.84</v>
      </c>
      <c r="J29" s="48">
        <v>5033.56</v>
      </c>
      <c r="K29" s="48">
        <v>897174.44</v>
      </c>
      <c r="L29" s="48">
        <v>179434.86</v>
      </c>
      <c r="M29" s="49">
        <v>717739.58</v>
      </c>
      <c r="N29" s="31">
        <v>790002.52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3573015.41</v>
      </c>
      <c r="E30" s="48">
        <v>765757.65</v>
      </c>
      <c r="F30" s="48">
        <v>2807257.76</v>
      </c>
      <c r="G30" s="48">
        <v>158319.29</v>
      </c>
      <c r="H30" s="48">
        <v>31663.86</v>
      </c>
      <c r="I30" s="48">
        <v>1266.55</v>
      </c>
      <c r="J30" s="48">
        <v>125388.88</v>
      </c>
      <c r="K30" s="48">
        <v>22349136.56</v>
      </c>
      <c r="L30" s="48">
        <v>4469827.29</v>
      </c>
      <c r="M30" s="49">
        <v>17879309.27</v>
      </c>
      <c r="N30" s="31">
        <v>20811955.91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19911.93</v>
      </c>
      <c r="E31" s="48">
        <v>4148.66</v>
      </c>
      <c r="F31" s="48">
        <v>15763.27</v>
      </c>
      <c r="G31" s="48">
        <v>3842.81</v>
      </c>
      <c r="H31" s="48">
        <v>768.56</v>
      </c>
      <c r="I31" s="48">
        <v>30.74</v>
      </c>
      <c r="J31" s="48">
        <v>3043.51</v>
      </c>
      <c r="K31" s="48">
        <v>542471.58</v>
      </c>
      <c r="L31" s="48">
        <v>108494.36</v>
      </c>
      <c r="M31" s="49">
        <v>433977.22</v>
      </c>
      <c r="N31" s="31">
        <v>452784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31911.24</v>
      </c>
      <c r="E32" s="48">
        <v>6485.7</v>
      </c>
      <c r="F32" s="48">
        <v>25425.54</v>
      </c>
      <c r="G32" s="48">
        <v>7567.95</v>
      </c>
      <c r="H32" s="48">
        <v>1513.59</v>
      </c>
      <c r="I32" s="48">
        <v>60.54</v>
      </c>
      <c r="J32" s="48">
        <v>5993.82</v>
      </c>
      <c r="K32" s="48">
        <v>1068329.89</v>
      </c>
      <c r="L32" s="48">
        <v>213666.04</v>
      </c>
      <c r="M32" s="49">
        <v>854663.85</v>
      </c>
      <c r="N32" s="31">
        <v>886083.21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17185.52</v>
      </c>
      <c r="E33" s="48">
        <v>4178.48</v>
      </c>
      <c r="F33" s="48">
        <v>13007.04</v>
      </c>
      <c r="G33" s="48">
        <v>1782.06</v>
      </c>
      <c r="H33" s="48">
        <v>356.41</v>
      </c>
      <c r="I33" s="48">
        <v>14.26</v>
      </c>
      <c r="J33" s="48">
        <v>1411.39</v>
      </c>
      <c r="K33" s="48">
        <v>251563.16</v>
      </c>
      <c r="L33" s="48">
        <v>50312.65</v>
      </c>
      <c r="M33" s="49">
        <v>201250.51</v>
      </c>
      <c r="N33" s="31">
        <v>215668.94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159146.51</v>
      </c>
      <c r="E34" s="48">
        <v>31880.21</v>
      </c>
      <c r="F34" s="48">
        <v>127266.3</v>
      </c>
      <c r="G34" s="48">
        <v>3142.51</v>
      </c>
      <c r="H34" s="48">
        <v>628.5</v>
      </c>
      <c r="I34" s="48">
        <v>25.14</v>
      </c>
      <c r="J34" s="48">
        <v>2488.87</v>
      </c>
      <c r="K34" s="48">
        <v>443613.1</v>
      </c>
      <c r="L34" s="48">
        <v>88722.68</v>
      </c>
      <c r="M34" s="49">
        <v>354890.42</v>
      </c>
      <c r="N34" s="31">
        <v>484645.59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39424.7</v>
      </c>
      <c r="E35" s="48">
        <v>8345.73</v>
      </c>
      <c r="F35" s="48">
        <v>31078.97</v>
      </c>
      <c r="G35" s="48">
        <v>3262.73</v>
      </c>
      <c r="H35" s="48">
        <v>652.55</v>
      </c>
      <c r="I35" s="48">
        <v>26.1</v>
      </c>
      <c r="J35" s="48">
        <v>2584.08</v>
      </c>
      <c r="K35" s="48">
        <v>460583.34</v>
      </c>
      <c r="L35" s="48">
        <v>92116.6</v>
      </c>
      <c r="M35" s="49">
        <v>368466.74</v>
      </c>
      <c r="N35" s="31">
        <v>402129.79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25321.19</v>
      </c>
      <c r="E36" s="48">
        <v>5005</v>
      </c>
      <c r="F36" s="48">
        <v>20316.19</v>
      </c>
      <c r="G36" s="48">
        <v>4201.92</v>
      </c>
      <c r="H36" s="48">
        <v>840.38</v>
      </c>
      <c r="I36" s="48">
        <v>33.62</v>
      </c>
      <c r="J36" s="48">
        <v>3327.92</v>
      </c>
      <c r="K36" s="48">
        <v>593163.45</v>
      </c>
      <c r="L36" s="48">
        <v>118632.66</v>
      </c>
      <c r="M36" s="49">
        <v>474530.79</v>
      </c>
      <c r="N36" s="31">
        <v>498174.9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17716.91</v>
      </c>
      <c r="E37" s="48">
        <v>4453.36</v>
      </c>
      <c r="F37" s="48">
        <v>13263.55</v>
      </c>
      <c r="G37" s="48">
        <v>3620.2</v>
      </c>
      <c r="H37" s="48">
        <v>724.04</v>
      </c>
      <c r="I37" s="48">
        <v>28.96</v>
      </c>
      <c r="J37" s="48">
        <v>2867.2</v>
      </c>
      <c r="K37" s="48">
        <v>511044.93</v>
      </c>
      <c r="L37" s="48">
        <v>102208.97</v>
      </c>
      <c r="M37" s="49">
        <v>408835.96</v>
      </c>
      <c r="N37" s="31">
        <v>424966.71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58238.49</v>
      </c>
      <c r="E38" s="48">
        <v>12220.41</v>
      </c>
      <c r="F38" s="48">
        <v>46018.08</v>
      </c>
      <c r="G38" s="48">
        <v>6266.5</v>
      </c>
      <c r="H38" s="48">
        <v>1253.3</v>
      </c>
      <c r="I38" s="48">
        <v>50.13</v>
      </c>
      <c r="J38" s="48">
        <v>4963.07</v>
      </c>
      <c r="K38" s="48">
        <v>884609.57</v>
      </c>
      <c r="L38" s="48">
        <v>176921.88</v>
      </c>
      <c r="M38" s="49">
        <v>707687.69</v>
      </c>
      <c r="N38" s="31">
        <v>758668.84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11697.35</v>
      </c>
      <c r="E39" s="48">
        <v>1984.57</v>
      </c>
      <c r="F39" s="48">
        <v>9712.78</v>
      </c>
      <c r="G39" s="48">
        <v>2156.93</v>
      </c>
      <c r="H39" s="48">
        <v>431.39</v>
      </c>
      <c r="I39" s="48">
        <v>17.26</v>
      </c>
      <c r="J39" s="48">
        <v>1708.28</v>
      </c>
      <c r="K39" s="48">
        <v>304480</v>
      </c>
      <c r="L39" s="48">
        <v>60895.9</v>
      </c>
      <c r="M39" s="49">
        <v>243584.1</v>
      </c>
      <c r="N39" s="31">
        <v>255005.16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11200.83</v>
      </c>
      <c r="E40" s="48">
        <v>2447.8</v>
      </c>
      <c r="F40" s="48">
        <v>8753.03</v>
      </c>
      <c r="G40" s="48">
        <v>1832.05</v>
      </c>
      <c r="H40" s="48">
        <v>366.41</v>
      </c>
      <c r="I40" s="48">
        <v>14.66</v>
      </c>
      <c r="J40" s="48">
        <v>1450.98</v>
      </c>
      <c r="K40" s="48">
        <v>258620.31</v>
      </c>
      <c r="L40" s="48">
        <v>51724.07</v>
      </c>
      <c r="M40" s="49">
        <v>206896.24</v>
      </c>
      <c r="N40" s="31">
        <v>217100.25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6042.39</v>
      </c>
      <c r="E41" s="48">
        <v>1090.68</v>
      </c>
      <c r="F41" s="48">
        <v>4951.71</v>
      </c>
      <c r="G41" s="48">
        <v>2349.1</v>
      </c>
      <c r="H41" s="48">
        <v>469.82</v>
      </c>
      <c r="I41" s="48">
        <v>18.79</v>
      </c>
      <c r="J41" s="48">
        <v>1860.49</v>
      </c>
      <c r="K41" s="48">
        <v>331610.66</v>
      </c>
      <c r="L41" s="48">
        <v>66322.19</v>
      </c>
      <c r="M41" s="49">
        <v>265288.47</v>
      </c>
      <c r="N41" s="31">
        <v>272100.67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116105.73</v>
      </c>
      <c r="E42" s="48">
        <v>28469.35</v>
      </c>
      <c r="F42" s="48">
        <v>87636.38</v>
      </c>
      <c r="G42" s="48">
        <v>30456.01</v>
      </c>
      <c r="H42" s="48">
        <v>6091.2</v>
      </c>
      <c r="I42" s="48">
        <v>243.65</v>
      </c>
      <c r="J42" s="48">
        <v>24121.16</v>
      </c>
      <c r="K42" s="48">
        <v>4299321.01</v>
      </c>
      <c r="L42" s="48">
        <v>859864.28</v>
      </c>
      <c r="M42" s="49">
        <v>3439456.73</v>
      </c>
      <c r="N42" s="31">
        <v>3551214.27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149391.71</v>
      </c>
      <c r="E43" s="48">
        <v>29751.32</v>
      </c>
      <c r="F43" s="48">
        <v>119640.39</v>
      </c>
      <c r="G43" s="48">
        <v>22062.55</v>
      </c>
      <c r="H43" s="48">
        <v>4412.51</v>
      </c>
      <c r="I43" s="48">
        <v>176.5</v>
      </c>
      <c r="J43" s="48">
        <v>17473.54</v>
      </c>
      <c r="K43" s="48">
        <v>3114457.4</v>
      </c>
      <c r="L43" s="48">
        <v>622891.49</v>
      </c>
      <c r="M43" s="49">
        <v>2491565.91</v>
      </c>
      <c r="N43" s="31">
        <v>2628679.84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42734.69</v>
      </c>
      <c r="E44" s="48">
        <v>9010.58</v>
      </c>
      <c r="F44" s="48">
        <v>33724.11</v>
      </c>
      <c r="G44" s="48">
        <v>3870.29</v>
      </c>
      <c r="H44" s="48">
        <v>774.06</v>
      </c>
      <c r="I44" s="48">
        <v>30.96</v>
      </c>
      <c r="J44" s="48">
        <v>3065.27</v>
      </c>
      <c r="K44" s="48">
        <v>546348.73</v>
      </c>
      <c r="L44" s="48">
        <v>109269.76</v>
      </c>
      <c r="M44" s="49">
        <v>437078.97</v>
      </c>
      <c r="N44" s="31">
        <v>473868.35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174510.07</v>
      </c>
      <c r="E45" s="48">
        <v>38161.38</v>
      </c>
      <c r="F45" s="48">
        <v>136348.69</v>
      </c>
      <c r="G45" s="48">
        <v>11492.23</v>
      </c>
      <c r="H45" s="48">
        <v>2298.45</v>
      </c>
      <c r="I45" s="48">
        <v>91.94</v>
      </c>
      <c r="J45" s="48">
        <v>9101.84</v>
      </c>
      <c r="K45" s="48">
        <v>1622299.02</v>
      </c>
      <c r="L45" s="48">
        <v>324459.89</v>
      </c>
      <c r="M45" s="49">
        <v>1297839.13</v>
      </c>
      <c r="N45" s="31">
        <v>1443289.66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34227.34</v>
      </c>
      <c r="E46" s="48">
        <v>7300.24</v>
      </c>
      <c r="F46" s="48">
        <v>26927.1</v>
      </c>
      <c r="G46" s="48">
        <v>3165.88</v>
      </c>
      <c r="H46" s="48">
        <v>633.18</v>
      </c>
      <c r="I46" s="48">
        <v>25.33</v>
      </c>
      <c r="J46" s="48">
        <v>2507.37</v>
      </c>
      <c r="K46" s="48">
        <v>446910.17</v>
      </c>
      <c r="L46" s="48">
        <v>89382.01</v>
      </c>
      <c r="M46" s="49">
        <v>357528.16</v>
      </c>
      <c r="N46" s="31">
        <v>386962.63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11959.69</v>
      </c>
      <c r="E47" s="48">
        <v>2322.98</v>
      </c>
      <c r="F47" s="48">
        <v>9636.71</v>
      </c>
      <c r="G47" s="48">
        <v>3928.78</v>
      </c>
      <c r="H47" s="48">
        <v>785.76</v>
      </c>
      <c r="I47" s="48">
        <v>31.43</v>
      </c>
      <c r="J47" s="48">
        <v>3111.59</v>
      </c>
      <c r="K47" s="48">
        <v>554604.9</v>
      </c>
      <c r="L47" s="48">
        <v>110920.97</v>
      </c>
      <c r="M47" s="49">
        <v>443683.93</v>
      </c>
      <c r="N47" s="31">
        <v>456432.23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10328.2</v>
      </c>
      <c r="E48" s="48">
        <v>2703.42</v>
      </c>
      <c r="F48" s="48">
        <v>7624.78</v>
      </c>
      <c r="G48" s="48">
        <v>1975.88</v>
      </c>
      <c r="H48" s="48">
        <v>395.18</v>
      </c>
      <c r="I48" s="48">
        <v>15.81</v>
      </c>
      <c r="J48" s="48">
        <v>1564.89</v>
      </c>
      <c r="K48" s="48">
        <v>278923.42</v>
      </c>
      <c r="L48" s="48">
        <v>55784.69</v>
      </c>
      <c r="M48" s="49">
        <v>223138.73</v>
      </c>
      <c r="N48" s="31">
        <v>232328.4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29799.51</v>
      </c>
      <c r="E49" s="48">
        <v>7197.15</v>
      </c>
      <c r="F49" s="48">
        <v>22602.36</v>
      </c>
      <c r="G49" s="48">
        <v>4325.24</v>
      </c>
      <c r="H49" s="48">
        <v>865.05</v>
      </c>
      <c r="I49" s="48">
        <v>34.6</v>
      </c>
      <c r="J49" s="48">
        <v>3425.59</v>
      </c>
      <c r="K49" s="48">
        <v>610573.14</v>
      </c>
      <c r="L49" s="48">
        <v>122114.64</v>
      </c>
      <c r="M49" s="49">
        <v>488458.5</v>
      </c>
      <c r="N49" s="31">
        <v>514486.45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58924.7</v>
      </c>
      <c r="E50" s="48">
        <v>11841.09</v>
      </c>
      <c r="F50" s="48">
        <v>47083.61</v>
      </c>
      <c r="G50" s="48">
        <v>7705.53</v>
      </c>
      <c r="H50" s="48">
        <v>1541.11</v>
      </c>
      <c r="I50" s="48">
        <v>61.64</v>
      </c>
      <c r="J50" s="48">
        <v>6102.78</v>
      </c>
      <c r="K50" s="48">
        <v>1087751.62</v>
      </c>
      <c r="L50" s="48">
        <v>217550.43</v>
      </c>
      <c r="M50" s="49">
        <v>870201.19</v>
      </c>
      <c r="N50" s="31">
        <v>923387.58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20434.26</v>
      </c>
      <c r="E51" s="48">
        <v>2805.91</v>
      </c>
      <c r="F51" s="48">
        <v>17628.35</v>
      </c>
      <c r="G51" s="48">
        <v>2886.01</v>
      </c>
      <c r="H51" s="48">
        <v>577.2</v>
      </c>
      <c r="I51" s="48">
        <v>23.09</v>
      </c>
      <c r="J51" s="48">
        <v>2285.72</v>
      </c>
      <c r="K51" s="48">
        <v>407403.2</v>
      </c>
      <c r="L51" s="48">
        <v>81480.55</v>
      </c>
      <c r="M51" s="49">
        <v>325922.65</v>
      </c>
      <c r="N51" s="31">
        <v>345836.72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13820.61</v>
      </c>
      <c r="E52" s="48">
        <v>2698.12</v>
      </c>
      <c r="F52" s="48">
        <v>11122.49</v>
      </c>
      <c r="G52" s="48">
        <v>2915.41</v>
      </c>
      <c r="H52" s="48">
        <v>583.08</v>
      </c>
      <c r="I52" s="48">
        <v>23.32</v>
      </c>
      <c r="J52" s="48">
        <v>2309.01</v>
      </c>
      <c r="K52" s="48">
        <v>411554.95</v>
      </c>
      <c r="L52" s="48">
        <v>82311.04</v>
      </c>
      <c r="M52" s="49">
        <v>329243.91</v>
      </c>
      <c r="N52" s="31">
        <v>342675.41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59608.56</v>
      </c>
      <c r="E53" s="48">
        <v>10897.05</v>
      </c>
      <c r="F53" s="48">
        <v>48711.51</v>
      </c>
      <c r="G53" s="48">
        <v>6425.01</v>
      </c>
      <c r="H53" s="48">
        <v>1285</v>
      </c>
      <c r="I53" s="48">
        <v>51.4</v>
      </c>
      <c r="J53" s="48">
        <v>5088.61</v>
      </c>
      <c r="K53" s="48">
        <v>906987.29</v>
      </c>
      <c r="L53" s="48">
        <v>181397.45</v>
      </c>
      <c r="M53" s="49">
        <v>725589.84</v>
      </c>
      <c r="N53" s="31">
        <v>779389.96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65910.03</v>
      </c>
      <c r="E54" s="48">
        <v>13306.56</v>
      </c>
      <c r="F54" s="48">
        <v>52603.47</v>
      </c>
      <c r="G54" s="48">
        <v>7796.33</v>
      </c>
      <c r="H54" s="48">
        <v>1559.27</v>
      </c>
      <c r="I54" s="48">
        <v>62.37</v>
      </c>
      <c r="J54" s="48">
        <v>6174.69</v>
      </c>
      <c r="K54" s="48">
        <v>1100568.27</v>
      </c>
      <c r="L54" s="48">
        <v>220113.63</v>
      </c>
      <c r="M54" s="49">
        <v>880454.64</v>
      </c>
      <c r="N54" s="31">
        <v>939232.8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4891.44</v>
      </c>
      <c r="E55" s="48">
        <v>1227.83</v>
      </c>
      <c r="F55" s="48">
        <v>3663.61</v>
      </c>
      <c r="G55" s="48">
        <v>2015.51</v>
      </c>
      <c r="H55" s="48">
        <v>403.1</v>
      </c>
      <c r="I55" s="48">
        <v>16.12</v>
      </c>
      <c r="J55" s="48">
        <v>1596.29</v>
      </c>
      <c r="K55" s="48">
        <v>284520.25</v>
      </c>
      <c r="L55" s="48">
        <v>56903.98</v>
      </c>
      <c r="M55" s="49">
        <v>227616.27</v>
      </c>
      <c r="N55" s="31">
        <v>232876.17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45770.22</v>
      </c>
      <c r="E56" s="48">
        <v>14565.08</v>
      </c>
      <c r="F56" s="48">
        <v>31205.14</v>
      </c>
      <c r="G56" s="48">
        <v>19322.88</v>
      </c>
      <c r="H56" s="48">
        <v>3864.58</v>
      </c>
      <c r="I56" s="48">
        <v>154.58</v>
      </c>
      <c r="J56" s="48">
        <v>15303.72</v>
      </c>
      <c r="K56" s="48">
        <v>2727713.23</v>
      </c>
      <c r="L56" s="48">
        <v>545542.73</v>
      </c>
      <c r="M56" s="49">
        <v>2182170.5</v>
      </c>
      <c r="N56" s="31">
        <v>2228679.36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97950.37</v>
      </c>
      <c r="E57" s="48">
        <v>16778.13</v>
      </c>
      <c r="F57" s="48">
        <v>81172.24</v>
      </c>
      <c r="G57" s="48">
        <v>15807.84</v>
      </c>
      <c r="H57" s="48">
        <v>3161.57</v>
      </c>
      <c r="I57" s="48">
        <v>126.46</v>
      </c>
      <c r="J57" s="48">
        <v>12519.81</v>
      </c>
      <c r="K57" s="48">
        <v>2231514.04</v>
      </c>
      <c r="L57" s="48">
        <v>446302.84</v>
      </c>
      <c r="M57" s="49">
        <v>1785211.2</v>
      </c>
      <c r="N57" s="31">
        <v>1878903.25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107969.29</v>
      </c>
      <c r="E58" s="48">
        <v>22400.9</v>
      </c>
      <c r="F58" s="48">
        <v>85568.39</v>
      </c>
      <c r="G58" s="48">
        <v>13951.73</v>
      </c>
      <c r="H58" s="48">
        <v>2790.35</v>
      </c>
      <c r="I58" s="48">
        <v>111.61</v>
      </c>
      <c r="J58" s="48">
        <v>11049.77</v>
      </c>
      <c r="K58" s="48">
        <v>1969495.9</v>
      </c>
      <c r="L58" s="48">
        <v>393899.21</v>
      </c>
      <c r="M58" s="49">
        <v>1575596.69</v>
      </c>
      <c r="N58" s="31">
        <v>1672214.85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782486.29</v>
      </c>
      <c r="E59" s="48">
        <v>160689.98</v>
      </c>
      <c r="F59" s="48">
        <v>621796.31</v>
      </c>
      <c r="G59" s="48">
        <v>18007.49</v>
      </c>
      <c r="H59" s="48">
        <v>3601.5</v>
      </c>
      <c r="I59" s="48">
        <v>144.06</v>
      </c>
      <c r="J59" s="48">
        <v>14261.93</v>
      </c>
      <c r="K59" s="48">
        <v>2542024.65</v>
      </c>
      <c r="L59" s="48">
        <v>508404.94</v>
      </c>
      <c r="M59" s="49">
        <v>2033619.71</v>
      </c>
      <c r="N59" s="31">
        <v>2669677.95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17924.26</v>
      </c>
      <c r="E60" s="48">
        <v>3055.56</v>
      </c>
      <c r="F60" s="48">
        <v>14868.7</v>
      </c>
      <c r="G60" s="48">
        <v>2830.68</v>
      </c>
      <c r="H60" s="48">
        <v>566.14</v>
      </c>
      <c r="I60" s="48">
        <v>22.65</v>
      </c>
      <c r="J60" s="48">
        <v>2241.89</v>
      </c>
      <c r="K60" s="48">
        <v>399593.04</v>
      </c>
      <c r="L60" s="48">
        <v>79918.63</v>
      </c>
      <c r="M60" s="49">
        <v>319674.41</v>
      </c>
      <c r="N60" s="31">
        <v>336785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18765.37</v>
      </c>
      <c r="E61" s="48">
        <v>3528.78</v>
      </c>
      <c r="F61" s="48">
        <v>15236.59</v>
      </c>
      <c r="G61" s="48">
        <v>3019.31</v>
      </c>
      <c r="H61" s="48">
        <v>603.86</v>
      </c>
      <c r="I61" s="48">
        <v>24.15</v>
      </c>
      <c r="J61" s="48">
        <v>2391.3</v>
      </c>
      <c r="K61" s="48">
        <v>426221.19</v>
      </c>
      <c r="L61" s="48">
        <v>85244.25</v>
      </c>
      <c r="M61" s="49">
        <v>340976.94</v>
      </c>
      <c r="N61" s="31">
        <v>358604.83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14718.34</v>
      </c>
      <c r="E62" s="48">
        <v>2821.34</v>
      </c>
      <c r="F62" s="48">
        <v>11897</v>
      </c>
      <c r="G62" s="48">
        <v>2440.71</v>
      </c>
      <c r="H62" s="48">
        <v>488.14</v>
      </c>
      <c r="I62" s="48">
        <v>19.53</v>
      </c>
      <c r="J62" s="48">
        <v>1933.04</v>
      </c>
      <c r="K62" s="48">
        <v>344541.21</v>
      </c>
      <c r="L62" s="48">
        <v>68908.33</v>
      </c>
      <c r="M62" s="49">
        <v>275632.88</v>
      </c>
      <c r="N62" s="31">
        <v>289462.92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72086.06</v>
      </c>
      <c r="E63" s="48">
        <v>12629.94</v>
      </c>
      <c r="F63" s="48">
        <v>59456.12</v>
      </c>
      <c r="G63" s="48">
        <v>3085.15</v>
      </c>
      <c r="H63" s="48">
        <v>617.03</v>
      </c>
      <c r="I63" s="48">
        <v>24.68</v>
      </c>
      <c r="J63" s="48">
        <v>2443.44</v>
      </c>
      <c r="K63" s="48">
        <v>435515.75</v>
      </c>
      <c r="L63" s="48">
        <v>87103.1</v>
      </c>
      <c r="M63" s="49">
        <v>348412.65</v>
      </c>
      <c r="N63" s="31">
        <v>410312.21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28150.06</v>
      </c>
      <c r="E64" s="48">
        <v>5488.61</v>
      </c>
      <c r="F64" s="48">
        <v>22661.45</v>
      </c>
      <c r="G64" s="48">
        <v>10866.69</v>
      </c>
      <c r="H64" s="48">
        <v>2173.34</v>
      </c>
      <c r="I64" s="48">
        <v>86.93</v>
      </c>
      <c r="J64" s="48">
        <v>8606.42</v>
      </c>
      <c r="K64" s="48">
        <v>1533996.33</v>
      </c>
      <c r="L64" s="48">
        <v>306799.21</v>
      </c>
      <c r="M64" s="49">
        <v>1227197.12</v>
      </c>
      <c r="N64" s="31">
        <v>1258464.99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36467.23</v>
      </c>
      <c r="E65" s="48">
        <v>6040.81</v>
      </c>
      <c r="F65" s="48">
        <v>30426.42</v>
      </c>
      <c r="G65" s="48">
        <v>4188.33</v>
      </c>
      <c r="H65" s="48">
        <v>837.67</v>
      </c>
      <c r="I65" s="48">
        <v>33.51</v>
      </c>
      <c r="J65" s="48">
        <v>3317.15</v>
      </c>
      <c r="K65" s="48">
        <v>591245.23</v>
      </c>
      <c r="L65" s="48">
        <v>118249.03</v>
      </c>
      <c r="M65" s="49">
        <v>472996.2</v>
      </c>
      <c r="N65" s="31">
        <v>506739.77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102374.51</v>
      </c>
      <c r="E66" s="48">
        <v>19002.39</v>
      </c>
      <c r="F66" s="48">
        <v>83372.12</v>
      </c>
      <c r="G66" s="48">
        <v>3220.53</v>
      </c>
      <c r="H66" s="48">
        <v>644.11</v>
      </c>
      <c r="I66" s="48">
        <v>25.76</v>
      </c>
      <c r="J66" s="48">
        <v>2550.66</v>
      </c>
      <c r="K66" s="48">
        <v>454626.06</v>
      </c>
      <c r="L66" s="48">
        <v>90925.24</v>
      </c>
      <c r="M66" s="49">
        <v>363700.82</v>
      </c>
      <c r="N66" s="31">
        <v>449623.6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16280.9</v>
      </c>
      <c r="E67" s="48">
        <v>2547.46</v>
      </c>
      <c r="F67" s="48">
        <v>13733.44</v>
      </c>
      <c r="G67" s="48">
        <v>2841.75</v>
      </c>
      <c r="H67" s="48">
        <v>568.35</v>
      </c>
      <c r="I67" s="48">
        <v>22.73</v>
      </c>
      <c r="J67" s="48">
        <v>2250.67</v>
      </c>
      <c r="K67" s="48">
        <v>401157.74</v>
      </c>
      <c r="L67" s="48">
        <v>80231.49</v>
      </c>
      <c r="M67" s="49">
        <v>320926.25</v>
      </c>
      <c r="N67" s="31">
        <v>336910.36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34120.67</v>
      </c>
      <c r="E68" s="48">
        <v>7700.06</v>
      </c>
      <c r="F68" s="48">
        <v>26420.61</v>
      </c>
      <c r="G68" s="48">
        <v>5394.8</v>
      </c>
      <c r="H68" s="48">
        <v>1078.96</v>
      </c>
      <c r="I68" s="48">
        <v>43.16</v>
      </c>
      <c r="J68" s="48">
        <v>4272.68</v>
      </c>
      <c r="K68" s="48">
        <v>761556.16</v>
      </c>
      <c r="L68" s="48">
        <v>152311.31</v>
      </c>
      <c r="M68" s="49">
        <v>609244.85</v>
      </c>
      <c r="N68" s="31">
        <v>639938.14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19587.39</v>
      </c>
      <c r="E69" s="48">
        <v>3341.05</v>
      </c>
      <c r="F69" s="48">
        <v>16246.34</v>
      </c>
      <c r="G69" s="48">
        <v>3046.98</v>
      </c>
      <c r="H69" s="48">
        <v>609.4</v>
      </c>
      <c r="I69" s="48">
        <v>24.38</v>
      </c>
      <c r="J69" s="48">
        <v>2413.2</v>
      </c>
      <c r="K69" s="48">
        <v>430125.71</v>
      </c>
      <c r="L69" s="48">
        <v>86025.12</v>
      </c>
      <c r="M69" s="49">
        <v>344100.59</v>
      </c>
      <c r="N69" s="31">
        <v>362760.13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1299416.65</v>
      </c>
      <c r="E70" s="48">
        <v>266745.9</v>
      </c>
      <c r="F70" s="48">
        <v>1032670.75</v>
      </c>
      <c r="G70" s="48">
        <v>85560.55</v>
      </c>
      <c r="H70" s="48">
        <v>17112.11</v>
      </c>
      <c r="I70" s="48">
        <v>684.48</v>
      </c>
      <c r="J70" s="48">
        <v>67763.96</v>
      </c>
      <c r="K70" s="48">
        <v>12078152.75</v>
      </c>
      <c r="L70" s="48">
        <v>2415630.54</v>
      </c>
      <c r="M70" s="49">
        <v>9662522.21</v>
      </c>
      <c r="N70" s="31">
        <v>10762956.92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19930.47</v>
      </c>
      <c r="E71" s="48">
        <v>3963.7</v>
      </c>
      <c r="F71" s="48">
        <v>15966.77</v>
      </c>
      <c r="G71" s="48">
        <v>2172.28</v>
      </c>
      <c r="H71" s="48">
        <v>434.46</v>
      </c>
      <c r="I71" s="48">
        <v>17.38</v>
      </c>
      <c r="J71" s="48">
        <v>1720.44</v>
      </c>
      <c r="K71" s="48">
        <v>306648.33</v>
      </c>
      <c r="L71" s="48">
        <v>61329.65</v>
      </c>
      <c r="M71" s="49">
        <v>245318.68</v>
      </c>
      <c r="N71" s="31">
        <v>263005.89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15683.87</v>
      </c>
      <c r="E72" s="48">
        <v>3217.7</v>
      </c>
      <c r="F72" s="48">
        <v>12466.17</v>
      </c>
      <c r="G72" s="48">
        <v>9748.06</v>
      </c>
      <c r="H72" s="48">
        <v>1949.61</v>
      </c>
      <c r="I72" s="48">
        <v>77.98</v>
      </c>
      <c r="J72" s="48">
        <v>7720.47</v>
      </c>
      <c r="K72" s="48">
        <v>1376086.33</v>
      </c>
      <c r="L72" s="48">
        <v>275217.35</v>
      </c>
      <c r="M72" s="49">
        <v>1100868.98</v>
      </c>
      <c r="N72" s="31">
        <v>1121055.62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228240.93</v>
      </c>
      <c r="E73" s="48">
        <v>47076.76</v>
      </c>
      <c r="F73" s="48">
        <v>181164.17</v>
      </c>
      <c r="G73" s="48">
        <v>6066.94</v>
      </c>
      <c r="H73" s="48">
        <v>1213.39</v>
      </c>
      <c r="I73" s="48">
        <v>48.54</v>
      </c>
      <c r="J73" s="48">
        <v>4805.01</v>
      </c>
      <c r="K73" s="48">
        <v>856438.65</v>
      </c>
      <c r="L73" s="48">
        <v>171287.74</v>
      </c>
      <c r="M73" s="49">
        <v>685150.91</v>
      </c>
      <c r="N73" s="31">
        <v>871120.09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31752.79</v>
      </c>
      <c r="E74" s="48">
        <v>6883.12</v>
      </c>
      <c r="F74" s="48">
        <v>24869.67</v>
      </c>
      <c r="G74" s="48">
        <v>6857.41</v>
      </c>
      <c r="H74" s="48">
        <v>1371.48</v>
      </c>
      <c r="I74" s="48">
        <v>54.86</v>
      </c>
      <c r="J74" s="48">
        <v>5431.07</v>
      </c>
      <c r="K74" s="48">
        <v>968026.75</v>
      </c>
      <c r="L74" s="48">
        <v>193605.35</v>
      </c>
      <c r="M74" s="49">
        <v>774421.4</v>
      </c>
      <c r="N74" s="31">
        <v>804722.14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230390.47</v>
      </c>
      <c r="E75" s="48">
        <v>41805.95</v>
      </c>
      <c r="F75" s="48">
        <v>188584.52</v>
      </c>
      <c r="G75" s="48">
        <v>32338.09</v>
      </c>
      <c r="H75" s="48">
        <v>6467.62</v>
      </c>
      <c r="I75" s="48">
        <v>258.7</v>
      </c>
      <c r="J75" s="48">
        <v>25611.77</v>
      </c>
      <c r="K75" s="48">
        <v>4565006.1</v>
      </c>
      <c r="L75" s="48">
        <v>913001.27</v>
      </c>
      <c r="M75" s="49">
        <v>3652004.83</v>
      </c>
      <c r="N75" s="31">
        <v>3866201.12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152075.43</v>
      </c>
      <c r="E76" s="48">
        <v>33000.15</v>
      </c>
      <c r="F76" s="48">
        <v>119075.28</v>
      </c>
      <c r="G76" s="48">
        <v>7552.79</v>
      </c>
      <c r="H76" s="48">
        <v>1510.56</v>
      </c>
      <c r="I76" s="48">
        <v>60.42</v>
      </c>
      <c r="J76" s="48">
        <v>5981.81</v>
      </c>
      <c r="K76" s="48">
        <v>1066189.24</v>
      </c>
      <c r="L76" s="48">
        <v>213237.77</v>
      </c>
      <c r="M76" s="49">
        <v>852951.47</v>
      </c>
      <c r="N76" s="31">
        <v>978008.56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65176.81</v>
      </c>
      <c r="E77" s="48">
        <v>12765.8</v>
      </c>
      <c r="F77" s="48">
        <v>52411.01</v>
      </c>
      <c r="G77" s="48">
        <v>5321.74</v>
      </c>
      <c r="H77" s="48">
        <v>1064.35</v>
      </c>
      <c r="I77" s="48">
        <v>42.57</v>
      </c>
      <c r="J77" s="48">
        <v>4214.82</v>
      </c>
      <c r="K77" s="48">
        <v>751243.06</v>
      </c>
      <c r="L77" s="48">
        <v>150248.63</v>
      </c>
      <c r="M77" s="49">
        <v>600994.43</v>
      </c>
      <c r="N77" s="31">
        <v>657620.26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7606.22</v>
      </c>
      <c r="E78" s="48">
        <v>2409.62</v>
      </c>
      <c r="F78" s="48">
        <v>5196.6</v>
      </c>
      <c r="G78" s="48">
        <v>1647.69</v>
      </c>
      <c r="H78" s="48">
        <v>329.54</v>
      </c>
      <c r="I78" s="48">
        <v>13.18</v>
      </c>
      <c r="J78" s="48">
        <v>1304.97</v>
      </c>
      <c r="K78" s="48">
        <v>232596.34</v>
      </c>
      <c r="L78" s="48">
        <v>46519.21</v>
      </c>
      <c r="M78" s="49">
        <v>186077.13</v>
      </c>
      <c r="N78" s="31">
        <v>192578.7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5967.56</v>
      </c>
      <c r="E79" s="48">
        <v>1338.05</v>
      </c>
      <c r="F79" s="48">
        <v>4629.51</v>
      </c>
      <c r="G79" s="48">
        <v>3034.09</v>
      </c>
      <c r="H79" s="48">
        <v>606.82</v>
      </c>
      <c r="I79" s="48">
        <v>24.27</v>
      </c>
      <c r="J79" s="48">
        <v>2403</v>
      </c>
      <c r="K79" s="48">
        <v>428307.64</v>
      </c>
      <c r="L79" s="48">
        <v>85661.44</v>
      </c>
      <c r="M79" s="49">
        <v>342646.2</v>
      </c>
      <c r="N79" s="31">
        <v>349678.71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55403.74</v>
      </c>
      <c r="E80" s="48">
        <v>9315.86</v>
      </c>
      <c r="F80" s="48">
        <v>46087.88</v>
      </c>
      <c r="G80" s="48">
        <v>3486.84</v>
      </c>
      <c r="H80" s="48">
        <v>697.37</v>
      </c>
      <c r="I80" s="48">
        <v>27.89</v>
      </c>
      <c r="J80" s="48">
        <v>2761.58</v>
      </c>
      <c r="K80" s="48">
        <v>492220.04</v>
      </c>
      <c r="L80" s="48">
        <v>98443.99</v>
      </c>
      <c r="M80" s="49">
        <v>393776.05</v>
      </c>
      <c r="N80" s="31">
        <v>442625.51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57418.48</v>
      </c>
      <c r="E81" s="48">
        <v>11067.08</v>
      </c>
      <c r="F81" s="48">
        <v>46351.4</v>
      </c>
      <c r="G81" s="48">
        <v>14495.21</v>
      </c>
      <c r="H81" s="48">
        <v>2899.04</v>
      </c>
      <c r="I81" s="48">
        <v>115.96</v>
      </c>
      <c r="J81" s="48">
        <v>11480.21</v>
      </c>
      <c r="K81" s="48">
        <v>2046216.18</v>
      </c>
      <c r="L81" s="48">
        <v>409243.22</v>
      </c>
      <c r="M81" s="49">
        <v>1636972.96</v>
      </c>
      <c r="N81" s="31">
        <v>1694804.57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468201.62</v>
      </c>
      <c r="E82" s="48">
        <v>96584.46</v>
      </c>
      <c r="F82" s="48">
        <v>371617.16</v>
      </c>
      <c r="G82" s="48">
        <v>48667.64</v>
      </c>
      <c r="H82" s="48">
        <v>9733.53</v>
      </c>
      <c r="I82" s="48">
        <v>389.34</v>
      </c>
      <c r="J82" s="48">
        <v>38544.77</v>
      </c>
      <c r="K82" s="48">
        <v>6870164.03</v>
      </c>
      <c r="L82" s="48">
        <v>1374032.86</v>
      </c>
      <c r="M82" s="49">
        <v>5496131.17</v>
      </c>
      <c r="N82" s="31">
        <v>5906293.1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16857.87</v>
      </c>
      <c r="E83" s="48">
        <v>3494.22</v>
      </c>
      <c r="F83" s="48">
        <v>13363.65</v>
      </c>
      <c r="G83" s="48">
        <v>2251.58</v>
      </c>
      <c r="H83" s="48">
        <v>450.32</v>
      </c>
      <c r="I83" s="48">
        <v>18.01</v>
      </c>
      <c r="J83" s="48">
        <v>1783.25</v>
      </c>
      <c r="K83" s="48">
        <v>317843.86</v>
      </c>
      <c r="L83" s="48">
        <v>63568.75</v>
      </c>
      <c r="M83" s="49">
        <v>254275.11</v>
      </c>
      <c r="N83" s="31">
        <v>269422.01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94005.43</v>
      </c>
      <c r="E84" s="48">
        <v>17457.44</v>
      </c>
      <c r="F84" s="48">
        <v>76547.99</v>
      </c>
      <c r="G84" s="48">
        <v>16830.64</v>
      </c>
      <c r="H84" s="48">
        <v>3366.13</v>
      </c>
      <c r="I84" s="48">
        <v>134.65</v>
      </c>
      <c r="J84" s="48">
        <v>13329.86</v>
      </c>
      <c r="K84" s="48">
        <v>2375894.52</v>
      </c>
      <c r="L84" s="48">
        <v>475178.91</v>
      </c>
      <c r="M84" s="49">
        <v>1900715.61</v>
      </c>
      <c r="N84" s="31">
        <v>1990593.46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25999.39</v>
      </c>
      <c r="E85" s="48">
        <v>5584.93</v>
      </c>
      <c r="F85" s="48">
        <v>20414.46</v>
      </c>
      <c r="G85" s="48">
        <v>3071.66</v>
      </c>
      <c r="H85" s="48">
        <v>614.33</v>
      </c>
      <c r="I85" s="48">
        <v>24.57</v>
      </c>
      <c r="J85" s="48">
        <v>2432.76</v>
      </c>
      <c r="K85" s="48">
        <v>433612.95</v>
      </c>
      <c r="L85" s="48">
        <v>86722.6</v>
      </c>
      <c r="M85" s="49">
        <v>346890.35</v>
      </c>
      <c r="N85" s="31">
        <v>369737.57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15955.79</v>
      </c>
      <c r="E86" s="48">
        <v>3678.75</v>
      </c>
      <c r="F86" s="48">
        <v>12277.04</v>
      </c>
      <c r="G86" s="48">
        <v>3175.91</v>
      </c>
      <c r="H86" s="48">
        <v>635.18</v>
      </c>
      <c r="I86" s="48">
        <v>25.41</v>
      </c>
      <c r="J86" s="48">
        <v>2515.32</v>
      </c>
      <c r="K86" s="48">
        <v>448328.37</v>
      </c>
      <c r="L86" s="48">
        <v>89665.68</v>
      </c>
      <c r="M86" s="49">
        <v>358662.69</v>
      </c>
      <c r="N86" s="31">
        <v>373455.05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12570.57</v>
      </c>
      <c r="E87" s="48">
        <v>2487.44</v>
      </c>
      <c r="F87" s="48">
        <v>10083.13</v>
      </c>
      <c r="G87" s="48">
        <v>2625.33</v>
      </c>
      <c r="H87" s="48">
        <v>525.07</v>
      </c>
      <c r="I87" s="48">
        <v>21</v>
      </c>
      <c r="J87" s="48">
        <v>2079.26</v>
      </c>
      <c r="K87" s="48">
        <v>370603.17</v>
      </c>
      <c r="L87" s="48">
        <v>74120.63</v>
      </c>
      <c r="M87" s="49">
        <v>296482.54</v>
      </c>
      <c r="N87" s="31">
        <v>308644.93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14288.46</v>
      </c>
      <c r="E88" s="48">
        <v>2743.63</v>
      </c>
      <c r="F88" s="48">
        <v>11544.83</v>
      </c>
      <c r="G88" s="48">
        <v>2701.98</v>
      </c>
      <c r="H88" s="48">
        <v>540.4</v>
      </c>
      <c r="I88" s="48">
        <v>21.62</v>
      </c>
      <c r="J88" s="48">
        <v>2139.96</v>
      </c>
      <c r="K88" s="48">
        <v>381422.16</v>
      </c>
      <c r="L88" s="48">
        <v>76284.43</v>
      </c>
      <c r="M88" s="49">
        <v>305137.73</v>
      </c>
      <c r="N88" s="31">
        <v>318822.52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9898.72</v>
      </c>
      <c r="E89" s="48">
        <v>2041.26</v>
      </c>
      <c r="F89" s="48">
        <v>7857.46</v>
      </c>
      <c r="G89" s="48">
        <v>7356.1</v>
      </c>
      <c r="H89" s="48">
        <v>1471.22</v>
      </c>
      <c r="I89" s="48">
        <v>58.85</v>
      </c>
      <c r="J89" s="48">
        <v>5826.03</v>
      </c>
      <c r="K89" s="48">
        <v>1038424.31</v>
      </c>
      <c r="L89" s="48">
        <v>207684.84</v>
      </c>
      <c r="M89" s="49">
        <v>830739.47</v>
      </c>
      <c r="N89" s="31">
        <v>844422.96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6488.62</v>
      </c>
      <c r="E90" s="48">
        <v>1327.96</v>
      </c>
      <c r="F90" s="48">
        <v>5160.66</v>
      </c>
      <c r="G90" s="48">
        <v>2118.63</v>
      </c>
      <c r="H90" s="48">
        <v>423.73</v>
      </c>
      <c r="I90" s="48">
        <v>16.95</v>
      </c>
      <c r="J90" s="48">
        <v>1677.95</v>
      </c>
      <c r="K90" s="48">
        <v>299074.87</v>
      </c>
      <c r="L90" s="48">
        <v>59814.93</v>
      </c>
      <c r="M90" s="49">
        <v>239259.94</v>
      </c>
      <c r="N90" s="31">
        <v>246098.55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12649.66</v>
      </c>
      <c r="E91" s="48">
        <v>2411.82</v>
      </c>
      <c r="F91" s="48">
        <v>10237.84</v>
      </c>
      <c r="G91" s="48">
        <v>3069.54</v>
      </c>
      <c r="H91" s="48">
        <v>613.91</v>
      </c>
      <c r="I91" s="48">
        <v>24.56</v>
      </c>
      <c r="J91" s="48">
        <v>2431.07</v>
      </c>
      <c r="K91" s="48">
        <v>433311.74</v>
      </c>
      <c r="L91" s="48">
        <v>86662.3</v>
      </c>
      <c r="M91" s="49">
        <v>346649.44</v>
      </c>
      <c r="N91" s="31">
        <v>359318.35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36540.27</v>
      </c>
      <c r="E92" s="48">
        <v>6580.21</v>
      </c>
      <c r="F92" s="48">
        <v>29960.06</v>
      </c>
      <c r="G92" s="48">
        <v>5338.2</v>
      </c>
      <c r="H92" s="48">
        <v>1067.64</v>
      </c>
      <c r="I92" s="48">
        <v>42.71</v>
      </c>
      <c r="J92" s="48">
        <v>4227.85</v>
      </c>
      <c r="K92" s="48">
        <v>753565.6</v>
      </c>
      <c r="L92" s="48">
        <v>150713.16</v>
      </c>
      <c r="M92" s="49">
        <v>602852.44</v>
      </c>
      <c r="N92" s="31">
        <v>637040.35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27384.38</v>
      </c>
      <c r="E93" s="48">
        <v>5301.28</v>
      </c>
      <c r="F93" s="48">
        <v>22083.1</v>
      </c>
      <c r="G93" s="48">
        <v>7218.11</v>
      </c>
      <c r="H93" s="48">
        <v>1443.62</v>
      </c>
      <c r="I93" s="48">
        <v>57.74</v>
      </c>
      <c r="J93" s="48">
        <v>5716.75</v>
      </c>
      <c r="K93" s="48">
        <v>1018945.63</v>
      </c>
      <c r="L93" s="48">
        <v>203789.2</v>
      </c>
      <c r="M93" s="49">
        <v>815156.43</v>
      </c>
      <c r="N93" s="31">
        <v>842956.28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180496.5</v>
      </c>
      <c r="E94" s="48">
        <v>44618.72</v>
      </c>
      <c r="F94" s="48">
        <v>135877.78</v>
      </c>
      <c r="G94" s="48">
        <v>15895.9</v>
      </c>
      <c r="H94" s="48">
        <v>3179.18</v>
      </c>
      <c r="I94" s="48">
        <v>127.17</v>
      </c>
      <c r="J94" s="48">
        <v>12589.55</v>
      </c>
      <c r="K94" s="48">
        <v>2243943.45</v>
      </c>
      <c r="L94" s="48">
        <v>448788.73</v>
      </c>
      <c r="M94" s="49">
        <v>1795154.72</v>
      </c>
      <c r="N94" s="31">
        <v>1943622.05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20470.33</v>
      </c>
      <c r="E95" s="48">
        <v>3674.46</v>
      </c>
      <c r="F95" s="48">
        <v>16795.87</v>
      </c>
      <c r="G95" s="48">
        <v>1749.68</v>
      </c>
      <c r="H95" s="48">
        <v>349.94</v>
      </c>
      <c r="I95" s="48">
        <v>14</v>
      </c>
      <c r="J95" s="48">
        <v>1385.74</v>
      </c>
      <c r="K95" s="48">
        <v>246993</v>
      </c>
      <c r="L95" s="48">
        <v>49398.49</v>
      </c>
      <c r="M95" s="49">
        <v>197594.51</v>
      </c>
      <c r="N95" s="31">
        <v>215776.12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23382.24</v>
      </c>
      <c r="E96" s="48">
        <v>4691.12</v>
      </c>
      <c r="F96" s="48">
        <v>18691.12</v>
      </c>
      <c r="G96" s="48">
        <v>6300.9</v>
      </c>
      <c r="H96" s="48">
        <v>1260.18</v>
      </c>
      <c r="I96" s="48">
        <v>50.41</v>
      </c>
      <c r="J96" s="48">
        <v>4990.31</v>
      </c>
      <c r="K96" s="48">
        <v>889465.16</v>
      </c>
      <c r="L96" s="48">
        <v>177893</v>
      </c>
      <c r="M96" s="49">
        <v>711572.16</v>
      </c>
      <c r="N96" s="31">
        <v>735253.59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25462.34</v>
      </c>
      <c r="E97" s="48">
        <v>4906.82</v>
      </c>
      <c r="F97" s="48">
        <v>20555.52</v>
      </c>
      <c r="G97" s="48">
        <v>2888.56</v>
      </c>
      <c r="H97" s="48">
        <v>577.71</v>
      </c>
      <c r="I97" s="48">
        <v>23.11</v>
      </c>
      <c r="J97" s="48">
        <v>2287.74</v>
      </c>
      <c r="K97" s="48">
        <v>407762.71</v>
      </c>
      <c r="L97" s="48">
        <v>81552.48</v>
      </c>
      <c r="M97" s="49">
        <v>326210.23</v>
      </c>
      <c r="N97" s="31">
        <v>349053.49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56345.73</v>
      </c>
      <c r="E98" s="48">
        <v>12345.46</v>
      </c>
      <c r="F98" s="48">
        <v>44000.27</v>
      </c>
      <c r="G98" s="48">
        <v>4197.4</v>
      </c>
      <c r="H98" s="48">
        <v>839.48</v>
      </c>
      <c r="I98" s="48">
        <v>33.58</v>
      </c>
      <c r="J98" s="48">
        <v>3324.34</v>
      </c>
      <c r="K98" s="48">
        <v>592525.57</v>
      </c>
      <c r="L98" s="48">
        <v>118505.22</v>
      </c>
      <c r="M98" s="49">
        <v>474020.35</v>
      </c>
      <c r="N98" s="31">
        <v>521344.96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14678.78</v>
      </c>
      <c r="E99" s="48">
        <v>2101.49</v>
      </c>
      <c r="F99" s="48">
        <v>12577.29</v>
      </c>
      <c r="G99" s="48">
        <v>4367.09</v>
      </c>
      <c r="H99" s="48">
        <v>873.42</v>
      </c>
      <c r="I99" s="48">
        <v>34.94</v>
      </c>
      <c r="J99" s="48">
        <v>3458.73</v>
      </c>
      <c r="K99" s="48">
        <v>616478.99</v>
      </c>
      <c r="L99" s="48">
        <v>123295.84</v>
      </c>
      <c r="M99" s="49">
        <v>493183.15</v>
      </c>
      <c r="N99" s="31">
        <v>509219.17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973486.1</v>
      </c>
      <c r="E100" s="48">
        <v>194030.36</v>
      </c>
      <c r="F100" s="48">
        <v>779455.74</v>
      </c>
      <c r="G100" s="48">
        <v>31140.21</v>
      </c>
      <c r="H100" s="48">
        <v>6228.04</v>
      </c>
      <c r="I100" s="48">
        <v>249.12</v>
      </c>
      <c r="J100" s="48">
        <v>24663.05</v>
      </c>
      <c r="K100" s="48">
        <v>4395905.79</v>
      </c>
      <c r="L100" s="48">
        <v>879181.14</v>
      </c>
      <c r="M100" s="49">
        <v>3516724.65</v>
      </c>
      <c r="N100" s="31">
        <v>4320843.44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19849.56</v>
      </c>
      <c r="E101" s="48">
        <v>4331.63</v>
      </c>
      <c r="F101" s="48">
        <v>15517.93</v>
      </c>
      <c r="G101" s="48">
        <v>3139.73</v>
      </c>
      <c r="H101" s="48">
        <v>627.95</v>
      </c>
      <c r="I101" s="48">
        <v>25.12</v>
      </c>
      <c r="J101" s="48">
        <v>2486.66</v>
      </c>
      <c r="K101" s="48">
        <v>443218.46</v>
      </c>
      <c r="L101" s="48">
        <v>88643.67</v>
      </c>
      <c r="M101" s="49">
        <v>354574.79</v>
      </c>
      <c r="N101" s="31">
        <v>372579.38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22487.2</v>
      </c>
      <c r="E102" s="48">
        <v>4488.29</v>
      </c>
      <c r="F102" s="48">
        <v>17998.91</v>
      </c>
      <c r="G102" s="48">
        <v>4597.91</v>
      </c>
      <c r="H102" s="48">
        <v>919.58</v>
      </c>
      <c r="I102" s="48">
        <v>36.78</v>
      </c>
      <c r="J102" s="48">
        <v>3641.55</v>
      </c>
      <c r="K102" s="48">
        <v>649064.74</v>
      </c>
      <c r="L102" s="48">
        <v>129812.99</v>
      </c>
      <c r="M102" s="49">
        <v>519251.75</v>
      </c>
      <c r="N102" s="31">
        <v>540892.21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95763.55</v>
      </c>
      <c r="E103" s="48">
        <v>18979.25</v>
      </c>
      <c r="F103" s="48">
        <v>76784.3</v>
      </c>
      <c r="G103" s="48">
        <v>6666.14</v>
      </c>
      <c r="H103" s="48">
        <v>1333.23</v>
      </c>
      <c r="I103" s="48">
        <v>53.33</v>
      </c>
      <c r="J103" s="48">
        <v>5279.58</v>
      </c>
      <c r="K103" s="48">
        <v>941024.55</v>
      </c>
      <c r="L103" s="48">
        <v>188204.91</v>
      </c>
      <c r="M103" s="49">
        <v>752819.64</v>
      </c>
      <c r="N103" s="31">
        <v>834883.52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29236.96</v>
      </c>
      <c r="E104" s="48">
        <v>5941.94</v>
      </c>
      <c r="F104" s="48">
        <v>23295.02</v>
      </c>
      <c r="G104" s="48">
        <v>3736.4</v>
      </c>
      <c r="H104" s="48">
        <v>747.28</v>
      </c>
      <c r="I104" s="48">
        <v>29.89</v>
      </c>
      <c r="J104" s="48">
        <v>2959.23</v>
      </c>
      <c r="K104" s="48">
        <v>527447.55</v>
      </c>
      <c r="L104" s="48">
        <v>105489.5</v>
      </c>
      <c r="M104" s="49">
        <v>421958.05</v>
      </c>
      <c r="N104" s="31">
        <v>448212.3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461552.42</v>
      </c>
      <c r="E105" s="48">
        <v>91327.35</v>
      </c>
      <c r="F105" s="48">
        <v>370225.07</v>
      </c>
      <c r="G105" s="48">
        <v>25125.58</v>
      </c>
      <c r="H105" s="48">
        <v>5025.12</v>
      </c>
      <c r="I105" s="48">
        <v>201</v>
      </c>
      <c r="J105" s="48">
        <v>19899.46</v>
      </c>
      <c r="K105" s="48">
        <v>3546850.55</v>
      </c>
      <c r="L105" s="48">
        <v>709370.12</v>
      </c>
      <c r="M105" s="49">
        <v>2837480.43</v>
      </c>
      <c r="N105" s="31">
        <v>3227604.96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19184675.39</v>
      </c>
      <c r="E106" s="48">
        <v>4050544.77</v>
      </c>
      <c r="F106" s="48">
        <v>15134130.62</v>
      </c>
      <c r="G106" s="48">
        <v>437740.21</v>
      </c>
      <c r="H106" s="48">
        <v>87548.04</v>
      </c>
      <c r="I106" s="48">
        <v>3501.92</v>
      </c>
      <c r="J106" s="48">
        <v>346690.25</v>
      </c>
      <c r="K106" s="48">
        <v>61793590.24</v>
      </c>
      <c r="L106" s="48">
        <v>12358718.1</v>
      </c>
      <c r="M106" s="49">
        <v>49434872.14</v>
      </c>
      <c r="N106" s="31">
        <v>64915693.01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235670.23</v>
      </c>
      <c r="E107" s="48">
        <v>46510.28</v>
      </c>
      <c r="F107" s="48">
        <v>189159.95</v>
      </c>
      <c r="G107" s="48">
        <v>11504.23</v>
      </c>
      <c r="H107" s="48">
        <v>2300.85</v>
      </c>
      <c r="I107" s="48">
        <v>92.03</v>
      </c>
      <c r="J107" s="48">
        <v>9111.35</v>
      </c>
      <c r="K107" s="48">
        <v>1623993.77</v>
      </c>
      <c r="L107" s="48">
        <v>324798.74</v>
      </c>
      <c r="M107" s="49">
        <v>1299195.03</v>
      </c>
      <c r="N107" s="31">
        <v>1497466.33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119055.79</v>
      </c>
      <c r="E108" s="48">
        <v>23721.64</v>
      </c>
      <c r="F108" s="48">
        <v>95334.15</v>
      </c>
      <c r="G108" s="48">
        <v>6511.55</v>
      </c>
      <c r="H108" s="48">
        <v>1302.31</v>
      </c>
      <c r="I108" s="48">
        <v>52.09</v>
      </c>
      <c r="J108" s="48">
        <v>5157.15</v>
      </c>
      <c r="K108" s="48">
        <v>919202.89</v>
      </c>
      <c r="L108" s="48">
        <v>183840.61</v>
      </c>
      <c r="M108" s="49">
        <v>735362.28</v>
      </c>
      <c r="N108" s="31">
        <v>835853.58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289644.67</v>
      </c>
      <c r="E109" s="48">
        <v>59991.13</v>
      </c>
      <c r="F109" s="48">
        <v>229653.54</v>
      </c>
      <c r="G109" s="48">
        <v>30174.68</v>
      </c>
      <c r="H109" s="48">
        <v>6034.94</v>
      </c>
      <c r="I109" s="48">
        <v>241.4</v>
      </c>
      <c r="J109" s="48">
        <v>23898.34</v>
      </c>
      <c r="K109" s="48">
        <v>4259605.97</v>
      </c>
      <c r="L109" s="48">
        <v>851921.15</v>
      </c>
      <c r="M109" s="49">
        <v>3407684.82</v>
      </c>
      <c r="N109" s="31">
        <v>3661236.7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24165.23</v>
      </c>
      <c r="E110" s="48">
        <v>4622.3</v>
      </c>
      <c r="F110" s="48">
        <v>19542.93</v>
      </c>
      <c r="G110" s="48">
        <v>5621.15</v>
      </c>
      <c r="H110" s="48">
        <v>1124.23</v>
      </c>
      <c r="I110" s="48">
        <v>44.97</v>
      </c>
      <c r="J110" s="48">
        <v>4451.95</v>
      </c>
      <c r="K110" s="48">
        <v>793509.85</v>
      </c>
      <c r="L110" s="48">
        <v>158701.91</v>
      </c>
      <c r="M110" s="49">
        <v>634807.94</v>
      </c>
      <c r="N110" s="31">
        <v>658802.82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76365.13</v>
      </c>
      <c r="E111" s="48">
        <v>15167.69</v>
      </c>
      <c r="F111" s="48">
        <v>61197.44</v>
      </c>
      <c r="G111" s="48">
        <v>4622.53</v>
      </c>
      <c r="H111" s="48">
        <v>924.51</v>
      </c>
      <c r="I111" s="48">
        <v>36.98</v>
      </c>
      <c r="J111" s="48">
        <v>3661.04</v>
      </c>
      <c r="K111" s="48">
        <v>652538.9</v>
      </c>
      <c r="L111" s="48">
        <v>130507.77</v>
      </c>
      <c r="M111" s="49">
        <v>522031.13</v>
      </c>
      <c r="N111" s="31">
        <v>586889.61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7834.96</v>
      </c>
      <c r="E112" s="48">
        <v>1364.05</v>
      </c>
      <c r="F112" s="48">
        <v>6470.91</v>
      </c>
      <c r="G112" s="48">
        <v>1891.14</v>
      </c>
      <c r="H112" s="48">
        <v>378.23</v>
      </c>
      <c r="I112" s="48">
        <v>15.13</v>
      </c>
      <c r="J112" s="48">
        <v>1497.78</v>
      </c>
      <c r="K112" s="48">
        <v>266962.66</v>
      </c>
      <c r="L112" s="48">
        <v>53392.51</v>
      </c>
      <c r="M112" s="49">
        <v>213570.15</v>
      </c>
      <c r="N112" s="31">
        <v>221538.84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8545.23</v>
      </c>
      <c r="E113" s="48">
        <v>1574.8</v>
      </c>
      <c r="F113" s="48">
        <v>6970.43</v>
      </c>
      <c r="G113" s="48">
        <v>3255.13</v>
      </c>
      <c r="H113" s="48">
        <v>651.03</v>
      </c>
      <c r="I113" s="48">
        <v>26.04</v>
      </c>
      <c r="J113" s="48">
        <v>2578.06</v>
      </c>
      <c r="K113" s="48">
        <v>459509.18</v>
      </c>
      <c r="L113" s="48">
        <v>91901.79</v>
      </c>
      <c r="M113" s="49">
        <v>367607.39</v>
      </c>
      <c r="N113" s="31">
        <v>377155.88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3058.71</v>
      </c>
      <c r="E114" s="48">
        <v>677.62</v>
      </c>
      <c r="F114" s="48">
        <v>2381.09</v>
      </c>
      <c r="G114" s="48">
        <v>1715.8</v>
      </c>
      <c r="H114" s="48">
        <v>343.16</v>
      </c>
      <c r="I114" s="48">
        <v>13.73</v>
      </c>
      <c r="J114" s="48">
        <v>1358.91</v>
      </c>
      <c r="K114" s="48">
        <v>242210.53</v>
      </c>
      <c r="L114" s="48">
        <v>48442.13</v>
      </c>
      <c r="M114" s="49">
        <v>193768.4</v>
      </c>
      <c r="N114" s="31">
        <v>197508.4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16920.82</v>
      </c>
      <c r="E115" s="48">
        <v>3534.2</v>
      </c>
      <c r="F115" s="48">
        <v>13386.62</v>
      </c>
      <c r="G115" s="48">
        <v>1843.31</v>
      </c>
      <c r="H115" s="48">
        <v>368.66</v>
      </c>
      <c r="I115" s="48">
        <v>14.75</v>
      </c>
      <c r="J115" s="48">
        <v>1459.9</v>
      </c>
      <c r="K115" s="48">
        <v>260210.17</v>
      </c>
      <c r="L115" s="48">
        <v>52042.04</v>
      </c>
      <c r="M115" s="49">
        <v>208168.13</v>
      </c>
      <c r="N115" s="31">
        <v>223014.65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270569.71</v>
      </c>
      <c r="E116" s="48">
        <v>67379.69</v>
      </c>
      <c r="F116" s="48">
        <v>203190.02</v>
      </c>
      <c r="G116" s="48">
        <v>16990.05</v>
      </c>
      <c r="H116" s="48">
        <v>3398.01</v>
      </c>
      <c r="I116" s="48">
        <v>135.92</v>
      </c>
      <c r="J116" s="48">
        <v>13456.12</v>
      </c>
      <c r="K116" s="48">
        <v>2398399.47</v>
      </c>
      <c r="L116" s="48">
        <v>479679.86</v>
      </c>
      <c r="M116" s="49">
        <v>1918719.61</v>
      </c>
      <c r="N116" s="31">
        <v>2135365.75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17685.63</v>
      </c>
      <c r="E117" s="48">
        <v>3687.72</v>
      </c>
      <c r="F117" s="48">
        <v>13997.91</v>
      </c>
      <c r="G117" s="48">
        <v>2156.4</v>
      </c>
      <c r="H117" s="48">
        <v>431.28</v>
      </c>
      <c r="I117" s="48">
        <v>17.25</v>
      </c>
      <c r="J117" s="48">
        <v>1707.87</v>
      </c>
      <c r="K117" s="48">
        <v>304409.46</v>
      </c>
      <c r="L117" s="48">
        <v>60881.86</v>
      </c>
      <c r="M117" s="49">
        <v>243527.6</v>
      </c>
      <c r="N117" s="31">
        <v>259233.38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36858.95</v>
      </c>
      <c r="E118" s="48">
        <v>6842.41</v>
      </c>
      <c r="F118" s="48">
        <v>30016.54</v>
      </c>
      <c r="G118" s="48">
        <v>4523.2</v>
      </c>
      <c r="H118" s="48">
        <v>904.64</v>
      </c>
      <c r="I118" s="48">
        <v>36.19</v>
      </c>
      <c r="J118" s="48">
        <v>3582.37</v>
      </c>
      <c r="K118" s="48">
        <v>638518.09</v>
      </c>
      <c r="L118" s="48">
        <v>127703.61</v>
      </c>
      <c r="M118" s="49">
        <v>510814.48</v>
      </c>
      <c r="N118" s="31">
        <v>544413.39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28060.4</v>
      </c>
      <c r="E119" s="48">
        <v>5696.35</v>
      </c>
      <c r="F119" s="48">
        <v>22364.05</v>
      </c>
      <c r="G119" s="48">
        <v>4148.58</v>
      </c>
      <c r="H119" s="48">
        <v>829.72</v>
      </c>
      <c r="I119" s="48">
        <v>33.19</v>
      </c>
      <c r="J119" s="48">
        <v>3285.67</v>
      </c>
      <c r="K119" s="48">
        <v>585632.65</v>
      </c>
      <c r="L119" s="48">
        <v>117126.49</v>
      </c>
      <c r="M119" s="49">
        <v>468506.16</v>
      </c>
      <c r="N119" s="31">
        <v>494155.88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86945.57</v>
      </c>
      <c r="E120" s="48">
        <v>17030.21</v>
      </c>
      <c r="F120" s="48">
        <v>69915.36</v>
      </c>
      <c r="G120" s="48">
        <v>8454.26</v>
      </c>
      <c r="H120" s="48">
        <v>1690.85</v>
      </c>
      <c r="I120" s="48">
        <v>67.63</v>
      </c>
      <c r="J120" s="48">
        <v>6695.78</v>
      </c>
      <c r="K120" s="48">
        <v>1193445.32</v>
      </c>
      <c r="L120" s="48">
        <v>238689.05</v>
      </c>
      <c r="M120" s="49">
        <v>954756.27</v>
      </c>
      <c r="N120" s="31">
        <v>1031367.41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481747.33</v>
      </c>
      <c r="E121" s="48">
        <v>95435.1</v>
      </c>
      <c r="F121" s="48">
        <v>386312.23</v>
      </c>
      <c r="G121" s="48">
        <v>11574.05</v>
      </c>
      <c r="H121" s="48">
        <v>2314.81</v>
      </c>
      <c r="I121" s="48">
        <v>92.59</v>
      </c>
      <c r="J121" s="48">
        <v>9166.65</v>
      </c>
      <c r="K121" s="48">
        <v>1633849.85</v>
      </c>
      <c r="L121" s="48">
        <v>326769.98</v>
      </c>
      <c r="M121" s="49">
        <v>1307079.87</v>
      </c>
      <c r="N121" s="31">
        <v>1702558.75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166865.17</v>
      </c>
      <c r="E122" s="48">
        <v>33252.37</v>
      </c>
      <c r="F122" s="48">
        <v>133612.8</v>
      </c>
      <c r="G122" s="48">
        <v>27277.73</v>
      </c>
      <c r="H122" s="48">
        <v>5455.55</v>
      </c>
      <c r="I122" s="48">
        <v>218.22</v>
      </c>
      <c r="J122" s="48">
        <v>21603.96</v>
      </c>
      <c r="K122" s="48">
        <v>3850659.35</v>
      </c>
      <c r="L122" s="48">
        <v>770131.88</v>
      </c>
      <c r="M122" s="49">
        <v>3080527.47</v>
      </c>
      <c r="N122" s="31">
        <v>3235744.23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8968.07</v>
      </c>
      <c r="E123" s="48">
        <v>3001.28</v>
      </c>
      <c r="F123" s="48">
        <v>5966.79</v>
      </c>
      <c r="G123" s="48">
        <v>2748.21</v>
      </c>
      <c r="H123" s="48">
        <v>549.64</v>
      </c>
      <c r="I123" s="48">
        <v>21.99</v>
      </c>
      <c r="J123" s="48">
        <v>2176.58</v>
      </c>
      <c r="K123" s="48">
        <v>387950.84</v>
      </c>
      <c r="L123" s="48">
        <v>77590.17</v>
      </c>
      <c r="M123" s="49">
        <v>310360.67</v>
      </c>
      <c r="N123" s="31">
        <v>318504.04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284433.6</v>
      </c>
      <c r="E124" s="48">
        <v>55947.31</v>
      </c>
      <c r="F124" s="48">
        <v>228486.29</v>
      </c>
      <c r="G124" s="48">
        <v>6296.96</v>
      </c>
      <c r="H124" s="48">
        <v>1259.39</v>
      </c>
      <c r="I124" s="48">
        <v>50.38</v>
      </c>
      <c r="J124" s="48">
        <v>4987.19</v>
      </c>
      <c r="K124" s="48">
        <v>888909.29</v>
      </c>
      <c r="L124" s="48">
        <v>177781.93</v>
      </c>
      <c r="M124" s="49">
        <v>711127.36</v>
      </c>
      <c r="N124" s="31">
        <v>944600.84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9163.19</v>
      </c>
      <c r="E125" s="48">
        <v>2689.02</v>
      </c>
      <c r="F125" s="48">
        <v>6474.17</v>
      </c>
      <c r="G125" s="48">
        <v>1843.43</v>
      </c>
      <c r="H125" s="48">
        <v>368.69</v>
      </c>
      <c r="I125" s="48">
        <v>14.75</v>
      </c>
      <c r="J125" s="48">
        <v>1459.99</v>
      </c>
      <c r="K125" s="48">
        <v>260225.15</v>
      </c>
      <c r="L125" s="48">
        <v>52045.03</v>
      </c>
      <c r="M125" s="49">
        <v>208180.12</v>
      </c>
      <c r="N125" s="31">
        <v>216114.28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337120.46</v>
      </c>
      <c r="E126" s="48">
        <v>64511.54</v>
      </c>
      <c r="F126" s="48">
        <v>272608.92</v>
      </c>
      <c r="G126" s="48">
        <v>24537.74</v>
      </c>
      <c r="H126" s="48">
        <v>4907.55</v>
      </c>
      <c r="I126" s="48">
        <v>196.3</v>
      </c>
      <c r="J126" s="48">
        <v>19433.89</v>
      </c>
      <c r="K126" s="48">
        <v>3463869.34</v>
      </c>
      <c r="L126" s="48">
        <v>692773.85</v>
      </c>
      <c r="M126" s="49">
        <v>2771095.49</v>
      </c>
      <c r="N126" s="31">
        <v>3063138.3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29663.12</v>
      </c>
      <c r="E127" s="48">
        <v>5927.43</v>
      </c>
      <c r="F127" s="48">
        <v>23735.69</v>
      </c>
      <c r="G127" s="48">
        <v>2233.31</v>
      </c>
      <c r="H127" s="48">
        <v>446.66</v>
      </c>
      <c r="I127" s="48">
        <v>17.87</v>
      </c>
      <c r="J127" s="48">
        <v>1768.78</v>
      </c>
      <c r="K127" s="48">
        <v>315264.4</v>
      </c>
      <c r="L127" s="48">
        <v>63052.86</v>
      </c>
      <c r="M127" s="49">
        <v>252211.54</v>
      </c>
      <c r="N127" s="31">
        <v>277716.01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13914.09</v>
      </c>
      <c r="E128" s="48">
        <v>3546.99</v>
      </c>
      <c r="F128" s="48">
        <v>10367.1</v>
      </c>
      <c r="G128" s="48">
        <v>2936.39</v>
      </c>
      <c r="H128" s="48">
        <v>587.28</v>
      </c>
      <c r="I128" s="48">
        <v>23.49</v>
      </c>
      <c r="J128" s="48">
        <v>2325.62</v>
      </c>
      <c r="K128" s="48">
        <v>414515.66</v>
      </c>
      <c r="L128" s="48">
        <v>82903.19</v>
      </c>
      <c r="M128" s="49">
        <v>331612.47</v>
      </c>
      <c r="N128" s="31">
        <v>344305.19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24357.84</v>
      </c>
      <c r="E129" s="48">
        <v>5154.08</v>
      </c>
      <c r="F129" s="48">
        <v>19203.76</v>
      </c>
      <c r="G129" s="48">
        <v>4951.26</v>
      </c>
      <c r="H129" s="48">
        <v>990.25</v>
      </c>
      <c r="I129" s="48">
        <v>39.61</v>
      </c>
      <c r="J129" s="48">
        <v>3921.4</v>
      </c>
      <c r="K129" s="48">
        <v>698944.05</v>
      </c>
      <c r="L129" s="48">
        <v>139788.85</v>
      </c>
      <c r="M129" s="49">
        <v>559155.2</v>
      </c>
      <c r="N129" s="31">
        <v>582280.36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124281.6</v>
      </c>
      <c r="E130" s="48">
        <v>24422.16</v>
      </c>
      <c r="F130" s="48">
        <v>99859.44</v>
      </c>
      <c r="G130" s="48">
        <v>7681.08</v>
      </c>
      <c r="H130" s="48">
        <v>1536.22</v>
      </c>
      <c r="I130" s="48">
        <v>61.45</v>
      </c>
      <c r="J130" s="48">
        <v>6083.41</v>
      </c>
      <c r="K130" s="48">
        <v>1084299.09</v>
      </c>
      <c r="L130" s="48">
        <v>216859.81</v>
      </c>
      <c r="M130" s="49">
        <v>867439.28</v>
      </c>
      <c r="N130" s="31">
        <v>973382.13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37596.99</v>
      </c>
      <c r="E131" s="48">
        <v>7942.03</v>
      </c>
      <c r="F131" s="48">
        <v>29654.96</v>
      </c>
      <c r="G131" s="48">
        <v>4292.16</v>
      </c>
      <c r="H131" s="48">
        <v>858.43</v>
      </c>
      <c r="I131" s="48">
        <v>34.34</v>
      </c>
      <c r="J131" s="48">
        <v>3399.39</v>
      </c>
      <c r="K131" s="48">
        <v>605902.52</v>
      </c>
      <c r="L131" s="48">
        <v>121180.57</v>
      </c>
      <c r="M131" s="49">
        <v>484721.95</v>
      </c>
      <c r="N131" s="31">
        <v>517776.3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183594.09</v>
      </c>
      <c r="E132" s="48">
        <v>35440.93</v>
      </c>
      <c r="F132" s="48">
        <v>148153.16</v>
      </c>
      <c r="G132" s="48">
        <v>5397.01</v>
      </c>
      <c r="H132" s="48">
        <v>1079.4</v>
      </c>
      <c r="I132" s="48">
        <v>43.18</v>
      </c>
      <c r="J132" s="48">
        <v>4274.43</v>
      </c>
      <c r="K132" s="48">
        <v>761868.63</v>
      </c>
      <c r="L132" s="48">
        <v>152373.73</v>
      </c>
      <c r="M132" s="49">
        <v>609494.9</v>
      </c>
      <c r="N132" s="31">
        <v>761922.49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54589.15</v>
      </c>
      <c r="E133" s="48">
        <v>11778.18</v>
      </c>
      <c r="F133" s="48">
        <v>42810.97</v>
      </c>
      <c r="G133" s="48">
        <v>7428.75</v>
      </c>
      <c r="H133" s="48">
        <v>1485.75</v>
      </c>
      <c r="I133" s="48">
        <v>59.43</v>
      </c>
      <c r="J133" s="48">
        <v>5883.57</v>
      </c>
      <c r="K133" s="48">
        <v>1048679</v>
      </c>
      <c r="L133" s="48">
        <v>209735.82</v>
      </c>
      <c r="M133" s="49">
        <v>838943.18</v>
      </c>
      <c r="N133" s="31">
        <v>887637.72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47403.64</v>
      </c>
      <c r="E134" s="48">
        <v>9025.5</v>
      </c>
      <c r="F134" s="48">
        <v>38378.14</v>
      </c>
      <c r="G134" s="48">
        <v>2439.8</v>
      </c>
      <c r="H134" s="48">
        <v>487.96</v>
      </c>
      <c r="I134" s="48">
        <v>19.52</v>
      </c>
      <c r="J134" s="48">
        <v>1932.32</v>
      </c>
      <c r="K134" s="48">
        <v>344413.66</v>
      </c>
      <c r="L134" s="48">
        <v>68882.78</v>
      </c>
      <c r="M134" s="49">
        <v>275530.88</v>
      </c>
      <c r="N134" s="31">
        <v>315841.34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1248654.2</v>
      </c>
      <c r="E135" s="48">
        <v>290557.97</v>
      </c>
      <c r="F135" s="48">
        <v>958096.23</v>
      </c>
      <c r="G135" s="48">
        <v>55853.88</v>
      </c>
      <c r="H135" s="48">
        <v>11170.78</v>
      </c>
      <c r="I135" s="48">
        <v>446.83</v>
      </c>
      <c r="J135" s="48">
        <v>44236.27</v>
      </c>
      <c r="K135" s="48">
        <v>7884610.03</v>
      </c>
      <c r="L135" s="48">
        <v>1576922.03</v>
      </c>
      <c r="M135" s="49">
        <v>6307688</v>
      </c>
      <c r="N135" s="31">
        <v>7310020.5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6472.39</v>
      </c>
      <c r="E136" s="48">
        <v>1327.92</v>
      </c>
      <c r="F136" s="48">
        <v>5144.47</v>
      </c>
      <c r="G136" s="48">
        <v>4117.28</v>
      </c>
      <c r="H136" s="48">
        <v>823.46</v>
      </c>
      <c r="I136" s="48">
        <v>32.94</v>
      </c>
      <c r="J136" s="48">
        <v>3260.88</v>
      </c>
      <c r="K136" s="48">
        <v>581214.79</v>
      </c>
      <c r="L136" s="48">
        <v>116242.96</v>
      </c>
      <c r="M136" s="49">
        <v>464971.83</v>
      </c>
      <c r="N136" s="31">
        <v>473377.18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36314.35</v>
      </c>
      <c r="E137" s="48">
        <v>7219.56</v>
      </c>
      <c r="F137" s="48">
        <v>29094.79</v>
      </c>
      <c r="G137" s="48">
        <v>7313.51</v>
      </c>
      <c r="H137" s="48">
        <v>1462.7</v>
      </c>
      <c r="I137" s="48">
        <v>58.51</v>
      </c>
      <c r="J137" s="48">
        <v>5792.3</v>
      </c>
      <c r="K137" s="48">
        <v>1032411.52</v>
      </c>
      <c r="L137" s="48">
        <v>206482.25</v>
      </c>
      <c r="M137" s="49">
        <v>825929.27</v>
      </c>
      <c r="N137" s="31">
        <v>860816.36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192246.55</v>
      </c>
      <c r="E138" s="48">
        <v>35939.16</v>
      </c>
      <c r="F138" s="48">
        <v>156307.39</v>
      </c>
      <c r="G138" s="48">
        <v>7555.79</v>
      </c>
      <c r="H138" s="48">
        <v>1511.16</v>
      </c>
      <c r="I138" s="48">
        <v>60.45</v>
      </c>
      <c r="J138" s="48">
        <v>5984.18</v>
      </c>
      <c r="K138" s="48">
        <v>1066611.35</v>
      </c>
      <c r="L138" s="48">
        <v>213322.2</v>
      </c>
      <c r="M138" s="49">
        <v>853289.15</v>
      </c>
      <c r="N138" s="31">
        <v>1015580.72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1345679.01</v>
      </c>
      <c r="E139" s="48">
        <v>263691.99</v>
      </c>
      <c r="F139" s="48">
        <v>1081987.02</v>
      </c>
      <c r="G139" s="48">
        <v>78622.65</v>
      </c>
      <c r="H139" s="48">
        <v>15724.53</v>
      </c>
      <c r="I139" s="48">
        <v>628.98</v>
      </c>
      <c r="J139" s="48">
        <v>62269.14</v>
      </c>
      <c r="K139" s="48">
        <v>11098763.25</v>
      </c>
      <c r="L139" s="48">
        <v>2219752.63</v>
      </c>
      <c r="M139" s="49">
        <v>8879010.62</v>
      </c>
      <c r="N139" s="31">
        <v>10023266.78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15889.73</v>
      </c>
      <c r="E140" s="48">
        <v>3154.47</v>
      </c>
      <c r="F140" s="48">
        <v>12735.26</v>
      </c>
      <c r="G140" s="48">
        <v>1859.31</v>
      </c>
      <c r="H140" s="48">
        <v>371.86</v>
      </c>
      <c r="I140" s="48">
        <v>14.87</v>
      </c>
      <c r="J140" s="48">
        <v>1472.58</v>
      </c>
      <c r="K140" s="48">
        <v>262468.86</v>
      </c>
      <c r="L140" s="48">
        <v>52493.73</v>
      </c>
      <c r="M140" s="49">
        <v>209975.13</v>
      </c>
      <c r="N140" s="31">
        <v>224182.97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5519.97</v>
      </c>
      <c r="E141" s="48">
        <v>843.31</v>
      </c>
      <c r="F141" s="48">
        <v>4676.66</v>
      </c>
      <c r="G141" s="48">
        <v>2575.01</v>
      </c>
      <c r="H141" s="48">
        <v>515</v>
      </c>
      <c r="I141" s="48">
        <v>20.6</v>
      </c>
      <c r="J141" s="48">
        <v>2039.41</v>
      </c>
      <c r="K141" s="48">
        <v>363502.02</v>
      </c>
      <c r="L141" s="48">
        <v>72700.38</v>
      </c>
      <c r="M141" s="49">
        <v>290801.64</v>
      </c>
      <c r="N141" s="31">
        <v>297517.71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60413.22</v>
      </c>
      <c r="E142" s="48">
        <v>12405.22</v>
      </c>
      <c r="F142" s="48">
        <v>48008</v>
      </c>
      <c r="G142" s="48">
        <v>4624.93</v>
      </c>
      <c r="H142" s="48">
        <v>924.99</v>
      </c>
      <c r="I142" s="48">
        <v>37</v>
      </c>
      <c r="J142" s="48">
        <v>3662.94</v>
      </c>
      <c r="K142" s="48">
        <v>652877.04</v>
      </c>
      <c r="L142" s="48">
        <v>130575.46</v>
      </c>
      <c r="M142" s="49">
        <v>522301.58</v>
      </c>
      <c r="N142" s="31">
        <v>573972.52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189314.98</v>
      </c>
      <c r="E143" s="48">
        <v>37970.57</v>
      </c>
      <c r="F143" s="48">
        <v>151344.41</v>
      </c>
      <c r="G143" s="48">
        <v>10037.35</v>
      </c>
      <c r="H143" s="48">
        <v>2007.47</v>
      </c>
      <c r="I143" s="48">
        <v>80.3</v>
      </c>
      <c r="J143" s="48">
        <v>7949.58</v>
      </c>
      <c r="K143" s="48">
        <v>1416922.3</v>
      </c>
      <c r="L143" s="48">
        <v>283384.49</v>
      </c>
      <c r="M143" s="49">
        <v>1133537.81</v>
      </c>
      <c r="N143" s="31">
        <v>1292831.8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12639.11</v>
      </c>
      <c r="E144" s="48">
        <v>2208.75</v>
      </c>
      <c r="F144" s="48">
        <v>10430.36</v>
      </c>
      <c r="G144" s="48">
        <v>2230.39</v>
      </c>
      <c r="H144" s="48">
        <v>446.08</v>
      </c>
      <c r="I144" s="48">
        <v>17.84</v>
      </c>
      <c r="J144" s="48">
        <v>1766.47</v>
      </c>
      <c r="K144" s="48">
        <v>314853.14</v>
      </c>
      <c r="L144" s="48">
        <v>62970.7</v>
      </c>
      <c r="M144" s="49">
        <v>251882.44</v>
      </c>
      <c r="N144" s="31">
        <v>264079.27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61305.96</v>
      </c>
      <c r="E145" s="48">
        <v>10821.57</v>
      </c>
      <c r="F145" s="48">
        <v>50484.39</v>
      </c>
      <c r="G145" s="48">
        <v>7139.73</v>
      </c>
      <c r="H145" s="48">
        <v>1427.95</v>
      </c>
      <c r="I145" s="48">
        <v>57.12</v>
      </c>
      <c r="J145" s="48">
        <v>5654.66</v>
      </c>
      <c r="K145" s="48">
        <v>1007878.39</v>
      </c>
      <c r="L145" s="48">
        <v>201575.7</v>
      </c>
      <c r="M145" s="49">
        <v>806302.69</v>
      </c>
      <c r="N145" s="31">
        <v>862441.74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869405.3</v>
      </c>
      <c r="E146" s="48">
        <v>161114.17</v>
      </c>
      <c r="F146" s="48">
        <v>708291.13</v>
      </c>
      <c r="G146" s="48">
        <v>43902.81</v>
      </c>
      <c r="H146" s="48">
        <v>8780.56</v>
      </c>
      <c r="I146" s="48">
        <v>351.22</v>
      </c>
      <c r="J146" s="48">
        <v>34771.03</v>
      </c>
      <c r="K146" s="48">
        <v>6197540.26</v>
      </c>
      <c r="L146" s="48">
        <v>1239508.08</v>
      </c>
      <c r="M146" s="49">
        <v>4958032.18</v>
      </c>
      <c r="N146" s="31">
        <v>5701094.34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6325.89</v>
      </c>
      <c r="E147" s="48">
        <v>1152.5</v>
      </c>
      <c r="F147" s="48">
        <v>5173.39</v>
      </c>
      <c r="G147" s="48">
        <v>3152.48</v>
      </c>
      <c r="H147" s="48">
        <v>630.5</v>
      </c>
      <c r="I147" s="48">
        <v>25.22</v>
      </c>
      <c r="J147" s="48">
        <v>2496.76</v>
      </c>
      <c r="K147" s="48">
        <v>445019.8</v>
      </c>
      <c r="L147" s="48">
        <v>89004.01</v>
      </c>
      <c r="M147" s="49">
        <v>356015.79</v>
      </c>
      <c r="N147" s="31">
        <v>363685.94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40204.81</v>
      </c>
      <c r="E148" s="48">
        <v>7381.04</v>
      </c>
      <c r="F148" s="48">
        <v>32823.77</v>
      </c>
      <c r="G148" s="48">
        <v>3193.43</v>
      </c>
      <c r="H148" s="48">
        <v>638.69</v>
      </c>
      <c r="I148" s="48">
        <v>25.55</v>
      </c>
      <c r="J148" s="48">
        <v>2529.19</v>
      </c>
      <c r="K148" s="48">
        <v>450799.27</v>
      </c>
      <c r="L148" s="48">
        <v>90159.84</v>
      </c>
      <c r="M148" s="49">
        <v>360639.43</v>
      </c>
      <c r="N148" s="31">
        <v>395992.39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57535.84</v>
      </c>
      <c r="E149" s="48">
        <v>10790.05</v>
      </c>
      <c r="F149" s="48">
        <v>46745.79</v>
      </c>
      <c r="G149" s="48">
        <v>5889.93</v>
      </c>
      <c r="H149" s="48">
        <v>1177.99</v>
      </c>
      <c r="I149" s="48">
        <v>47.12</v>
      </c>
      <c r="J149" s="48">
        <v>4664.82</v>
      </c>
      <c r="K149" s="48">
        <v>831450.63</v>
      </c>
      <c r="L149" s="48">
        <v>166290.21</v>
      </c>
      <c r="M149" s="49">
        <v>665160.42</v>
      </c>
      <c r="N149" s="31">
        <v>716571.03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16388.51</v>
      </c>
      <c r="E150" s="48">
        <v>2679.96</v>
      </c>
      <c r="F150" s="48">
        <v>13708.55</v>
      </c>
      <c r="G150" s="48">
        <v>2318.18</v>
      </c>
      <c r="H150" s="48">
        <v>463.64</v>
      </c>
      <c r="I150" s="48">
        <v>18.55</v>
      </c>
      <c r="J150" s="48">
        <v>1835.99</v>
      </c>
      <c r="K150" s="48">
        <v>327244.2</v>
      </c>
      <c r="L150" s="48">
        <v>65448.81</v>
      </c>
      <c r="M150" s="49">
        <v>261795.39</v>
      </c>
      <c r="N150" s="31">
        <v>277339.93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15683.22</v>
      </c>
      <c r="E151" s="48">
        <v>3832.52</v>
      </c>
      <c r="F151" s="48">
        <v>11850.7</v>
      </c>
      <c r="G151" s="48">
        <v>3819.63</v>
      </c>
      <c r="H151" s="48">
        <v>763.93</v>
      </c>
      <c r="I151" s="48">
        <v>30.56</v>
      </c>
      <c r="J151" s="48">
        <v>3025.14</v>
      </c>
      <c r="K151" s="48">
        <v>539196.6</v>
      </c>
      <c r="L151" s="48">
        <v>107839.3</v>
      </c>
      <c r="M151" s="49">
        <v>431357.3</v>
      </c>
      <c r="N151" s="31">
        <v>446233.14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103085.81</v>
      </c>
      <c r="E152" s="48">
        <v>20023.3</v>
      </c>
      <c r="F152" s="48">
        <v>83062.51</v>
      </c>
      <c r="G152" s="48">
        <v>4855.67</v>
      </c>
      <c r="H152" s="48">
        <v>971.13</v>
      </c>
      <c r="I152" s="48">
        <v>38.85</v>
      </c>
      <c r="J152" s="48">
        <v>3845.69</v>
      </c>
      <c r="K152" s="48">
        <v>685450.19</v>
      </c>
      <c r="L152" s="48">
        <v>137090.01</v>
      </c>
      <c r="M152" s="49">
        <v>548360.18</v>
      </c>
      <c r="N152" s="31">
        <v>635268.38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1289.29</v>
      </c>
      <c r="E153" s="48">
        <v>244.1</v>
      </c>
      <c r="F153" s="48">
        <v>1045.19</v>
      </c>
      <c r="G153" s="48">
        <v>2808.58</v>
      </c>
      <c r="H153" s="48">
        <v>561.72</v>
      </c>
      <c r="I153" s="48">
        <v>22.47</v>
      </c>
      <c r="J153" s="48">
        <v>2224.39</v>
      </c>
      <c r="K153" s="48">
        <v>396472.66</v>
      </c>
      <c r="L153" s="48">
        <v>79294.51</v>
      </c>
      <c r="M153" s="49">
        <v>317178.15</v>
      </c>
      <c r="N153" s="31">
        <v>320447.73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173288.8</v>
      </c>
      <c r="E154" s="48">
        <v>32997.73</v>
      </c>
      <c r="F154" s="48">
        <v>140291.07</v>
      </c>
      <c r="G154" s="48">
        <v>13451.11</v>
      </c>
      <c r="H154" s="48">
        <v>2690.22</v>
      </c>
      <c r="I154" s="48">
        <v>107.61</v>
      </c>
      <c r="J154" s="48">
        <v>10653.28</v>
      </c>
      <c r="K154" s="48">
        <v>1898825.62</v>
      </c>
      <c r="L154" s="48">
        <v>379765.06</v>
      </c>
      <c r="M154" s="49">
        <v>1519060.56</v>
      </c>
      <c r="N154" s="31">
        <v>1670004.91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708074.37</v>
      </c>
      <c r="E155" s="48">
        <v>145324.94</v>
      </c>
      <c r="F155" s="48">
        <v>562749.43</v>
      </c>
      <c r="G155" s="48">
        <v>36667.93</v>
      </c>
      <c r="H155" s="48">
        <v>7333.59</v>
      </c>
      <c r="I155" s="48">
        <v>293.34</v>
      </c>
      <c r="J155" s="48">
        <v>29041</v>
      </c>
      <c r="K155" s="48">
        <v>5176226.73</v>
      </c>
      <c r="L155" s="48">
        <v>1035245.39</v>
      </c>
      <c r="M155" s="49">
        <v>4140981.34</v>
      </c>
      <c r="N155" s="31">
        <v>4732771.77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7008.01</v>
      </c>
      <c r="E156" s="48">
        <v>1370.57</v>
      </c>
      <c r="F156" s="48">
        <v>5637.44</v>
      </c>
      <c r="G156" s="48">
        <v>1872.99</v>
      </c>
      <c r="H156" s="48">
        <v>374.6</v>
      </c>
      <c r="I156" s="48">
        <v>14.98</v>
      </c>
      <c r="J156" s="48">
        <v>1483.41</v>
      </c>
      <c r="K156" s="48">
        <v>264400.73</v>
      </c>
      <c r="L156" s="48">
        <v>52880.15</v>
      </c>
      <c r="M156" s="49">
        <v>211520.58</v>
      </c>
      <c r="N156" s="31">
        <v>218641.43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14232.74</v>
      </c>
      <c r="E157" s="48">
        <v>2085.74</v>
      </c>
      <c r="F157" s="48">
        <v>12147</v>
      </c>
      <c r="G157" s="48">
        <v>2154.03</v>
      </c>
      <c r="H157" s="48">
        <v>430.81</v>
      </c>
      <c r="I157" s="48">
        <v>17.23</v>
      </c>
      <c r="J157" s="48">
        <v>1705.99</v>
      </c>
      <c r="K157" s="48">
        <v>304073.71</v>
      </c>
      <c r="L157" s="48">
        <v>60814.72</v>
      </c>
      <c r="M157" s="49">
        <v>243258.99</v>
      </c>
      <c r="N157" s="31">
        <v>257111.98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48242.78</v>
      </c>
      <c r="E158" s="48">
        <v>9728.25</v>
      </c>
      <c r="F158" s="48">
        <v>38514.53</v>
      </c>
      <c r="G158" s="48">
        <v>8876.81</v>
      </c>
      <c r="H158" s="48">
        <v>1775.36</v>
      </c>
      <c r="I158" s="48">
        <v>71.01</v>
      </c>
      <c r="J158" s="48">
        <v>7030.44</v>
      </c>
      <c r="K158" s="48">
        <v>1253094.75</v>
      </c>
      <c r="L158" s="48">
        <v>250618.87</v>
      </c>
      <c r="M158" s="49">
        <v>1002475.88</v>
      </c>
      <c r="N158" s="31">
        <v>1048020.85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89977.03</v>
      </c>
      <c r="E159" s="48">
        <v>20191.78</v>
      </c>
      <c r="F159" s="48">
        <v>69785.25</v>
      </c>
      <c r="G159" s="48">
        <v>18211.44</v>
      </c>
      <c r="H159" s="48">
        <v>3642.29</v>
      </c>
      <c r="I159" s="48">
        <v>145.69</v>
      </c>
      <c r="J159" s="48">
        <v>14423.46</v>
      </c>
      <c r="K159" s="48">
        <v>2570816.15</v>
      </c>
      <c r="L159" s="48">
        <v>514163.24</v>
      </c>
      <c r="M159" s="49">
        <v>2056652.91</v>
      </c>
      <c r="N159" s="31">
        <v>2140861.62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13295.28</v>
      </c>
      <c r="E160" s="48">
        <v>2925.16</v>
      </c>
      <c r="F160" s="48">
        <v>10370.12</v>
      </c>
      <c r="G160" s="48">
        <v>2497.01</v>
      </c>
      <c r="H160" s="48">
        <v>499.4</v>
      </c>
      <c r="I160" s="48">
        <v>19.98</v>
      </c>
      <c r="J160" s="48">
        <v>1977.63</v>
      </c>
      <c r="K160" s="48">
        <v>352490</v>
      </c>
      <c r="L160" s="48">
        <v>70497.94</v>
      </c>
      <c r="M160" s="49">
        <v>281992.06</v>
      </c>
      <c r="N160" s="31">
        <v>294339.81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417072.84</v>
      </c>
      <c r="E161" s="48">
        <v>89720.1</v>
      </c>
      <c r="F161" s="48">
        <v>327352.74</v>
      </c>
      <c r="G161" s="48">
        <v>23725.36</v>
      </c>
      <c r="H161" s="48">
        <v>4745.07</v>
      </c>
      <c r="I161" s="48">
        <v>189.8</v>
      </c>
      <c r="J161" s="48">
        <v>18790.49</v>
      </c>
      <c r="K161" s="48">
        <v>3349190.84</v>
      </c>
      <c r="L161" s="48">
        <v>669838.13</v>
      </c>
      <c r="M161" s="49">
        <v>2679352.71</v>
      </c>
      <c r="N161" s="31">
        <v>3025495.94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33520.32</v>
      </c>
      <c r="E162" s="48">
        <v>6209.49</v>
      </c>
      <c r="F162" s="48">
        <v>27310.83</v>
      </c>
      <c r="G162" s="48">
        <v>2707.63</v>
      </c>
      <c r="H162" s="48">
        <v>541.53</v>
      </c>
      <c r="I162" s="48">
        <v>21.66</v>
      </c>
      <c r="J162" s="48">
        <v>2144.44</v>
      </c>
      <c r="K162" s="48">
        <v>382221.17</v>
      </c>
      <c r="L162" s="48">
        <v>76444.23</v>
      </c>
      <c r="M162" s="49">
        <v>305776.94</v>
      </c>
      <c r="N162" s="31">
        <v>335232.21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25200.81</v>
      </c>
      <c r="E163" s="48">
        <v>5568.33</v>
      </c>
      <c r="F163" s="48">
        <v>19632.48</v>
      </c>
      <c r="G163" s="48">
        <v>3208.78</v>
      </c>
      <c r="H163" s="48">
        <v>641.76</v>
      </c>
      <c r="I163" s="48">
        <v>25.67</v>
      </c>
      <c r="J163" s="48">
        <v>2541.35</v>
      </c>
      <c r="K163" s="48">
        <v>452966.46</v>
      </c>
      <c r="L163" s="48">
        <v>90593.29</v>
      </c>
      <c r="M163" s="49">
        <v>362373.17</v>
      </c>
      <c r="N163" s="31">
        <v>384547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105250.79</v>
      </c>
      <c r="E164" s="48">
        <v>20781.96</v>
      </c>
      <c r="F164" s="48">
        <v>84468.83</v>
      </c>
      <c r="G164" s="48">
        <v>14378.38</v>
      </c>
      <c r="H164" s="48">
        <v>2875.68</v>
      </c>
      <c r="I164" s="48">
        <v>115.03</v>
      </c>
      <c r="J164" s="48">
        <v>11387.67</v>
      </c>
      <c r="K164" s="48">
        <v>2029722.42</v>
      </c>
      <c r="L164" s="48">
        <v>405944.52</v>
      </c>
      <c r="M164" s="49">
        <v>1623777.9</v>
      </c>
      <c r="N164" s="31">
        <v>1719634.4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31612.19</v>
      </c>
      <c r="E165" s="48">
        <v>6972.78</v>
      </c>
      <c r="F165" s="48">
        <v>24639.41</v>
      </c>
      <c r="G165" s="48">
        <v>3638.14</v>
      </c>
      <c r="H165" s="48">
        <v>727.63</v>
      </c>
      <c r="I165" s="48">
        <v>29.11</v>
      </c>
      <c r="J165" s="48">
        <v>2881.4</v>
      </c>
      <c r="K165" s="48">
        <v>513576.33</v>
      </c>
      <c r="L165" s="48">
        <v>102715.25</v>
      </c>
      <c r="M165" s="49">
        <v>410861.08</v>
      </c>
      <c r="N165" s="31">
        <v>438381.89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19855.96</v>
      </c>
      <c r="E166" s="48">
        <v>4590.9</v>
      </c>
      <c r="F166" s="48">
        <v>15265.06</v>
      </c>
      <c r="G166" s="48">
        <v>2445.21</v>
      </c>
      <c r="H166" s="48">
        <v>489.04</v>
      </c>
      <c r="I166" s="48">
        <v>19.56</v>
      </c>
      <c r="J166" s="48">
        <v>1936.61</v>
      </c>
      <c r="K166" s="48">
        <v>345178.54</v>
      </c>
      <c r="L166" s="48">
        <v>69035.8</v>
      </c>
      <c r="M166" s="49">
        <v>276142.74</v>
      </c>
      <c r="N166" s="31">
        <v>293344.41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40052.13</v>
      </c>
      <c r="E167" s="48">
        <v>7343.64</v>
      </c>
      <c r="F167" s="48">
        <v>32708.49</v>
      </c>
      <c r="G167" s="48">
        <v>8067.01</v>
      </c>
      <c r="H167" s="48">
        <v>1613.4</v>
      </c>
      <c r="I167" s="48">
        <v>64.54</v>
      </c>
      <c r="J167" s="48">
        <v>6389.07</v>
      </c>
      <c r="K167" s="48">
        <v>1138777.84</v>
      </c>
      <c r="L167" s="48">
        <v>227755.65</v>
      </c>
      <c r="M167" s="49">
        <v>911022.19</v>
      </c>
      <c r="N167" s="31">
        <v>950119.75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163279.14</v>
      </c>
      <c r="E168" s="48">
        <v>35288.15</v>
      </c>
      <c r="F168" s="48">
        <v>127990.99</v>
      </c>
      <c r="G168" s="48">
        <v>20912.35</v>
      </c>
      <c r="H168" s="48">
        <v>4182.47</v>
      </c>
      <c r="I168" s="48">
        <v>167.3</v>
      </c>
      <c r="J168" s="48">
        <v>16562.58</v>
      </c>
      <c r="K168" s="48">
        <v>2952091.09</v>
      </c>
      <c r="L168" s="48">
        <v>590418.24</v>
      </c>
      <c r="M168" s="49">
        <v>2361672.85</v>
      </c>
      <c r="N168" s="31">
        <v>2506226.42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204784.4</v>
      </c>
      <c r="E169" s="48">
        <v>41418.36</v>
      </c>
      <c r="F169" s="48">
        <v>163366.04</v>
      </c>
      <c r="G169" s="48">
        <v>15018.01</v>
      </c>
      <c r="H169" s="48">
        <v>3003.6</v>
      </c>
      <c r="I169" s="48">
        <v>120.14</v>
      </c>
      <c r="J169" s="48">
        <v>11894.27</v>
      </c>
      <c r="K169" s="48">
        <v>2120017.22</v>
      </c>
      <c r="L169" s="48">
        <v>424003.35</v>
      </c>
      <c r="M169" s="49">
        <v>1696013.87</v>
      </c>
      <c r="N169" s="31">
        <v>1871274.18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6071.97</v>
      </c>
      <c r="E170" s="48">
        <v>1234.49</v>
      </c>
      <c r="F170" s="48">
        <v>4837.48</v>
      </c>
      <c r="G170" s="48">
        <v>2677.71</v>
      </c>
      <c r="H170" s="48">
        <v>535.54</v>
      </c>
      <c r="I170" s="48">
        <v>21.42</v>
      </c>
      <c r="J170" s="48">
        <v>2120.75</v>
      </c>
      <c r="K170" s="48">
        <v>377999.17</v>
      </c>
      <c r="L170" s="48">
        <v>75599.88</v>
      </c>
      <c r="M170" s="49">
        <v>302399.29</v>
      </c>
      <c r="N170" s="31">
        <v>309357.52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9040.74</v>
      </c>
      <c r="E171" s="48">
        <v>1522.02</v>
      </c>
      <c r="F171" s="48">
        <v>7518.72</v>
      </c>
      <c r="G171" s="48">
        <v>3046.58</v>
      </c>
      <c r="H171" s="48">
        <v>609.32</v>
      </c>
      <c r="I171" s="48">
        <v>24.37</v>
      </c>
      <c r="J171" s="48">
        <v>2412.89</v>
      </c>
      <c r="K171" s="48">
        <v>430070.39</v>
      </c>
      <c r="L171" s="48">
        <v>86014.03</v>
      </c>
      <c r="M171" s="49">
        <v>344056.36</v>
      </c>
      <c r="N171" s="31">
        <v>353987.97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62310.09</v>
      </c>
      <c r="E172" s="48">
        <v>12390.96</v>
      </c>
      <c r="F172" s="48">
        <v>49919.13</v>
      </c>
      <c r="G172" s="48">
        <v>10358.25</v>
      </c>
      <c r="H172" s="48">
        <v>2071.65</v>
      </c>
      <c r="I172" s="48">
        <v>82.87</v>
      </c>
      <c r="J172" s="48">
        <v>8203.73</v>
      </c>
      <c r="K172" s="48">
        <v>1462222.28</v>
      </c>
      <c r="L172" s="48">
        <v>292444.47</v>
      </c>
      <c r="M172" s="49">
        <v>1169777.81</v>
      </c>
      <c r="N172" s="31">
        <v>1227900.67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27799.84</v>
      </c>
      <c r="E173" s="48">
        <v>5779.62</v>
      </c>
      <c r="F173" s="48">
        <v>22020.22</v>
      </c>
      <c r="G173" s="48">
        <v>2574.36</v>
      </c>
      <c r="H173" s="48">
        <v>514.87</v>
      </c>
      <c r="I173" s="48">
        <v>20.59</v>
      </c>
      <c r="J173" s="48">
        <v>2038.9</v>
      </c>
      <c r="K173" s="48">
        <v>363410.69</v>
      </c>
      <c r="L173" s="48">
        <v>72682.13</v>
      </c>
      <c r="M173" s="49">
        <v>290728.56</v>
      </c>
      <c r="N173" s="31">
        <v>314787.68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11985.06</v>
      </c>
      <c r="E174" s="48">
        <v>2063.45</v>
      </c>
      <c r="F174" s="48">
        <v>9921.61</v>
      </c>
      <c r="G174" s="48">
        <v>1787.28</v>
      </c>
      <c r="H174" s="48">
        <v>357.46</v>
      </c>
      <c r="I174" s="48">
        <v>14.3</v>
      </c>
      <c r="J174" s="48">
        <v>1415.52</v>
      </c>
      <c r="K174" s="48">
        <v>252300.94</v>
      </c>
      <c r="L174" s="48">
        <v>50460.14</v>
      </c>
      <c r="M174" s="49">
        <v>201840.8</v>
      </c>
      <c r="N174" s="31">
        <v>213177.93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10723.97</v>
      </c>
      <c r="E175" s="48">
        <v>2363.57</v>
      </c>
      <c r="F175" s="48">
        <v>8360.4</v>
      </c>
      <c r="G175" s="48">
        <v>3374.9</v>
      </c>
      <c r="H175" s="48">
        <v>674.98</v>
      </c>
      <c r="I175" s="48">
        <v>27</v>
      </c>
      <c r="J175" s="48">
        <v>2672.92</v>
      </c>
      <c r="K175" s="48">
        <v>476417</v>
      </c>
      <c r="L175" s="48">
        <v>95283.35</v>
      </c>
      <c r="M175" s="49">
        <v>381133.65</v>
      </c>
      <c r="N175" s="31">
        <v>392166.97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36576.54</v>
      </c>
      <c r="E176" s="48">
        <v>7588.61</v>
      </c>
      <c r="F176" s="48">
        <v>28987.93</v>
      </c>
      <c r="G176" s="48">
        <v>3382.36</v>
      </c>
      <c r="H176" s="48">
        <v>676.47</v>
      </c>
      <c r="I176" s="48">
        <v>27.06</v>
      </c>
      <c r="J176" s="48">
        <v>2678.83</v>
      </c>
      <c r="K176" s="48">
        <v>477469.73</v>
      </c>
      <c r="L176" s="48">
        <v>95493.98</v>
      </c>
      <c r="M176" s="49">
        <v>381975.75</v>
      </c>
      <c r="N176" s="31">
        <v>413642.51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15016.11</v>
      </c>
      <c r="E177" s="48">
        <v>3102.55</v>
      </c>
      <c r="F177" s="48">
        <v>11913.56</v>
      </c>
      <c r="G177" s="48">
        <v>2417.93</v>
      </c>
      <c r="H177" s="48">
        <v>483.59</v>
      </c>
      <c r="I177" s="48">
        <v>19.34</v>
      </c>
      <c r="J177" s="48">
        <v>1915</v>
      </c>
      <c r="K177" s="48">
        <v>341326.19</v>
      </c>
      <c r="L177" s="48">
        <v>68265.33</v>
      </c>
      <c r="M177" s="49">
        <v>273060.86</v>
      </c>
      <c r="N177" s="31">
        <v>286889.42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134326.82</v>
      </c>
      <c r="E178" s="48">
        <v>23950.95</v>
      </c>
      <c r="F178" s="48">
        <v>110375.87</v>
      </c>
      <c r="G178" s="48">
        <v>4987.65</v>
      </c>
      <c r="H178" s="48">
        <v>997.53</v>
      </c>
      <c r="I178" s="48">
        <v>39.9</v>
      </c>
      <c r="J178" s="48">
        <v>3950.22</v>
      </c>
      <c r="K178" s="48">
        <v>704080.81</v>
      </c>
      <c r="L178" s="48">
        <v>140816.2</v>
      </c>
      <c r="M178" s="49">
        <v>563264.61</v>
      </c>
      <c r="N178" s="31">
        <v>677590.7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11255.14</v>
      </c>
      <c r="E179" s="48">
        <v>2190.34</v>
      </c>
      <c r="F179" s="48">
        <v>9064.8</v>
      </c>
      <c r="G179" s="48">
        <v>2735.38</v>
      </c>
      <c r="H179" s="48">
        <v>547.08</v>
      </c>
      <c r="I179" s="48">
        <v>21.88</v>
      </c>
      <c r="J179" s="48">
        <v>2166.42</v>
      </c>
      <c r="K179" s="48">
        <v>386139.59</v>
      </c>
      <c r="L179" s="48">
        <v>77227.96</v>
      </c>
      <c r="M179" s="49">
        <v>308911.63</v>
      </c>
      <c r="N179" s="31">
        <v>320142.85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113043.94</v>
      </c>
      <c r="E180" s="48">
        <v>21855.19</v>
      </c>
      <c r="F180" s="48">
        <v>91188.75</v>
      </c>
      <c r="G180" s="48">
        <v>9027.48</v>
      </c>
      <c r="H180" s="48">
        <v>1805.5</v>
      </c>
      <c r="I180" s="48">
        <v>72.22</v>
      </c>
      <c r="J180" s="48">
        <v>7149.76</v>
      </c>
      <c r="K180" s="48">
        <v>1274362.74</v>
      </c>
      <c r="L180" s="48">
        <v>254872.54</v>
      </c>
      <c r="M180" s="49">
        <v>1019490.2</v>
      </c>
      <c r="N180" s="31">
        <v>1117828.71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12000.72</v>
      </c>
      <c r="E181" s="48">
        <v>3029.56</v>
      </c>
      <c r="F181" s="48">
        <v>8971.16</v>
      </c>
      <c r="G181" s="48">
        <v>3467.28</v>
      </c>
      <c r="H181" s="48">
        <v>693.46</v>
      </c>
      <c r="I181" s="48">
        <v>27.74</v>
      </c>
      <c r="J181" s="48">
        <v>2746.08</v>
      </c>
      <c r="K181" s="48">
        <v>489456.56</v>
      </c>
      <c r="L181" s="48">
        <v>97891.32</v>
      </c>
      <c r="M181" s="49">
        <v>391565.24</v>
      </c>
      <c r="N181" s="31">
        <v>403282.48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34601.26</v>
      </c>
      <c r="E182" s="48">
        <v>6854.38</v>
      </c>
      <c r="F182" s="48">
        <v>27746.88</v>
      </c>
      <c r="G182" s="48">
        <v>19959.28</v>
      </c>
      <c r="H182" s="48">
        <v>3991.86</v>
      </c>
      <c r="I182" s="48">
        <v>159.67</v>
      </c>
      <c r="J182" s="48">
        <v>15807.75</v>
      </c>
      <c r="K182" s="48">
        <v>2817551.06</v>
      </c>
      <c r="L182" s="48">
        <v>563510.19</v>
      </c>
      <c r="M182" s="49">
        <v>2254040.87</v>
      </c>
      <c r="N182" s="31">
        <v>2297595.5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67870.72</v>
      </c>
      <c r="E183" s="48">
        <v>12860.55</v>
      </c>
      <c r="F183" s="48">
        <v>55010.17</v>
      </c>
      <c r="G183" s="48">
        <v>8362.1</v>
      </c>
      <c r="H183" s="48">
        <v>1672.42</v>
      </c>
      <c r="I183" s="48">
        <v>66.9</v>
      </c>
      <c r="J183" s="48">
        <v>6622.78</v>
      </c>
      <c r="K183" s="48">
        <v>1180435.84</v>
      </c>
      <c r="L183" s="48">
        <v>236087.17</v>
      </c>
      <c r="M183" s="49">
        <v>944348.67</v>
      </c>
      <c r="N183" s="31">
        <v>1005981.62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8938.25</v>
      </c>
      <c r="E184" s="48">
        <v>1908.98</v>
      </c>
      <c r="F184" s="48">
        <v>7029.27</v>
      </c>
      <c r="G184" s="48">
        <v>3138.38</v>
      </c>
      <c r="H184" s="48">
        <v>627.68</v>
      </c>
      <c r="I184" s="48">
        <v>25.11</v>
      </c>
      <c r="J184" s="48">
        <v>2485.59</v>
      </c>
      <c r="K184" s="48">
        <v>443028.42</v>
      </c>
      <c r="L184" s="48">
        <v>88605.71</v>
      </c>
      <c r="M184" s="49">
        <v>354422.71</v>
      </c>
      <c r="N184" s="31">
        <v>363937.57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162791.21</v>
      </c>
      <c r="E185" s="48">
        <v>33873.29</v>
      </c>
      <c r="F185" s="48">
        <v>128917.92</v>
      </c>
      <c r="G185" s="48">
        <v>24314.4</v>
      </c>
      <c r="H185" s="48">
        <v>4862.88</v>
      </c>
      <c r="I185" s="48">
        <v>194.52</v>
      </c>
      <c r="J185" s="48">
        <v>19257</v>
      </c>
      <c r="K185" s="48">
        <v>3432340.27</v>
      </c>
      <c r="L185" s="48">
        <v>686468.08</v>
      </c>
      <c r="M185" s="49">
        <v>2745872.19</v>
      </c>
      <c r="N185" s="31">
        <v>2894047.11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12113.55</v>
      </c>
      <c r="E186" s="48">
        <v>2651.64</v>
      </c>
      <c r="F186" s="48">
        <v>9461.91</v>
      </c>
      <c r="G186" s="48">
        <v>2607.48</v>
      </c>
      <c r="H186" s="48">
        <v>521.5</v>
      </c>
      <c r="I186" s="48">
        <v>20.86</v>
      </c>
      <c r="J186" s="48">
        <v>2065.12</v>
      </c>
      <c r="K186" s="48">
        <v>368083.29</v>
      </c>
      <c r="L186" s="48">
        <v>73616.73</v>
      </c>
      <c r="M186" s="49">
        <v>294466.56</v>
      </c>
      <c r="N186" s="31">
        <v>305993.59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14716.23</v>
      </c>
      <c r="E187" s="48">
        <v>3063.15</v>
      </c>
      <c r="F187" s="48">
        <v>11653.08</v>
      </c>
      <c r="G187" s="48">
        <v>4342.54</v>
      </c>
      <c r="H187" s="48">
        <v>868.51</v>
      </c>
      <c r="I187" s="48">
        <v>34.74</v>
      </c>
      <c r="J187" s="48">
        <v>3439.29</v>
      </c>
      <c r="K187" s="48">
        <v>613012.94</v>
      </c>
      <c r="L187" s="48">
        <v>122602.49</v>
      </c>
      <c r="M187" s="49">
        <v>490410.45</v>
      </c>
      <c r="N187" s="31">
        <v>505502.82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9780.6</v>
      </c>
      <c r="E188" s="48">
        <v>2038.54</v>
      </c>
      <c r="F188" s="48">
        <v>7742.06</v>
      </c>
      <c r="G188" s="48">
        <v>2944.18</v>
      </c>
      <c r="H188" s="48">
        <v>588.84</v>
      </c>
      <c r="I188" s="48">
        <v>23.55</v>
      </c>
      <c r="J188" s="48">
        <v>2331.79</v>
      </c>
      <c r="K188" s="48">
        <v>415615.04</v>
      </c>
      <c r="L188" s="48">
        <v>83122.89</v>
      </c>
      <c r="M188" s="49">
        <v>332492.15</v>
      </c>
      <c r="N188" s="31">
        <v>342566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51267.8</v>
      </c>
      <c r="E189" s="48">
        <v>12066.58</v>
      </c>
      <c r="F189" s="48">
        <v>39201.22</v>
      </c>
      <c r="G189" s="48">
        <v>5716.55</v>
      </c>
      <c r="H189" s="48">
        <v>1143.31</v>
      </c>
      <c r="I189" s="48">
        <v>45.73</v>
      </c>
      <c r="J189" s="48">
        <v>4527.51</v>
      </c>
      <c r="K189" s="48">
        <v>806976.2</v>
      </c>
      <c r="L189" s="48">
        <v>161395.26</v>
      </c>
      <c r="M189" s="49">
        <v>645580.94</v>
      </c>
      <c r="N189" s="31">
        <v>689309.67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95254.47</v>
      </c>
      <c r="E190" s="48">
        <v>19845.74</v>
      </c>
      <c r="F190" s="48">
        <v>75408.73</v>
      </c>
      <c r="G190" s="48">
        <v>20329.05</v>
      </c>
      <c r="H190" s="48">
        <v>4065.81</v>
      </c>
      <c r="I190" s="48">
        <v>162.63</v>
      </c>
      <c r="J190" s="48">
        <v>16100.61</v>
      </c>
      <c r="K190" s="48">
        <v>2869749.13</v>
      </c>
      <c r="L190" s="48">
        <v>573949.86</v>
      </c>
      <c r="M190" s="49">
        <v>2295799.27</v>
      </c>
      <c r="N190" s="31">
        <v>2387308.61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8528.26</v>
      </c>
      <c r="E191" s="48">
        <v>1885.22</v>
      </c>
      <c r="F191" s="48">
        <v>6643.04</v>
      </c>
      <c r="G191" s="48">
        <v>10981.68</v>
      </c>
      <c r="H191" s="48">
        <v>2196.34</v>
      </c>
      <c r="I191" s="48">
        <v>87.85</v>
      </c>
      <c r="J191" s="48">
        <v>8697.49</v>
      </c>
      <c r="K191" s="48">
        <v>1550228.74</v>
      </c>
      <c r="L191" s="48">
        <v>310045.68</v>
      </c>
      <c r="M191" s="49">
        <v>1240183.06</v>
      </c>
      <c r="N191" s="31">
        <v>1255523.59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50931.81</v>
      </c>
      <c r="E192" s="48">
        <v>10478.9</v>
      </c>
      <c r="F192" s="48">
        <v>40452.91</v>
      </c>
      <c r="G192" s="48">
        <v>3131.49</v>
      </c>
      <c r="H192" s="48">
        <v>626.3</v>
      </c>
      <c r="I192" s="48">
        <v>25.05</v>
      </c>
      <c r="J192" s="48">
        <v>2480.14</v>
      </c>
      <c r="K192" s="48">
        <v>442058.12</v>
      </c>
      <c r="L192" s="48">
        <v>88411.69</v>
      </c>
      <c r="M192" s="49">
        <v>353646.43</v>
      </c>
      <c r="N192" s="31">
        <v>396579.48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10756.12</v>
      </c>
      <c r="E193" s="48">
        <v>2568.04</v>
      </c>
      <c r="F193" s="48">
        <v>8188.08</v>
      </c>
      <c r="G193" s="48">
        <v>5248.53</v>
      </c>
      <c r="H193" s="48">
        <v>1049.71</v>
      </c>
      <c r="I193" s="48">
        <v>41.99</v>
      </c>
      <c r="J193" s="48">
        <v>4156.83</v>
      </c>
      <c r="K193" s="48">
        <v>740906.26</v>
      </c>
      <c r="L193" s="48">
        <v>148181.21</v>
      </c>
      <c r="M193" s="49">
        <v>592725.05</v>
      </c>
      <c r="N193" s="31">
        <v>605069.96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163644.81</v>
      </c>
      <c r="E194" s="48">
        <v>34725.48</v>
      </c>
      <c r="F194" s="48">
        <v>128919.33</v>
      </c>
      <c r="G194" s="48">
        <v>10325.33</v>
      </c>
      <c r="H194" s="48">
        <v>2065.07</v>
      </c>
      <c r="I194" s="48">
        <v>82.6</v>
      </c>
      <c r="J194" s="48">
        <v>8177.66</v>
      </c>
      <c r="K194" s="48">
        <v>1457573.8</v>
      </c>
      <c r="L194" s="48">
        <v>291514.75</v>
      </c>
      <c r="M194" s="49">
        <v>1166059.05</v>
      </c>
      <c r="N194" s="31">
        <v>1303156.04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93242.14</v>
      </c>
      <c r="E195" s="48">
        <v>19281.27</v>
      </c>
      <c r="F195" s="48">
        <v>73960.87</v>
      </c>
      <c r="G195" s="48">
        <v>7474.8</v>
      </c>
      <c r="H195" s="48">
        <v>1494.96</v>
      </c>
      <c r="I195" s="48">
        <v>59.8</v>
      </c>
      <c r="J195" s="48">
        <v>5920.04</v>
      </c>
      <c r="K195" s="48">
        <v>1055180.1</v>
      </c>
      <c r="L195" s="48">
        <v>211035.94</v>
      </c>
      <c r="M195" s="49">
        <v>844144.16</v>
      </c>
      <c r="N195" s="31">
        <v>924025.07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153452.25</v>
      </c>
      <c r="E196" s="48">
        <v>29596.69</v>
      </c>
      <c r="F196" s="48">
        <v>123855.56</v>
      </c>
      <c r="G196" s="48">
        <v>4517.99</v>
      </c>
      <c r="H196" s="48">
        <v>903.6</v>
      </c>
      <c r="I196" s="48">
        <v>36.14</v>
      </c>
      <c r="J196" s="48">
        <v>3578.25</v>
      </c>
      <c r="K196" s="48">
        <v>637782.79</v>
      </c>
      <c r="L196" s="48">
        <v>127556.54</v>
      </c>
      <c r="M196" s="49">
        <v>510226.25</v>
      </c>
      <c r="N196" s="31">
        <v>637660.06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278046.23</v>
      </c>
      <c r="E197" s="48">
        <v>51146.47</v>
      </c>
      <c r="F197" s="48">
        <v>226899.76</v>
      </c>
      <c r="G197" s="48">
        <v>16426.8</v>
      </c>
      <c r="H197" s="48">
        <v>3285.36</v>
      </c>
      <c r="I197" s="48">
        <v>131.41</v>
      </c>
      <c r="J197" s="48">
        <v>13010.03</v>
      </c>
      <c r="K197" s="48">
        <v>2318888.24</v>
      </c>
      <c r="L197" s="48">
        <v>463777.64</v>
      </c>
      <c r="M197" s="49">
        <v>1855110.6</v>
      </c>
      <c r="N197" s="31">
        <v>2095020.39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113148.67</v>
      </c>
      <c r="E198" s="48">
        <v>23473.82</v>
      </c>
      <c r="F198" s="48">
        <v>89674.85</v>
      </c>
      <c r="G198" s="48">
        <v>9669.5</v>
      </c>
      <c r="H198" s="48">
        <v>1933.9</v>
      </c>
      <c r="I198" s="48">
        <v>77.36</v>
      </c>
      <c r="J198" s="48">
        <v>7658.24</v>
      </c>
      <c r="K198" s="48">
        <v>1364993.7</v>
      </c>
      <c r="L198" s="48">
        <v>272998.8</v>
      </c>
      <c r="M198" s="49">
        <v>1091994.9</v>
      </c>
      <c r="N198" s="31">
        <v>1189327.99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132498.77</v>
      </c>
      <c r="E199" s="48">
        <v>27202.1</v>
      </c>
      <c r="F199" s="48">
        <v>105296.67</v>
      </c>
      <c r="G199" s="48">
        <v>7285.54</v>
      </c>
      <c r="H199" s="48">
        <v>1457.11</v>
      </c>
      <c r="I199" s="48">
        <v>58.28</v>
      </c>
      <c r="J199" s="48">
        <v>5770.15</v>
      </c>
      <c r="K199" s="48">
        <v>1028462.14</v>
      </c>
      <c r="L199" s="48">
        <v>205692.39</v>
      </c>
      <c r="M199" s="49">
        <v>822769.75</v>
      </c>
      <c r="N199" s="31">
        <v>933836.57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422021.78</v>
      </c>
      <c r="E200" s="48">
        <v>94858.16</v>
      </c>
      <c r="F200" s="48">
        <v>327163.62</v>
      </c>
      <c r="G200" s="48">
        <v>11579.09</v>
      </c>
      <c r="H200" s="48">
        <v>2315.82</v>
      </c>
      <c r="I200" s="48">
        <v>92.63</v>
      </c>
      <c r="J200" s="48">
        <v>9170.64</v>
      </c>
      <c r="K200" s="48">
        <v>1634562.26</v>
      </c>
      <c r="L200" s="48">
        <v>326912.52</v>
      </c>
      <c r="M200" s="49">
        <v>1307649.74</v>
      </c>
      <c r="N200" s="31">
        <v>1643984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26571.04</v>
      </c>
      <c r="E201" s="48">
        <v>4273.1</v>
      </c>
      <c r="F201" s="48">
        <v>22297.94</v>
      </c>
      <c r="G201" s="48">
        <v>4363.14</v>
      </c>
      <c r="H201" s="48">
        <v>872.63</v>
      </c>
      <c r="I201" s="48">
        <v>34.91</v>
      </c>
      <c r="J201" s="48">
        <v>3455.6</v>
      </c>
      <c r="K201" s="48">
        <v>615921.29</v>
      </c>
      <c r="L201" s="48">
        <v>123184.22</v>
      </c>
      <c r="M201" s="49">
        <v>492737.07</v>
      </c>
      <c r="N201" s="31">
        <v>518490.61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18601.46</v>
      </c>
      <c r="E202" s="48">
        <v>2814.44</v>
      </c>
      <c r="F202" s="48">
        <v>15787.02</v>
      </c>
      <c r="G202" s="48">
        <v>4620.53</v>
      </c>
      <c r="H202" s="48">
        <v>924.11</v>
      </c>
      <c r="I202" s="48">
        <v>36.96</v>
      </c>
      <c r="J202" s="48">
        <v>3659.46</v>
      </c>
      <c r="K202" s="48">
        <v>652256.08</v>
      </c>
      <c r="L202" s="48">
        <v>130451.23</v>
      </c>
      <c r="M202" s="49">
        <v>521804.85</v>
      </c>
      <c r="N202" s="31">
        <v>541251.33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297363.06</v>
      </c>
      <c r="E203" s="48">
        <v>56392.94</v>
      </c>
      <c r="F203" s="48">
        <v>240970.12</v>
      </c>
      <c r="G203" s="48">
        <v>5462.81</v>
      </c>
      <c r="H203" s="48">
        <v>1092.56</v>
      </c>
      <c r="I203" s="48">
        <v>43.7</v>
      </c>
      <c r="J203" s="48">
        <v>4326.55</v>
      </c>
      <c r="K203" s="48">
        <v>771158.55</v>
      </c>
      <c r="L203" s="48">
        <v>154231.71</v>
      </c>
      <c r="M203" s="49">
        <v>616926.84</v>
      </c>
      <c r="N203" s="31">
        <v>862223.51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16029.37</v>
      </c>
      <c r="E204" s="48">
        <v>2726.06</v>
      </c>
      <c r="F204" s="48">
        <v>13303.31</v>
      </c>
      <c r="G204" s="48">
        <v>1803.16</v>
      </c>
      <c r="H204" s="48">
        <v>360.63</v>
      </c>
      <c r="I204" s="48">
        <v>14.43</v>
      </c>
      <c r="J204" s="48">
        <v>1428.1</v>
      </c>
      <c r="K204" s="48">
        <v>254541.25</v>
      </c>
      <c r="L204" s="48">
        <v>50908.23</v>
      </c>
      <c r="M204" s="49">
        <v>203633.02</v>
      </c>
      <c r="N204" s="31">
        <v>218364.43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396167.47</v>
      </c>
      <c r="E205" s="48">
        <v>82616.91</v>
      </c>
      <c r="F205" s="48">
        <v>313550.56</v>
      </c>
      <c r="G205" s="48">
        <v>35012.75</v>
      </c>
      <c r="H205" s="48">
        <v>7002.55</v>
      </c>
      <c r="I205" s="48">
        <v>280.1</v>
      </c>
      <c r="J205" s="48">
        <v>27730.1</v>
      </c>
      <c r="K205" s="48">
        <v>4942574</v>
      </c>
      <c r="L205" s="48">
        <v>988514.77</v>
      </c>
      <c r="M205" s="49">
        <v>3954059.23</v>
      </c>
      <c r="N205" s="31">
        <v>4295339.89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77746.32</v>
      </c>
      <c r="E206" s="48">
        <v>15650.32</v>
      </c>
      <c r="F206" s="48">
        <v>62096</v>
      </c>
      <c r="G206" s="48">
        <v>5812.93</v>
      </c>
      <c r="H206" s="48">
        <v>1162.59</v>
      </c>
      <c r="I206" s="48">
        <v>46.5</v>
      </c>
      <c r="J206" s="48">
        <v>4603.84</v>
      </c>
      <c r="K206" s="48">
        <v>820581.72</v>
      </c>
      <c r="L206" s="48">
        <v>164116.33</v>
      </c>
      <c r="M206" s="49">
        <v>656465.39</v>
      </c>
      <c r="N206" s="31">
        <v>723165.23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25987.86</v>
      </c>
      <c r="E207" s="48">
        <v>4853.3</v>
      </c>
      <c r="F207" s="48">
        <v>21134.56</v>
      </c>
      <c r="G207" s="48">
        <v>3010.31</v>
      </c>
      <c r="H207" s="48">
        <v>602.06</v>
      </c>
      <c r="I207" s="48">
        <v>24.08</v>
      </c>
      <c r="J207" s="48">
        <v>2384.17</v>
      </c>
      <c r="K207" s="48">
        <v>424951.17</v>
      </c>
      <c r="L207" s="48">
        <v>84990.17</v>
      </c>
      <c r="M207" s="49">
        <v>339961</v>
      </c>
      <c r="N207" s="31">
        <v>363479.73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36265.65</v>
      </c>
      <c r="E208" s="48">
        <v>7625.68</v>
      </c>
      <c r="F208" s="48">
        <v>28639.97</v>
      </c>
      <c r="G208" s="48">
        <v>3401.85</v>
      </c>
      <c r="H208" s="48">
        <v>680.37</v>
      </c>
      <c r="I208" s="48">
        <v>27.21</v>
      </c>
      <c r="J208" s="48">
        <v>2694.27</v>
      </c>
      <c r="K208" s="48">
        <v>480222.94</v>
      </c>
      <c r="L208" s="48">
        <v>96044.6</v>
      </c>
      <c r="M208" s="49">
        <v>384178.34</v>
      </c>
      <c r="N208" s="31">
        <v>415512.58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2568119.44</v>
      </c>
      <c r="E209" s="48">
        <v>529472.24</v>
      </c>
      <c r="F209" s="48">
        <v>2038647.2</v>
      </c>
      <c r="G209" s="48">
        <v>185927.48</v>
      </c>
      <c r="H209" s="48">
        <v>37185.5</v>
      </c>
      <c r="I209" s="48">
        <v>1487.42</v>
      </c>
      <c r="J209" s="48">
        <v>147254.56</v>
      </c>
      <c r="K209" s="48">
        <v>26246444.24</v>
      </c>
      <c r="L209" s="48">
        <v>5249288.79</v>
      </c>
      <c r="M209" s="49">
        <v>20997155.45</v>
      </c>
      <c r="N209" s="31">
        <v>23183057.21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109093.71</v>
      </c>
      <c r="E210" s="48">
        <v>20492.27</v>
      </c>
      <c r="F210" s="48">
        <v>88601.44</v>
      </c>
      <c r="G210" s="48">
        <v>8391.54</v>
      </c>
      <c r="H210" s="48">
        <v>1678.31</v>
      </c>
      <c r="I210" s="48">
        <v>67.13</v>
      </c>
      <c r="J210" s="48">
        <v>6646.1</v>
      </c>
      <c r="K210" s="48">
        <v>1184589.98</v>
      </c>
      <c r="L210" s="48">
        <v>236918</v>
      </c>
      <c r="M210" s="49">
        <v>947671.98</v>
      </c>
      <c r="N210" s="31">
        <v>1042919.52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46191.34</v>
      </c>
      <c r="E211" s="48">
        <v>9140.87</v>
      </c>
      <c r="F211" s="48">
        <v>37050.47</v>
      </c>
      <c r="G211" s="48">
        <v>3844.88</v>
      </c>
      <c r="H211" s="48">
        <v>768.98</v>
      </c>
      <c r="I211" s="48">
        <v>30.76</v>
      </c>
      <c r="J211" s="48">
        <v>3045.14</v>
      </c>
      <c r="K211" s="48">
        <v>542761.4</v>
      </c>
      <c r="L211" s="48">
        <v>108552.23</v>
      </c>
      <c r="M211" s="49">
        <v>434209.17</v>
      </c>
      <c r="N211" s="31">
        <v>474304.78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28920.58</v>
      </c>
      <c r="E212" s="48">
        <v>6558.43</v>
      </c>
      <c r="F212" s="48">
        <v>22362.15</v>
      </c>
      <c r="G212" s="48">
        <v>2648</v>
      </c>
      <c r="H212" s="48">
        <v>529.6</v>
      </c>
      <c r="I212" s="48">
        <v>21.18</v>
      </c>
      <c r="J212" s="48">
        <v>2097.22</v>
      </c>
      <c r="K212" s="48">
        <v>373804.41</v>
      </c>
      <c r="L212" s="48">
        <v>74760.82</v>
      </c>
      <c r="M212" s="49">
        <v>299043.59</v>
      </c>
      <c r="N212" s="31">
        <v>323502.96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7300.71</v>
      </c>
      <c r="E213" s="48">
        <v>1136.37</v>
      </c>
      <c r="F213" s="48">
        <v>6164.34</v>
      </c>
      <c r="G213" s="48">
        <v>4062.03</v>
      </c>
      <c r="H213" s="48">
        <v>812.41</v>
      </c>
      <c r="I213" s="48">
        <v>32.5</v>
      </c>
      <c r="J213" s="48">
        <v>3217.12</v>
      </c>
      <c r="K213" s="48">
        <v>573415.16</v>
      </c>
      <c r="L213" s="48">
        <v>114682.98</v>
      </c>
      <c r="M213" s="49">
        <v>458732.18</v>
      </c>
      <c r="N213" s="31">
        <v>468113.64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28283.58</v>
      </c>
      <c r="E214" s="48">
        <v>5839.82</v>
      </c>
      <c r="F214" s="48">
        <v>22443.76</v>
      </c>
      <c r="G214" s="48">
        <v>4493.09</v>
      </c>
      <c r="H214" s="48">
        <v>898.62</v>
      </c>
      <c r="I214" s="48">
        <v>35.94</v>
      </c>
      <c r="J214" s="48">
        <v>3558.53</v>
      </c>
      <c r="K214" s="48">
        <v>634268.39</v>
      </c>
      <c r="L214" s="48">
        <v>126853.7</v>
      </c>
      <c r="M214" s="49">
        <v>507414.69</v>
      </c>
      <c r="N214" s="31">
        <v>533416.98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348906.42</v>
      </c>
      <c r="E215" s="48">
        <v>73151.47</v>
      </c>
      <c r="F215" s="48">
        <v>275754.95</v>
      </c>
      <c r="G215" s="48">
        <v>22962.09</v>
      </c>
      <c r="H215" s="48">
        <v>4592.42</v>
      </c>
      <c r="I215" s="48">
        <v>183.7</v>
      </c>
      <c r="J215" s="48">
        <v>18185.97</v>
      </c>
      <c r="K215" s="48">
        <v>3241440.58</v>
      </c>
      <c r="L215" s="48">
        <v>648288.11</v>
      </c>
      <c r="M215" s="49">
        <v>2593152.47</v>
      </c>
      <c r="N215" s="31">
        <v>2887093.39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16104.12</v>
      </c>
      <c r="E216" s="48">
        <v>3242.41</v>
      </c>
      <c r="F216" s="48">
        <v>12861.71</v>
      </c>
      <c r="G216" s="48">
        <v>2899.11</v>
      </c>
      <c r="H216" s="48">
        <v>579.82</v>
      </c>
      <c r="I216" s="48">
        <v>23.19</v>
      </c>
      <c r="J216" s="48">
        <v>2296.1</v>
      </c>
      <c r="K216" s="48">
        <v>409254.6</v>
      </c>
      <c r="L216" s="48">
        <v>81850.89</v>
      </c>
      <c r="M216" s="49">
        <v>327403.71</v>
      </c>
      <c r="N216" s="31">
        <v>342561.52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69557.39</v>
      </c>
      <c r="E217" s="48">
        <v>16006.85</v>
      </c>
      <c r="F217" s="48">
        <v>53550.54</v>
      </c>
      <c r="G217" s="48">
        <v>4018.84</v>
      </c>
      <c r="H217" s="48">
        <v>803.77</v>
      </c>
      <c r="I217" s="48">
        <v>32.15</v>
      </c>
      <c r="J217" s="48">
        <v>3182.92</v>
      </c>
      <c r="K217" s="48">
        <v>567320.44</v>
      </c>
      <c r="L217" s="48">
        <v>113464.09</v>
      </c>
      <c r="M217" s="49">
        <v>453856.35</v>
      </c>
      <c r="N217" s="31">
        <v>510589.81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6007.83</v>
      </c>
      <c r="E218" s="48">
        <v>1584.43</v>
      </c>
      <c r="F218" s="48">
        <v>4423.4</v>
      </c>
      <c r="G218" s="48">
        <v>2761.91</v>
      </c>
      <c r="H218" s="48">
        <v>552.38</v>
      </c>
      <c r="I218" s="48">
        <v>22.1</v>
      </c>
      <c r="J218" s="48">
        <v>2187.43</v>
      </c>
      <c r="K218" s="48">
        <v>389884.39</v>
      </c>
      <c r="L218" s="48">
        <v>77976.88</v>
      </c>
      <c r="M218" s="49">
        <v>311907.51</v>
      </c>
      <c r="N218" s="31">
        <v>318518.34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12336.19</v>
      </c>
      <c r="E219" s="48">
        <v>2347.23</v>
      </c>
      <c r="F219" s="48">
        <v>9988.96</v>
      </c>
      <c r="G219" s="48">
        <v>2939.31</v>
      </c>
      <c r="H219" s="48">
        <v>587.86</v>
      </c>
      <c r="I219" s="48">
        <v>23.51</v>
      </c>
      <c r="J219" s="48">
        <v>2327.94</v>
      </c>
      <c r="K219" s="48">
        <v>414928.09</v>
      </c>
      <c r="L219" s="48">
        <v>82985.63</v>
      </c>
      <c r="M219" s="49">
        <v>331942.46</v>
      </c>
      <c r="N219" s="31">
        <v>344259.36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20736.98</v>
      </c>
      <c r="E220" s="48">
        <v>3748.21</v>
      </c>
      <c r="F220" s="48">
        <v>16988.77</v>
      </c>
      <c r="G220" s="48">
        <v>3231.29</v>
      </c>
      <c r="H220" s="48">
        <v>646.26</v>
      </c>
      <c r="I220" s="48">
        <v>25.85</v>
      </c>
      <c r="J220" s="48">
        <v>2559.18</v>
      </c>
      <c r="K220" s="48">
        <v>456143.85</v>
      </c>
      <c r="L220" s="48">
        <v>91228.72</v>
      </c>
      <c r="M220" s="49">
        <v>364915.13</v>
      </c>
      <c r="N220" s="31">
        <v>384463.08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49494.98</v>
      </c>
      <c r="E221" s="48">
        <v>11711.38</v>
      </c>
      <c r="F221" s="48">
        <v>37783.6</v>
      </c>
      <c r="G221" s="48">
        <v>2899.83</v>
      </c>
      <c r="H221" s="48">
        <v>579.97</v>
      </c>
      <c r="I221" s="48">
        <v>23.2</v>
      </c>
      <c r="J221" s="48">
        <v>2296.66</v>
      </c>
      <c r="K221" s="48">
        <v>409353.78</v>
      </c>
      <c r="L221" s="48">
        <v>81870.72</v>
      </c>
      <c r="M221" s="49">
        <v>327483.06</v>
      </c>
      <c r="N221" s="31">
        <v>367563.32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21112.1</v>
      </c>
      <c r="E222" s="48">
        <v>4450.02</v>
      </c>
      <c r="F222" s="48">
        <v>16662.08</v>
      </c>
      <c r="G222" s="48">
        <v>6897.68</v>
      </c>
      <c r="H222" s="48">
        <v>1379.54</v>
      </c>
      <c r="I222" s="48">
        <v>55.18</v>
      </c>
      <c r="J222" s="48">
        <v>5462.96</v>
      </c>
      <c r="K222" s="48">
        <v>973710.18</v>
      </c>
      <c r="L222" s="48">
        <v>194742.05</v>
      </c>
      <c r="M222" s="49">
        <v>778968.13</v>
      </c>
      <c r="N222" s="31">
        <v>801093.17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38667.35</v>
      </c>
      <c r="E223" s="48">
        <v>6671</v>
      </c>
      <c r="F223" s="48">
        <v>31996.35</v>
      </c>
      <c r="G223" s="48">
        <v>3004.01</v>
      </c>
      <c r="H223" s="48">
        <v>600.8</v>
      </c>
      <c r="I223" s="48">
        <v>24.03</v>
      </c>
      <c r="J223" s="48">
        <v>2379.18</v>
      </c>
      <c r="K223" s="48">
        <v>424061.94</v>
      </c>
      <c r="L223" s="48">
        <v>84812.4</v>
      </c>
      <c r="M223" s="49">
        <v>339249.54</v>
      </c>
      <c r="N223" s="31">
        <v>373625.07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66723.86</v>
      </c>
      <c r="E224" s="48">
        <v>12604.28</v>
      </c>
      <c r="F224" s="48">
        <v>54119.58</v>
      </c>
      <c r="G224" s="48">
        <v>3986.71</v>
      </c>
      <c r="H224" s="48">
        <v>797.34</v>
      </c>
      <c r="I224" s="48">
        <v>31.89</v>
      </c>
      <c r="J224" s="48">
        <v>3157.48</v>
      </c>
      <c r="K224" s="48">
        <v>562784.76</v>
      </c>
      <c r="L224" s="48">
        <v>112557.01</v>
      </c>
      <c r="M224" s="49">
        <v>450227.75</v>
      </c>
      <c r="N224" s="31">
        <v>507504.81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18678.22</v>
      </c>
      <c r="E225" s="48">
        <v>3734.49</v>
      </c>
      <c r="F225" s="48">
        <v>14943.73</v>
      </c>
      <c r="G225" s="48">
        <v>4469.31</v>
      </c>
      <c r="H225" s="48">
        <v>893.86</v>
      </c>
      <c r="I225" s="48">
        <v>35.75</v>
      </c>
      <c r="J225" s="48">
        <v>3539.7</v>
      </c>
      <c r="K225" s="48">
        <v>630911.82</v>
      </c>
      <c r="L225" s="48">
        <v>126182.34</v>
      </c>
      <c r="M225" s="49">
        <v>504729.48</v>
      </c>
      <c r="N225" s="31">
        <v>523212.91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19683.19</v>
      </c>
      <c r="E226" s="48">
        <v>4455.51</v>
      </c>
      <c r="F226" s="48">
        <v>15227.68</v>
      </c>
      <c r="G226" s="48">
        <v>3591.81</v>
      </c>
      <c r="H226" s="48">
        <v>718.36</v>
      </c>
      <c r="I226" s="48">
        <v>28.73</v>
      </c>
      <c r="J226" s="48">
        <v>2844.72</v>
      </c>
      <c r="K226" s="48">
        <v>507038.9</v>
      </c>
      <c r="L226" s="48">
        <v>101407.79</v>
      </c>
      <c r="M226" s="49">
        <v>405631.11</v>
      </c>
      <c r="N226" s="31">
        <v>423703.51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53267.88</v>
      </c>
      <c r="E227" s="48">
        <v>11350.05</v>
      </c>
      <c r="F227" s="48">
        <v>41917.83</v>
      </c>
      <c r="G227" s="48">
        <v>7492.11</v>
      </c>
      <c r="H227" s="48">
        <v>1498.42</v>
      </c>
      <c r="I227" s="48">
        <v>59.94</v>
      </c>
      <c r="J227" s="48">
        <v>5933.75</v>
      </c>
      <c r="K227" s="48">
        <v>1057622.18</v>
      </c>
      <c r="L227" s="48">
        <v>211524.43</v>
      </c>
      <c r="M227" s="49">
        <v>846097.75</v>
      </c>
      <c r="N227" s="31">
        <v>893949.33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21756.64</v>
      </c>
      <c r="E228" s="48">
        <v>3530.14</v>
      </c>
      <c r="F228" s="48">
        <v>18226.5</v>
      </c>
      <c r="G228" s="48">
        <v>3346.68</v>
      </c>
      <c r="H228" s="48">
        <v>669.34</v>
      </c>
      <c r="I228" s="48">
        <v>26.77</v>
      </c>
      <c r="J228" s="48">
        <v>2650.57</v>
      </c>
      <c r="K228" s="48">
        <v>472433.35</v>
      </c>
      <c r="L228" s="48">
        <v>94486.74</v>
      </c>
      <c r="M228" s="49">
        <v>377946.61</v>
      </c>
      <c r="N228" s="31">
        <v>398823.68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279152.37</v>
      </c>
      <c r="E229" s="48">
        <v>54604.28</v>
      </c>
      <c r="F229" s="48">
        <v>224548.09</v>
      </c>
      <c r="G229" s="48">
        <v>18053.55</v>
      </c>
      <c r="H229" s="48">
        <v>3610.71</v>
      </c>
      <c r="I229" s="48">
        <v>144.43</v>
      </c>
      <c r="J229" s="48">
        <v>14298.41</v>
      </c>
      <c r="K229" s="48">
        <v>2548528.07</v>
      </c>
      <c r="L229" s="48">
        <v>509705.68</v>
      </c>
      <c r="M229" s="49">
        <v>2038822.39</v>
      </c>
      <c r="N229" s="31">
        <v>2277668.89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13995.26</v>
      </c>
      <c r="E230" s="48">
        <v>3362.78</v>
      </c>
      <c r="F230" s="48">
        <v>10632.48</v>
      </c>
      <c r="G230" s="48">
        <v>5091.99</v>
      </c>
      <c r="H230" s="48">
        <v>1018.4</v>
      </c>
      <c r="I230" s="48">
        <v>40.74</v>
      </c>
      <c r="J230" s="48">
        <v>4032.85</v>
      </c>
      <c r="K230" s="48">
        <v>718809.52</v>
      </c>
      <c r="L230" s="48">
        <v>143762.01</v>
      </c>
      <c r="M230" s="49">
        <v>575047.51</v>
      </c>
      <c r="N230" s="31">
        <v>589712.84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149017.84</v>
      </c>
      <c r="E231" s="48">
        <v>29896.47</v>
      </c>
      <c r="F231" s="48">
        <v>119121.37</v>
      </c>
      <c r="G231" s="48">
        <v>9950.91</v>
      </c>
      <c r="H231" s="48">
        <v>1990.18</v>
      </c>
      <c r="I231" s="48">
        <v>79.61</v>
      </c>
      <c r="J231" s="48">
        <v>7881.12</v>
      </c>
      <c r="K231" s="48">
        <v>1404719.25</v>
      </c>
      <c r="L231" s="48">
        <v>280943.88</v>
      </c>
      <c r="M231" s="49">
        <v>1123775.37</v>
      </c>
      <c r="N231" s="31">
        <v>1250777.86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16932.59</v>
      </c>
      <c r="E232" s="48">
        <v>3522.99</v>
      </c>
      <c r="F232" s="48">
        <v>13409.6</v>
      </c>
      <c r="G232" s="48">
        <v>4388.78</v>
      </c>
      <c r="H232" s="48">
        <v>877.76</v>
      </c>
      <c r="I232" s="48">
        <v>35.11</v>
      </c>
      <c r="J232" s="48">
        <v>3475.91</v>
      </c>
      <c r="K232" s="48">
        <v>619540.13</v>
      </c>
      <c r="L232" s="48">
        <v>123908.04</v>
      </c>
      <c r="M232" s="49">
        <v>495632.09</v>
      </c>
      <c r="N232" s="31">
        <v>512517.6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4795.64</v>
      </c>
      <c r="E233" s="48">
        <v>953.78</v>
      </c>
      <c r="F233" s="48">
        <v>3841.86</v>
      </c>
      <c r="G233" s="48">
        <v>2947.7</v>
      </c>
      <c r="H233" s="48">
        <v>589.54</v>
      </c>
      <c r="I233" s="48">
        <v>23.58</v>
      </c>
      <c r="J233" s="48">
        <v>2334.58</v>
      </c>
      <c r="K233" s="48">
        <v>416112.65</v>
      </c>
      <c r="L233" s="48">
        <v>83222.49</v>
      </c>
      <c r="M233" s="49">
        <v>332890.16</v>
      </c>
      <c r="N233" s="31">
        <v>339066.6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97588.36</v>
      </c>
      <c r="E234" s="48">
        <v>21272.57</v>
      </c>
      <c r="F234" s="48">
        <v>76315.79</v>
      </c>
      <c r="G234" s="48">
        <v>32422.49</v>
      </c>
      <c r="H234" s="48">
        <v>6484.5</v>
      </c>
      <c r="I234" s="48">
        <v>259.38</v>
      </c>
      <c r="J234" s="48">
        <v>25678.61</v>
      </c>
      <c r="K234" s="48">
        <v>4576918.69</v>
      </c>
      <c r="L234" s="48">
        <v>915383.72</v>
      </c>
      <c r="M234" s="49">
        <v>3661534.97</v>
      </c>
      <c r="N234" s="31">
        <v>3763529.37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584916.14</v>
      </c>
      <c r="E235" s="48">
        <v>118687.89</v>
      </c>
      <c r="F235" s="48">
        <v>466228.25</v>
      </c>
      <c r="G235" s="48">
        <v>105965.75</v>
      </c>
      <c r="H235" s="48">
        <v>21193.15</v>
      </c>
      <c r="I235" s="48">
        <v>847.73</v>
      </c>
      <c r="J235" s="48">
        <v>83924.87</v>
      </c>
      <c r="K235" s="48">
        <v>14958650.32</v>
      </c>
      <c r="L235" s="48">
        <v>2991730.09</v>
      </c>
      <c r="M235" s="49">
        <v>11966920.23</v>
      </c>
      <c r="N235" s="31">
        <v>12517073.35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39084.42</v>
      </c>
      <c r="E236" s="48">
        <v>8073.04</v>
      </c>
      <c r="F236" s="48">
        <v>31011.38</v>
      </c>
      <c r="G236" s="48">
        <v>11338.81</v>
      </c>
      <c r="H236" s="48">
        <v>2267.76</v>
      </c>
      <c r="I236" s="48">
        <v>90.71</v>
      </c>
      <c r="J236" s="48">
        <v>8980.34</v>
      </c>
      <c r="K236" s="48">
        <v>1600643.4</v>
      </c>
      <c r="L236" s="48">
        <v>320128.61</v>
      </c>
      <c r="M236" s="49">
        <v>1280514.79</v>
      </c>
      <c r="N236" s="31">
        <v>1320506.51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132335.18</v>
      </c>
      <c r="E237" s="48">
        <v>27380.3</v>
      </c>
      <c r="F237" s="48">
        <v>104954.88</v>
      </c>
      <c r="G237" s="48">
        <v>11907.13</v>
      </c>
      <c r="H237" s="48">
        <v>2381.43</v>
      </c>
      <c r="I237" s="48">
        <v>95.26</v>
      </c>
      <c r="J237" s="48">
        <v>9430.44</v>
      </c>
      <c r="K237" s="48">
        <v>1680868.16</v>
      </c>
      <c r="L237" s="48">
        <v>336173.62</v>
      </c>
      <c r="M237" s="49">
        <v>1344694.54</v>
      </c>
      <c r="N237" s="31">
        <v>1459079.86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28751.14</v>
      </c>
      <c r="E238" s="48">
        <v>5747.51</v>
      </c>
      <c r="F238" s="48">
        <v>23003.63</v>
      </c>
      <c r="G238" s="48">
        <v>3204.19</v>
      </c>
      <c r="H238" s="48">
        <v>640.84</v>
      </c>
      <c r="I238" s="48">
        <v>25.63</v>
      </c>
      <c r="J238" s="48">
        <v>2537.72</v>
      </c>
      <c r="K238" s="48">
        <v>452318</v>
      </c>
      <c r="L238" s="48">
        <v>90463.65</v>
      </c>
      <c r="M238" s="49">
        <v>361854.35</v>
      </c>
      <c r="N238" s="31">
        <v>387395.7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4670.28</v>
      </c>
      <c r="E239" s="48">
        <v>899.01</v>
      </c>
      <c r="F239" s="48">
        <v>3771.27</v>
      </c>
      <c r="G239" s="48">
        <v>3448.51</v>
      </c>
      <c r="H239" s="48">
        <v>689.7</v>
      </c>
      <c r="I239" s="48">
        <v>27.59</v>
      </c>
      <c r="J239" s="48">
        <v>2731.22</v>
      </c>
      <c r="K239" s="48">
        <v>486808.91</v>
      </c>
      <c r="L239" s="48">
        <v>97361.72</v>
      </c>
      <c r="M239" s="49">
        <v>389447.19</v>
      </c>
      <c r="N239" s="31">
        <v>395949.68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26059.47</v>
      </c>
      <c r="E240" s="48">
        <v>4744.38</v>
      </c>
      <c r="F240" s="48">
        <v>21315.09</v>
      </c>
      <c r="G240" s="48">
        <v>3020.14</v>
      </c>
      <c r="H240" s="48">
        <v>604.03</v>
      </c>
      <c r="I240" s="48">
        <v>24.16</v>
      </c>
      <c r="J240" s="48">
        <v>2391.95</v>
      </c>
      <c r="K240" s="48">
        <v>426337.93</v>
      </c>
      <c r="L240" s="48">
        <v>85267.61</v>
      </c>
      <c r="M240" s="49">
        <v>341070.32</v>
      </c>
      <c r="N240" s="31">
        <v>364777.36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5217.46</v>
      </c>
      <c r="E241" s="48">
        <v>811.39</v>
      </c>
      <c r="F241" s="48">
        <v>4406.07</v>
      </c>
      <c r="G241" s="48">
        <v>2498.98</v>
      </c>
      <c r="H241" s="48">
        <v>499.8</v>
      </c>
      <c r="I241" s="48">
        <v>19.99</v>
      </c>
      <c r="J241" s="48">
        <v>1979.19</v>
      </c>
      <c r="K241" s="48">
        <v>352767.75</v>
      </c>
      <c r="L241" s="48">
        <v>70553.57</v>
      </c>
      <c r="M241" s="49">
        <v>282214.18</v>
      </c>
      <c r="N241" s="31">
        <v>288599.44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45907.67</v>
      </c>
      <c r="E242" s="48">
        <v>9778.32</v>
      </c>
      <c r="F242" s="48">
        <v>36129.35</v>
      </c>
      <c r="G242" s="48">
        <v>2772.59</v>
      </c>
      <c r="H242" s="48">
        <v>554.52</v>
      </c>
      <c r="I242" s="48">
        <v>22.18</v>
      </c>
      <c r="J242" s="48">
        <v>2195.89</v>
      </c>
      <c r="K242" s="48">
        <v>391391.86</v>
      </c>
      <c r="L242" s="48">
        <v>78278.35</v>
      </c>
      <c r="M242" s="49">
        <v>313113.51</v>
      </c>
      <c r="N242" s="31">
        <v>351438.75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18652.33</v>
      </c>
      <c r="E243" s="48">
        <v>3333.45</v>
      </c>
      <c r="F243" s="48">
        <v>15318.88</v>
      </c>
      <c r="G243" s="48">
        <v>1939.15</v>
      </c>
      <c r="H243" s="48">
        <v>387.83</v>
      </c>
      <c r="I243" s="48">
        <v>15.51</v>
      </c>
      <c r="J243" s="48">
        <v>1535.81</v>
      </c>
      <c r="K243" s="48">
        <v>273741.21</v>
      </c>
      <c r="L243" s="48">
        <v>54748.26</v>
      </c>
      <c r="M243" s="49">
        <v>218992.95</v>
      </c>
      <c r="N243" s="31">
        <v>235847.64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713588.84</v>
      </c>
      <c r="E244" s="48">
        <v>144834.82</v>
      </c>
      <c r="F244" s="48">
        <v>568754.02</v>
      </c>
      <c r="G244" s="48">
        <v>25374.61</v>
      </c>
      <c r="H244" s="48">
        <v>5074.92</v>
      </c>
      <c r="I244" s="48">
        <v>203</v>
      </c>
      <c r="J244" s="48">
        <v>20096.69</v>
      </c>
      <c r="K244" s="48">
        <v>3582004.47</v>
      </c>
      <c r="L244" s="48">
        <v>716400.87</v>
      </c>
      <c r="M244" s="49">
        <v>2865603.6</v>
      </c>
      <c r="N244" s="31">
        <v>3454454.31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8703.34</v>
      </c>
      <c r="E245" s="48">
        <v>1698.38</v>
      </c>
      <c r="F245" s="48">
        <v>7004.96</v>
      </c>
      <c r="G245" s="48">
        <v>3198.1</v>
      </c>
      <c r="H245" s="48">
        <v>639.62</v>
      </c>
      <c r="I245" s="48">
        <v>25.58</v>
      </c>
      <c r="J245" s="48">
        <v>2532.9</v>
      </c>
      <c r="K245" s="48">
        <v>451460.33</v>
      </c>
      <c r="L245" s="48">
        <v>90292.1</v>
      </c>
      <c r="M245" s="49">
        <v>361168.23</v>
      </c>
      <c r="N245" s="31">
        <v>370706.09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28277.04</v>
      </c>
      <c r="E246" s="48">
        <v>4041.02</v>
      </c>
      <c r="F246" s="48">
        <v>24236.02</v>
      </c>
      <c r="G246" s="48">
        <v>4027.29</v>
      </c>
      <c r="H246" s="48">
        <v>805.46</v>
      </c>
      <c r="I246" s="48">
        <v>32.22</v>
      </c>
      <c r="J246" s="48">
        <v>3189.61</v>
      </c>
      <c r="K246" s="48">
        <v>568510.5</v>
      </c>
      <c r="L246" s="48">
        <v>113702.09</v>
      </c>
      <c r="M246" s="49">
        <v>454808.41</v>
      </c>
      <c r="N246" s="31">
        <v>482234.04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30274.27</v>
      </c>
      <c r="E247" s="48">
        <v>6357.85</v>
      </c>
      <c r="F247" s="48">
        <v>23916.42</v>
      </c>
      <c r="G247" s="48">
        <v>10808.4</v>
      </c>
      <c r="H247" s="48">
        <v>2161.68</v>
      </c>
      <c r="I247" s="48">
        <v>86.47</v>
      </c>
      <c r="J247" s="48">
        <v>8560.25</v>
      </c>
      <c r="K247" s="48">
        <v>1525766.97</v>
      </c>
      <c r="L247" s="48">
        <v>305153.35</v>
      </c>
      <c r="M247" s="49">
        <v>1220613.62</v>
      </c>
      <c r="N247" s="31">
        <v>1253090.29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6241.42</v>
      </c>
      <c r="E248" s="48">
        <v>1293.02</v>
      </c>
      <c r="F248" s="48">
        <v>4948.4</v>
      </c>
      <c r="G248" s="48">
        <v>2016.08</v>
      </c>
      <c r="H248" s="48">
        <v>403.22</v>
      </c>
      <c r="I248" s="48">
        <v>16.13</v>
      </c>
      <c r="J248" s="48">
        <v>1596.73</v>
      </c>
      <c r="K248" s="48">
        <v>284598.78</v>
      </c>
      <c r="L248" s="48">
        <v>56919.69</v>
      </c>
      <c r="M248" s="49">
        <v>227679.09</v>
      </c>
      <c r="N248" s="31">
        <v>234224.22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296056.19</v>
      </c>
      <c r="E249" s="48">
        <v>59329.76</v>
      </c>
      <c r="F249" s="48">
        <v>236726.43</v>
      </c>
      <c r="G249" s="48">
        <v>10699.11</v>
      </c>
      <c r="H249" s="48">
        <v>2139.82</v>
      </c>
      <c r="I249" s="48">
        <v>85.59</v>
      </c>
      <c r="J249" s="48">
        <v>8473.7</v>
      </c>
      <c r="K249" s="48">
        <v>1510340.21</v>
      </c>
      <c r="L249" s="48">
        <v>302068</v>
      </c>
      <c r="M249" s="49">
        <v>1208272.21</v>
      </c>
      <c r="N249" s="31">
        <v>1453472.34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54095.41</v>
      </c>
      <c r="E250" s="48">
        <v>11042.09</v>
      </c>
      <c r="F250" s="48">
        <v>43053.32</v>
      </c>
      <c r="G250" s="48">
        <v>6787.98</v>
      </c>
      <c r="H250" s="48">
        <v>1357.6</v>
      </c>
      <c r="I250" s="48">
        <v>54.3</v>
      </c>
      <c r="J250" s="48">
        <v>5376.08</v>
      </c>
      <c r="K250" s="48">
        <v>958226.17</v>
      </c>
      <c r="L250" s="48">
        <v>191645.22</v>
      </c>
      <c r="M250" s="49">
        <v>766580.95</v>
      </c>
      <c r="N250" s="31">
        <v>815010.35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24155.98</v>
      </c>
      <c r="E251" s="48">
        <v>4909.28</v>
      </c>
      <c r="F251" s="48">
        <v>19246.7</v>
      </c>
      <c r="G251" s="48">
        <v>2934.95</v>
      </c>
      <c r="H251" s="48">
        <v>586.99</v>
      </c>
      <c r="I251" s="48">
        <v>23.48</v>
      </c>
      <c r="J251" s="48">
        <v>2324.48</v>
      </c>
      <c r="K251" s="48">
        <v>414312.37</v>
      </c>
      <c r="L251" s="48">
        <v>82862.53</v>
      </c>
      <c r="M251" s="49">
        <v>331449.84</v>
      </c>
      <c r="N251" s="31">
        <v>353021.02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517421.48</v>
      </c>
      <c r="E252" s="48">
        <v>104236.07</v>
      </c>
      <c r="F252" s="48">
        <v>413185.41</v>
      </c>
      <c r="G252" s="48">
        <v>13475.29</v>
      </c>
      <c r="H252" s="48">
        <v>2695.06</v>
      </c>
      <c r="I252" s="48">
        <v>107.8</v>
      </c>
      <c r="J252" s="48">
        <v>10672.43</v>
      </c>
      <c r="K252" s="48">
        <v>1902238.67</v>
      </c>
      <c r="L252" s="48">
        <v>380447.69</v>
      </c>
      <c r="M252" s="49">
        <v>1521790.98</v>
      </c>
      <c r="N252" s="31">
        <v>1945648.82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12923.84</v>
      </c>
      <c r="E253" s="48">
        <v>2264.64</v>
      </c>
      <c r="F253" s="48">
        <v>10659.2</v>
      </c>
      <c r="G253" s="48">
        <v>2247.48</v>
      </c>
      <c r="H253" s="48">
        <v>449.5</v>
      </c>
      <c r="I253" s="48">
        <v>17.98</v>
      </c>
      <c r="J253" s="48">
        <v>1780</v>
      </c>
      <c r="K253" s="48">
        <v>317265.1</v>
      </c>
      <c r="L253" s="48">
        <v>63452.99</v>
      </c>
      <c r="M253" s="49">
        <v>253812.11</v>
      </c>
      <c r="N253" s="31">
        <v>266251.31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126785.27</v>
      </c>
      <c r="E254" s="48">
        <v>23499.44</v>
      </c>
      <c r="F254" s="48">
        <v>103285.83</v>
      </c>
      <c r="G254" s="48">
        <v>9132.31</v>
      </c>
      <c r="H254" s="48">
        <v>1826.46</v>
      </c>
      <c r="I254" s="48">
        <v>73.06</v>
      </c>
      <c r="J254" s="48">
        <v>7232.79</v>
      </c>
      <c r="K254" s="48">
        <v>1289162.94</v>
      </c>
      <c r="L254" s="48">
        <v>257832.59</v>
      </c>
      <c r="M254" s="49">
        <v>1031330.35</v>
      </c>
      <c r="N254" s="31">
        <v>1141848.97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71671.48</v>
      </c>
      <c r="E255" s="48">
        <v>14864.86</v>
      </c>
      <c r="F255" s="48">
        <v>56806.62</v>
      </c>
      <c r="G255" s="48">
        <v>9274.1</v>
      </c>
      <c r="H255" s="48">
        <v>1854.82</v>
      </c>
      <c r="I255" s="48">
        <v>74.19</v>
      </c>
      <c r="J255" s="48">
        <v>7345.09</v>
      </c>
      <c r="K255" s="48">
        <v>1309179.97</v>
      </c>
      <c r="L255" s="48">
        <v>261836.02</v>
      </c>
      <c r="M255" s="49">
        <v>1047343.95</v>
      </c>
      <c r="N255" s="31">
        <v>1111495.66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7308.02</v>
      </c>
      <c r="E256" s="48">
        <v>1358.45</v>
      </c>
      <c r="F256" s="48">
        <v>5949.57</v>
      </c>
      <c r="G256" s="48">
        <v>2496.35</v>
      </c>
      <c r="H256" s="48">
        <v>499.27</v>
      </c>
      <c r="I256" s="48">
        <v>19.97</v>
      </c>
      <c r="J256" s="48">
        <v>1977.11</v>
      </c>
      <c r="K256" s="48">
        <v>352397.95</v>
      </c>
      <c r="L256" s="48">
        <v>70479.56</v>
      </c>
      <c r="M256" s="49">
        <v>281918.39</v>
      </c>
      <c r="N256" s="31">
        <v>289845.07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20591.99</v>
      </c>
      <c r="E257" s="52">
        <v>4074.08</v>
      </c>
      <c r="F257" s="52">
        <v>16517.91</v>
      </c>
      <c r="G257" s="52">
        <v>8204.13</v>
      </c>
      <c r="H257" s="52">
        <v>1640.83</v>
      </c>
      <c r="I257" s="52">
        <v>65.63</v>
      </c>
      <c r="J257" s="52">
        <v>6497.67</v>
      </c>
      <c r="K257" s="52">
        <v>1158135.62</v>
      </c>
      <c r="L257" s="52">
        <v>231627.14</v>
      </c>
      <c r="M257" s="53">
        <v>926508.48</v>
      </c>
      <c r="N257" s="32">
        <v>949524.06</v>
      </c>
    </row>
    <row r="258" spans="1:14" ht="20.4">
      <c r="A258" s="57"/>
      <c r="B258" s="56" t="s">
        <v>10</v>
      </c>
      <c r="C258" s="28">
        <f>SUM(C12:C257)</f>
        <v>99.99999999999991</v>
      </c>
      <c r="D258" s="10">
        <f>SUM(D12:D257)</f>
        <v>54703751.480000004</v>
      </c>
      <c r="E258" s="10">
        <f aca="true" t="shared" si="0" ref="E258:M258">SUM(E12:E257)</f>
        <v>11336496.49</v>
      </c>
      <c r="F258" s="10">
        <f t="shared" si="0"/>
        <v>43367254.989999995</v>
      </c>
      <c r="G258" s="10">
        <f t="shared" si="0"/>
        <v>3090600.759999997</v>
      </c>
      <c r="H258" s="10">
        <f t="shared" si="0"/>
        <v>618120.42</v>
      </c>
      <c r="I258" s="10">
        <f t="shared" si="0"/>
        <v>24724.729999999996</v>
      </c>
      <c r="J258" s="10">
        <f t="shared" si="0"/>
        <v>2447755.6100000017</v>
      </c>
      <c r="K258" s="10">
        <f t="shared" si="0"/>
        <v>436284485.21000016</v>
      </c>
      <c r="L258" s="10">
        <f t="shared" si="0"/>
        <v>87256897.09</v>
      </c>
      <c r="M258" s="30">
        <f t="shared" si="0"/>
        <v>349027588.12000024</v>
      </c>
      <c r="N258" s="33">
        <f>+F258+J258+M258</f>
        <v>394842598.72000027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292</v>
      </c>
      <c r="C266" s="5"/>
      <c r="D266" s="1"/>
      <c r="E266" s="1"/>
      <c r="F266" s="1"/>
      <c r="G266" s="1"/>
      <c r="H266" s="74"/>
      <c r="I266" s="74"/>
      <c r="J266" s="74"/>
      <c r="K266" s="74"/>
      <c r="L266" s="74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3"/>
      <c r="M268" s="73"/>
      <c r="N268" s="73"/>
    </row>
    <row r="269" spans="1:14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</row>
    <row r="270" spans="1:14" ht="16.8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1" t="s">
        <v>4</v>
      </c>
    </row>
    <row r="11" spans="1:14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2"/>
    </row>
    <row r="12" spans="1:14" ht="12.75">
      <c r="A12" s="54">
        <v>1</v>
      </c>
      <c r="B12" s="41" t="s">
        <v>16</v>
      </c>
      <c r="C12" s="42">
        <v>0.162393734135464</v>
      </c>
      <c r="D12" s="43">
        <v>64297.64</v>
      </c>
      <c r="E12" s="43">
        <v>14712.29</v>
      </c>
      <c r="F12" s="43">
        <v>49585.35</v>
      </c>
      <c r="G12" s="43">
        <v>6322.48</v>
      </c>
      <c r="H12" s="43">
        <v>1264.5</v>
      </c>
      <c r="I12" s="43">
        <v>50.58</v>
      </c>
      <c r="J12" s="43">
        <v>5007.4</v>
      </c>
      <c r="K12" s="43">
        <v>826900.43</v>
      </c>
      <c r="L12" s="43">
        <v>165380.12</v>
      </c>
      <c r="M12" s="44">
        <v>661520.31</v>
      </c>
      <c r="N12" s="45">
        <f>+F12+J12+M12</f>
        <v>716113.06</v>
      </c>
    </row>
    <row r="13" spans="1:14" ht="12.75">
      <c r="A13" s="55">
        <v>2</v>
      </c>
      <c r="B13" s="46" t="s">
        <v>17</v>
      </c>
      <c r="C13" s="47">
        <v>0.148664876890892</v>
      </c>
      <c r="D13" s="48">
        <v>92271.98</v>
      </c>
      <c r="E13" s="48">
        <v>19975.9</v>
      </c>
      <c r="F13" s="48">
        <v>72296.08</v>
      </c>
      <c r="G13" s="48">
        <v>5787.95</v>
      </c>
      <c r="H13" s="48">
        <v>1157.59</v>
      </c>
      <c r="I13" s="48">
        <v>46.3</v>
      </c>
      <c r="J13" s="48">
        <v>4584.06</v>
      </c>
      <c r="K13" s="48">
        <v>755955.9</v>
      </c>
      <c r="L13" s="48">
        <v>151191.19</v>
      </c>
      <c r="M13" s="49">
        <v>604764.71</v>
      </c>
      <c r="N13" s="31">
        <f>+F13+J13+M13</f>
        <v>681644.85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195930.85</v>
      </c>
      <c r="E14" s="48">
        <v>39882.43</v>
      </c>
      <c r="F14" s="48">
        <v>156048.42</v>
      </c>
      <c r="G14" s="48">
        <v>11952.81</v>
      </c>
      <c r="H14" s="48">
        <v>2390.56</v>
      </c>
      <c r="I14" s="48">
        <v>95.62</v>
      </c>
      <c r="J14" s="48">
        <v>9466.63</v>
      </c>
      <c r="K14" s="48">
        <v>1560885.69</v>
      </c>
      <c r="L14" s="48">
        <v>312177.1</v>
      </c>
      <c r="M14" s="49">
        <v>1248708.59</v>
      </c>
      <c r="N14" s="31">
        <f aca="true" t="shared" si="0" ref="N14:N76">+F14+J14+M14</f>
        <v>1414223.6400000001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15835.19</v>
      </c>
      <c r="E15" s="48">
        <v>2925.32</v>
      </c>
      <c r="F15" s="48">
        <v>12909.87</v>
      </c>
      <c r="G15" s="48">
        <v>2094.95</v>
      </c>
      <c r="H15" s="48">
        <v>418.99</v>
      </c>
      <c r="I15" s="48">
        <v>16.76</v>
      </c>
      <c r="J15" s="48">
        <v>1659.2</v>
      </c>
      <c r="K15" s="48">
        <v>273598.03</v>
      </c>
      <c r="L15" s="48">
        <v>54719.63</v>
      </c>
      <c r="M15" s="49">
        <v>218878.4</v>
      </c>
      <c r="N15" s="31">
        <f t="shared" si="0"/>
        <v>233447.47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9612.73</v>
      </c>
      <c r="E16" s="48">
        <v>2290.89</v>
      </c>
      <c r="F16" s="48">
        <v>7321.84</v>
      </c>
      <c r="G16" s="48">
        <v>8779.16</v>
      </c>
      <c r="H16" s="48">
        <v>1755.83</v>
      </c>
      <c r="I16" s="48">
        <v>70.23</v>
      </c>
      <c r="J16" s="48">
        <v>6953.1</v>
      </c>
      <c r="K16" s="48">
        <v>1146445.99</v>
      </c>
      <c r="L16" s="48">
        <v>229289.15</v>
      </c>
      <c r="M16" s="49">
        <v>917156.84</v>
      </c>
      <c r="N16" s="31">
        <f t="shared" si="0"/>
        <v>931431.7799999999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16889.45</v>
      </c>
      <c r="E17" s="48">
        <v>3075.4</v>
      </c>
      <c r="F17" s="48">
        <v>13814.05</v>
      </c>
      <c r="G17" s="48">
        <v>2847.19</v>
      </c>
      <c r="H17" s="48">
        <v>569.44</v>
      </c>
      <c r="I17" s="48">
        <v>22.78</v>
      </c>
      <c r="J17" s="48">
        <v>2254.97</v>
      </c>
      <c r="K17" s="48">
        <v>371927.88</v>
      </c>
      <c r="L17" s="48">
        <v>74385.66</v>
      </c>
      <c r="M17" s="49">
        <v>297542.22</v>
      </c>
      <c r="N17" s="31">
        <f t="shared" si="0"/>
        <v>313611.24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289357.72</v>
      </c>
      <c r="E18" s="48">
        <v>60812.96</v>
      </c>
      <c r="F18" s="48">
        <v>228544.76</v>
      </c>
      <c r="G18" s="48">
        <v>11691.39</v>
      </c>
      <c r="H18" s="48">
        <v>2338.28</v>
      </c>
      <c r="I18" s="48">
        <v>93.53</v>
      </c>
      <c r="J18" s="48">
        <v>9259.58</v>
      </c>
      <c r="K18" s="48">
        <v>1526771.03</v>
      </c>
      <c r="L18" s="48">
        <v>305354.22</v>
      </c>
      <c r="M18" s="49">
        <v>1221416.81</v>
      </c>
      <c r="N18" s="31">
        <f t="shared" si="0"/>
        <v>1459221.1500000001</v>
      </c>
    </row>
    <row r="19" spans="1:14" ht="12.75">
      <c r="A19" s="55">
        <v>8</v>
      </c>
      <c r="B19" s="46" t="s">
        <v>23</v>
      </c>
      <c r="C19" s="47">
        <v>0.573375306146728</v>
      </c>
      <c r="D19" s="48">
        <v>153993.91</v>
      </c>
      <c r="E19" s="48">
        <v>29636.08</v>
      </c>
      <c r="F19" s="48">
        <v>124357.83</v>
      </c>
      <c r="G19" s="48">
        <v>22323.21</v>
      </c>
      <c r="H19" s="48">
        <v>4464.64</v>
      </c>
      <c r="I19" s="48">
        <v>178.59</v>
      </c>
      <c r="J19" s="48">
        <v>17679.98</v>
      </c>
      <c r="K19" s="48">
        <v>2915246.68</v>
      </c>
      <c r="L19" s="48">
        <v>583049.29</v>
      </c>
      <c r="M19" s="49">
        <v>2332197.39</v>
      </c>
      <c r="N19" s="31">
        <f t="shared" si="0"/>
        <v>2474235.2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9810.94</v>
      </c>
      <c r="E20" s="48">
        <v>1932.47</v>
      </c>
      <c r="F20" s="48">
        <v>7878.47</v>
      </c>
      <c r="G20" s="48">
        <v>2010.94</v>
      </c>
      <c r="H20" s="48">
        <v>402.19</v>
      </c>
      <c r="I20" s="48">
        <v>16.09</v>
      </c>
      <c r="J20" s="48">
        <v>1592.66</v>
      </c>
      <c r="K20" s="48">
        <v>262601.69</v>
      </c>
      <c r="L20" s="48">
        <v>52520.36</v>
      </c>
      <c r="M20" s="49">
        <v>210081.33</v>
      </c>
      <c r="N20" s="31">
        <f>+F20+J20+M20</f>
        <v>219552.46</v>
      </c>
    </row>
    <row r="21" spans="1:14" ht="12.75">
      <c r="A21" s="55">
        <v>10</v>
      </c>
      <c r="B21" s="46" t="s">
        <v>25</v>
      </c>
      <c r="C21" s="47">
        <v>0.886005634435494</v>
      </c>
      <c r="D21" s="48">
        <v>55187.51</v>
      </c>
      <c r="E21" s="48">
        <v>10975.27</v>
      </c>
      <c r="F21" s="48">
        <v>44212.24</v>
      </c>
      <c r="G21" s="48">
        <v>34494.83</v>
      </c>
      <c r="H21" s="48">
        <v>6898.97</v>
      </c>
      <c r="I21" s="48">
        <v>275.96</v>
      </c>
      <c r="J21" s="48">
        <v>27319.9</v>
      </c>
      <c r="K21" s="48">
        <v>4504705.71</v>
      </c>
      <c r="L21" s="48">
        <v>900941.21</v>
      </c>
      <c r="M21" s="49">
        <v>3603764.5</v>
      </c>
      <c r="N21" s="31">
        <f t="shared" si="0"/>
        <v>3675296.64</v>
      </c>
    </row>
    <row r="22" spans="1:14" ht="12.75">
      <c r="A22" s="55">
        <v>11</v>
      </c>
      <c r="B22" s="46" t="s">
        <v>26</v>
      </c>
      <c r="C22" s="47">
        <v>0.157549577407695</v>
      </c>
      <c r="D22" s="48">
        <v>54630.94</v>
      </c>
      <c r="E22" s="48">
        <v>10967.55</v>
      </c>
      <c r="F22" s="48">
        <v>43663.39</v>
      </c>
      <c r="G22" s="48">
        <v>6133.88</v>
      </c>
      <c r="H22" s="48">
        <v>1226.78</v>
      </c>
      <c r="I22" s="48">
        <v>49.07</v>
      </c>
      <c r="J22" s="48">
        <v>4858.03</v>
      </c>
      <c r="K22" s="48">
        <v>802272.1</v>
      </c>
      <c r="L22" s="48">
        <v>160454.39</v>
      </c>
      <c r="M22" s="49">
        <v>641817.71</v>
      </c>
      <c r="N22" s="31">
        <f t="shared" si="0"/>
        <v>690339.13</v>
      </c>
    </row>
    <row r="23" spans="1:14" ht="12.75">
      <c r="A23" s="55">
        <v>12</v>
      </c>
      <c r="B23" s="46" t="s">
        <v>27</v>
      </c>
      <c r="C23" s="47">
        <v>0.110669081362365</v>
      </c>
      <c r="D23" s="48">
        <v>45775.2</v>
      </c>
      <c r="E23" s="48">
        <v>10843.25</v>
      </c>
      <c r="F23" s="48">
        <v>34931.95</v>
      </c>
      <c r="G23" s="48">
        <v>4308.68</v>
      </c>
      <c r="H23" s="48">
        <v>861.74</v>
      </c>
      <c r="I23" s="48">
        <v>34.47</v>
      </c>
      <c r="J23" s="48">
        <v>3412.47</v>
      </c>
      <c r="K23" s="48">
        <v>563924.74</v>
      </c>
      <c r="L23" s="48">
        <v>112784.86</v>
      </c>
      <c r="M23" s="49">
        <v>451139.88</v>
      </c>
      <c r="N23" s="31">
        <f t="shared" si="0"/>
        <v>489484.3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9567.01</v>
      </c>
      <c r="E24" s="48">
        <v>2082.35</v>
      </c>
      <c r="F24" s="48">
        <v>7484.66</v>
      </c>
      <c r="G24" s="48">
        <v>2783.04</v>
      </c>
      <c r="H24" s="48">
        <v>556.61</v>
      </c>
      <c r="I24" s="48">
        <v>22.26</v>
      </c>
      <c r="J24" s="48">
        <v>2204.17</v>
      </c>
      <c r="K24" s="48">
        <v>363430.09</v>
      </c>
      <c r="L24" s="48">
        <v>72685.96</v>
      </c>
      <c r="M24" s="49">
        <v>290744.13</v>
      </c>
      <c r="N24" s="31">
        <f t="shared" si="0"/>
        <v>300432.96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36172.74</v>
      </c>
      <c r="E25" s="48">
        <v>7731.09</v>
      </c>
      <c r="F25" s="48">
        <v>28441.65</v>
      </c>
      <c r="G25" s="48">
        <v>2220.55</v>
      </c>
      <c r="H25" s="48">
        <v>444.11</v>
      </c>
      <c r="I25" s="48">
        <v>17.76</v>
      </c>
      <c r="J25" s="48">
        <v>1758.68</v>
      </c>
      <c r="K25" s="48">
        <v>289975.67</v>
      </c>
      <c r="L25" s="48">
        <v>57995.13</v>
      </c>
      <c r="M25" s="49">
        <v>231980.54</v>
      </c>
      <c r="N25" s="31">
        <f t="shared" si="0"/>
        <v>262180.87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19743.88</v>
      </c>
      <c r="E26" s="48">
        <v>3973.11</v>
      </c>
      <c r="F26" s="48">
        <v>15770.77</v>
      </c>
      <c r="G26" s="48">
        <v>3232.13</v>
      </c>
      <c r="H26" s="48">
        <v>646.43</v>
      </c>
      <c r="I26" s="48">
        <v>25.86</v>
      </c>
      <c r="J26" s="48">
        <v>2559.84</v>
      </c>
      <c r="K26" s="48">
        <v>422193.24</v>
      </c>
      <c r="L26" s="48">
        <v>84438.73</v>
      </c>
      <c r="M26" s="49">
        <v>337754.51</v>
      </c>
      <c r="N26" s="31">
        <f t="shared" si="0"/>
        <v>356085.12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5259618.07</v>
      </c>
      <c r="E27" s="48">
        <v>1029683.62</v>
      </c>
      <c r="F27" s="48">
        <v>4229934.45</v>
      </c>
      <c r="G27" s="48">
        <v>232287.56</v>
      </c>
      <c r="H27" s="48">
        <v>46457.51</v>
      </c>
      <c r="I27" s="48">
        <v>1858.3</v>
      </c>
      <c r="J27" s="48">
        <v>183971.75</v>
      </c>
      <c r="K27" s="48">
        <v>30335063.18</v>
      </c>
      <c r="L27" s="48">
        <v>6067012.63</v>
      </c>
      <c r="M27" s="49">
        <v>24268050.55</v>
      </c>
      <c r="N27" s="31">
        <f t="shared" si="0"/>
        <v>28681956.75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5777.4</v>
      </c>
      <c r="E28" s="48">
        <v>1070.26</v>
      </c>
      <c r="F28" s="48">
        <v>4707.14</v>
      </c>
      <c r="G28" s="48">
        <v>1667.2</v>
      </c>
      <c r="H28" s="48">
        <v>333.44</v>
      </c>
      <c r="I28" s="48">
        <v>13.34</v>
      </c>
      <c r="J28" s="48">
        <v>1320.42</v>
      </c>
      <c r="K28" s="48">
        <v>217715.5</v>
      </c>
      <c r="L28" s="48">
        <v>43543.05</v>
      </c>
      <c r="M28" s="49">
        <v>174172.45</v>
      </c>
      <c r="N28" s="31">
        <f t="shared" si="0"/>
        <v>180200.01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124979.64</v>
      </c>
      <c r="E29" s="48">
        <v>24399.34</v>
      </c>
      <c r="F29" s="48">
        <v>100580.3</v>
      </c>
      <c r="G29" s="48">
        <v>8006.18</v>
      </c>
      <c r="H29" s="48">
        <v>1601.24</v>
      </c>
      <c r="I29" s="48">
        <v>64.05</v>
      </c>
      <c r="J29" s="48">
        <v>6340.89</v>
      </c>
      <c r="K29" s="48">
        <v>1045503.29</v>
      </c>
      <c r="L29" s="48">
        <v>209100.68</v>
      </c>
      <c r="M29" s="49">
        <v>836402.61</v>
      </c>
      <c r="N29" s="31">
        <f t="shared" si="0"/>
        <v>943323.8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4205469.06</v>
      </c>
      <c r="E30" s="48">
        <v>890243.67</v>
      </c>
      <c r="F30" s="48">
        <v>3315225.39</v>
      </c>
      <c r="G30" s="48">
        <v>199395.16</v>
      </c>
      <c r="H30" s="48">
        <v>39879.03</v>
      </c>
      <c r="I30" s="48">
        <v>1595.16</v>
      </c>
      <c r="J30" s="48">
        <v>157920.97</v>
      </c>
      <c r="K30" s="48">
        <v>26039734.65</v>
      </c>
      <c r="L30" s="48">
        <v>5207946.96</v>
      </c>
      <c r="M30" s="49">
        <v>20831787.69</v>
      </c>
      <c r="N30" s="31">
        <f t="shared" si="0"/>
        <v>24304934.05</v>
      </c>
    </row>
    <row r="31" spans="1:14" ht="12.75">
      <c r="A31" s="55">
        <v>20</v>
      </c>
      <c r="B31" s="46" t="s">
        <v>35</v>
      </c>
      <c r="C31" s="47">
        <v>0.12323285933874</v>
      </c>
      <c r="D31" s="48">
        <v>16307.79</v>
      </c>
      <c r="E31" s="48">
        <v>2905.98</v>
      </c>
      <c r="F31" s="48">
        <v>13401.81</v>
      </c>
      <c r="G31" s="48">
        <v>4797.81</v>
      </c>
      <c r="H31" s="48">
        <v>959.56</v>
      </c>
      <c r="I31" s="48">
        <v>38.38</v>
      </c>
      <c r="J31" s="48">
        <v>3799.87</v>
      </c>
      <c r="K31" s="48">
        <v>627800.83</v>
      </c>
      <c r="L31" s="48">
        <v>125560.17</v>
      </c>
      <c r="M31" s="49">
        <v>502240.66</v>
      </c>
      <c r="N31" s="31">
        <f t="shared" si="0"/>
        <v>519442.33999999997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31816.88</v>
      </c>
      <c r="E32" s="48">
        <v>3571.34</v>
      </c>
      <c r="F32" s="48">
        <v>28245.54</v>
      </c>
      <c r="G32" s="48">
        <v>9529.4</v>
      </c>
      <c r="H32" s="48">
        <v>1905.88</v>
      </c>
      <c r="I32" s="48">
        <v>76.24</v>
      </c>
      <c r="J32" s="48">
        <v>7547.28</v>
      </c>
      <c r="K32" s="48">
        <v>1244537.52</v>
      </c>
      <c r="L32" s="48">
        <v>248907.43</v>
      </c>
      <c r="M32" s="49">
        <v>995630.09</v>
      </c>
      <c r="N32" s="31">
        <f t="shared" si="0"/>
        <v>1031422.9099999999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25542.13</v>
      </c>
      <c r="E33" s="48">
        <v>4886.47</v>
      </c>
      <c r="F33" s="48">
        <v>20655.66</v>
      </c>
      <c r="G33" s="48">
        <v>2244.05</v>
      </c>
      <c r="H33" s="48">
        <v>448.81</v>
      </c>
      <c r="I33" s="48">
        <v>17.95</v>
      </c>
      <c r="J33" s="48">
        <v>1777.29</v>
      </c>
      <c r="K33" s="48">
        <v>293068.76</v>
      </c>
      <c r="L33" s="48">
        <v>58613.71</v>
      </c>
      <c r="M33" s="49">
        <v>234455.05</v>
      </c>
      <c r="N33" s="31">
        <f t="shared" si="0"/>
        <v>256888</v>
      </c>
    </row>
    <row r="34" spans="1:14" ht="12.75">
      <c r="A34" s="55">
        <v>23</v>
      </c>
      <c r="B34" s="46" t="s">
        <v>38</v>
      </c>
      <c r="C34" s="47">
        <v>0.101573721325008</v>
      </c>
      <c r="D34" s="48">
        <v>258678.4</v>
      </c>
      <c r="E34" s="48">
        <v>49222.91</v>
      </c>
      <c r="F34" s="48">
        <v>209455.49</v>
      </c>
      <c r="G34" s="48">
        <v>3954.56</v>
      </c>
      <c r="H34" s="48">
        <v>790.91</v>
      </c>
      <c r="I34" s="48">
        <v>31.64</v>
      </c>
      <c r="J34" s="48">
        <v>3132.01</v>
      </c>
      <c r="K34" s="48">
        <v>516537.39</v>
      </c>
      <c r="L34" s="48">
        <v>103307.52</v>
      </c>
      <c r="M34" s="49">
        <v>413229.87</v>
      </c>
      <c r="N34" s="31">
        <f t="shared" si="0"/>
        <v>625817.37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49047.99</v>
      </c>
      <c r="E35" s="48">
        <v>8767.95</v>
      </c>
      <c r="F35" s="48">
        <v>40280.04</v>
      </c>
      <c r="G35" s="48">
        <v>4067.08</v>
      </c>
      <c r="H35" s="48">
        <v>813.42</v>
      </c>
      <c r="I35" s="48">
        <v>32.54</v>
      </c>
      <c r="J35" s="48">
        <v>3221.12</v>
      </c>
      <c r="K35" s="48">
        <v>532374.21</v>
      </c>
      <c r="L35" s="48">
        <v>106474.84</v>
      </c>
      <c r="M35" s="49">
        <v>425899.37</v>
      </c>
      <c r="N35" s="31">
        <f t="shared" si="0"/>
        <v>469400.53</v>
      </c>
    </row>
    <row r="36" spans="1:14" ht="12.75">
      <c r="A36" s="55">
        <v>25</v>
      </c>
      <c r="B36" s="46" t="s">
        <v>40</v>
      </c>
      <c r="C36" s="47">
        <v>0.134851877723134</v>
      </c>
      <c r="D36" s="48">
        <v>45344.79</v>
      </c>
      <c r="E36" s="48">
        <v>9056.69</v>
      </c>
      <c r="F36" s="48">
        <v>36288.1</v>
      </c>
      <c r="G36" s="48">
        <v>5250.19</v>
      </c>
      <c r="H36" s="48">
        <v>1050.04</v>
      </c>
      <c r="I36" s="48">
        <v>42</v>
      </c>
      <c r="J36" s="48">
        <v>4158.15</v>
      </c>
      <c r="K36" s="48">
        <v>686873.73</v>
      </c>
      <c r="L36" s="48">
        <v>137374.71</v>
      </c>
      <c r="M36" s="49">
        <v>549499.02</v>
      </c>
      <c r="N36" s="31">
        <f t="shared" si="0"/>
        <v>589945.27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20009.62</v>
      </c>
      <c r="E37" s="48">
        <v>3249.85</v>
      </c>
      <c r="F37" s="48">
        <v>16759.77</v>
      </c>
      <c r="G37" s="48">
        <v>4560.45</v>
      </c>
      <c r="H37" s="48">
        <v>912.09</v>
      </c>
      <c r="I37" s="48">
        <v>36.48</v>
      </c>
      <c r="J37" s="48">
        <v>3611.88</v>
      </c>
      <c r="K37" s="48">
        <v>595535.23</v>
      </c>
      <c r="L37" s="48">
        <v>119106.98</v>
      </c>
      <c r="M37" s="49">
        <v>476428.25</v>
      </c>
      <c r="N37" s="31">
        <f t="shared" si="0"/>
        <v>496799.9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60693.07</v>
      </c>
      <c r="E38" s="48">
        <v>12275.56</v>
      </c>
      <c r="F38" s="48">
        <v>48417.51</v>
      </c>
      <c r="G38" s="48">
        <v>7894.04</v>
      </c>
      <c r="H38" s="48">
        <v>1578.81</v>
      </c>
      <c r="I38" s="48">
        <v>63.15</v>
      </c>
      <c r="J38" s="48">
        <v>6252.08</v>
      </c>
      <c r="K38" s="48">
        <v>1030861.02</v>
      </c>
      <c r="L38" s="48">
        <v>206172.28</v>
      </c>
      <c r="M38" s="49">
        <v>824688.74</v>
      </c>
      <c r="N38" s="31">
        <f t="shared" si="0"/>
        <v>879358.33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15654.99</v>
      </c>
      <c r="E39" s="48">
        <v>3890.65</v>
      </c>
      <c r="F39" s="48">
        <v>11764.34</v>
      </c>
      <c r="G39" s="48">
        <v>2717.1</v>
      </c>
      <c r="H39" s="48">
        <v>543.42</v>
      </c>
      <c r="I39" s="48">
        <v>21.74</v>
      </c>
      <c r="J39" s="48">
        <v>2151.94</v>
      </c>
      <c r="K39" s="48">
        <v>354819.37</v>
      </c>
      <c r="L39" s="48">
        <v>70963.92</v>
      </c>
      <c r="M39" s="49">
        <v>283855.45</v>
      </c>
      <c r="N39" s="31">
        <f t="shared" si="0"/>
        <v>297771.73000000004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19306.16</v>
      </c>
      <c r="E40" s="48">
        <v>3952.45</v>
      </c>
      <c r="F40" s="48">
        <v>15353.71</v>
      </c>
      <c r="G40" s="48">
        <v>2307.03</v>
      </c>
      <c r="H40" s="48">
        <v>461.41</v>
      </c>
      <c r="I40" s="48">
        <v>18.46</v>
      </c>
      <c r="J40" s="48">
        <v>1827.16</v>
      </c>
      <c r="K40" s="48">
        <v>301292.58</v>
      </c>
      <c r="L40" s="48">
        <v>60258.48</v>
      </c>
      <c r="M40" s="49">
        <v>241034.1</v>
      </c>
      <c r="N40" s="31">
        <f t="shared" si="0"/>
        <v>258214.97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5251.16</v>
      </c>
      <c r="E41" s="48">
        <v>1096.13</v>
      </c>
      <c r="F41" s="48">
        <v>4155.03</v>
      </c>
      <c r="G41" s="48">
        <v>2958.38</v>
      </c>
      <c r="H41" s="48">
        <v>591.68</v>
      </c>
      <c r="I41" s="48">
        <v>23.67</v>
      </c>
      <c r="J41" s="48">
        <v>2343.03</v>
      </c>
      <c r="K41" s="48">
        <v>386350.39</v>
      </c>
      <c r="L41" s="48">
        <v>77270.11</v>
      </c>
      <c r="M41" s="49">
        <v>309080.28</v>
      </c>
      <c r="N41" s="31">
        <f t="shared" si="0"/>
        <v>315578.34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77329.81</v>
      </c>
      <c r="E42" s="48">
        <v>17364.05</v>
      </c>
      <c r="F42" s="48">
        <v>59965.76</v>
      </c>
      <c r="G42" s="48">
        <v>38361.96</v>
      </c>
      <c r="H42" s="48">
        <v>7672.39</v>
      </c>
      <c r="I42" s="48">
        <v>306.9</v>
      </c>
      <c r="J42" s="48">
        <v>30382.67</v>
      </c>
      <c r="K42" s="48">
        <v>5009704.56</v>
      </c>
      <c r="L42" s="48">
        <v>1001940.92</v>
      </c>
      <c r="M42" s="49">
        <v>4007763.64</v>
      </c>
      <c r="N42" s="31">
        <f t="shared" si="0"/>
        <v>4098112.0700000003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215466.01</v>
      </c>
      <c r="E43" s="48">
        <v>43701.33</v>
      </c>
      <c r="F43" s="48">
        <v>171764.68</v>
      </c>
      <c r="G43" s="48">
        <v>27749.6</v>
      </c>
      <c r="H43" s="48">
        <v>5549.92</v>
      </c>
      <c r="I43" s="48">
        <v>222</v>
      </c>
      <c r="J43" s="48">
        <v>21977.68</v>
      </c>
      <c r="K43" s="48">
        <v>3625010.07</v>
      </c>
      <c r="L43" s="48">
        <v>725002.03</v>
      </c>
      <c r="M43" s="49">
        <v>2900008.04</v>
      </c>
      <c r="N43" s="31">
        <f t="shared" si="0"/>
        <v>3093750.4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71077.29</v>
      </c>
      <c r="E44" s="48">
        <v>13939.88</v>
      </c>
      <c r="F44" s="48">
        <v>57137.41</v>
      </c>
      <c r="G44" s="48">
        <v>4875.49</v>
      </c>
      <c r="H44" s="48">
        <v>975.1</v>
      </c>
      <c r="I44" s="48">
        <v>39</v>
      </c>
      <c r="J44" s="48">
        <v>3861.39</v>
      </c>
      <c r="K44" s="48">
        <v>636675.82</v>
      </c>
      <c r="L44" s="48">
        <v>127335.06</v>
      </c>
      <c r="M44" s="49">
        <v>509340.76</v>
      </c>
      <c r="N44" s="31">
        <f t="shared" si="0"/>
        <v>570339.56</v>
      </c>
    </row>
    <row r="45" spans="1:14" ht="12.75">
      <c r="A45" s="55">
        <v>34</v>
      </c>
      <c r="B45" s="46" t="s">
        <v>261</v>
      </c>
      <c r="C45" s="47">
        <v>0.371738257048369</v>
      </c>
      <c r="D45" s="48">
        <v>276038.06</v>
      </c>
      <c r="E45" s="48">
        <v>56521.2</v>
      </c>
      <c r="F45" s="48">
        <v>219516.86</v>
      </c>
      <c r="G45" s="48">
        <v>14472.86</v>
      </c>
      <c r="H45" s="48">
        <v>2894.57</v>
      </c>
      <c r="I45" s="48">
        <v>115.78</v>
      </c>
      <c r="J45" s="48">
        <v>11462.51</v>
      </c>
      <c r="K45" s="48">
        <v>1890094.07</v>
      </c>
      <c r="L45" s="48">
        <v>378018.84</v>
      </c>
      <c r="M45" s="49">
        <v>1512075.23</v>
      </c>
      <c r="N45" s="31">
        <f t="shared" si="0"/>
        <v>1743054.6</v>
      </c>
    </row>
    <row r="46" spans="1:14" ht="12.75">
      <c r="A46" s="55">
        <v>35</v>
      </c>
      <c r="B46" s="46" t="s">
        <v>49</v>
      </c>
      <c r="C46" s="47">
        <v>0.101329448171324</v>
      </c>
      <c r="D46" s="48">
        <v>50772.93</v>
      </c>
      <c r="E46" s="48">
        <v>9801.44</v>
      </c>
      <c r="F46" s="48">
        <v>40971.49</v>
      </c>
      <c r="G46" s="48">
        <v>3945.04</v>
      </c>
      <c r="H46" s="48">
        <v>789.01</v>
      </c>
      <c r="I46" s="48">
        <v>31.56</v>
      </c>
      <c r="J46" s="48">
        <v>3124.47</v>
      </c>
      <c r="K46" s="48">
        <v>516440.57</v>
      </c>
      <c r="L46" s="48">
        <v>103288.01</v>
      </c>
      <c r="M46" s="49">
        <v>413152.56</v>
      </c>
      <c r="N46" s="31">
        <f t="shared" si="0"/>
        <v>457248.52</v>
      </c>
    </row>
    <row r="47" spans="1:14" ht="12.75">
      <c r="A47" s="55">
        <v>36</v>
      </c>
      <c r="B47" s="46" t="s">
        <v>50</v>
      </c>
      <c r="C47" s="47">
        <v>0.126013944829854</v>
      </c>
      <c r="D47" s="48">
        <v>8476.01</v>
      </c>
      <c r="E47" s="48">
        <v>1562.39</v>
      </c>
      <c r="F47" s="48">
        <v>6913.62</v>
      </c>
      <c r="G47" s="48">
        <v>4906.1</v>
      </c>
      <c r="H47" s="48">
        <v>981.22</v>
      </c>
      <c r="I47" s="48">
        <v>39.25</v>
      </c>
      <c r="J47" s="48">
        <v>3885.63</v>
      </c>
      <c r="K47" s="48">
        <v>641940.42</v>
      </c>
      <c r="L47" s="48">
        <v>128388.1</v>
      </c>
      <c r="M47" s="49">
        <v>513552.32</v>
      </c>
      <c r="N47" s="31">
        <f t="shared" si="0"/>
        <v>524351.5700000001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16677.43</v>
      </c>
      <c r="E48" s="48">
        <v>3669.5</v>
      </c>
      <c r="F48" s="48">
        <v>13007.93</v>
      </c>
      <c r="G48" s="48">
        <v>2489.04</v>
      </c>
      <c r="H48" s="48">
        <v>497.81</v>
      </c>
      <c r="I48" s="48">
        <v>19.91</v>
      </c>
      <c r="J48" s="48">
        <v>1971.32</v>
      </c>
      <c r="K48" s="48">
        <v>325037.32</v>
      </c>
      <c r="L48" s="48">
        <v>65007.43</v>
      </c>
      <c r="M48" s="49">
        <v>260029.89</v>
      </c>
      <c r="N48" s="31">
        <f t="shared" si="0"/>
        <v>275009.14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38758.32</v>
      </c>
      <c r="E49" s="48">
        <v>7751.61</v>
      </c>
      <c r="F49" s="48">
        <v>31006.71</v>
      </c>
      <c r="G49" s="48">
        <v>6378.88</v>
      </c>
      <c r="H49" s="48">
        <v>1275.78</v>
      </c>
      <c r="I49" s="48">
        <v>51.03</v>
      </c>
      <c r="J49" s="48">
        <v>5052.07</v>
      </c>
      <c r="K49" s="48">
        <v>805636.28</v>
      </c>
      <c r="L49" s="48">
        <v>161127.26</v>
      </c>
      <c r="M49" s="49">
        <v>644509.02</v>
      </c>
      <c r="N49" s="31">
        <f t="shared" si="0"/>
        <v>680567.8</v>
      </c>
    </row>
    <row r="50" spans="1:14" ht="12.75">
      <c r="A50" s="55">
        <v>39</v>
      </c>
      <c r="B50" s="46" t="s">
        <v>53</v>
      </c>
      <c r="C50" s="47">
        <v>0.248215565333795</v>
      </c>
      <c r="D50" s="48">
        <v>96944.09</v>
      </c>
      <c r="E50" s="48">
        <v>18382.25</v>
      </c>
      <c r="F50" s="48">
        <v>78561.84</v>
      </c>
      <c r="G50" s="48">
        <v>9663.76</v>
      </c>
      <c r="H50" s="48">
        <v>1932.75</v>
      </c>
      <c r="I50" s="48">
        <v>77.31</v>
      </c>
      <c r="J50" s="48">
        <v>7653.7</v>
      </c>
      <c r="K50" s="48">
        <v>1263231.45</v>
      </c>
      <c r="L50" s="48">
        <v>252646.28</v>
      </c>
      <c r="M50" s="49">
        <v>1010585.17</v>
      </c>
      <c r="N50" s="31">
        <f t="shared" si="0"/>
        <v>1096800.71</v>
      </c>
    </row>
    <row r="51" spans="1:14" ht="12.75">
      <c r="A51" s="55">
        <v>40</v>
      </c>
      <c r="B51" s="46" t="s">
        <v>54</v>
      </c>
      <c r="C51" s="47">
        <v>0.09227410138837</v>
      </c>
      <c r="D51" s="48">
        <v>17748.75</v>
      </c>
      <c r="E51" s="48">
        <v>4976.46</v>
      </c>
      <c r="F51" s="48">
        <v>12772.29</v>
      </c>
      <c r="G51" s="48">
        <v>3592.5</v>
      </c>
      <c r="H51" s="48">
        <v>718.5</v>
      </c>
      <c r="I51" s="48">
        <v>28.74</v>
      </c>
      <c r="J51" s="48">
        <v>2845.26</v>
      </c>
      <c r="K51" s="48">
        <v>470401.78</v>
      </c>
      <c r="L51" s="48">
        <v>94080.4</v>
      </c>
      <c r="M51" s="49">
        <v>376321.38</v>
      </c>
      <c r="N51" s="31">
        <f t="shared" si="0"/>
        <v>391938.93</v>
      </c>
    </row>
    <row r="52" spans="1:14" ht="12.75">
      <c r="A52" s="55">
        <v>41</v>
      </c>
      <c r="B52" s="46" t="s">
        <v>55</v>
      </c>
      <c r="C52" s="47">
        <v>0.093225701406836</v>
      </c>
      <c r="D52" s="48">
        <v>15154.38</v>
      </c>
      <c r="E52" s="48">
        <v>3308.21</v>
      </c>
      <c r="F52" s="48">
        <v>11846.17</v>
      </c>
      <c r="G52" s="48">
        <v>3629.55</v>
      </c>
      <c r="H52" s="48">
        <v>725.91</v>
      </c>
      <c r="I52" s="48">
        <v>29.04</v>
      </c>
      <c r="J52" s="48">
        <v>2874.6</v>
      </c>
      <c r="K52" s="48">
        <v>475239.91</v>
      </c>
      <c r="L52" s="48">
        <v>95047.95</v>
      </c>
      <c r="M52" s="49">
        <v>380191.96</v>
      </c>
      <c r="N52" s="31">
        <f t="shared" si="0"/>
        <v>394912.73000000004</v>
      </c>
    </row>
    <row r="53" spans="1:14" ht="12.75">
      <c r="A53" s="55">
        <v>42</v>
      </c>
      <c r="B53" s="46" t="s">
        <v>56</v>
      </c>
      <c r="C53" s="47">
        <v>0.206782911014839</v>
      </c>
      <c r="D53" s="48">
        <v>38072</v>
      </c>
      <c r="E53" s="48">
        <v>7737.04</v>
      </c>
      <c r="F53" s="48">
        <v>30334.96</v>
      </c>
      <c r="G53" s="48">
        <v>8050.68</v>
      </c>
      <c r="H53" s="48">
        <v>1610.14</v>
      </c>
      <c r="I53" s="48">
        <v>64.41</v>
      </c>
      <c r="J53" s="48">
        <v>6376.13</v>
      </c>
      <c r="K53" s="48">
        <v>1052581.69</v>
      </c>
      <c r="L53" s="48">
        <v>210516.35</v>
      </c>
      <c r="M53" s="49">
        <v>842065.34</v>
      </c>
      <c r="N53" s="31">
        <f t="shared" si="0"/>
        <v>878776.4299999999</v>
      </c>
    </row>
    <row r="54" spans="1:14" ht="12.75">
      <c r="A54" s="55">
        <v>43</v>
      </c>
      <c r="B54" s="46" t="s">
        <v>57</v>
      </c>
      <c r="C54" s="47">
        <v>0.251153288301553</v>
      </c>
      <c r="D54" s="48">
        <v>119672.92</v>
      </c>
      <c r="E54" s="48">
        <v>23434.29</v>
      </c>
      <c r="F54" s="48">
        <v>96238.63</v>
      </c>
      <c r="G54" s="48">
        <v>9778.15</v>
      </c>
      <c r="H54" s="48">
        <v>1955.63</v>
      </c>
      <c r="I54" s="48">
        <v>78.23</v>
      </c>
      <c r="J54" s="48">
        <v>7744.29</v>
      </c>
      <c r="K54" s="48">
        <v>1278167.25</v>
      </c>
      <c r="L54" s="48">
        <v>255633.48</v>
      </c>
      <c r="M54" s="49">
        <v>1022533.77</v>
      </c>
      <c r="N54" s="31">
        <f t="shared" si="0"/>
        <v>1126516.69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8313.05</v>
      </c>
      <c r="E55" s="48">
        <v>1793.23</v>
      </c>
      <c r="F55" s="48">
        <v>6519.82</v>
      </c>
      <c r="G55" s="48">
        <v>2534.85</v>
      </c>
      <c r="H55" s="48">
        <v>506.97</v>
      </c>
      <c r="I55" s="48">
        <v>20.28</v>
      </c>
      <c r="J55" s="48">
        <v>2007.6</v>
      </c>
      <c r="K55" s="48">
        <v>331141.98</v>
      </c>
      <c r="L55" s="48">
        <v>66228.46</v>
      </c>
      <c r="M55" s="49">
        <v>264913.52</v>
      </c>
      <c r="N55" s="31">
        <f t="shared" si="0"/>
        <v>273440.94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55205</v>
      </c>
      <c r="E56" s="48">
        <v>11547.6</v>
      </c>
      <c r="F56" s="48">
        <v>43657.4</v>
      </c>
      <c r="G56" s="48">
        <v>24341.45</v>
      </c>
      <c r="H56" s="48">
        <v>4868.29</v>
      </c>
      <c r="I56" s="48">
        <v>194.73</v>
      </c>
      <c r="J56" s="48">
        <v>19278.43</v>
      </c>
      <c r="K56" s="48">
        <v>3178682.7</v>
      </c>
      <c r="L56" s="48">
        <v>635736.47</v>
      </c>
      <c r="M56" s="49">
        <v>2542946.23</v>
      </c>
      <c r="N56" s="31">
        <f t="shared" si="0"/>
        <v>2605882.06</v>
      </c>
    </row>
    <row r="57" spans="1:14" ht="12.75">
      <c r="A57" s="55">
        <v>46</v>
      </c>
      <c r="B57" s="46" t="s">
        <v>60</v>
      </c>
      <c r="C57" s="47">
        <v>0.510375347557685</v>
      </c>
      <c r="D57" s="48">
        <v>146260.91</v>
      </c>
      <c r="E57" s="48">
        <v>32557.95</v>
      </c>
      <c r="F57" s="48">
        <v>113702.96</v>
      </c>
      <c r="G57" s="48">
        <v>19870.43</v>
      </c>
      <c r="H57" s="48">
        <v>3974.09</v>
      </c>
      <c r="I57" s="48">
        <v>158.96</v>
      </c>
      <c r="J57" s="48">
        <v>15737.38</v>
      </c>
      <c r="K57" s="48">
        <v>2596090.75</v>
      </c>
      <c r="L57" s="48">
        <v>519218.11</v>
      </c>
      <c r="M57" s="49">
        <v>2076872.64</v>
      </c>
      <c r="N57" s="31">
        <f t="shared" si="0"/>
        <v>2206312.98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188629.64</v>
      </c>
      <c r="E58" s="48">
        <v>37099.57</v>
      </c>
      <c r="F58" s="48">
        <v>151530.07</v>
      </c>
      <c r="G58" s="48">
        <v>17575.3</v>
      </c>
      <c r="H58" s="48">
        <v>3515.06</v>
      </c>
      <c r="I58" s="48">
        <v>140.6</v>
      </c>
      <c r="J58" s="48">
        <v>13919.64</v>
      </c>
      <c r="K58" s="48">
        <v>2295110.22</v>
      </c>
      <c r="L58" s="48">
        <v>459022.01</v>
      </c>
      <c r="M58" s="49">
        <v>1836088.21</v>
      </c>
      <c r="N58" s="31">
        <f t="shared" si="0"/>
        <v>2001537.92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904855.35</v>
      </c>
      <c r="E59" s="48">
        <v>191303.4</v>
      </c>
      <c r="F59" s="48">
        <v>713551.95</v>
      </c>
      <c r="G59" s="48">
        <v>22641.34</v>
      </c>
      <c r="H59" s="48">
        <v>4528.27</v>
      </c>
      <c r="I59" s="48">
        <v>181.13</v>
      </c>
      <c r="J59" s="48">
        <v>17931.94</v>
      </c>
      <c r="K59" s="48">
        <v>2957937.53</v>
      </c>
      <c r="L59" s="48">
        <v>591587.42</v>
      </c>
      <c r="M59" s="49">
        <v>2366350.11</v>
      </c>
      <c r="N59" s="31">
        <f t="shared" si="0"/>
        <v>3097834</v>
      </c>
    </row>
    <row r="60" spans="1:14" ht="12.75">
      <c r="A60" s="55">
        <v>49</v>
      </c>
      <c r="B60" s="46" t="s">
        <v>63</v>
      </c>
      <c r="C60" s="47">
        <v>0.090483927236811</v>
      </c>
      <c r="D60" s="48">
        <v>23607.55</v>
      </c>
      <c r="E60" s="48">
        <v>5076.16</v>
      </c>
      <c r="F60" s="48">
        <v>18531.39</v>
      </c>
      <c r="G60" s="48">
        <v>3522.8</v>
      </c>
      <c r="H60" s="48">
        <v>704.56</v>
      </c>
      <c r="I60" s="48">
        <v>28.18</v>
      </c>
      <c r="J60" s="48">
        <v>2790.06</v>
      </c>
      <c r="K60" s="48">
        <v>461300.4</v>
      </c>
      <c r="L60" s="48">
        <v>92260.07</v>
      </c>
      <c r="M60" s="49">
        <v>369040.33</v>
      </c>
      <c r="N60" s="31">
        <f t="shared" si="0"/>
        <v>390361.78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24892.14</v>
      </c>
      <c r="E61" s="48">
        <v>4980.19</v>
      </c>
      <c r="F61" s="48">
        <v>19911.95</v>
      </c>
      <c r="G61" s="48">
        <v>3760.43</v>
      </c>
      <c r="H61" s="48">
        <v>752.09</v>
      </c>
      <c r="I61" s="48">
        <v>30.08</v>
      </c>
      <c r="J61" s="48">
        <v>2978.26</v>
      </c>
      <c r="K61" s="48">
        <v>492331</v>
      </c>
      <c r="L61" s="48">
        <v>98466.27</v>
      </c>
      <c r="M61" s="49">
        <v>393864.73</v>
      </c>
      <c r="N61" s="31">
        <f t="shared" si="0"/>
        <v>416754.94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19850.8</v>
      </c>
      <c r="E62" s="48">
        <v>4090.14</v>
      </c>
      <c r="F62" s="48">
        <v>15760.66</v>
      </c>
      <c r="G62" s="48">
        <v>3073.76</v>
      </c>
      <c r="H62" s="48">
        <v>614.75</v>
      </c>
      <c r="I62" s="48">
        <v>24.59</v>
      </c>
      <c r="J62" s="48">
        <v>2434.42</v>
      </c>
      <c r="K62" s="48">
        <v>401418.74</v>
      </c>
      <c r="L62" s="48">
        <v>80283.79</v>
      </c>
      <c r="M62" s="49">
        <v>321134.95</v>
      </c>
      <c r="N62" s="31">
        <f t="shared" si="0"/>
        <v>339330.03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107468.02</v>
      </c>
      <c r="E63" s="48">
        <v>23657.08</v>
      </c>
      <c r="F63" s="48">
        <v>83810.94</v>
      </c>
      <c r="G63" s="48">
        <v>3886.44</v>
      </c>
      <c r="H63" s="48">
        <v>777.29</v>
      </c>
      <c r="I63" s="48">
        <v>31.09</v>
      </c>
      <c r="J63" s="48">
        <v>3078.06</v>
      </c>
      <c r="K63" s="48">
        <v>507519.19</v>
      </c>
      <c r="L63" s="48">
        <v>101503.9</v>
      </c>
      <c r="M63" s="49">
        <v>406015.29</v>
      </c>
      <c r="N63" s="31">
        <f t="shared" si="0"/>
        <v>492904.29</v>
      </c>
    </row>
    <row r="64" spans="1:14" ht="12.75">
      <c r="A64" s="55">
        <v>53</v>
      </c>
      <c r="B64" s="46" t="s">
        <v>67</v>
      </c>
      <c r="C64" s="47">
        <v>0.350498536574763</v>
      </c>
      <c r="D64" s="48">
        <v>46820.42</v>
      </c>
      <c r="E64" s="48">
        <v>9322.84</v>
      </c>
      <c r="F64" s="48">
        <v>37497.58</v>
      </c>
      <c r="G64" s="48">
        <v>13645.95</v>
      </c>
      <c r="H64" s="48">
        <v>2729.19</v>
      </c>
      <c r="I64" s="48">
        <v>109.17</v>
      </c>
      <c r="J64" s="48">
        <v>10807.59</v>
      </c>
      <c r="K64" s="48">
        <v>1783253.21</v>
      </c>
      <c r="L64" s="48">
        <v>356650.6</v>
      </c>
      <c r="M64" s="49">
        <v>1426602.61</v>
      </c>
      <c r="N64" s="31">
        <f t="shared" si="0"/>
        <v>1474907.78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54048.63</v>
      </c>
      <c r="E65" s="48">
        <v>12609.66</v>
      </c>
      <c r="F65" s="48">
        <v>41438.97</v>
      </c>
      <c r="G65" s="48">
        <v>5276.14</v>
      </c>
      <c r="H65" s="48">
        <v>1055.23</v>
      </c>
      <c r="I65" s="48">
        <v>42.21</v>
      </c>
      <c r="J65" s="48">
        <v>4178.7</v>
      </c>
      <c r="K65" s="48">
        <v>688994.97</v>
      </c>
      <c r="L65" s="48">
        <v>137798.99</v>
      </c>
      <c r="M65" s="49">
        <v>551195.98</v>
      </c>
      <c r="N65" s="31">
        <f t="shared" si="0"/>
        <v>596813.65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127359</v>
      </c>
      <c r="E66" s="48">
        <v>26294.93</v>
      </c>
      <c r="F66" s="48">
        <v>101064.07</v>
      </c>
      <c r="G66" s="48">
        <v>4056.14</v>
      </c>
      <c r="H66" s="48">
        <v>811.23</v>
      </c>
      <c r="I66" s="48">
        <v>32.45</v>
      </c>
      <c r="J66" s="48">
        <v>3212.46</v>
      </c>
      <c r="K66" s="48">
        <v>529703.74</v>
      </c>
      <c r="L66" s="48">
        <v>105940.81</v>
      </c>
      <c r="M66" s="49">
        <v>423762.93</v>
      </c>
      <c r="N66" s="31">
        <f t="shared" si="0"/>
        <v>528039.46</v>
      </c>
    </row>
    <row r="67" spans="1:14" ht="12.75">
      <c r="A67" s="55">
        <v>56</v>
      </c>
      <c r="B67" s="46" t="s">
        <v>70</v>
      </c>
      <c r="C67" s="47">
        <v>0.090842575251892</v>
      </c>
      <c r="D67" s="48">
        <v>17379.9</v>
      </c>
      <c r="E67" s="48">
        <v>4228.09</v>
      </c>
      <c r="F67" s="48">
        <v>13151.81</v>
      </c>
      <c r="G67" s="48">
        <v>3536.76</v>
      </c>
      <c r="H67" s="48">
        <v>707.35</v>
      </c>
      <c r="I67" s="48">
        <v>28.29</v>
      </c>
      <c r="J67" s="48">
        <v>2801.12</v>
      </c>
      <c r="K67" s="48">
        <v>463123.82</v>
      </c>
      <c r="L67" s="48">
        <v>92624.74</v>
      </c>
      <c r="M67" s="49">
        <v>370499.08</v>
      </c>
      <c r="N67" s="31">
        <f t="shared" si="0"/>
        <v>386452.01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60583.48</v>
      </c>
      <c r="E68" s="48">
        <v>12370.21</v>
      </c>
      <c r="F68" s="48">
        <v>48213.27</v>
      </c>
      <c r="G68" s="48">
        <v>6795.1</v>
      </c>
      <c r="H68" s="48">
        <v>1359.02</v>
      </c>
      <c r="I68" s="48">
        <v>54.36</v>
      </c>
      <c r="J68" s="48">
        <v>5381.72</v>
      </c>
      <c r="K68" s="48">
        <v>887378.39</v>
      </c>
      <c r="L68" s="48">
        <v>177475.81</v>
      </c>
      <c r="M68" s="49">
        <v>709902.58</v>
      </c>
      <c r="N68" s="31">
        <f t="shared" si="0"/>
        <v>763497.57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30033.05</v>
      </c>
      <c r="E69" s="48">
        <v>6340.26</v>
      </c>
      <c r="F69" s="48">
        <v>23692.79</v>
      </c>
      <c r="G69" s="48">
        <v>3837.5</v>
      </c>
      <c r="H69" s="48">
        <v>767.5</v>
      </c>
      <c r="I69" s="48">
        <v>30.7</v>
      </c>
      <c r="J69" s="48">
        <v>3039.3</v>
      </c>
      <c r="K69" s="48">
        <v>501152.95</v>
      </c>
      <c r="L69" s="48">
        <v>100230.66</v>
      </c>
      <c r="M69" s="49">
        <v>400922.29</v>
      </c>
      <c r="N69" s="31">
        <f t="shared" si="0"/>
        <v>427654.38</v>
      </c>
    </row>
    <row r="70" spans="1:14" ht="12.75">
      <c r="A70" s="55">
        <v>59</v>
      </c>
      <c r="B70" s="46" t="s">
        <v>73</v>
      </c>
      <c r="C70" s="47">
        <v>2.76730610159348</v>
      </c>
      <c r="D70" s="48">
        <v>1538043.79</v>
      </c>
      <c r="E70" s="48">
        <v>322925.09</v>
      </c>
      <c r="F70" s="48">
        <v>1215118.7</v>
      </c>
      <c r="G70" s="48">
        <v>107739.43</v>
      </c>
      <c r="H70" s="48">
        <v>21547.89</v>
      </c>
      <c r="I70" s="48">
        <v>861.92</v>
      </c>
      <c r="J70" s="48">
        <v>85329.62</v>
      </c>
      <c r="K70" s="48">
        <v>14070662</v>
      </c>
      <c r="L70" s="48">
        <v>2814132.45</v>
      </c>
      <c r="M70" s="49">
        <v>11256529.55</v>
      </c>
      <c r="N70" s="31">
        <f t="shared" si="0"/>
        <v>12556977.870000001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22554.59</v>
      </c>
      <c r="E71" s="48">
        <v>4678.6</v>
      </c>
      <c r="F71" s="48">
        <v>17875.99</v>
      </c>
      <c r="G71" s="48">
        <v>2732.33</v>
      </c>
      <c r="H71" s="48">
        <v>546.47</v>
      </c>
      <c r="I71" s="48">
        <v>21.86</v>
      </c>
      <c r="J71" s="48">
        <v>2164</v>
      </c>
      <c r="K71" s="48">
        <v>356928.36</v>
      </c>
      <c r="L71" s="48">
        <v>71385.76</v>
      </c>
      <c r="M71" s="49">
        <v>285542.6</v>
      </c>
      <c r="N71" s="31">
        <f t="shared" si="0"/>
        <v>305582.58999999997</v>
      </c>
    </row>
    <row r="72" spans="1:14" ht="12.75">
      <c r="A72" s="55">
        <v>61</v>
      </c>
      <c r="B72" s="46" t="s">
        <v>75</v>
      </c>
      <c r="C72" s="47">
        <v>0.315304257618836</v>
      </c>
      <c r="D72" s="48">
        <v>33717.19</v>
      </c>
      <c r="E72" s="48">
        <v>7015.75</v>
      </c>
      <c r="F72" s="48">
        <v>26701.44</v>
      </c>
      <c r="G72" s="48">
        <v>12275.74</v>
      </c>
      <c r="H72" s="48">
        <v>2455.15</v>
      </c>
      <c r="I72" s="48">
        <v>98.21</v>
      </c>
      <c r="J72" s="48">
        <v>9722.38</v>
      </c>
      <c r="K72" s="48">
        <v>1603175.05</v>
      </c>
      <c r="L72" s="48">
        <v>320634.98</v>
      </c>
      <c r="M72" s="49">
        <v>1282540.07</v>
      </c>
      <c r="N72" s="31">
        <f t="shared" si="0"/>
        <v>1318963.8900000001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263163.75</v>
      </c>
      <c r="E73" s="48">
        <v>54336.38</v>
      </c>
      <c r="F73" s="48">
        <v>208827.37</v>
      </c>
      <c r="G73" s="48">
        <v>7599.59</v>
      </c>
      <c r="H73" s="48">
        <v>1519.92</v>
      </c>
      <c r="I73" s="48">
        <v>60.8</v>
      </c>
      <c r="J73" s="48">
        <v>6018.87</v>
      </c>
      <c r="K73" s="48">
        <v>993675.67</v>
      </c>
      <c r="L73" s="48">
        <v>198735.13</v>
      </c>
      <c r="M73" s="49">
        <v>794940.54</v>
      </c>
      <c r="N73" s="31">
        <f t="shared" si="0"/>
        <v>1009786.78</v>
      </c>
    </row>
    <row r="74" spans="1:14" ht="12.75">
      <c r="A74" s="55">
        <v>63</v>
      </c>
      <c r="B74" s="46" t="s">
        <v>77</v>
      </c>
      <c r="C74" s="47">
        <v>0.221773636701584</v>
      </c>
      <c r="D74" s="48">
        <v>54822.49</v>
      </c>
      <c r="E74" s="48">
        <v>8803.46</v>
      </c>
      <c r="F74" s="48">
        <v>46019.03</v>
      </c>
      <c r="G74" s="48">
        <v>8634.3</v>
      </c>
      <c r="H74" s="48">
        <v>1726.86</v>
      </c>
      <c r="I74" s="48">
        <v>69.07</v>
      </c>
      <c r="J74" s="48">
        <v>6838.37</v>
      </c>
      <c r="K74" s="48">
        <v>1127651.55</v>
      </c>
      <c r="L74" s="48">
        <v>225530.31</v>
      </c>
      <c r="M74" s="49">
        <v>902121.24</v>
      </c>
      <c r="N74" s="31">
        <f t="shared" si="0"/>
        <v>954978.64</v>
      </c>
    </row>
    <row r="75" spans="1:14" ht="12.75">
      <c r="A75" s="55">
        <v>64</v>
      </c>
      <c r="B75" s="46" t="s">
        <v>78</v>
      </c>
      <c r="C75" s="47">
        <v>1.04523096874652</v>
      </c>
      <c r="D75" s="48">
        <v>223363.84</v>
      </c>
      <c r="E75" s="48">
        <v>53340.34</v>
      </c>
      <c r="F75" s="48">
        <v>170023.5</v>
      </c>
      <c r="G75" s="48">
        <v>40693.94</v>
      </c>
      <c r="H75" s="48">
        <v>8138.79</v>
      </c>
      <c r="I75" s="48">
        <v>325.55</v>
      </c>
      <c r="J75" s="48">
        <v>32229.6</v>
      </c>
      <c r="K75" s="48">
        <v>5315376.18</v>
      </c>
      <c r="L75" s="48">
        <v>1063075.26</v>
      </c>
      <c r="M75" s="49">
        <v>4252300.92</v>
      </c>
      <c r="N75" s="31">
        <f t="shared" si="0"/>
        <v>4454554.02</v>
      </c>
    </row>
    <row r="76" spans="1:14" ht="12.75">
      <c r="A76" s="55">
        <v>65</v>
      </c>
      <c r="B76" s="46" t="s">
        <v>79</v>
      </c>
      <c r="C76" s="47">
        <v>0.244273325005818</v>
      </c>
      <c r="D76" s="48">
        <v>179977.78</v>
      </c>
      <c r="E76" s="48">
        <v>36101.43</v>
      </c>
      <c r="F76" s="48">
        <v>143876.35</v>
      </c>
      <c r="G76" s="48">
        <v>9510.28</v>
      </c>
      <c r="H76" s="48">
        <v>1902.06</v>
      </c>
      <c r="I76" s="48">
        <v>76.08</v>
      </c>
      <c r="J76" s="48">
        <v>7532.14</v>
      </c>
      <c r="K76" s="48">
        <v>1242043.39</v>
      </c>
      <c r="L76" s="48">
        <v>248408.69</v>
      </c>
      <c r="M76" s="49">
        <v>993634.7</v>
      </c>
      <c r="N76" s="31">
        <f t="shared" si="0"/>
        <v>1145043.19</v>
      </c>
    </row>
    <row r="77" spans="1:14" ht="12.75">
      <c r="A77" s="55">
        <v>66</v>
      </c>
      <c r="B77" s="46" t="s">
        <v>80</v>
      </c>
      <c r="C77" s="47">
        <v>0.171085024569277</v>
      </c>
      <c r="D77" s="48">
        <v>90654.37</v>
      </c>
      <c r="E77" s="48">
        <v>18560.65</v>
      </c>
      <c r="F77" s="48">
        <v>72093.72</v>
      </c>
      <c r="G77" s="48">
        <v>6660.85</v>
      </c>
      <c r="H77" s="48">
        <v>1332.17</v>
      </c>
      <c r="I77" s="48">
        <v>53.29</v>
      </c>
      <c r="J77" s="48">
        <v>5275.39</v>
      </c>
      <c r="K77" s="48">
        <v>871088.26</v>
      </c>
      <c r="L77" s="48">
        <v>174217.63</v>
      </c>
      <c r="M77" s="49">
        <v>696870.63</v>
      </c>
      <c r="N77" s="31">
        <f aca="true" t="shared" si="1" ref="N77:N140">+F77+J77+M77</f>
        <v>774239.74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7694.43</v>
      </c>
      <c r="E78" s="48">
        <v>1450.08</v>
      </c>
      <c r="F78" s="48">
        <v>6244.35</v>
      </c>
      <c r="G78" s="48">
        <v>2075.64</v>
      </c>
      <c r="H78" s="48">
        <v>415.13</v>
      </c>
      <c r="I78" s="48">
        <v>16.61</v>
      </c>
      <c r="J78" s="48">
        <v>1643.9</v>
      </c>
      <c r="K78" s="48">
        <v>271051.25</v>
      </c>
      <c r="L78" s="48">
        <v>54210.24</v>
      </c>
      <c r="M78" s="49">
        <v>216841.01</v>
      </c>
      <c r="N78" s="31">
        <f t="shared" si="1"/>
        <v>224729.26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16758.83</v>
      </c>
      <c r="E79" s="48">
        <v>3400.99</v>
      </c>
      <c r="F79" s="48">
        <v>13357.84</v>
      </c>
      <c r="G79" s="48">
        <v>3779.04</v>
      </c>
      <c r="H79" s="48">
        <v>755.81</v>
      </c>
      <c r="I79" s="48">
        <v>30.23</v>
      </c>
      <c r="J79" s="48">
        <v>2993</v>
      </c>
      <c r="K79" s="48">
        <v>494762.46</v>
      </c>
      <c r="L79" s="48">
        <v>98952.58</v>
      </c>
      <c r="M79" s="49">
        <v>395809.88</v>
      </c>
      <c r="N79" s="31">
        <f t="shared" si="1"/>
        <v>412160.72000000003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70938.82</v>
      </c>
      <c r="E80" s="48">
        <v>15976.68</v>
      </c>
      <c r="F80" s="48">
        <v>54962.14</v>
      </c>
      <c r="G80" s="48">
        <v>4391.6</v>
      </c>
      <c r="H80" s="48">
        <v>878.32</v>
      </c>
      <c r="I80" s="48">
        <v>35.13</v>
      </c>
      <c r="J80" s="48">
        <v>3478.15</v>
      </c>
      <c r="K80" s="48">
        <v>573513.21</v>
      </c>
      <c r="L80" s="48">
        <v>114702.69</v>
      </c>
      <c r="M80" s="49">
        <v>458810.52</v>
      </c>
      <c r="N80" s="31">
        <f t="shared" si="1"/>
        <v>517250.81</v>
      </c>
    </row>
    <row r="81" spans="1:14" ht="12.75">
      <c r="A81" s="55">
        <v>70</v>
      </c>
      <c r="B81" s="46" t="s">
        <v>84</v>
      </c>
      <c r="C81" s="47">
        <v>0.467903541902376</v>
      </c>
      <c r="D81" s="48">
        <v>68290.37</v>
      </c>
      <c r="E81" s="48">
        <v>13232.15</v>
      </c>
      <c r="F81" s="48">
        <v>55058.22</v>
      </c>
      <c r="G81" s="48">
        <v>18216.85</v>
      </c>
      <c r="H81" s="48">
        <v>3643.37</v>
      </c>
      <c r="I81" s="48">
        <v>145.73</v>
      </c>
      <c r="J81" s="48">
        <v>14427.75</v>
      </c>
      <c r="K81" s="48">
        <v>2380157.82</v>
      </c>
      <c r="L81" s="48">
        <v>476031.56</v>
      </c>
      <c r="M81" s="49">
        <v>1904126.26</v>
      </c>
      <c r="N81" s="31">
        <f t="shared" si="1"/>
        <v>1973612.23</v>
      </c>
    </row>
    <row r="82" spans="1:14" ht="12.75">
      <c r="A82" s="55">
        <v>71</v>
      </c>
      <c r="B82" s="46" t="s">
        <v>85</v>
      </c>
      <c r="C82" s="47">
        <v>1.5735921273736</v>
      </c>
      <c r="D82" s="48">
        <v>637907.34</v>
      </c>
      <c r="E82" s="48">
        <v>131862.56</v>
      </c>
      <c r="F82" s="48">
        <v>506044.78</v>
      </c>
      <c r="G82" s="48">
        <v>61264.61</v>
      </c>
      <c r="H82" s="48">
        <v>12252.92</v>
      </c>
      <c r="I82" s="48">
        <v>490.12</v>
      </c>
      <c r="J82" s="48">
        <v>48521.57</v>
      </c>
      <c r="K82" s="48">
        <v>8001642.76</v>
      </c>
      <c r="L82" s="48">
        <v>1600328.61</v>
      </c>
      <c r="M82" s="49">
        <v>6401314.15</v>
      </c>
      <c r="N82" s="31">
        <f t="shared" si="1"/>
        <v>6955880.5</v>
      </c>
    </row>
    <row r="83" spans="1:14" ht="12.75">
      <c r="A83" s="55">
        <v>72</v>
      </c>
      <c r="B83" s="46" t="s">
        <v>86</v>
      </c>
      <c r="C83" s="47">
        <v>0.07274637293661</v>
      </c>
      <c r="D83" s="48">
        <v>21033.01</v>
      </c>
      <c r="E83" s="48">
        <v>4467.58</v>
      </c>
      <c r="F83" s="48">
        <v>16565.43</v>
      </c>
      <c r="G83" s="48">
        <v>2832.24</v>
      </c>
      <c r="H83" s="48">
        <v>566.45</v>
      </c>
      <c r="I83" s="48">
        <v>22.66</v>
      </c>
      <c r="J83" s="48">
        <v>2243.13</v>
      </c>
      <c r="K83" s="48">
        <v>369974.89</v>
      </c>
      <c r="L83" s="48">
        <v>73994.96</v>
      </c>
      <c r="M83" s="49">
        <v>295979.93</v>
      </c>
      <c r="N83" s="31">
        <f t="shared" si="1"/>
        <v>314788.49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135619.9</v>
      </c>
      <c r="E84" s="48">
        <v>28272.31</v>
      </c>
      <c r="F84" s="48">
        <v>107347.59</v>
      </c>
      <c r="G84" s="48">
        <v>21201.91</v>
      </c>
      <c r="H84" s="48">
        <v>4240.38</v>
      </c>
      <c r="I84" s="48">
        <v>169.62</v>
      </c>
      <c r="J84" s="48">
        <v>16791.91</v>
      </c>
      <c r="K84" s="48">
        <v>2768698.3</v>
      </c>
      <c r="L84" s="48">
        <v>553739.67</v>
      </c>
      <c r="M84" s="49">
        <v>2214958.63</v>
      </c>
      <c r="N84" s="31">
        <f t="shared" si="1"/>
        <v>2339098.13</v>
      </c>
    </row>
    <row r="85" spans="1:14" ht="12.75">
      <c r="A85" s="55">
        <v>74</v>
      </c>
      <c r="B85" s="46" t="s">
        <v>88</v>
      </c>
      <c r="C85" s="47">
        <v>0.098281599282552</v>
      </c>
      <c r="D85" s="48">
        <v>22828.65</v>
      </c>
      <c r="E85" s="48">
        <v>4958.09</v>
      </c>
      <c r="F85" s="48">
        <v>17870.56</v>
      </c>
      <c r="G85" s="48">
        <v>3826.4</v>
      </c>
      <c r="H85" s="48">
        <v>765.28</v>
      </c>
      <c r="I85" s="48">
        <v>30.61</v>
      </c>
      <c r="J85" s="48">
        <v>3030.51</v>
      </c>
      <c r="K85" s="48">
        <v>500944.81</v>
      </c>
      <c r="L85" s="48">
        <v>100189.02</v>
      </c>
      <c r="M85" s="49">
        <v>400755.79</v>
      </c>
      <c r="N85" s="31">
        <f t="shared" si="1"/>
        <v>421656.86</v>
      </c>
    </row>
    <row r="86" spans="1:14" ht="12.75">
      <c r="A86" s="55">
        <v>75</v>
      </c>
      <c r="B86" s="46" t="s">
        <v>89</v>
      </c>
      <c r="C86" s="47">
        <v>0.101654460538448</v>
      </c>
      <c r="D86" s="48">
        <v>21763.17</v>
      </c>
      <c r="E86" s="48">
        <v>4224.29</v>
      </c>
      <c r="F86" s="48">
        <v>17538.88</v>
      </c>
      <c r="G86" s="48">
        <v>3957.71</v>
      </c>
      <c r="H86" s="48">
        <v>791.54</v>
      </c>
      <c r="I86" s="48">
        <v>31.66</v>
      </c>
      <c r="J86" s="48">
        <v>3134.51</v>
      </c>
      <c r="K86" s="48">
        <v>518092.89</v>
      </c>
      <c r="L86" s="48">
        <v>103618.54</v>
      </c>
      <c r="M86" s="49">
        <v>414474.35</v>
      </c>
      <c r="N86" s="31">
        <f t="shared" si="1"/>
        <v>435147.74</v>
      </c>
    </row>
    <row r="87" spans="1:14" ht="12.75">
      <c r="A87" s="55">
        <v>76</v>
      </c>
      <c r="B87" s="46" t="s">
        <v>90</v>
      </c>
      <c r="C87" s="47">
        <v>0.083839224468801</v>
      </c>
      <c r="D87" s="48">
        <v>12742.11</v>
      </c>
      <c r="E87" s="48">
        <v>3284.22</v>
      </c>
      <c r="F87" s="48">
        <v>9457.89</v>
      </c>
      <c r="G87" s="48">
        <v>3264.1</v>
      </c>
      <c r="H87" s="48">
        <v>652.82</v>
      </c>
      <c r="I87" s="48">
        <v>26.11</v>
      </c>
      <c r="J87" s="48">
        <v>2585.17</v>
      </c>
      <c r="K87" s="48">
        <v>427517.72</v>
      </c>
      <c r="L87" s="48">
        <v>85503.47</v>
      </c>
      <c r="M87" s="49">
        <v>342014.25</v>
      </c>
      <c r="N87" s="31">
        <f t="shared" si="1"/>
        <v>354057.31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17657.44</v>
      </c>
      <c r="E88" s="48">
        <v>4158.69</v>
      </c>
      <c r="F88" s="48">
        <v>13498.75</v>
      </c>
      <c r="G88" s="48">
        <v>3360.66</v>
      </c>
      <c r="H88" s="48">
        <v>672.13</v>
      </c>
      <c r="I88" s="48">
        <v>26.89</v>
      </c>
      <c r="J88" s="48">
        <v>2661.64</v>
      </c>
      <c r="K88" s="48">
        <v>440125.59</v>
      </c>
      <c r="L88" s="48">
        <v>88025.08</v>
      </c>
      <c r="M88" s="49">
        <v>352100.51</v>
      </c>
      <c r="N88" s="31">
        <f t="shared" si="1"/>
        <v>368260.9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8937.1</v>
      </c>
      <c r="E89" s="48">
        <v>1943.37</v>
      </c>
      <c r="F89" s="48">
        <v>6993.73</v>
      </c>
      <c r="G89" s="48">
        <v>9266.64</v>
      </c>
      <c r="H89" s="48">
        <v>1853.33</v>
      </c>
      <c r="I89" s="48">
        <v>74.13</v>
      </c>
      <c r="J89" s="48">
        <v>7339.18</v>
      </c>
      <c r="K89" s="48">
        <v>1210105.5</v>
      </c>
      <c r="L89" s="48">
        <v>242021.07</v>
      </c>
      <c r="M89" s="49">
        <v>968084.43</v>
      </c>
      <c r="N89" s="31">
        <f t="shared" si="1"/>
        <v>982417.3400000001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14223.55</v>
      </c>
      <c r="E90" s="48">
        <v>2319.8</v>
      </c>
      <c r="F90" s="48">
        <v>11903.75</v>
      </c>
      <c r="G90" s="48">
        <v>3883.73</v>
      </c>
      <c r="H90" s="48">
        <v>776.75</v>
      </c>
      <c r="I90" s="48">
        <v>31.07</v>
      </c>
      <c r="J90" s="48">
        <v>3075.91</v>
      </c>
      <c r="K90" s="48">
        <v>471432.13</v>
      </c>
      <c r="L90" s="48">
        <v>94286.42</v>
      </c>
      <c r="M90" s="49">
        <v>377145.71</v>
      </c>
      <c r="N90" s="31">
        <f t="shared" si="1"/>
        <v>392125.37</v>
      </c>
    </row>
    <row r="91" spans="1:14" ht="12.75">
      <c r="A91" s="55">
        <v>80</v>
      </c>
      <c r="B91" s="46" t="s">
        <v>94</v>
      </c>
      <c r="C91" s="47">
        <v>0.098212564669476</v>
      </c>
      <c r="D91" s="48">
        <v>12538.19</v>
      </c>
      <c r="E91" s="48">
        <v>2835.28</v>
      </c>
      <c r="F91" s="48">
        <v>9702.91</v>
      </c>
      <c r="G91" s="48">
        <v>3823.7</v>
      </c>
      <c r="H91" s="48">
        <v>764.74</v>
      </c>
      <c r="I91" s="48">
        <v>30.59</v>
      </c>
      <c r="J91" s="48">
        <v>3028.37</v>
      </c>
      <c r="K91" s="48">
        <v>500593.91</v>
      </c>
      <c r="L91" s="48">
        <v>100118.75</v>
      </c>
      <c r="M91" s="49">
        <v>400475.16</v>
      </c>
      <c r="N91" s="31">
        <f t="shared" si="1"/>
        <v>413206.43999999994</v>
      </c>
    </row>
    <row r="92" spans="1:14" ht="12.75">
      <c r="A92" s="55">
        <v>81</v>
      </c>
      <c r="B92" s="46" t="s">
        <v>95</v>
      </c>
      <c r="C92" s="47">
        <v>0.172617362794068</v>
      </c>
      <c r="D92" s="48">
        <v>54031.15</v>
      </c>
      <c r="E92" s="48">
        <v>11972.46</v>
      </c>
      <c r="F92" s="48">
        <v>42058.69</v>
      </c>
      <c r="G92" s="48">
        <v>6720.5</v>
      </c>
      <c r="H92" s="48">
        <v>1344.1</v>
      </c>
      <c r="I92" s="48">
        <v>53.76</v>
      </c>
      <c r="J92" s="48">
        <v>5322.64</v>
      </c>
      <c r="K92" s="48">
        <v>877733.87</v>
      </c>
      <c r="L92" s="48">
        <v>175546.82</v>
      </c>
      <c r="M92" s="49">
        <v>702187.05</v>
      </c>
      <c r="N92" s="31">
        <f t="shared" si="1"/>
        <v>749568.38</v>
      </c>
    </row>
    <row r="93" spans="1:14" ht="12.75">
      <c r="A93" s="55">
        <v>82</v>
      </c>
      <c r="B93" s="46" t="s">
        <v>96</v>
      </c>
      <c r="C93" s="47">
        <v>0.232444673638514</v>
      </c>
      <c r="D93" s="48">
        <v>33595.21</v>
      </c>
      <c r="E93" s="48">
        <v>6754.76</v>
      </c>
      <c r="F93" s="48">
        <v>26840.45</v>
      </c>
      <c r="G93" s="48">
        <v>9049.76</v>
      </c>
      <c r="H93" s="48">
        <v>1809.95</v>
      </c>
      <c r="I93" s="48">
        <v>72.4</v>
      </c>
      <c r="J93" s="48">
        <v>7167.41</v>
      </c>
      <c r="K93" s="48">
        <v>1183049.86</v>
      </c>
      <c r="L93" s="48">
        <v>236609.96</v>
      </c>
      <c r="M93" s="49">
        <v>946439.9</v>
      </c>
      <c r="N93" s="31">
        <f t="shared" si="1"/>
        <v>980447.76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187195.11</v>
      </c>
      <c r="E94" s="48">
        <v>40167.95</v>
      </c>
      <c r="F94" s="48">
        <v>147027.16</v>
      </c>
      <c r="G94" s="48">
        <v>20023.56</v>
      </c>
      <c r="H94" s="48">
        <v>4004.71</v>
      </c>
      <c r="I94" s="48">
        <v>160.19</v>
      </c>
      <c r="J94" s="48">
        <v>15858.66</v>
      </c>
      <c r="K94" s="48">
        <v>2614846.82</v>
      </c>
      <c r="L94" s="48">
        <v>522969.27</v>
      </c>
      <c r="M94" s="49">
        <v>2091877.55</v>
      </c>
      <c r="N94" s="31">
        <f t="shared" si="1"/>
        <v>2254763.37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27083.79</v>
      </c>
      <c r="E95" s="48">
        <v>5445.8</v>
      </c>
      <c r="F95" s="48">
        <v>21637.99</v>
      </c>
      <c r="G95" s="48">
        <v>2204.1</v>
      </c>
      <c r="H95" s="48">
        <v>440.82</v>
      </c>
      <c r="I95" s="48">
        <v>17.63</v>
      </c>
      <c r="J95" s="48">
        <v>1745.65</v>
      </c>
      <c r="K95" s="48">
        <v>287828.17</v>
      </c>
      <c r="L95" s="48">
        <v>57565.61</v>
      </c>
      <c r="M95" s="49">
        <v>230262.56</v>
      </c>
      <c r="N95" s="31">
        <f t="shared" si="1"/>
        <v>253646.2</v>
      </c>
    </row>
    <row r="96" spans="1:14" ht="12.75">
      <c r="A96" s="55">
        <v>85</v>
      </c>
      <c r="B96" s="46" t="s">
        <v>99</v>
      </c>
      <c r="C96" s="47">
        <v>0.203766693255576</v>
      </c>
      <c r="D96" s="48">
        <v>22137.2</v>
      </c>
      <c r="E96" s="48">
        <v>4026.47</v>
      </c>
      <c r="F96" s="48">
        <v>18110.73</v>
      </c>
      <c r="G96" s="48">
        <v>7933.25</v>
      </c>
      <c r="H96" s="48">
        <v>1586.65</v>
      </c>
      <c r="I96" s="48">
        <v>63.47</v>
      </c>
      <c r="J96" s="48">
        <v>6283.13</v>
      </c>
      <c r="K96" s="48">
        <v>1036101.57</v>
      </c>
      <c r="L96" s="48">
        <v>207220.29</v>
      </c>
      <c r="M96" s="49">
        <v>828881.28</v>
      </c>
      <c r="N96" s="31">
        <f t="shared" si="1"/>
        <v>853275.14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39412.13</v>
      </c>
      <c r="E97" s="48">
        <v>8140.11</v>
      </c>
      <c r="F97" s="48">
        <v>31272.02</v>
      </c>
      <c r="G97" s="48">
        <v>3638.78</v>
      </c>
      <c r="H97" s="48">
        <v>727.76</v>
      </c>
      <c r="I97" s="48">
        <v>29.11</v>
      </c>
      <c r="J97" s="48">
        <v>2881.91</v>
      </c>
      <c r="K97" s="48">
        <v>475177.59</v>
      </c>
      <c r="L97" s="48">
        <v>95035.45</v>
      </c>
      <c r="M97" s="49">
        <v>380142.14</v>
      </c>
      <c r="N97" s="31">
        <f t="shared" si="1"/>
        <v>414296.07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62668.96</v>
      </c>
      <c r="E98" s="48">
        <v>13804.81</v>
      </c>
      <c r="F98" s="48">
        <v>48864.15</v>
      </c>
      <c r="G98" s="48">
        <v>5244.5</v>
      </c>
      <c r="H98" s="48">
        <v>1048.9</v>
      </c>
      <c r="I98" s="48">
        <v>41.96</v>
      </c>
      <c r="J98" s="48">
        <v>4153.64</v>
      </c>
      <c r="K98" s="48">
        <v>686130.16</v>
      </c>
      <c r="L98" s="48">
        <v>137225.98</v>
      </c>
      <c r="M98" s="49">
        <v>548904.18</v>
      </c>
      <c r="N98" s="31">
        <f t="shared" si="1"/>
        <v>601921.9700000001</v>
      </c>
    </row>
    <row r="99" spans="1:14" ht="12.75">
      <c r="A99" s="55">
        <v>88</v>
      </c>
      <c r="B99" s="46" t="s">
        <v>102</v>
      </c>
      <c r="C99" s="47">
        <v>0.140195986094843</v>
      </c>
      <c r="D99" s="48">
        <v>16153.03</v>
      </c>
      <c r="E99" s="48">
        <v>3918.56</v>
      </c>
      <c r="F99" s="48">
        <v>12234.47</v>
      </c>
      <c r="G99" s="48">
        <v>5458.26</v>
      </c>
      <c r="H99" s="48">
        <v>1091.65</v>
      </c>
      <c r="I99" s="48">
        <v>43.67</v>
      </c>
      <c r="J99" s="48">
        <v>4322.94</v>
      </c>
      <c r="K99" s="48">
        <v>714043.9</v>
      </c>
      <c r="L99" s="48">
        <v>142808.8</v>
      </c>
      <c r="M99" s="49">
        <v>571235.1</v>
      </c>
      <c r="N99" s="31">
        <f t="shared" si="1"/>
        <v>587792.51</v>
      </c>
    </row>
    <row r="100" spans="1:14" ht="12.75">
      <c r="A100" s="55">
        <v>89</v>
      </c>
      <c r="B100" s="46" t="s">
        <v>103</v>
      </c>
      <c r="C100" s="47">
        <v>1.00747179087705</v>
      </c>
      <c r="D100" s="48">
        <v>1114526.64</v>
      </c>
      <c r="E100" s="48">
        <v>235801.21</v>
      </c>
      <c r="F100" s="48">
        <v>878725.43</v>
      </c>
      <c r="G100" s="48">
        <v>39223.86</v>
      </c>
      <c r="H100" s="48">
        <v>7844.77</v>
      </c>
      <c r="I100" s="48">
        <v>313.79</v>
      </c>
      <c r="J100" s="48">
        <v>31065.3</v>
      </c>
      <c r="K100" s="48">
        <v>5122257.77</v>
      </c>
      <c r="L100" s="48">
        <v>1024451.57</v>
      </c>
      <c r="M100" s="49">
        <v>4097806.2</v>
      </c>
      <c r="N100" s="31">
        <f t="shared" si="1"/>
        <v>5007596.930000001</v>
      </c>
    </row>
    <row r="101" spans="1:14" ht="12.75">
      <c r="A101" s="55">
        <v>90</v>
      </c>
      <c r="B101" s="46" t="s">
        <v>104</v>
      </c>
      <c r="C101" s="47">
        <v>0.100483255054917</v>
      </c>
      <c r="D101" s="48">
        <v>23259.11</v>
      </c>
      <c r="E101" s="48">
        <v>4604.99</v>
      </c>
      <c r="F101" s="48">
        <v>18654.12</v>
      </c>
      <c r="G101" s="48">
        <v>3912.11</v>
      </c>
      <c r="H101" s="48">
        <v>782.42</v>
      </c>
      <c r="I101" s="48">
        <v>31.3</v>
      </c>
      <c r="J101" s="48">
        <v>3098.39</v>
      </c>
      <c r="K101" s="48">
        <v>512138.42</v>
      </c>
      <c r="L101" s="48">
        <v>102427.68</v>
      </c>
      <c r="M101" s="49">
        <v>409710.74</v>
      </c>
      <c r="N101" s="31">
        <f t="shared" si="1"/>
        <v>431463.25</v>
      </c>
    </row>
    <row r="102" spans="1:14" ht="12.75">
      <c r="A102" s="55">
        <v>91</v>
      </c>
      <c r="B102" s="46" t="s">
        <v>105</v>
      </c>
      <c r="C102" s="47">
        <v>0.147664907778909</v>
      </c>
      <c r="D102" s="48">
        <v>8990.18</v>
      </c>
      <c r="E102" s="48">
        <v>1875.45</v>
      </c>
      <c r="F102" s="48">
        <v>7114.73</v>
      </c>
      <c r="G102" s="48">
        <v>5749.04</v>
      </c>
      <c r="H102" s="48">
        <v>1149.81</v>
      </c>
      <c r="I102" s="48">
        <v>45.99</v>
      </c>
      <c r="J102" s="48">
        <v>4553.24</v>
      </c>
      <c r="K102" s="48">
        <v>752016.98</v>
      </c>
      <c r="L102" s="48">
        <v>150403.37</v>
      </c>
      <c r="M102" s="49">
        <v>601613.61</v>
      </c>
      <c r="N102" s="31">
        <f t="shared" si="1"/>
        <v>613281.58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90922.69</v>
      </c>
      <c r="E103" s="48">
        <v>19686.72</v>
      </c>
      <c r="F103" s="48">
        <v>71235.97</v>
      </c>
      <c r="G103" s="48">
        <v>8354.41</v>
      </c>
      <c r="H103" s="48">
        <v>1670.88</v>
      </c>
      <c r="I103" s="48">
        <v>66.84</v>
      </c>
      <c r="J103" s="48">
        <v>6616.69</v>
      </c>
      <c r="K103" s="48">
        <v>1092246.11</v>
      </c>
      <c r="L103" s="48">
        <v>218449.27</v>
      </c>
      <c r="M103" s="49">
        <v>873796.84</v>
      </c>
      <c r="N103" s="31">
        <f t="shared" si="1"/>
        <v>951649.5</v>
      </c>
    </row>
    <row r="104" spans="1:14" ht="12.75">
      <c r="A104" s="55">
        <v>93</v>
      </c>
      <c r="B104" s="46" t="s">
        <v>107</v>
      </c>
      <c r="C104" s="47">
        <v>0.119789267683709</v>
      </c>
      <c r="D104" s="48">
        <v>41196.7</v>
      </c>
      <c r="E104" s="48">
        <v>8830.7</v>
      </c>
      <c r="F104" s="48">
        <v>32366</v>
      </c>
      <c r="G104" s="48">
        <v>4663.75</v>
      </c>
      <c r="H104" s="48">
        <v>932.75</v>
      </c>
      <c r="I104" s="48">
        <v>37.31</v>
      </c>
      <c r="J104" s="48">
        <v>3693.69</v>
      </c>
      <c r="K104" s="48">
        <v>610293.01</v>
      </c>
      <c r="L104" s="48">
        <v>122058.64</v>
      </c>
      <c r="M104" s="49">
        <v>488234.37</v>
      </c>
      <c r="N104" s="31">
        <f t="shared" si="1"/>
        <v>524294.06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681867.91</v>
      </c>
      <c r="E105" s="48">
        <v>143993.65</v>
      </c>
      <c r="F105" s="48">
        <v>537874.26</v>
      </c>
      <c r="G105" s="48">
        <v>31647.1</v>
      </c>
      <c r="H105" s="48">
        <v>6329.42</v>
      </c>
      <c r="I105" s="48">
        <v>253.18</v>
      </c>
      <c r="J105" s="48">
        <v>25064.5</v>
      </c>
      <c r="K105" s="48">
        <v>4132829.1</v>
      </c>
      <c r="L105" s="48">
        <v>826565.81</v>
      </c>
      <c r="M105" s="49">
        <v>3306263.29</v>
      </c>
      <c r="N105" s="31">
        <f t="shared" si="1"/>
        <v>3869202.05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22543796.15</v>
      </c>
      <c r="E106" s="48">
        <v>4645613.4</v>
      </c>
      <c r="F106" s="48">
        <v>17898182.75</v>
      </c>
      <c r="G106" s="48">
        <v>551387.65</v>
      </c>
      <c r="H106" s="48">
        <v>110277.53</v>
      </c>
      <c r="I106" s="48">
        <v>4411.1</v>
      </c>
      <c r="J106" s="48">
        <v>436699.02</v>
      </c>
      <c r="K106" s="48">
        <v>72005490.15</v>
      </c>
      <c r="L106" s="48">
        <v>14401098.97</v>
      </c>
      <c r="M106" s="49">
        <v>57604391.18</v>
      </c>
      <c r="N106" s="31">
        <f t="shared" si="1"/>
        <v>75939272.95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309826.31</v>
      </c>
      <c r="E107" s="48">
        <v>64437.4</v>
      </c>
      <c r="F107" s="48">
        <v>245388.91</v>
      </c>
      <c r="G107" s="48">
        <v>14449.06</v>
      </c>
      <c r="H107" s="48">
        <v>2889.81</v>
      </c>
      <c r="I107" s="48">
        <v>115.59</v>
      </c>
      <c r="J107" s="48">
        <v>11443.66</v>
      </c>
      <c r="K107" s="48">
        <v>1888129.94</v>
      </c>
      <c r="L107" s="48">
        <v>377626.01</v>
      </c>
      <c r="M107" s="49">
        <v>1510503.93</v>
      </c>
      <c r="N107" s="31">
        <f t="shared" si="1"/>
        <v>1767336.5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130580.27</v>
      </c>
      <c r="E108" s="48">
        <v>26904.56</v>
      </c>
      <c r="F108" s="48">
        <v>103675.71</v>
      </c>
      <c r="G108" s="48">
        <v>8202.74</v>
      </c>
      <c r="H108" s="48">
        <v>1640.55</v>
      </c>
      <c r="I108" s="48">
        <v>65.62</v>
      </c>
      <c r="J108" s="48">
        <v>6496.57</v>
      </c>
      <c r="K108" s="48">
        <v>1071173.57</v>
      </c>
      <c r="L108" s="48">
        <v>214234.69</v>
      </c>
      <c r="M108" s="49">
        <v>856938.88</v>
      </c>
      <c r="N108" s="31">
        <f t="shared" si="1"/>
        <v>967111.16</v>
      </c>
    </row>
    <row r="109" spans="1:14" ht="12.75">
      <c r="A109" s="55">
        <v>98</v>
      </c>
      <c r="B109" s="46" t="s">
        <v>112</v>
      </c>
      <c r="C109" s="47">
        <v>0.975230756659503</v>
      </c>
      <c r="D109" s="48">
        <v>397508</v>
      </c>
      <c r="E109" s="48">
        <v>79787.49</v>
      </c>
      <c r="F109" s="48">
        <v>317720.51</v>
      </c>
      <c r="G109" s="48">
        <v>37968.63</v>
      </c>
      <c r="H109" s="48">
        <v>7593.73</v>
      </c>
      <c r="I109" s="48">
        <v>303.75</v>
      </c>
      <c r="J109" s="48">
        <v>30071.15</v>
      </c>
      <c r="K109" s="48">
        <v>4959484.69</v>
      </c>
      <c r="L109" s="48">
        <v>991896.94</v>
      </c>
      <c r="M109" s="49">
        <v>3967587.75</v>
      </c>
      <c r="N109" s="31">
        <f t="shared" si="1"/>
        <v>4315379.41</v>
      </c>
    </row>
    <row r="110" spans="1:14" ht="12.75">
      <c r="A110" s="55">
        <v>99</v>
      </c>
      <c r="B110" s="46" t="s">
        <v>113</v>
      </c>
      <c r="C110" s="47">
        <v>0.180772936783941</v>
      </c>
      <c r="D110" s="48">
        <v>28885.19</v>
      </c>
      <c r="E110" s="48">
        <v>6134.8</v>
      </c>
      <c r="F110" s="48">
        <v>22750.39</v>
      </c>
      <c r="G110" s="48">
        <v>7038.03</v>
      </c>
      <c r="H110" s="48">
        <v>1407.61</v>
      </c>
      <c r="I110" s="48">
        <v>56.3</v>
      </c>
      <c r="J110" s="48">
        <v>5574.12</v>
      </c>
      <c r="K110" s="48">
        <v>920343.08</v>
      </c>
      <c r="L110" s="48">
        <v>184068.61</v>
      </c>
      <c r="M110" s="49">
        <v>736274.47</v>
      </c>
      <c r="N110" s="31">
        <f t="shared" si="1"/>
        <v>764598.98</v>
      </c>
    </row>
    <row r="111" spans="1:14" ht="12.75">
      <c r="A111" s="55">
        <v>100</v>
      </c>
      <c r="B111" s="46" t="s">
        <v>114</v>
      </c>
      <c r="C111" s="47">
        <v>0.148461227677152</v>
      </c>
      <c r="D111" s="48">
        <v>88859.64</v>
      </c>
      <c r="E111" s="48">
        <v>19478.29</v>
      </c>
      <c r="F111" s="48">
        <v>69381.35</v>
      </c>
      <c r="G111" s="48">
        <v>5780.04</v>
      </c>
      <c r="H111" s="48">
        <v>1156.01</v>
      </c>
      <c r="I111" s="48">
        <v>46.24</v>
      </c>
      <c r="J111" s="48">
        <v>4577.79</v>
      </c>
      <c r="K111" s="48">
        <v>756065.59</v>
      </c>
      <c r="L111" s="48">
        <v>151213.19</v>
      </c>
      <c r="M111" s="49">
        <v>604852.4</v>
      </c>
      <c r="N111" s="31">
        <f t="shared" si="1"/>
        <v>678811.54</v>
      </c>
    </row>
    <row r="112" spans="1:14" ht="12.75">
      <c r="A112" s="55">
        <v>101</v>
      </c>
      <c r="B112" s="46" t="s">
        <v>115</v>
      </c>
      <c r="C112" s="47">
        <v>0.061083972192099</v>
      </c>
      <c r="D112" s="48">
        <v>11127.68</v>
      </c>
      <c r="E112" s="48">
        <v>2463.27</v>
      </c>
      <c r="F112" s="48">
        <v>8664.41</v>
      </c>
      <c r="G112" s="48">
        <v>2378.19</v>
      </c>
      <c r="H112" s="48">
        <v>475.64</v>
      </c>
      <c r="I112" s="48">
        <v>19.03</v>
      </c>
      <c r="J112" s="48">
        <v>1883.52</v>
      </c>
      <c r="K112" s="48">
        <v>310681.37</v>
      </c>
      <c r="L112" s="48">
        <v>62136.26</v>
      </c>
      <c r="M112" s="49">
        <v>248545.11</v>
      </c>
      <c r="N112" s="31">
        <f t="shared" si="1"/>
        <v>259093.03999999998</v>
      </c>
    </row>
    <row r="113" spans="1:14" ht="12.75">
      <c r="A113" s="55">
        <v>102</v>
      </c>
      <c r="B113" s="46" t="s">
        <v>116</v>
      </c>
      <c r="C113" s="47">
        <v>0.104217239630773</v>
      </c>
      <c r="D113" s="48">
        <v>17027.74</v>
      </c>
      <c r="E113" s="48">
        <v>3713.96</v>
      </c>
      <c r="F113" s="48">
        <v>13313.78</v>
      </c>
      <c r="G113" s="48">
        <v>4057.48</v>
      </c>
      <c r="H113" s="48">
        <v>811.5</v>
      </c>
      <c r="I113" s="48">
        <v>32.46</v>
      </c>
      <c r="J113" s="48">
        <v>3213.52</v>
      </c>
      <c r="K113" s="48">
        <v>531122.51</v>
      </c>
      <c r="L113" s="48">
        <v>106224.47</v>
      </c>
      <c r="M113" s="49">
        <v>424898.04</v>
      </c>
      <c r="N113" s="31">
        <f t="shared" si="1"/>
        <v>441425.33999999997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9675.62</v>
      </c>
      <c r="E114" s="48">
        <v>1930.47</v>
      </c>
      <c r="F114" s="48">
        <v>7745.15</v>
      </c>
      <c r="G114" s="48">
        <v>2161.43</v>
      </c>
      <c r="H114" s="48">
        <v>432.29</v>
      </c>
      <c r="I114" s="48">
        <v>17.29</v>
      </c>
      <c r="J114" s="48">
        <v>1711.85</v>
      </c>
      <c r="K114" s="48">
        <v>282254.79</v>
      </c>
      <c r="L114" s="48">
        <v>56450.99</v>
      </c>
      <c r="M114" s="49">
        <v>225803.8</v>
      </c>
      <c r="N114" s="31">
        <f t="shared" si="1"/>
        <v>235260.8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18432.75</v>
      </c>
      <c r="E115" s="48">
        <v>3736.44</v>
      </c>
      <c r="F115" s="48">
        <v>14696.31</v>
      </c>
      <c r="G115" s="48">
        <v>2322.05</v>
      </c>
      <c r="H115" s="48">
        <v>464.41</v>
      </c>
      <c r="I115" s="48">
        <v>18.58</v>
      </c>
      <c r="J115" s="48">
        <v>1839.06</v>
      </c>
      <c r="K115" s="48">
        <v>303230.5</v>
      </c>
      <c r="L115" s="48">
        <v>60646.09</v>
      </c>
      <c r="M115" s="49">
        <v>242584.41</v>
      </c>
      <c r="N115" s="31">
        <f t="shared" si="1"/>
        <v>259119.78</v>
      </c>
    </row>
    <row r="116" spans="1:14" ht="12.75">
      <c r="A116" s="55">
        <v>105</v>
      </c>
      <c r="B116" s="46" t="s">
        <v>119</v>
      </c>
      <c r="C116" s="47">
        <v>0.548626845936041</v>
      </c>
      <c r="D116" s="48">
        <v>288486.14</v>
      </c>
      <c r="E116" s="48">
        <v>55504.63</v>
      </c>
      <c r="F116" s="48">
        <v>232981.51</v>
      </c>
      <c r="G116" s="48">
        <v>21359.68</v>
      </c>
      <c r="H116" s="48">
        <v>4271.94</v>
      </c>
      <c r="I116" s="48">
        <v>170.88</v>
      </c>
      <c r="J116" s="48">
        <v>16916.86</v>
      </c>
      <c r="K116" s="48">
        <v>2790567.01</v>
      </c>
      <c r="L116" s="48">
        <v>558113.43</v>
      </c>
      <c r="M116" s="49">
        <v>2232453.58</v>
      </c>
      <c r="N116" s="31">
        <f t="shared" si="1"/>
        <v>2482351.95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19480.56</v>
      </c>
      <c r="E117" s="48">
        <v>4427.78</v>
      </c>
      <c r="F117" s="48">
        <v>15052.78</v>
      </c>
      <c r="G117" s="48">
        <v>3646.74</v>
      </c>
      <c r="H117" s="48">
        <v>729.35</v>
      </c>
      <c r="I117" s="48">
        <v>29.17</v>
      </c>
      <c r="J117" s="48">
        <v>2888.22</v>
      </c>
      <c r="K117" s="48">
        <v>448854.7</v>
      </c>
      <c r="L117" s="48">
        <v>89770.82</v>
      </c>
      <c r="M117" s="49">
        <v>359083.88</v>
      </c>
      <c r="N117" s="31">
        <f t="shared" si="1"/>
        <v>377024.88</v>
      </c>
    </row>
    <row r="118" spans="1:14" ht="12.75">
      <c r="A118" s="55">
        <v>107</v>
      </c>
      <c r="B118" s="46" t="s">
        <v>121</v>
      </c>
      <c r="C118" s="47">
        <v>0.145247535744343</v>
      </c>
      <c r="D118" s="48">
        <v>111002.98</v>
      </c>
      <c r="E118" s="48">
        <v>22477.28</v>
      </c>
      <c r="F118" s="48">
        <v>88525.7</v>
      </c>
      <c r="G118" s="48">
        <v>5654.91</v>
      </c>
      <c r="H118" s="48">
        <v>1130.98</v>
      </c>
      <c r="I118" s="48">
        <v>45.24</v>
      </c>
      <c r="J118" s="48">
        <v>4478.69</v>
      </c>
      <c r="K118" s="48">
        <v>739726.63</v>
      </c>
      <c r="L118" s="48">
        <v>147945.29</v>
      </c>
      <c r="M118" s="49">
        <v>591781.34</v>
      </c>
      <c r="N118" s="31">
        <f t="shared" si="1"/>
        <v>684785.73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33253.96</v>
      </c>
      <c r="E119" s="48">
        <v>6808.1</v>
      </c>
      <c r="F119" s="48">
        <v>26445.86</v>
      </c>
      <c r="G119" s="48">
        <v>5226.05</v>
      </c>
      <c r="H119" s="48">
        <v>1045.21</v>
      </c>
      <c r="I119" s="48">
        <v>41.81</v>
      </c>
      <c r="J119" s="48">
        <v>4139.03</v>
      </c>
      <c r="K119" s="48">
        <v>682454.73</v>
      </c>
      <c r="L119" s="48">
        <v>136491.05</v>
      </c>
      <c r="M119" s="49">
        <v>545963.68</v>
      </c>
      <c r="N119" s="31">
        <f t="shared" si="1"/>
        <v>576548.5700000001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117088.54</v>
      </c>
      <c r="E120" s="48">
        <v>25987.06</v>
      </c>
      <c r="F120" s="48">
        <v>91101.48</v>
      </c>
      <c r="G120" s="48">
        <v>10606.96</v>
      </c>
      <c r="H120" s="48">
        <v>2121.39</v>
      </c>
      <c r="I120" s="48">
        <v>84.86</v>
      </c>
      <c r="J120" s="48">
        <v>8400.71</v>
      </c>
      <c r="K120" s="48">
        <v>1386399.34</v>
      </c>
      <c r="L120" s="48">
        <v>277279.81</v>
      </c>
      <c r="M120" s="49">
        <v>1109119.53</v>
      </c>
      <c r="N120" s="31">
        <f t="shared" si="1"/>
        <v>1208621.72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484524.18</v>
      </c>
      <c r="E121" s="48">
        <v>107179.2</v>
      </c>
      <c r="F121" s="48">
        <v>377344.98</v>
      </c>
      <c r="G121" s="48">
        <v>14580.08</v>
      </c>
      <c r="H121" s="48">
        <v>2916.02</v>
      </c>
      <c r="I121" s="48">
        <v>116.64</v>
      </c>
      <c r="J121" s="48">
        <v>11547.42</v>
      </c>
      <c r="K121" s="48">
        <v>1903972.23</v>
      </c>
      <c r="L121" s="48">
        <v>380794.4</v>
      </c>
      <c r="M121" s="49">
        <v>1523177.83</v>
      </c>
      <c r="N121" s="31">
        <f t="shared" si="1"/>
        <v>1912070.23</v>
      </c>
    </row>
    <row r="122" spans="1:14" ht="12.75">
      <c r="A122" s="55">
        <v>111</v>
      </c>
      <c r="B122" s="46" t="s">
        <v>125</v>
      </c>
      <c r="C122" s="47">
        <v>0.882496779182649</v>
      </c>
      <c r="D122" s="48">
        <v>190889.48</v>
      </c>
      <c r="E122" s="48">
        <v>38806.55</v>
      </c>
      <c r="F122" s="48">
        <v>152082.93</v>
      </c>
      <c r="G122" s="48">
        <v>34358.21</v>
      </c>
      <c r="H122" s="48">
        <v>6871.64</v>
      </c>
      <c r="I122" s="48">
        <v>274.87</v>
      </c>
      <c r="J122" s="48">
        <v>27211.7</v>
      </c>
      <c r="K122" s="48">
        <v>4486866.18</v>
      </c>
      <c r="L122" s="48">
        <v>897373.22</v>
      </c>
      <c r="M122" s="49">
        <v>3589492.96</v>
      </c>
      <c r="N122" s="31">
        <f t="shared" si="1"/>
        <v>3768787.59</v>
      </c>
    </row>
    <row r="123" spans="1:14" ht="12.75">
      <c r="A123" s="55">
        <v>112</v>
      </c>
      <c r="B123" s="46" t="s">
        <v>126</v>
      </c>
      <c r="C123" s="47">
        <v>0.087815437023478</v>
      </c>
      <c r="D123" s="48">
        <v>9999.9</v>
      </c>
      <c r="E123" s="48">
        <v>2055.54</v>
      </c>
      <c r="F123" s="48">
        <v>7944.36</v>
      </c>
      <c r="G123" s="48">
        <v>3418.91</v>
      </c>
      <c r="H123" s="48">
        <v>683.78</v>
      </c>
      <c r="I123" s="48">
        <v>27.35</v>
      </c>
      <c r="J123" s="48">
        <v>2707.78</v>
      </c>
      <c r="K123" s="48">
        <v>447733.34</v>
      </c>
      <c r="L123" s="48">
        <v>89546.67</v>
      </c>
      <c r="M123" s="49">
        <v>358186.67</v>
      </c>
      <c r="N123" s="31">
        <f t="shared" si="1"/>
        <v>368838.81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376075.8</v>
      </c>
      <c r="E124" s="48">
        <v>78342.77</v>
      </c>
      <c r="F124" s="48">
        <v>297733.03</v>
      </c>
      <c r="G124" s="48">
        <v>7932.41</v>
      </c>
      <c r="H124" s="48">
        <v>1586.48</v>
      </c>
      <c r="I124" s="48">
        <v>63.46</v>
      </c>
      <c r="J124" s="48">
        <v>6282.47</v>
      </c>
      <c r="K124" s="48">
        <v>1035871.44</v>
      </c>
      <c r="L124" s="48">
        <v>207174.3</v>
      </c>
      <c r="M124" s="49">
        <v>828697.14</v>
      </c>
      <c r="N124" s="31">
        <f t="shared" si="1"/>
        <v>1132712.6400000001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18749.99</v>
      </c>
      <c r="E125" s="48">
        <v>3328.39</v>
      </c>
      <c r="F125" s="48">
        <v>15421.6</v>
      </c>
      <c r="G125" s="48">
        <v>2322.18</v>
      </c>
      <c r="H125" s="48">
        <v>464.44</v>
      </c>
      <c r="I125" s="48">
        <v>18.58</v>
      </c>
      <c r="J125" s="48">
        <v>1839.16</v>
      </c>
      <c r="K125" s="48">
        <v>303247.74</v>
      </c>
      <c r="L125" s="48">
        <v>60649.49</v>
      </c>
      <c r="M125" s="49">
        <v>242598.25</v>
      </c>
      <c r="N125" s="31">
        <f t="shared" si="1"/>
        <v>259859.01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433811.35</v>
      </c>
      <c r="E126" s="48">
        <v>90610.81</v>
      </c>
      <c r="F126" s="48">
        <v>343200.54</v>
      </c>
      <c r="G126" s="48">
        <v>30906.58</v>
      </c>
      <c r="H126" s="48">
        <v>6181.32</v>
      </c>
      <c r="I126" s="48">
        <v>247.25</v>
      </c>
      <c r="J126" s="48">
        <v>24478.01</v>
      </c>
      <c r="K126" s="48">
        <v>4036128.71</v>
      </c>
      <c r="L126" s="48">
        <v>807225.71</v>
      </c>
      <c r="M126" s="49">
        <v>3228903</v>
      </c>
      <c r="N126" s="31">
        <f t="shared" si="1"/>
        <v>3596581.55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33878.75</v>
      </c>
      <c r="E127" s="48">
        <v>6404.07</v>
      </c>
      <c r="F127" s="48">
        <v>27474.68</v>
      </c>
      <c r="G127" s="48">
        <v>2813.35</v>
      </c>
      <c r="H127" s="48">
        <v>562.67</v>
      </c>
      <c r="I127" s="48">
        <v>22.51</v>
      </c>
      <c r="J127" s="48">
        <v>2228.17</v>
      </c>
      <c r="K127" s="48">
        <v>367386.68</v>
      </c>
      <c r="L127" s="48">
        <v>73477.35</v>
      </c>
      <c r="M127" s="49">
        <v>293909.33</v>
      </c>
      <c r="N127" s="31">
        <f t="shared" si="1"/>
        <v>323612.18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22972.4</v>
      </c>
      <c r="E128" s="48">
        <v>4516.11</v>
      </c>
      <c r="F128" s="48">
        <v>18456.29</v>
      </c>
      <c r="G128" s="48">
        <v>3655.98</v>
      </c>
      <c r="H128" s="48">
        <v>731.2</v>
      </c>
      <c r="I128" s="48">
        <v>29.25</v>
      </c>
      <c r="J128" s="48">
        <v>2895.53</v>
      </c>
      <c r="K128" s="48">
        <v>478690.09</v>
      </c>
      <c r="L128" s="48">
        <v>95737.99</v>
      </c>
      <c r="M128" s="49">
        <v>382952.1</v>
      </c>
      <c r="N128" s="31">
        <f t="shared" si="1"/>
        <v>404303.92</v>
      </c>
    </row>
    <row r="129" spans="1:14" ht="12.75">
      <c r="A129" s="55">
        <v>118</v>
      </c>
      <c r="B129" s="46" t="s">
        <v>132</v>
      </c>
      <c r="C129" s="47">
        <v>0.159097667432043</v>
      </c>
      <c r="D129" s="48">
        <v>53028.97</v>
      </c>
      <c r="E129" s="48">
        <v>8879.11</v>
      </c>
      <c r="F129" s="48">
        <v>44149.86</v>
      </c>
      <c r="G129" s="48">
        <v>6194.14</v>
      </c>
      <c r="H129" s="48">
        <v>1238.83</v>
      </c>
      <c r="I129" s="48">
        <v>49.55</v>
      </c>
      <c r="J129" s="48">
        <v>4905.76</v>
      </c>
      <c r="K129" s="48">
        <v>810142.96</v>
      </c>
      <c r="L129" s="48">
        <v>162028.67</v>
      </c>
      <c r="M129" s="49">
        <v>648114.29</v>
      </c>
      <c r="N129" s="31">
        <f t="shared" si="1"/>
        <v>697169.91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152221.81</v>
      </c>
      <c r="E130" s="48">
        <v>32231.8</v>
      </c>
      <c r="F130" s="48">
        <v>119990.01</v>
      </c>
      <c r="G130" s="48">
        <v>9632.96</v>
      </c>
      <c r="H130" s="48">
        <v>1926.59</v>
      </c>
      <c r="I130" s="48">
        <v>77.06</v>
      </c>
      <c r="J130" s="48">
        <v>7629.31</v>
      </c>
      <c r="K130" s="48">
        <v>1259207.96</v>
      </c>
      <c r="L130" s="48">
        <v>251841.56</v>
      </c>
      <c r="M130" s="49">
        <v>1007366.4</v>
      </c>
      <c r="N130" s="31">
        <f t="shared" si="1"/>
        <v>1134985.72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52479.22</v>
      </c>
      <c r="E131" s="48">
        <v>11235</v>
      </c>
      <c r="F131" s="48">
        <v>41244.22</v>
      </c>
      <c r="G131" s="48">
        <v>5406.09</v>
      </c>
      <c r="H131" s="48">
        <v>1081.22</v>
      </c>
      <c r="I131" s="48">
        <v>43.25</v>
      </c>
      <c r="J131" s="48">
        <v>4281.62</v>
      </c>
      <c r="K131" s="48">
        <v>705990.64</v>
      </c>
      <c r="L131" s="48">
        <v>141198.13</v>
      </c>
      <c r="M131" s="49">
        <v>564792.51</v>
      </c>
      <c r="N131" s="31">
        <f t="shared" si="1"/>
        <v>610318.35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241187.28</v>
      </c>
      <c r="E132" s="48">
        <v>50888.81</v>
      </c>
      <c r="F132" s="48">
        <v>190298.47</v>
      </c>
      <c r="G132" s="48">
        <v>6794.61</v>
      </c>
      <c r="H132" s="48">
        <v>1358.92</v>
      </c>
      <c r="I132" s="48">
        <v>54.36</v>
      </c>
      <c r="J132" s="48">
        <v>5381.33</v>
      </c>
      <c r="K132" s="48">
        <v>887409.66</v>
      </c>
      <c r="L132" s="48">
        <v>177481.95</v>
      </c>
      <c r="M132" s="49">
        <v>709927.71</v>
      </c>
      <c r="N132" s="31">
        <f t="shared" si="1"/>
        <v>905607.51</v>
      </c>
    </row>
    <row r="133" spans="1:14" ht="12.75">
      <c r="A133" s="55">
        <v>122</v>
      </c>
      <c r="B133" s="46" t="s">
        <v>136</v>
      </c>
      <c r="C133" s="47">
        <v>0.239259808736651</v>
      </c>
      <c r="D133" s="48">
        <v>43597.89</v>
      </c>
      <c r="E133" s="48">
        <v>9368.84</v>
      </c>
      <c r="F133" s="48">
        <v>34229.05</v>
      </c>
      <c r="G133" s="48">
        <v>9315.1</v>
      </c>
      <c r="H133" s="48">
        <v>1863.02</v>
      </c>
      <c r="I133" s="48">
        <v>74.52</v>
      </c>
      <c r="J133" s="48">
        <v>7377.56</v>
      </c>
      <c r="K133" s="48">
        <v>1217699.11</v>
      </c>
      <c r="L133" s="48">
        <v>243539.81</v>
      </c>
      <c r="M133" s="49">
        <v>974159.3</v>
      </c>
      <c r="N133" s="31">
        <f t="shared" si="1"/>
        <v>1015765.91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39989.05</v>
      </c>
      <c r="E134" s="48">
        <v>9183.31</v>
      </c>
      <c r="F134" s="48">
        <v>30805.74</v>
      </c>
      <c r="G134" s="48">
        <v>3073.46</v>
      </c>
      <c r="H134" s="48">
        <v>614.69</v>
      </c>
      <c r="I134" s="48">
        <v>24.59</v>
      </c>
      <c r="J134" s="48">
        <v>2434.18</v>
      </c>
      <c r="K134" s="48">
        <v>401355.19</v>
      </c>
      <c r="L134" s="48">
        <v>80271.11</v>
      </c>
      <c r="M134" s="49">
        <v>321084.08</v>
      </c>
      <c r="N134" s="31">
        <f t="shared" si="1"/>
        <v>354324</v>
      </c>
    </row>
    <row r="135" spans="1:14" ht="12.75">
      <c r="A135" s="55">
        <v>124</v>
      </c>
      <c r="B135" s="46" t="s">
        <v>138</v>
      </c>
      <c r="C135" s="47">
        <v>1.80611152637317</v>
      </c>
      <c r="D135" s="48">
        <v>1619522.53</v>
      </c>
      <c r="E135" s="48">
        <v>337427.09</v>
      </c>
      <c r="F135" s="48">
        <v>1282095.44</v>
      </c>
      <c r="G135" s="48">
        <v>70317.26</v>
      </c>
      <c r="H135" s="48">
        <v>14063.45</v>
      </c>
      <c r="I135" s="48">
        <v>562.54</v>
      </c>
      <c r="J135" s="48">
        <v>55691.27</v>
      </c>
      <c r="K135" s="48">
        <v>9183805.87</v>
      </c>
      <c r="L135" s="48">
        <v>1836761.13</v>
      </c>
      <c r="M135" s="49">
        <v>7347044.74</v>
      </c>
      <c r="N135" s="31">
        <f t="shared" si="1"/>
        <v>8684831.45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10237.85</v>
      </c>
      <c r="E136" s="48">
        <v>2014.57</v>
      </c>
      <c r="F136" s="48">
        <v>8223.28</v>
      </c>
      <c r="G136" s="48">
        <v>5143.56</v>
      </c>
      <c r="H136" s="48">
        <v>1028.71</v>
      </c>
      <c r="I136" s="48">
        <v>41.15</v>
      </c>
      <c r="J136" s="48">
        <v>4073.7</v>
      </c>
      <c r="K136" s="48">
        <v>672949.75</v>
      </c>
      <c r="L136" s="48">
        <v>134590.02</v>
      </c>
      <c r="M136" s="49">
        <v>538359.73</v>
      </c>
      <c r="N136" s="31">
        <f t="shared" si="1"/>
        <v>550656.71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56776.21</v>
      </c>
      <c r="E137" s="48">
        <v>9984.89</v>
      </c>
      <c r="F137" s="48">
        <v>46791.32</v>
      </c>
      <c r="G137" s="48">
        <v>9169.93</v>
      </c>
      <c r="H137" s="48">
        <v>1833.99</v>
      </c>
      <c r="I137" s="48">
        <v>73.36</v>
      </c>
      <c r="J137" s="48">
        <v>7262.58</v>
      </c>
      <c r="K137" s="48">
        <v>1198742.2</v>
      </c>
      <c r="L137" s="48">
        <v>239748.43</v>
      </c>
      <c r="M137" s="49">
        <v>958993.77</v>
      </c>
      <c r="N137" s="31">
        <f t="shared" si="1"/>
        <v>1013047.67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237724.51</v>
      </c>
      <c r="E138" s="48">
        <v>50876.4</v>
      </c>
      <c r="F138" s="48">
        <v>186848.11</v>
      </c>
      <c r="G138" s="48">
        <v>9514.06</v>
      </c>
      <c r="H138" s="48">
        <v>1902.81</v>
      </c>
      <c r="I138" s="48">
        <v>76.11</v>
      </c>
      <c r="J138" s="48">
        <v>7535.14</v>
      </c>
      <c r="K138" s="48">
        <v>1242535.17</v>
      </c>
      <c r="L138" s="48">
        <v>248506.96</v>
      </c>
      <c r="M138" s="49">
        <v>994028.21</v>
      </c>
      <c r="N138" s="31">
        <f t="shared" si="1"/>
        <v>1188411.46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1709304.17</v>
      </c>
      <c r="E139" s="48">
        <v>354443.38</v>
      </c>
      <c r="F139" s="48">
        <v>1354860.79</v>
      </c>
      <c r="G139" s="48">
        <v>98999.59</v>
      </c>
      <c r="H139" s="48">
        <v>19799.92</v>
      </c>
      <c r="I139" s="48">
        <v>792</v>
      </c>
      <c r="J139" s="48">
        <v>78407.67</v>
      </c>
      <c r="K139" s="48">
        <v>12929351.05</v>
      </c>
      <c r="L139" s="48">
        <v>2585870.21</v>
      </c>
      <c r="M139" s="49">
        <v>10343480.84</v>
      </c>
      <c r="N139" s="31">
        <f t="shared" si="1"/>
        <v>11776749.3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20051.92</v>
      </c>
      <c r="E140" s="48">
        <v>3350.63</v>
      </c>
      <c r="F140" s="48">
        <v>16701.29</v>
      </c>
      <c r="G140" s="48">
        <v>2342.23</v>
      </c>
      <c r="H140" s="48">
        <v>468.45</v>
      </c>
      <c r="I140" s="48">
        <v>18.74</v>
      </c>
      <c r="J140" s="48">
        <v>1855.04</v>
      </c>
      <c r="K140" s="48">
        <v>305862.56</v>
      </c>
      <c r="L140" s="48">
        <v>61172.52</v>
      </c>
      <c r="M140" s="49">
        <v>244690.04</v>
      </c>
      <c r="N140" s="31">
        <f t="shared" si="1"/>
        <v>263246.37</v>
      </c>
    </row>
    <row r="141" spans="1:14" ht="12.75">
      <c r="A141" s="55">
        <v>130</v>
      </c>
      <c r="B141" s="46" t="s">
        <v>144</v>
      </c>
      <c r="C141" s="47">
        <v>0.082211598210042</v>
      </c>
      <c r="D141" s="48">
        <v>7030.41</v>
      </c>
      <c r="E141" s="48">
        <v>1649.95</v>
      </c>
      <c r="F141" s="48">
        <v>5380.46</v>
      </c>
      <c r="G141" s="48">
        <v>3200.74</v>
      </c>
      <c r="H141" s="48">
        <v>640.15</v>
      </c>
      <c r="I141" s="48">
        <v>25.61</v>
      </c>
      <c r="J141" s="48">
        <v>2534.98</v>
      </c>
      <c r="K141" s="48">
        <v>419242.56</v>
      </c>
      <c r="L141" s="48">
        <v>83848.53</v>
      </c>
      <c r="M141" s="49">
        <v>335394.03</v>
      </c>
      <c r="N141" s="31">
        <f aca="true" t="shared" si="2" ref="N141:N204">+F141+J141+M141</f>
        <v>343309.47000000003</v>
      </c>
    </row>
    <row r="142" spans="1:14" ht="12.75">
      <c r="A142" s="55">
        <v>131</v>
      </c>
      <c r="B142" s="46" t="s">
        <v>145</v>
      </c>
      <c r="C142" s="47">
        <v>0.149538740803773</v>
      </c>
      <c r="D142" s="48">
        <v>82317.12</v>
      </c>
      <c r="E142" s="48">
        <v>17587.54</v>
      </c>
      <c r="F142" s="48">
        <v>64729.58</v>
      </c>
      <c r="G142" s="48">
        <v>5821.99</v>
      </c>
      <c r="H142" s="48">
        <v>1164.4</v>
      </c>
      <c r="I142" s="48">
        <v>46.58</v>
      </c>
      <c r="J142" s="48">
        <v>4611.01</v>
      </c>
      <c r="K142" s="48">
        <v>760398.7</v>
      </c>
      <c r="L142" s="48">
        <v>152079.75</v>
      </c>
      <c r="M142" s="49">
        <v>608318.95</v>
      </c>
      <c r="N142" s="31">
        <f t="shared" si="2"/>
        <v>677659.5399999999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241513.57</v>
      </c>
      <c r="E143" s="48">
        <v>48440.28</v>
      </c>
      <c r="F143" s="48">
        <v>193073.29</v>
      </c>
      <c r="G143" s="48">
        <v>12643.44</v>
      </c>
      <c r="H143" s="48">
        <v>2528.69</v>
      </c>
      <c r="I143" s="48">
        <v>101.15</v>
      </c>
      <c r="J143" s="48">
        <v>10013.6</v>
      </c>
      <c r="K143" s="48">
        <v>1651095.27</v>
      </c>
      <c r="L143" s="48">
        <v>330219.07</v>
      </c>
      <c r="M143" s="49">
        <v>1320876.2</v>
      </c>
      <c r="N143" s="31">
        <f t="shared" si="2"/>
        <v>1523963.0899999999</v>
      </c>
    </row>
    <row r="144" spans="1:14" ht="12.75">
      <c r="A144" s="55">
        <v>133</v>
      </c>
      <c r="B144" s="46" t="s">
        <v>147</v>
      </c>
      <c r="C144" s="47">
        <v>0.072060859404689</v>
      </c>
      <c r="D144" s="48">
        <v>7291.59</v>
      </c>
      <c r="E144" s="48">
        <v>1744.3</v>
      </c>
      <c r="F144" s="48">
        <v>5547.29</v>
      </c>
      <c r="G144" s="48">
        <v>2805.54</v>
      </c>
      <c r="H144" s="48">
        <v>561.11</v>
      </c>
      <c r="I144" s="48">
        <v>22.44</v>
      </c>
      <c r="J144" s="48">
        <v>2221.99</v>
      </c>
      <c r="K144" s="48">
        <v>366489.71</v>
      </c>
      <c r="L144" s="48">
        <v>73297.95</v>
      </c>
      <c r="M144" s="49">
        <v>293191.76</v>
      </c>
      <c r="N144" s="31">
        <f t="shared" si="2"/>
        <v>300961.04000000004</v>
      </c>
    </row>
    <row r="145" spans="1:14" ht="12.75">
      <c r="A145" s="55">
        <v>134</v>
      </c>
      <c r="B145" s="46" t="s">
        <v>148</v>
      </c>
      <c r="C145" s="47">
        <v>0.230907980776205</v>
      </c>
      <c r="D145" s="48">
        <v>52373.85</v>
      </c>
      <c r="E145" s="48">
        <v>12534.74</v>
      </c>
      <c r="F145" s="48">
        <v>39839.11</v>
      </c>
      <c r="G145" s="48">
        <v>8989.94</v>
      </c>
      <c r="H145" s="48">
        <v>1797.99</v>
      </c>
      <c r="I145" s="48">
        <v>71.92</v>
      </c>
      <c r="J145" s="48">
        <v>7120.03</v>
      </c>
      <c r="K145" s="48">
        <v>1174091.99</v>
      </c>
      <c r="L145" s="48">
        <v>234818.36</v>
      </c>
      <c r="M145" s="49">
        <v>939273.63</v>
      </c>
      <c r="N145" s="31">
        <f t="shared" si="2"/>
        <v>986232.77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986196.79</v>
      </c>
      <c r="E146" s="48">
        <v>216042.5</v>
      </c>
      <c r="F146" s="48">
        <v>770154.29</v>
      </c>
      <c r="G146" s="48">
        <v>55305.33</v>
      </c>
      <c r="H146" s="48">
        <v>11061.07</v>
      </c>
      <c r="I146" s="48">
        <v>442.44</v>
      </c>
      <c r="J146" s="48">
        <v>43801.82</v>
      </c>
      <c r="K146" s="48">
        <v>7222171.73</v>
      </c>
      <c r="L146" s="48">
        <v>1444434.3</v>
      </c>
      <c r="M146" s="49">
        <v>5777737.43</v>
      </c>
      <c r="N146" s="31">
        <f t="shared" si="2"/>
        <v>6591693.54</v>
      </c>
    </row>
    <row r="147" spans="1:14" ht="12.75">
      <c r="A147" s="55">
        <v>136</v>
      </c>
      <c r="B147" s="46" t="s">
        <v>150</v>
      </c>
      <c r="C147" s="47">
        <v>0.100896127091779</v>
      </c>
      <c r="D147" s="48">
        <v>15772.17</v>
      </c>
      <c r="E147" s="48">
        <v>3222.88</v>
      </c>
      <c r="F147" s="48">
        <v>12549.29</v>
      </c>
      <c r="G147" s="48">
        <v>3928.2</v>
      </c>
      <c r="H147" s="48">
        <v>785.64</v>
      </c>
      <c r="I147" s="48">
        <v>31.43</v>
      </c>
      <c r="J147" s="48">
        <v>3111.13</v>
      </c>
      <c r="K147" s="48">
        <v>514237.6</v>
      </c>
      <c r="L147" s="48">
        <v>102847.59</v>
      </c>
      <c r="M147" s="49">
        <v>411390.01</v>
      </c>
      <c r="N147" s="31">
        <f t="shared" si="2"/>
        <v>427050.43</v>
      </c>
    </row>
    <row r="148" spans="1:14" ht="12.75">
      <c r="A148" s="55">
        <v>137</v>
      </c>
      <c r="B148" s="46" t="s">
        <v>151</v>
      </c>
      <c r="C148" s="47">
        <v>0.102220830089084</v>
      </c>
      <c r="D148" s="48">
        <v>42064.86</v>
      </c>
      <c r="E148" s="48">
        <v>9434.71</v>
      </c>
      <c r="F148" s="48">
        <v>32630.15</v>
      </c>
      <c r="G148" s="48">
        <v>3979.78</v>
      </c>
      <c r="H148" s="48">
        <v>795.96</v>
      </c>
      <c r="I148" s="48">
        <v>31.84</v>
      </c>
      <c r="J148" s="48">
        <v>3151.98</v>
      </c>
      <c r="K148" s="48">
        <v>520972.62</v>
      </c>
      <c r="L148" s="48">
        <v>104194.51</v>
      </c>
      <c r="M148" s="49">
        <v>416778.11</v>
      </c>
      <c r="N148" s="31">
        <f t="shared" si="2"/>
        <v>452560.24</v>
      </c>
    </row>
    <row r="149" spans="1:14" ht="12.75">
      <c r="A149" s="55">
        <v>138</v>
      </c>
      <c r="B149" s="46" t="s">
        <v>152</v>
      </c>
      <c r="C149" s="47">
        <v>0.189469250058197</v>
      </c>
      <c r="D149" s="48">
        <v>64793.68</v>
      </c>
      <c r="E149" s="48">
        <v>13482.28</v>
      </c>
      <c r="F149" s="48">
        <v>51311.4</v>
      </c>
      <c r="G149" s="48">
        <v>7376.59</v>
      </c>
      <c r="H149" s="48">
        <v>1475.32</v>
      </c>
      <c r="I149" s="48">
        <v>59.01</v>
      </c>
      <c r="J149" s="48">
        <v>5842.26</v>
      </c>
      <c r="K149" s="48">
        <v>964556.31</v>
      </c>
      <c r="L149" s="48">
        <v>192911.17</v>
      </c>
      <c r="M149" s="49">
        <v>771645.14</v>
      </c>
      <c r="N149" s="31">
        <f t="shared" si="2"/>
        <v>828798.8</v>
      </c>
    </row>
    <row r="150" spans="1:14" ht="12.75">
      <c r="A150" s="55">
        <v>139</v>
      </c>
      <c r="B150" s="46" t="s">
        <v>153</v>
      </c>
      <c r="C150" s="47">
        <v>0.074901019518995</v>
      </c>
      <c r="D150" s="48">
        <v>23010.64</v>
      </c>
      <c r="E150" s="48">
        <v>5290.99</v>
      </c>
      <c r="F150" s="48">
        <v>17719.65</v>
      </c>
      <c r="G150" s="48">
        <v>2916.11</v>
      </c>
      <c r="H150" s="48">
        <v>583.22</v>
      </c>
      <c r="I150" s="48">
        <v>23.33</v>
      </c>
      <c r="J150" s="48">
        <v>2309.56</v>
      </c>
      <c r="K150" s="48">
        <v>380929.36</v>
      </c>
      <c r="L150" s="48">
        <v>76185.85</v>
      </c>
      <c r="M150" s="49">
        <v>304743.51</v>
      </c>
      <c r="N150" s="31">
        <f t="shared" si="2"/>
        <v>324772.72000000003</v>
      </c>
    </row>
    <row r="151" spans="1:14" ht="12.75">
      <c r="A151" s="55">
        <v>140</v>
      </c>
      <c r="B151" s="46" t="s">
        <v>154</v>
      </c>
      <c r="C151" s="47">
        <v>0.122482215707305</v>
      </c>
      <c r="D151" s="48">
        <v>23272.92</v>
      </c>
      <c r="E151" s="48">
        <v>4726.12</v>
      </c>
      <c r="F151" s="48">
        <v>18546.8</v>
      </c>
      <c r="G151" s="48">
        <v>4768.6</v>
      </c>
      <c r="H151" s="48">
        <v>953.72</v>
      </c>
      <c r="I151" s="48">
        <v>38.15</v>
      </c>
      <c r="J151" s="48">
        <v>3776.73</v>
      </c>
      <c r="K151" s="48">
        <v>623984.5</v>
      </c>
      <c r="L151" s="48">
        <v>124796.96</v>
      </c>
      <c r="M151" s="49">
        <v>499187.54</v>
      </c>
      <c r="N151" s="31">
        <f t="shared" si="2"/>
        <v>521511.06999999995</v>
      </c>
    </row>
    <row r="152" spans="1:14" ht="12.75">
      <c r="A152" s="55">
        <v>141</v>
      </c>
      <c r="B152" s="46" t="s">
        <v>155</v>
      </c>
      <c r="C152" s="47">
        <v>0.156004762928803</v>
      </c>
      <c r="D152" s="48">
        <v>68958.28</v>
      </c>
      <c r="E152" s="48">
        <v>17970.68</v>
      </c>
      <c r="F152" s="48">
        <v>50987.6</v>
      </c>
      <c r="G152" s="48">
        <v>6073.73</v>
      </c>
      <c r="H152" s="48">
        <v>1214.75</v>
      </c>
      <c r="I152" s="48">
        <v>48.59</v>
      </c>
      <c r="J152" s="48">
        <v>4810.39</v>
      </c>
      <c r="K152" s="48">
        <v>794417.95</v>
      </c>
      <c r="L152" s="48">
        <v>158883.57</v>
      </c>
      <c r="M152" s="49">
        <v>635534.38</v>
      </c>
      <c r="N152" s="31">
        <f t="shared" si="2"/>
        <v>691332.37</v>
      </c>
    </row>
    <row r="153" spans="1:14" ht="12.75">
      <c r="A153" s="55">
        <v>142</v>
      </c>
      <c r="B153" s="46" t="s">
        <v>156</v>
      </c>
      <c r="C153" s="47">
        <v>0.090768710859102</v>
      </c>
      <c r="D153" s="48">
        <v>3145.47</v>
      </c>
      <c r="E153" s="48">
        <v>374.77</v>
      </c>
      <c r="F153" s="48">
        <v>2770.7</v>
      </c>
      <c r="G153" s="48">
        <v>3533.9</v>
      </c>
      <c r="H153" s="48">
        <v>706.78</v>
      </c>
      <c r="I153" s="48">
        <v>28.27</v>
      </c>
      <c r="J153" s="48">
        <v>2798.85</v>
      </c>
      <c r="K153" s="48">
        <v>461602.94</v>
      </c>
      <c r="L153" s="48">
        <v>92320.54</v>
      </c>
      <c r="M153" s="49">
        <v>369282.4</v>
      </c>
      <c r="N153" s="31">
        <f t="shared" si="2"/>
        <v>374851.95</v>
      </c>
    </row>
    <row r="154" spans="1:14" ht="12.75">
      <c r="A154" s="55">
        <v>143</v>
      </c>
      <c r="B154" s="46" t="s">
        <v>157</v>
      </c>
      <c r="C154" s="47">
        <v>0.434120425941862</v>
      </c>
      <c r="D154" s="48">
        <v>255242.7</v>
      </c>
      <c r="E154" s="48">
        <v>54184.52</v>
      </c>
      <c r="F154" s="48">
        <v>201058.18</v>
      </c>
      <c r="G154" s="48">
        <v>16901.59</v>
      </c>
      <c r="H154" s="48">
        <v>3380.32</v>
      </c>
      <c r="I154" s="48">
        <v>135.21</v>
      </c>
      <c r="J154" s="48">
        <v>13386.06</v>
      </c>
      <c r="K154" s="48">
        <v>2208399.44</v>
      </c>
      <c r="L154" s="48">
        <v>441679.92</v>
      </c>
      <c r="M154" s="49">
        <v>1766719.52</v>
      </c>
      <c r="N154" s="31">
        <f t="shared" si="2"/>
        <v>1981163.76</v>
      </c>
    </row>
    <row r="155" spans="1:14" ht="12.75">
      <c r="A155" s="55">
        <v>144</v>
      </c>
      <c r="B155" s="46" t="s">
        <v>158</v>
      </c>
      <c r="C155" s="47">
        <v>1.18532776288908</v>
      </c>
      <c r="D155" s="48">
        <v>954262.63</v>
      </c>
      <c r="E155" s="48">
        <v>193363.99</v>
      </c>
      <c r="F155" s="48">
        <v>760898.64</v>
      </c>
      <c r="G155" s="48">
        <v>46148.33</v>
      </c>
      <c r="H155" s="48">
        <v>9229.67</v>
      </c>
      <c r="I155" s="48">
        <v>369.19</v>
      </c>
      <c r="J155" s="48">
        <v>36549.47</v>
      </c>
      <c r="K155" s="48">
        <v>6027648.95</v>
      </c>
      <c r="L155" s="48">
        <v>1205529.74</v>
      </c>
      <c r="M155" s="49">
        <v>4822119.21</v>
      </c>
      <c r="N155" s="31">
        <f t="shared" si="2"/>
        <v>5619567.32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4480.64</v>
      </c>
      <c r="E156" s="48">
        <v>750.92</v>
      </c>
      <c r="F156" s="48">
        <v>3729.72</v>
      </c>
      <c r="G156" s="48">
        <v>2359.46</v>
      </c>
      <c r="H156" s="48">
        <v>471.89</v>
      </c>
      <c r="I156" s="48">
        <v>18.88</v>
      </c>
      <c r="J156" s="48">
        <v>1868.69</v>
      </c>
      <c r="K156" s="48">
        <v>308113.82</v>
      </c>
      <c r="L156" s="48">
        <v>61622.81</v>
      </c>
      <c r="M156" s="49">
        <v>246491.01</v>
      </c>
      <c r="N156" s="31">
        <f t="shared" si="2"/>
        <v>252089.42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12247.66</v>
      </c>
      <c r="E157" s="48">
        <v>3340.49</v>
      </c>
      <c r="F157" s="48">
        <v>8907.17</v>
      </c>
      <c r="G157" s="48">
        <v>2713.48</v>
      </c>
      <c r="H157" s="48">
        <v>542.7</v>
      </c>
      <c r="I157" s="48">
        <v>21.71</v>
      </c>
      <c r="J157" s="48">
        <v>2149.07</v>
      </c>
      <c r="K157" s="48">
        <v>354345.81</v>
      </c>
      <c r="L157" s="48">
        <v>70869.06</v>
      </c>
      <c r="M157" s="49">
        <v>283476.75</v>
      </c>
      <c r="N157" s="31">
        <f t="shared" si="2"/>
        <v>294532.99</v>
      </c>
    </row>
    <row r="158" spans="1:14" ht="12.75">
      <c r="A158" s="55">
        <v>147</v>
      </c>
      <c r="B158" s="46" t="s">
        <v>161</v>
      </c>
      <c r="C158" s="47">
        <v>0.286113561347815</v>
      </c>
      <c r="D158" s="48">
        <v>50991.47</v>
      </c>
      <c r="E158" s="48">
        <v>11014.77</v>
      </c>
      <c r="F158" s="48">
        <v>39976.7</v>
      </c>
      <c r="G158" s="48">
        <v>11139.24</v>
      </c>
      <c r="H158" s="48">
        <v>2227.85</v>
      </c>
      <c r="I158" s="48">
        <v>89.11</v>
      </c>
      <c r="J158" s="48">
        <v>8822.28</v>
      </c>
      <c r="K158" s="48">
        <v>1455910.38</v>
      </c>
      <c r="L158" s="48">
        <v>291182.06</v>
      </c>
      <c r="M158" s="49">
        <v>1164728.32</v>
      </c>
      <c r="N158" s="31">
        <f t="shared" si="2"/>
        <v>1213527.3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145343.38</v>
      </c>
      <c r="E159" s="48">
        <v>29654.86</v>
      </c>
      <c r="F159" s="48">
        <v>115688.52</v>
      </c>
      <c r="G159" s="48">
        <v>22941.34</v>
      </c>
      <c r="H159" s="48">
        <v>4588.27</v>
      </c>
      <c r="I159" s="48">
        <v>183.53</v>
      </c>
      <c r="J159" s="48">
        <v>18169.54</v>
      </c>
      <c r="K159" s="48">
        <v>2995846.05</v>
      </c>
      <c r="L159" s="48">
        <v>599169.2</v>
      </c>
      <c r="M159" s="49">
        <v>2396676.85</v>
      </c>
      <c r="N159" s="31">
        <f t="shared" si="2"/>
        <v>2530534.91</v>
      </c>
    </row>
    <row r="160" spans="1:14" ht="12.75">
      <c r="A160" s="55">
        <v>149</v>
      </c>
      <c r="B160" s="46" t="s">
        <v>163</v>
      </c>
      <c r="C160" s="47">
        <v>0.080687555921882</v>
      </c>
      <c r="D160" s="48">
        <v>15699.18</v>
      </c>
      <c r="E160" s="48">
        <v>3192.08</v>
      </c>
      <c r="F160" s="48">
        <v>12507.1</v>
      </c>
      <c r="G160" s="48">
        <v>3141.41</v>
      </c>
      <c r="H160" s="48">
        <v>628.28</v>
      </c>
      <c r="I160" s="48">
        <v>25.13</v>
      </c>
      <c r="J160" s="48">
        <v>2488</v>
      </c>
      <c r="K160" s="48">
        <v>410348.97</v>
      </c>
      <c r="L160" s="48">
        <v>82069.77</v>
      </c>
      <c r="M160" s="49">
        <v>328279.2</v>
      </c>
      <c r="N160" s="31">
        <f t="shared" si="2"/>
        <v>343274.3</v>
      </c>
    </row>
    <row r="161" spans="1:14" ht="12.75">
      <c r="A161" s="55">
        <v>150</v>
      </c>
      <c r="B161" s="46" t="s">
        <v>164</v>
      </c>
      <c r="C161" s="47">
        <v>0.766556072762769</v>
      </c>
      <c r="D161" s="48">
        <v>424614.77</v>
      </c>
      <c r="E161" s="48">
        <v>90669.27</v>
      </c>
      <c r="F161" s="48">
        <v>333945.5</v>
      </c>
      <c r="G161" s="48">
        <v>29844.29</v>
      </c>
      <c r="H161" s="48">
        <v>5968.86</v>
      </c>
      <c r="I161" s="48">
        <v>238.75</v>
      </c>
      <c r="J161" s="48">
        <v>23636.68</v>
      </c>
      <c r="K161" s="48">
        <v>3898551.53</v>
      </c>
      <c r="L161" s="48">
        <v>779710.26</v>
      </c>
      <c r="M161" s="49">
        <v>3118841.27</v>
      </c>
      <c r="N161" s="31">
        <f t="shared" si="2"/>
        <v>3476423.45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38944.84</v>
      </c>
      <c r="E162" s="48">
        <v>8168.6</v>
      </c>
      <c r="F162" s="48">
        <v>30776.24</v>
      </c>
      <c r="G162" s="48">
        <v>3367.79</v>
      </c>
      <c r="H162" s="48">
        <v>673.56</v>
      </c>
      <c r="I162" s="48">
        <v>26.94</v>
      </c>
      <c r="J162" s="48">
        <v>2667.29</v>
      </c>
      <c r="K162" s="48">
        <v>441056.5</v>
      </c>
      <c r="L162" s="48">
        <v>88211.35</v>
      </c>
      <c r="M162" s="49">
        <v>352845.15</v>
      </c>
      <c r="N162" s="31">
        <f t="shared" si="2"/>
        <v>386288.68000000005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29276.89</v>
      </c>
      <c r="E163" s="48">
        <v>5118.45</v>
      </c>
      <c r="F163" s="48">
        <v>24158.44</v>
      </c>
      <c r="G163" s="48">
        <v>4038.03</v>
      </c>
      <c r="H163" s="48">
        <v>807.61</v>
      </c>
      <c r="I163" s="48">
        <v>32.3</v>
      </c>
      <c r="J163" s="48">
        <v>3198.12</v>
      </c>
      <c r="K163" s="48">
        <v>527437.12</v>
      </c>
      <c r="L163" s="48">
        <v>105487.41</v>
      </c>
      <c r="M163" s="49">
        <v>421949.71</v>
      </c>
      <c r="N163" s="31">
        <f t="shared" si="2"/>
        <v>449306.27</v>
      </c>
    </row>
    <row r="164" spans="1:14" ht="12.75">
      <c r="A164" s="55">
        <v>153</v>
      </c>
      <c r="B164" s="46" t="s">
        <v>167</v>
      </c>
      <c r="C164" s="47">
        <v>0.464123022643525</v>
      </c>
      <c r="D164" s="48">
        <v>114725.34</v>
      </c>
      <c r="E164" s="48">
        <v>23615.44</v>
      </c>
      <c r="F164" s="48">
        <v>91109.9</v>
      </c>
      <c r="G164" s="48">
        <v>18069.69</v>
      </c>
      <c r="H164" s="48">
        <v>3613.94</v>
      </c>
      <c r="I164" s="48">
        <v>144.56</v>
      </c>
      <c r="J164" s="48">
        <v>14311.19</v>
      </c>
      <c r="K164" s="48">
        <v>2360937.02</v>
      </c>
      <c r="L164" s="48">
        <v>472187.34</v>
      </c>
      <c r="M164" s="49">
        <v>1888749.68</v>
      </c>
      <c r="N164" s="31">
        <f t="shared" si="2"/>
        <v>1994170.77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28879.24</v>
      </c>
      <c r="E165" s="48">
        <v>6061.51</v>
      </c>
      <c r="F165" s="48">
        <v>22817.73</v>
      </c>
      <c r="G165" s="48">
        <v>4583.03</v>
      </c>
      <c r="H165" s="48">
        <v>916.61</v>
      </c>
      <c r="I165" s="48">
        <v>36.66</v>
      </c>
      <c r="J165" s="48">
        <v>3629.76</v>
      </c>
      <c r="K165" s="48">
        <v>598485.16</v>
      </c>
      <c r="L165" s="48">
        <v>119696.94</v>
      </c>
      <c r="M165" s="49">
        <v>478788.22</v>
      </c>
      <c r="N165" s="31">
        <f t="shared" si="2"/>
        <v>505235.70999999996</v>
      </c>
    </row>
    <row r="166" spans="1:14" ht="12.75">
      <c r="A166" s="55">
        <v>155</v>
      </c>
      <c r="B166" s="46" t="s">
        <v>169</v>
      </c>
      <c r="C166" s="47">
        <v>0.07901168607377</v>
      </c>
      <c r="D166" s="48">
        <v>23287.83</v>
      </c>
      <c r="E166" s="48">
        <v>4135.41</v>
      </c>
      <c r="F166" s="48">
        <v>19152.42</v>
      </c>
      <c r="G166" s="48">
        <v>3076.16</v>
      </c>
      <c r="H166" s="48">
        <v>615.23</v>
      </c>
      <c r="I166" s="48">
        <v>24.61</v>
      </c>
      <c r="J166" s="48">
        <v>2436.32</v>
      </c>
      <c r="K166" s="48">
        <v>401828.64</v>
      </c>
      <c r="L166" s="48">
        <v>80365.74</v>
      </c>
      <c r="M166" s="49">
        <v>321462.9</v>
      </c>
      <c r="N166" s="31">
        <f t="shared" si="2"/>
        <v>343051.64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47459.77</v>
      </c>
      <c r="E167" s="48">
        <v>10983.64</v>
      </c>
      <c r="F167" s="48">
        <v>36476.13</v>
      </c>
      <c r="G167" s="48">
        <v>10158.04</v>
      </c>
      <c r="H167" s="48">
        <v>2031.61</v>
      </c>
      <c r="I167" s="48">
        <v>81.26</v>
      </c>
      <c r="J167" s="48">
        <v>8045.17</v>
      </c>
      <c r="K167" s="48">
        <v>1326632.75</v>
      </c>
      <c r="L167" s="48">
        <v>265326.59</v>
      </c>
      <c r="M167" s="49">
        <v>1061306.16</v>
      </c>
      <c r="N167" s="31">
        <f t="shared" si="2"/>
        <v>1105827.46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193861.28</v>
      </c>
      <c r="E168" s="48">
        <v>37189.46</v>
      </c>
      <c r="F168" s="48">
        <v>156671.82</v>
      </c>
      <c r="G168" s="48">
        <v>26300.68</v>
      </c>
      <c r="H168" s="48">
        <v>5260.14</v>
      </c>
      <c r="I168" s="48">
        <v>210.41</v>
      </c>
      <c r="J168" s="48">
        <v>20830.13</v>
      </c>
      <c r="K168" s="48">
        <v>3435799.83</v>
      </c>
      <c r="L168" s="48">
        <v>687159.98</v>
      </c>
      <c r="M168" s="49">
        <v>2748639.85</v>
      </c>
      <c r="N168" s="31">
        <f t="shared" si="2"/>
        <v>2926141.8000000003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236037.54</v>
      </c>
      <c r="E169" s="48">
        <v>50751.14</v>
      </c>
      <c r="F169" s="48">
        <v>185286.4</v>
      </c>
      <c r="G169" s="48">
        <v>20290.36</v>
      </c>
      <c r="H169" s="48">
        <v>4058.07</v>
      </c>
      <c r="I169" s="48">
        <v>162.32</v>
      </c>
      <c r="J169" s="48">
        <v>16069.97</v>
      </c>
      <c r="K169" s="48">
        <v>2609311.56</v>
      </c>
      <c r="L169" s="48">
        <v>521862.26</v>
      </c>
      <c r="M169" s="49">
        <v>2087449.3</v>
      </c>
      <c r="N169" s="31">
        <f t="shared" si="2"/>
        <v>2288805.67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9054.11</v>
      </c>
      <c r="E170" s="48">
        <v>1658.46</v>
      </c>
      <c r="F170" s="48">
        <v>7395.65</v>
      </c>
      <c r="G170" s="48">
        <v>3330.11</v>
      </c>
      <c r="H170" s="48">
        <v>666.02</v>
      </c>
      <c r="I170" s="48">
        <v>26.64</v>
      </c>
      <c r="J170" s="48">
        <v>2637.45</v>
      </c>
      <c r="K170" s="48">
        <v>436136.51</v>
      </c>
      <c r="L170" s="48">
        <v>87227.24</v>
      </c>
      <c r="M170" s="49">
        <v>348909.27</v>
      </c>
      <c r="N170" s="31">
        <f t="shared" si="2"/>
        <v>358942.37</v>
      </c>
    </row>
    <row r="171" spans="1:14" ht="12.75">
      <c r="A171" s="55">
        <v>160</v>
      </c>
      <c r="B171" s="46" t="s">
        <v>174</v>
      </c>
      <c r="C171" s="47">
        <v>0.097469642234236</v>
      </c>
      <c r="D171" s="48">
        <v>10021.25</v>
      </c>
      <c r="E171" s="48">
        <v>2559.92</v>
      </c>
      <c r="F171" s="48">
        <v>7461.33</v>
      </c>
      <c r="G171" s="48">
        <v>3794.79</v>
      </c>
      <c r="H171" s="48">
        <v>758.96</v>
      </c>
      <c r="I171" s="48">
        <v>30.36</v>
      </c>
      <c r="J171" s="48">
        <v>3005.47</v>
      </c>
      <c r="K171" s="48">
        <v>496816.78</v>
      </c>
      <c r="L171" s="48">
        <v>99363.51</v>
      </c>
      <c r="M171" s="49">
        <v>397453.27</v>
      </c>
      <c r="N171" s="31">
        <f t="shared" si="2"/>
        <v>407920.07</v>
      </c>
    </row>
    <row r="172" spans="1:14" ht="12.75">
      <c r="A172" s="55">
        <v>161</v>
      </c>
      <c r="B172" s="46" t="s">
        <v>175</v>
      </c>
      <c r="C172" s="47">
        <v>0.335047304757604</v>
      </c>
      <c r="D172" s="48">
        <v>74895.54</v>
      </c>
      <c r="E172" s="48">
        <v>16053.37</v>
      </c>
      <c r="F172" s="48">
        <v>58842.17</v>
      </c>
      <c r="G172" s="48">
        <v>13044.39</v>
      </c>
      <c r="H172" s="48">
        <v>2608.88</v>
      </c>
      <c r="I172" s="48">
        <v>104.36</v>
      </c>
      <c r="J172" s="48">
        <v>10331.15</v>
      </c>
      <c r="K172" s="48">
        <v>1703551.78</v>
      </c>
      <c r="L172" s="48">
        <v>340710.42</v>
      </c>
      <c r="M172" s="49">
        <v>1362841.36</v>
      </c>
      <c r="N172" s="31">
        <f t="shared" si="2"/>
        <v>1432014.6800000002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49356.98</v>
      </c>
      <c r="E173" s="48">
        <v>9414.79</v>
      </c>
      <c r="F173" s="48">
        <v>39942.19</v>
      </c>
      <c r="G173" s="48">
        <v>3238.86</v>
      </c>
      <c r="H173" s="48">
        <v>647.77</v>
      </c>
      <c r="I173" s="48">
        <v>25.91</v>
      </c>
      <c r="J173" s="48">
        <v>2565.18</v>
      </c>
      <c r="K173" s="48">
        <v>423075.18</v>
      </c>
      <c r="L173" s="48">
        <v>84615.05</v>
      </c>
      <c r="M173" s="49">
        <v>338460.13</v>
      </c>
      <c r="N173" s="31">
        <f t="shared" si="2"/>
        <v>380967.5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30384.61</v>
      </c>
      <c r="E174" s="48">
        <v>5477.03</v>
      </c>
      <c r="F174" s="48">
        <v>24907.58</v>
      </c>
      <c r="G174" s="48">
        <v>2251.46</v>
      </c>
      <c r="H174" s="48">
        <v>450.29</v>
      </c>
      <c r="I174" s="48">
        <v>18.01</v>
      </c>
      <c r="J174" s="48">
        <v>1783.16</v>
      </c>
      <c r="K174" s="48">
        <v>294013.55</v>
      </c>
      <c r="L174" s="48">
        <v>58802.65</v>
      </c>
      <c r="M174" s="49">
        <v>235210.9</v>
      </c>
      <c r="N174" s="31">
        <f t="shared" si="2"/>
        <v>261901.63999999998</v>
      </c>
    </row>
    <row r="175" spans="1:14" ht="12.75">
      <c r="A175" s="55">
        <v>164</v>
      </c>
      <c r="B175" s="46" t="s">
        <v>178</v>
      </c>
      <c r="C175" s="47">
        <v>0.108092666494493</v>
      </c>
      <c r="D175" s="48">
        <v>8977.64</v>
      </c>
      <c r="E175" s="48">
        <v>1869.99</v>
      </c>
      <c r="F175" s="48">
        <v>7107.65</v>
      </c>
      <c r="G175" s="48">
        <v>4208.37</v>
      </c>
      <c r="H175" s="48">
        <v>841.67</v>
      </c>
      <c r="I175" s="48">
        <v>33.67</v>
      </c>
      <c r="J175" s="48">
        <v>3333.03</v>
      </c>
      <c r="K175" s="48">
        <v>550825.7</v>
      </c>
      <c r="L175" s="48">
        <v>110165.12</v>
      </c>
      <c r="M175" s="49">
        <v>440660.58</v>
      </c>
      <c r="N175" s="31">
        <f t="shared" si="2"/>
        <v>451101.26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61196.94</v>
      </c>
      <c r="E176" s="48">
        <v>12442.69</v>
      </c>
      <c r="F176" s="48">
        <v>48754.25</v>
      </c>
      <c r="G176" s="48">
        <v>4217.76</v>
      </c>
      <c r="H176" s="48">
        <v>843.55</v>
      </c>
      <c r="I176" s="48">
        <v>33.74</v>
      </c>
      <c r="J176" s="48">
        <v>3340.47</v>
      </c>
      <c r="K176" s="48">
        <v>552052.33</v>
      </c>
      <c r="L176" s="48">
        <v>110410.48</v>
      </c>
      <c r="M176" s="49">
        <v>441641.85</v>
      </c>
      <c r="N176" s="31">
        <f t="shared" si="2"/>
        <v>493736.56999999995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28589.27</v>
      </c>
      <c r="E177" s="48">
        <v>5397.79</v>
      </c>
      <c r="F177" s="48">
        <v>23191.48</v>
      </c>
      <c r="G177" s="48">
        <v>3045.91</v>
      </c>
      <c r="H177" s="48">
        <v>609.18</v>
      </c>
      <c r="I177" s="48">
        <v>24.37</v>
      </c>
      <c r="J177" s="48">
        <v>2412.36</v>
      </c>
      <c r="K177" s="48">
        <v>397757.19</v>
      </c>
      <c r="L177" s="48">
        <v>79551.4</v>
      </c>
      <c r="M177" s="49">
        <v>318205.79</v>
      </c>
      <c r="N177" s="31">
        <f t="shared" si="2"/>
        <v>343809.63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171191.9</v>
      </c>
      <c r="E178" s="48">
        <v>37036.39</v>
      </c>
      <c r="F178" s="48">
        <v>134155.51</v>
      </c>
      <c r="G178" s="48">
        <v>6283.04</v>
      </c>
      <c r="H178" s="48">
        <v>1256.61</v>
      </c>
      <c r="I178" s="48">
        <v>50.26</v>
      </c>
      <c r="J178" s="48">
        <v>4976.17</v>
      </c>
      <c r="K178" s="48">
        <v>820485.56</v>
      </c>
      <c r="L178" s="48">
        <v>164097.04</v>
      </c>
      <c r="M178" s="49">
        <v>656388.52</v>
      </c>
      <c r="N178" s="31">
        <f t="shared" si="2"/>
        <v>795520.2000000001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19427.31</v>
      </c>
      <c r="E179" s="48">
        <v>3477.36</v>
      </c>
      <c r="F179" s="48">
        <v>15949.95</v>
      </c>
      <c r="G179" s="48">
        <v>3445.83</v>
      </c>
      <c r="H179" s="48">
        <v>689.17</v>
      </c>
      <c r="I179" s="48">
        <v>27.57</v>
      </c>
      <c r="J179" s="48">
        <v>2729.09</v>
      </c>
      <c r="K179" s="48">
        <v>449979.4</v>
      </c>
      <c r="L179" s="48">
        <v>89995.82</v>
      </c>
      <c r="M179" s="49">
        <v>359983.58</v>
      </c>
      <c r="N179" s="31">
        <f t="shared" si="2"/>
        <v>378662.62</v>
      </c>
    </row>
    <row r="180" spans="1:14" ht="12.75">
      <c r="A180" s="55">
        <v>169</v>
      </c>
      <c r="B180" s="46" t="s">
        <v>183</v>
      </c>
      <c r="C180" s="47">
        <v>0.29198837845042</v>
      </c>
      <c r="D180" s="48">
        <v>169032.88</v>
      </c>
      <c r="E180" s="48">
        <v>36163.97</v>
      </c>
      <c r="F180" s="48">
        <v>132868.91</v>
      </c>
      <c r="G180" s="48">
        <v>11367.98</v>
      </c>
      <c r="H180" s="48">
        <v>2273.6</v>
      </c>
      <c r="I180" s="48">
        <v>90.94</v>
      </c>
      <c r="J180" s="48">
        <v>9003.44</v>
      </c>
      <c r="K180" s="48">
        <v>1484633.83</v>
      </c>
      <c r="L180" s="48">
        <v>296926.85</v>
      </c>
      <c r="M180" s="49">
        <v>1187706.98</v>
      </c>
      <c r="N180" s="31">
        <f t="shared" si="2"/>
        <v>1329579.33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16504.75</v>
      </c>
      <c r="E181" s="48">
        <v>3493.02</v>
      </c>
      <c r="F181" s="48">
        <v>13011.73</v>
      </c>
      <c r="G181" s="48">
        <v>4324.74</v>
      </c>
      <c r="H181" s="48">
        <v>864.95</v>
      </c>
      <c r="I181" s="48">
        <v>34.6</v>
      </c>
      <c r="J181" s="48">
        <v>3425.19</v>
      </c>
      <c r="K181" s="48">
        <v>566020.95</v>
      </c>
      <c r="L181" s="48">
        <v>113204.2</v>
      </c>
      <c r="M181" s="49">
        <v>452816.75</v>
      </c>
      <c r="N181" s="31">
        <f t="shared" si="2"/>
        <v>469253.67</v>
      </c>
    </row>
    <row r="182" spans="1:14" ht="12.75">
      <c r="A182" s="55">
        <v>171</v>
      </c>
      <c r="B182" s="46" t="s">
        <v>185</v>
      </c>
      <c r="C182" s="47">
        <v>0.644699859279353</v>
      </c>
      <c r="D182" s="48">
        <v>68119.33</v>
      </c>
      <c r="E182" s="48">
        <v>14458.76</v>
      </c>
      <c r="F182" s="48">
        <v>53660.57</v>
      </c>
      <c r="G182" s="48">
        <v>25100.08</v>
      </c>
      <c r="H182" s="48">
        <v>5020.02</v>
      </c>
      <c r="I182" s="48">
        <v>200.8</v>
      </c>
      <c r="J182" s="48">
        <v>19879.26</v>
      </c>
      <c r="K182" s="48">
        <v>3279016.53</v>
      </c>
      <c r="L182" s="48">
        <v>655803.29</v>
      </c>
      <c r="M182" s="49">
        <v>2623213.24</v>
      </c>
      <c r="N182" s="31">
        <f t="shared" si="2"/>
        <v>2696753.0700000003</v>
      </c>
    </row>
    <row r="183" spans="1:14" ht="12.75">
      <c r="A183" s="55">
        <v>172</v>
      </c>
      <c r="B183" s="46" t="s">
        <v>186</v>
      </c>
      <c r="C183" s="47">
        <v>0.269459541144129</v>
      </c>
      <c r="D183" s="48">
        <v>86837.77</v>
      </c>
      <c r="E183" s="48">
        <v>16423.16</v>
      </c>
      <c r="F183" s="48">
        <v>70414.61</v>
      </c>
      <c r="G183" s="48">
        <v>10490.85</v>
      </c>
      <c r="H183" s="48">
        <v>2098.17</v>
      </c>
      <c r="I183" s="48">
        <v>83.93</v>
      </c>
      <c r="J183" s="48">
        <v>8308.75</v>
      </c>
      <c r="K183" s="48">
        <v>1371239</v>
      </c>
      <c r="L183" s="48">
        <v>274247.78</v>
      </c>
      <c r="M183" s="49">
        <v>1096991.22</v>
      </c>
      <c r="N183" s="31">
        <f t="shared" si="2"/>
        <v>1175714.58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24082.46</v>
      </c>
      <c r="E184" s="48">
        <v>4546.48</v>
      </c>
      <c r="F184" s="48">
        <v>19535.98</v>
      </c>
      <c r="G184" s="48">
        <v>3953.49</v>
      </c>
      <c r="H184" s="48">
        <v>790.7</v>
      </c>
      <c r="I184" s="48">
        <v>31.63</v>
      </c>
      <c r="J184" s="48">
        <v>3131.16</v>
      </c>
      <c r="K184" s="48">
        <v>516273.86</v>
      </c>
      <c r="L184" s="48">
        <v>103254.77</v>
      </c>
      <c r="M184" s="49">
        <v>413019.09</v>
      </c>
      <c r="N184" s="31">
        <f t="shared" si="2"/>
        <v>435686.23000000004</v>
      </c>
    </row>
    <row r="185" spans="1:14" ht="12.75">
      <c r="A185" s="55">
        <v>174</v>
      </c>
      <c r="B185" s="46" t="s">
        <v>188</v>
      </c>
      <c r="C185" s="47">
        <v>0.785614610215824</v>
      </c>
      <c r="D185" s="48">
        <v>262707.64</v>
      </c>
      <c r="E185" s="48">
        <v>55462.52</v>
      </c>
      <c r="F185" s="48">
        <v>207245.12</v>
      </c>
      <c r="G185" s="48">
        <v>30586.3</v>
      </c>
      <c r="H185" s="48">
        <v>6117.26</v>
      </c>
      <c r="I185" s="48">
        <v>244.69</v>
      </c>
      <c r="J185" s="48">
        <v>24224.35</v>
      </c>
      <c r="K185" s="48">
        <v>3995448.17</v>
      </c>
      <c r="L185" s="48">
        <v>799089.69</v>
      </c>
      <c r="M185" s="49">
        <v>3196358.48</v>
      </c>
      <c r="N185" s="31">
        <f t="shared" si="2"/>
        <v>3427827.95</v>
      </c>
    </row>
    <row r="186" spans="1:14" ht="12.75">
      <c r="A186" s="55">
        <v>175</v>
      </c>
      <c r="B186" s="46" t="s">
        <v>189</v>
      </c>
      <c r="C186" s="47">
        <v>0.083261656982419</v>
      </c>
      <c r="D186" s="48">
        <v>9052.64</v>
      </c>
      <c r="E186" s="48">
        <v>1902.14</v>
      </c>
      <c r="F186" s="48">
        <v>7150.5</v>
      </c>
      <c r="G186" s="48">
        <v>3241.63</v>
      </c>
      <c r="H186" s="48">
        <v>648.33</v>
      </c>
      <c r="I186" s="48">
        <v>25.93</v>
      </c>
      <c r="J186" s="48">
        <v>2567.37</v>
      </c>
      <c r="K186" s="48">
        <v>424581.32</v>
      </c>
      <c r="L186" s="48">
        <v>84916.29</v>
      </c>
      <c r="M186" s="49">
        <v>339665.03</v>
      </c>
      <c r="N186" s="31">
        <f t="shared" si="2"/>
        <v>349382.9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49089.5</v>
      </c>
      <c r="E187" s="48">
        <v>7987.85</v>
      </c>
      <c r="F187" s="48">
        <v>41101.65</v>
      </c>
      <c r="G187" s="48">
        <v>5427.33</v>
      </c>
      <c r="H187" s="48">
        <v>1085.47</v>
      </c>
      <c r="I187" s="48">
        <v>43.42</v>
      </c>
      <c r="J187" s="48">
        <v>4298.44</v>
      </c>
      <c r="K187" s="48">
        <v>710004.91</v>
      </c>
      <c r="L187" s="48">
        <v>142001.04</v>
      </c>
      <c r="M187" s="49">
        <v>568003.87</v>
      </c>
      <c r="N187" s="31">
        <f t="shared" si="2"/>
        <v>613403.96</v>
      </c>
    </row>
    <row r="188" spans="1:14" ht="12.75">
      <c r="A188" s="55">
        <v>177</v>
      </c>
      <c r="B188" s="46" t="s">
        <v>191</v>
      </c>
      <c r="C188" s="47">
        <v>0.095156336204423</v>
      </c>
      <c r="D188" s="48">
        <v>14006.63</v>
      </c>
      <c r="E188" s="48">
        <v>2829.26</v>
      </c>
      <c r="F188" s="48">
        <v>11177.37</v>
      </c>
      <c r="G188" s="48">
        <v>3704.73</v>
      </c>
      <c r="H188" s="48">
        <v>740.95</v>
      </c>
      <c r="I188" s="48">
        <v>29.64</v>
      </c>
      <c r="J188" s="48">
        <v>2934.14</v>
      </c>
      <c r="K188" s="48">
        <v>483910.52</v>
      </c>
      <c r="L188" s="48">
        <v>96782.14</v>
      </c>
      <c r="M188" s="49">
        <v>387128.38</v>
      </c>
      <c r="N188" s="31">
        <f t="shared" si="2"/>
        <v>401239.89</v>
      </c>
    </row>
    <row r="189" spans="1:14" ht="12.75">
      <c r="A189" s="55">
        <v>178</v>
      </c>
      <c r="B189" s="46" t="s">
        <v>192</v>
      </c>
      <c r="C189" s="47">
        <v>0.183859533694746</v>
      </c>
      <c r="D189" s="48">
        <v>73160.18</v>
      </c>
      <c r="E189" s="48">
        <v>14885.48</v>
      </c>
      <c r="F189" s="48">
        <v>58274.7</v>
      </c>
      <c r="G189" s="48">
        <v>7158.2</v>
      </c>
      <c r="H189" s="48">
        <v>1431.64</v>
      </c>
      <c r="I189" s="48">
        <v>57.27</v>
      </c>
      <c r="J189" s="48">
        <v>5669.29</v>
      </c>
      <c r="K189" s="48">
        <v>936035.77</v>
      </c>
      <c r="L189" s="48">
        <v>187207.18</v>
      </c>
      <c r="M189" s="49">
        <v>748828.59</v>
      </c>
      <c r="N189" s="31">
        <f t="shared" si="2"/>
        <v>812772.58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124133.61</v>
      </c>
      <c r="E190" s="48">
        <v>25085.92</v>
      </c>
      <c r="F190" s="48">
        <v>99047.69</v>
      </c>
      <c r="G190" s="48">
        <v>25565.89</v>
      </c>
      <c r="H190" s="48">
        <v>5113.18</v>
      </c>
      <c r="I190" s="48">
        <v>204.53</v>
      </c>
      <c r="J190" s="48">
        <v>20248.18</v>
      </c>
      <c r="K190" s="48">
        <v>3339844.43</v>
      </c>
      <c r="L190" s="48">
        <v>667968.85</v>
      </c>
      <c r="M190" s="49">
        <v>2671875.58</v>
      </c>
      <c r="N190" s="31">
        <f t="shared" si="2"/>
        <v>2791171.45</v>
      </c>
    </row>
    <row r="191" spans="1:14" ht="12.75">
      <c r="A191" s="55">
        <v>180</v>
      </c>
      <c r="B191" s="46" t="s">
        <v>194</v>
      </c>
      <c r="C191" s="47">
        <v>0.355219119161444</v>
      </c>
      <c r="D191" s="48">
        <v>21602.14</v>
      </c>
      <c r="E191" s="48">
        <v>3883.15</v>
      </c>
      <c r="F191" s="48">
        <v>17718.99</v>
      </c>
      <c r="G191" s="48">
        <v>13829.74</v>
      </c>
      <c r="H191" s="48">
        <v>2765.95</v>
      </c>
      <c r="I191" s="48">
        <v>110.64</v>
      </c>
      <c r="J191" s="48">
        <v>10953.15</v>
      </c>
      <c r="K191" s="48">
        <v>1806108.24</v>
      </c>
      <c r="L191" s="48">
        <v>361221.62</v>
      </c>
      <c r="M191" s="49">
        <v>1444886.62</v>
      </c>
      <c r="N191" s="31">
        <f t="shared" si="2"/>
        <v>1473558.76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50947.12</v>
      </c>
      <c r="E192" s="48">
        <v>10233.88</v>
      </c>
      <c r="F192" s="48">
        <v>40713.24</v>
      </c>
      <c r="G192" s="48">
        <v>3944.81</v>
      </c>
      <c r="H192" s="48">
        <v>788.96</v>
      </c>
      <c r="I192" s="48">
        <v>31.56</v>
      </c>
      <c r="J192" s="48">
        <v>3124.29</v>
      </c>
      <c r="K192" s="48">
        <v>515142.83</v>
      </c>
      <c r="L192" s="48">
        <v>103028.5</v>
      </c>
      <c r="M192" s="49">
        <v>412114.33</v>
      </c>
      <c r="N192" s="31">
        <f t="shared" si="2"/>
        <v>455951.86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7443.14</v>
      </c>
      <c r="E193" s="48">
        <v>1429.8</v>
      </c>
      <c r="F193" s="48">
        <v>6013.34</v>
      </c>
      <c r="G193" s="48">
        <v>6611.66</v>
      </c>
      <c r="H193" s="48">
        <v>1322.33</v>
      </c>
      <c r="I193" s="48">
        <v>52.89</v>
      </c>
      <c r="J193" s="48">
        <v>5236.44</v>
      </c>
      <c r="K193" s="48">
        <v>863399.42</v>
      </c>
      <c r="L193" s="48">
        <v>172679.92</v>
      </c>
      <c r="M193" s="49">
        <v>690719.5</v>
      </c>
      <c r="N193" s="31">
        <f t="shared" si="2"/>
        <v>701969.28</v>
      </c>
    </row>
    <row r="194" spans="1:14" ht="12.75">
      <c r="A194" s="55">
        <v>183</v>
      </c>
      <c r="B194" s="46" t="s">
        <v>197</v>
      </c>
      <c r="C194" s="47">
        <v>0.33398188290315</v>
      </c>
      <c r="D194" s="48">
        <v>251636.62</v>
      </c>
      <c r="E194" s="48">
        <v>50840.45</v>
      </c>
      <c r="F194" s="48">
        <v>200796.17</v>
      </c>
      <c r="G194" s="48">
        <v>13002.9</v>
      </c>
      <c r="H194" s="48">
        <v>2600.58</v>
      </c>
      <c r="I194" s="48">
        <v>104.02</v>
      </c>
      <c r="J194" s="48">
        <v>10298.3</v>
      </c>
      <c r="K194" s="48">
        <v>1698135.07</v>
      </c>
      <c r="L194" s="48">
        <v>339627.04</v>
      </c>
      <c r="M194" s="49">
        <v>1358508.03</v>
      </c>
      <c r="N194" s="31">
        <f t="shared" si="2"/>
        <v>1569602.5</v>
      </c>
    </row>
    <row r="195" spans="1:14" ht="12.75">
      <c r="A195" s="55">
        <v>184</v>
      </c>
      <c r="B195" s="46" t="s">
        <v>198</v>
      </c>
      <c r="C195" s="47">
        <v>0.240749930935983</v>
      </c>
      <c r="D195" s="48">
        <v>111154.19</v>
      </c>
      <c r="E195" s="48">
        <v>22371.47</v>
      </c>
      <c r="F195" s="48">
        <v>88782.72</v>
      </c>
      <c r="G195" s="48">
        <v>9373.1</v>
      </c>
      <c r="H195" s="48">
        <v>1874.62</v>
      </c>
      <c r="I195" s="48">
        <v>74.98</v>
      </c>
      <c r="J195" s="48">
        <v>7423.5</v>
      </c>
      <c r="K195" s="48">
        <v>1225275.07</v>
      </c>
      <c r="L195" s="48">
        <v>245055.06</v>
      </c>
      <c r="M195" s="49">
        <v>980220.01</v>
      </c>
      <c r="N195" s="31">
        <f t="shared" si="2"/>
        <v>1076426.23</v>
      </c>
    </row>
    <row r="196" spans="1:14" ht="12.75">
      <c r="A196" s="55">
        <v>185</v>
      </c>
      <c r="B196" s="46" t="s">
        <v>199</v>
      </c>
      <c r="C196" s="47">
        <v>0.146079006526715</v>
      </c>
      <c r="D196" s="48">
        <v>179061.8</v>
      </c>
      <c r="E196" s="48">
        <v>39875.83</v>
      </c>
      <c r="F196" s="48">
        <v>139185.97</v>
      </c>
      <c r="G196" s="48">
        <v>5687.29</v>
      </c>
      <c r="H196" s="48">
        <v>1137.46</v>
      </c>
      <c r="I196" s="48">
        <v>45.5</v>
      </c>
      <c r="J196" s="48">
        <v>4504.33</v>
      </c>
      <c r="K196" s="48">
        <v>742808.71</v>
      </c>
      <c r="L196" s="48">
        <v>148561.65</v>
      </c>
      <c r="M196" s="49">
        <v>594247.06</v>
      </c>
      <c r="N196" s="31">
        <f t="shared" si="2"/>
        <v>737937.3600000001</v>
      </c>
    </row>
    <row r="197" spans="1:14" ht="12.75">
      <c r="A197" s="55">
        <v>186</v>
      </c>
      <c r="B197" s="46" t="s">
        <v>200</v>
      </c>
      <c r="C197" s="47">
        <v>0.530402248975614</v>
      </c>
      <c r="D197" s="48">
        <v>333134.71</v>
      </c>
      <c r="E197" s="48">
        <v>76377.49</v>
      </c>
      <c r="F197" s="48">
        <v>256757.22</v>
      </c>
      <c r="G197" s="48">
        <v>20650.13</v>
      </c>
      <c r="H197" s="48">
        <v>4130.03</v>
      </c>
      <c r="I197" s="48">
        <v>165.2</v>
      </c>
      <c r="J197" s="48">
        <v>16354.9</v>
      </c>
      <c r="K197" s="48">
        <v>2697910.51</v>
      </c>
      <c r="L197" s="48">
        <v>539582.12</v>
      </c>
      <c r="M197" s="49">
        <v>2158328.39</v>
      </c>
      <c r="N197" s="31">
        <f t="shared" si="2"/>
        <v>2431440.5100000002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137916.92</v>
      </c>
      <c r="E198" s="48">
        <v>26702.56</v>
      </c>
      <c r="F198" s="48">
        <v>111214.36</v>
      </c>
      <c r="G198" s="48">
        <v>12180.88</v>
      </c>
      <c r="H198" s="48">
        <v>2436.18</v>
      </c>
      <c r="I198" s="48">
        <v>97.45</v>
      </c>
      <c r="J198" s="48">
        <v>9647.25</v>
      </c>
      <c r="K198" s="48">
        <v>1590666.45</v>
      </c>
      <c r="L198" s="48">
        <v>318133.35</v>
      </c>
      <c r="M198" s="49">
        <v>1272533.1</v>
      </c>
      <c r="N198" s="31">
        <f t="shared" si="2"/>
        <v>1393394.7100000002</v>
      </c>
    </row>
    <row r="199" spans="1:14" ht="12.75">
      <c r="A199" s="55">
        <v>188</v>
      </c>
      <c r="B199" s="46" t="s">
        <v>202</v>
      </c>
      <c r="C199" s="47">
        <v>0.23562593631553</v>
      </c>
      <c r="D199" s="48">
        <v>156529.89</v>
      </c>
      <c r="E199" s="48">
        <v>32371.65</v>
      </c>
      <c r="F199" s="48">
        <v>124158.24</v>
      </c>
      <c r="G199" s="48">
        <v>9173.63</v>
      </c>
      <c r="H199" s="48">
        <v>1834.73</v>
      </c>
      <c r="I199" s="48">
        <v>73.39</v>
      </c>
      <c r="J199" s="48">
        <v>7265.51</v>
      </c>
      <c r="K199" s="48">
        <v>1198078.84</v>
      </c>
      <c r="L199" s="48">
        <v>239615.78</v>
      </c>
      <c r="M199" s="49">
        <v>958463.06</v>
      </c>
      <c r="N199" s="31">
        <f t="shared" si="2"/>
        <v>1089886.81</v>
      </c>
    </row>
    <row r="200" spans="1:14" ht="12.75">
      <c r="A200" s="55">
        <v>189</v>
      </c>
      <c r="B200" s="46" t="s">
        <v>203</v>
      </c>
      <c r="C200" s="47">
        <v>0.373549043147579</v>
      </c>
      <c r="D200" s="48">
        <v>565928.42</v>
      </c>
      <c r="E200" s="48">
        <v>115644.21</v>
      </c>
      <c r="F200" s="48">
        <v>450284.21</v>
      </c>
      <c r="G200" s="48">
        <v>14543.36</v>
      </c>
      <c r="H200" s="48">
        <v>2908.67</v>
      </c>
      <c r="I200" s="48">
        <v>116.35</v>
      </c>
      <c r="J200" s="48">
        <v>11518.34</v>
      </c>
      <c r="K200" s="48">
        <v>1900445.43</v>
      </c>
      <c r="L200" s="48">
        <v>380089.13</v>
      </c>
      <c r="M200" s="49">
        <v>1520356.3</v>
      </c>
      <c r="N200" s="31">
        <f t="shared" si="2"/>
        <v>1982158.85</v>
      </c>
    </row>
    <row r="201" spans="1:14" ht="12.75">
      <c r="A201" s="55">
        <v>190</v>
      </c>
      <c r="B201" s="46" t="s">
        <v>204</v>
      </c>
      <c r="C201" s="47">
        <v>0.141068173498754</v>
      </c>
      <c r="D201" s="48">
        <v>33443.36</v>
      </c>
      <c r="E201" s="48">
        <v>7608.3</v>
      </c>
      <c r="F201" s="48">
        <v>25835.06</v>
      </c>
      <c r="G201" s="48">
        <v>5492.21</v>
      </c>
      <c r="H201" s="48">
        <v>1098.44</v>
      </c>
      <c r="I201" s="48">
        <v>43.94</v>
      </c>
      <c r="J201" s="48">
        <v>4349.83</v>
      </c>
      <c r="K201" s="48">
        <v>717333.08</v>
      </c>
      <c r="L201" s="48">
        <v>143466.68</v>
      </c>
      <c r="M201" s="49">
        <v>573866.4</v>
      </c>
      <c r="N201" s="31">
        <f t="shared" si="2"/>
        <v>604051.29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18105.26</v>
      </c>
      <c r="E202" s="48">
        <v>4584.81</v>
      </c>
      <c r="F202" s="48">
        <v>13520.45</v>
      </c>
      <c r="G202" s="48">
        <v>5820.58</v>
      </c>
      <c r="H202" s="48">
        <v>1164.12</v>
      </c>
      <c r="I202" s="48">
        <v>46.56</v>
      </c>
      <c r="J202" s="48">
        <v>4609.9</v>
      </c>
      <c r="K202" s="48">
        <v>760092.75</v>
      </c>
      <c r="L202" s="48">
        <v>152018.51</v>
      </c>
      <c r="M202" s="49">
        <v>608074.24</v>
      </c>
      <c r="N202" s="31">
        <f t="shared" si="2"/>
        <v>626204.59</v>
      </c>
    </row>
    <row r="203" spans="1:14" ht="12.75">
      <c r="A203" s="55">
        <v>192</v>
      </c>
      <c r="B203" s="46" t="s">
        <v>206</v>
      </c>
      <c r="C203" s="47">
        <v>0.17564982016229</v>
      </c>
      <c r="D203" s="48">
        <v>383465.55</v>
      </c>
      <c r="E203" s="48">
        <v>84518.14</v>
      </c>
      <c r="F203" s="48">
        <v>298947.41</v>
      </c>
      <c r="G203" s="48">
        <v>6838.56</v>
      </c>
      <c r="H203" s="48">
        <v>1367.71</v>
      </c>
      <c r="I203" s="48">
        <v>54.71</v>
      </c>
      <c r="J203" s="48">
        <v>5416.14</v>
      </c>
      <c r="K203" s="48">
        <v>894296.42</v>
      </c>
      <c r="L203" s="48">
        <v>178859.28</v>
      </c>
      <c r="M203" s="49">
        <v>715437.14</v>
      </c>
      <c r="N203" s="31">
        <f t="shared" si="2"/>
        <v>1019800.69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16579.07</v>
      </c>
      <c r="E204" s="48">
        <v>3903.85</v>
      </c>
      <c r="F204" s="48">
        <v>12675.22</v>
      </c>
      <c r="G204" s="48">
        <v>2271.46</v>
      </c>
      <c r="H204" s="48">
        <v>454.29</v>
      </c>
      <c r="I204" s="48">
        <v>18.17</v>
      </c>
      <c r="J204" s="48">
        <v>1799</v>
      </c>
      <c r="K204" s="48">
        <v>296624.28</v>
      </c>
      <c r="L204" s="48">
        <v>59324.85</v>
      </c>
      <c r="M204" s="49">
        <v>237299.43</v>
      </c>
      <c r="N204" s="31">
        <f t="shared" si="2"/>
        <v>251773.65</v>
      </c>
    </row>
    <row r="205" spans="1:14" ht="12.75">
      <c r="A205" s="55">
        <v>194</v>
      </c>
      <c r="B205" s="46" t="s">
        <v>208</v>
      </c>
      <c r="C205" s="47">
        <v>1.13177262188036</v>
      </c>
      <c r="D205" s="48">
        <v>770543.31</v>
      </c>
      <c r="E205" s="48">
        <v>158370.8</v>
      </c>
      <c r="F205" s="48">
        <v>612172.51</v>
      </c>
      <c r="G205" s="48">
        <v>44063.26</v>
      </c>
      <c r="H205" s="48">
        <v>8812.65</v>
      </c>
      <c r="I205" s="48">
        <v>352.51</v>
      </c>
      <c r="J205" s="48">
        <v>34898.1</v>
      </c>
      <c r="K205" s="48">
        <v>5755366.71</v>
      </c>
      <c r="L205" s="48">
        <v>1151073.27</v>
      </c>
      <c r="M205" s="49">
        <v>4604293.44</v>
      </c>
      <c r="N205" s="31">
        <f aca="true" t="shared" si="3" ref="N205:N256">+F205+J205+M205</f>
        <v>5251364.050000001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96136.6</v>
      </c>
      <c r="E206" s="48">
        <v>20388.98</v>
      </c>
      <c r="F206" s="48">
        <v>75747.62</v>
      </c>
      <c r="G206" s="48">
        <v>7279.61</v>
      </c>
      <c r="H206" s="48">
        <v>1455.92</v>
      </c>
      <c r="I206" s="48">
        <v>58.24</v>
      </c>
      <c r="J206" s="48">
        <v>5765.45</v>
      </c>
      <c r="K206" s="48">
        <v>951890.73</v>
      </c>
      <c r="L206" s="48">
        <v>190378.21</v>
      </c>
      <c r="M206" s="49">
        <v>761512.52</v>
      </c>
      <c r="N206" s="31">
        <f t="shared" si="3"/>
        <v>843025.59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21541.93</v>
      </c>
      <c r="E207" s="48">
        <v>5013.48</v>
      </c>
      <c r="F207" s="48">
        <v>16528.45</v>
      </c>
      <c r="G207" s="48">
        <v>3749.1</v>
      </c>
      <c r="H207" s="48">
        <v>749.82</v>
      </c>
      <c r="I207" s="48">
        <v>29.99</v>
      </c>
      <c r="J207" s="48">
        <v>2969.29</v>
      </c>
      <c r="K207" s="48">
        <v>490851.03</v>
      </c>
      <c r="L207" s="48">
        <v>98170.17</v>
      </c>
      <c r="M207" s="49">
        <v>392680.86</v>
      </c>
      <c r="N207" s="31">
        <f t="shared" si="3"/>
        <v>412178.6</v>
      </c>
    </row>
    <row r="208" spans="1:14" ht="12.75">
      <c r="A208" s="55">
        <v>197</v>
      </c>
      <c r="B208" s="46" t="s">
        <v>211</v>
      </c>
      <c r="C208" s="47">
        <v>0.108964993241491</v>
      </c>
      <c r="D208" s="48">
        <v>45323.93</v>
      </c>
      <c r="E208" s="48">
        <v>9334.53</v>
      </c>
      <c r="F208" s="48">
        <v>35989.4</v>
      </c>
      <c r="G208" s="48">
        <v>4242.33</v>
      </c>
      <c r="H208" s="48">
        <v>848.47</v>
      </c>
      <c r="I208" s="48">
        <v>33.94</v>
      </c>
      <c r="J208" s="48">
        <v>3359.92</v>
      </c>
      <c r="K208" s="48">
        <v>555260.82</v>
      </c>
      <c r="L208" s="48">
        <v>111052.12</v>
      </c>
      <c r="M208" s="49">
        <v>444208.7</v>
      </c>
      <c r="N208" s="31">
        <f t="shared" si="3"/>
        <v>483558.02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3268771.49</v>
      </c>
      <c r="E209" s="48">
        <v>679459.07</v>
      </c>
      <c r="F209" s="48">
        <v>2589312.42</v>
      </c>
      <c r="G209" s="48">
        <v>234173.79</v>
      </c>
      <c r="H209" s="48">
        <v>46834.76</v>
      </c>
      <c r="I209" s="48">
        <v>1873.39</v>
      </c>
      <c r="J209" s="48">
        <v>185465.64</v>
      </c>
      <c r="K209" s="48">
        <v>30581379.64</v>
      </c>
      <c r="L209" s="48">
        <v>6116276.05</v>
      </c>
      <c r="M209" s="49">
        <v>24465103.59</v>
      </c>
      <c r="N209" s="31">
        <f t="shared" si="3"/>
        <v>27239881.65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140650.78</v>
      </c>
      <c r="E210" s="48">
        <v>30423.85</v>
      </c>
      <c r="F210" s="48">
        <v>110226.93</v>
      </c>
      <c r="G210" s="48">
        <v>10527.93</v>
      </c>
      <c r="H210" s="48">
        <v>2105.59</v>
      </c>
      <c r="I210" s="48">
        <v>84.22</v>
      </c>
      <c r="J210" s="48">
        <v>8338.12</v>
      </c>
      <c r="K210" s="48">
        <v>1376079.86</v>
      </c>
      <c r="L210" s="48">
        <v>275215.87</v>
      </c>
      <c r="M210" s="49">
        <v>1100863.99</v>
      </c>
      <c r="N210" s="31">
        <f t="shared" si="3"/>
        <v>1219429.04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59867.52</v>
      </c>
      <c r="E211" s="48">
        <v>12447.41</v>
      </c>
      <c r="F211" s="48">
        <v>47420.11</v>
      </c>
      <c r="G211" s="48">
        <v>4800.4</v>
      </c>
      <c r="H211" s="48">
        <v>960.08</v>
      </c>
      <c r="I211" s="48">
        <v>38.4</v>
      </c>
      <c r="J211" s="48">
        <v>3801.92</v>
      </c>
      <c r="K211" s="48">
        <v>628138.79</v>
      </c>
      <c r="L211" s="48">
        <v>125627.74</v>
      </c>
      <c r="M211" s="49">
        <v>502511.05</v>
      </c>
      <c r="N211" s="31">
        <f t="shared" si="3"/>
        <v>553733.08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25052.46</v>
      </c>
      <c r="E212" s="48">
        <v>5164.63</v>
      </c>
      <c r="F212" s="48">
        <v>19887.83</v>
      </c>
      <c r="G212" s="48">
        <v>3331.6</v>
      </c>
      <c r="H212" s="48">
        <v>666.32</v>
      </c>
      <c r="I212" s="48">
        <v>26.65</v>
      </c>
      <c r="J212" s="48">
        <v>2638.63</v>
      </c>
      <c r="K212" s="48">
        <v>435187.32</v>
      </c>
      <c r="L212" s="48">
        <v>87037.46</v>
      </c>
      <c r="M212" s="49">
        <v>348149.86</v>
      </c>
      <c r="N212" s="31">
        <f t="shared" si="3"/>
        <v>370676.32</v>
      </c>
    </row>
    <row r="213" spans="1:14" ht="12.75">
      <c r="A213" s="55">
        <v>202</v>
      </c>
      <c r="B213" s="46" t="s">
        <v>216</v>
      </c>
      <c r="C213" s="47">
        <v>0.131325402919714</v>
      </c>
      <c r="D213" s="48">
        <v>11280.28</v>
      </c>
      <c r="E213" s="48">
        <v>2197.72</v>
      </c>
      <c r="F213" s="48">
        <v>9082.56</v>
      </c>
      <c r="G213" s="48">
        <v>5112.89</v>
      </c>
      <c r="H213" s="48">
        <v>1022.58</v>
      </c>
      <c r="I213" s="48">
        <v>40.9</v>
      </c>
      <c r="J213" s="48">
        <v>4049.41</v>
      </c>
      <c r="K213" s="48">
        <v>667799.39</v>
      </c>
      <c r="L213" s="48">
        <v>133559.85</v>
      </c>
      <c r="M213" s="49">
        <v>534239.54</v>
      </c>
      <c r="N213" s="31">
        <f t="shared" si="3"/>
        <v>547371.51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40326.7</v>
      </c>
      <c r="E214" s="48">
        <v>7854.14</v>
      </c>
      <c r="F214" s="48">
        <v>32472.56</v>
      </c>
      <c r="G214" s="48">
        <v>5660.05</v>
      </c>
      <c r="H214" s="48">
        <v>1132.01</v>
      </c>
      <c r="I214" s="48">
        <v>45.28</v>
      </c>
      <c r="J214" s="48">
        <v>4482.76</v>
      </c>
      <c r="K214" s="48">
        <v>739131.05</v>
      </c>
      <c r="L214" s="48">
        <v>147826.2</v>
      </c>
      <c r="M214" s="49">
        <v>591304.85</v>
      </c>
      <c r="N214" s="31">
        <f t="shared" si="3"/>
        <v>628260.1699999999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415449.47</v>
      </c>
      <c r="E215" s="48">
        <v>91777.58</v>
      </c>
      <c r="F215" s="48">
        <v>323671.89</v>
      </c>
      <c r="G215" s="48">
        <v>28925.83</v>
      </c>
      <c r="H215" s="48">
        <v>5785.17</v>
      </c>
      <c r="I215" s="48">
        <v>231.41</v>
      </c>
      <c r="J215" s="48">
        <v>22909.25</v>
      </c>
      <c r="K215" s="48">
        <v>3777343.83</v>
      </c>
      <c r="L215" s="48">
        <v>755468.74</v>
      </c>
      <c r="M215" s="49">
        <v>3021875.09</v>
      </c>
      <c r="N215" s="31">
        <f t="shared" si="3"/>
        <v>3368456.23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20061.57</v>
      </c>
      <c r="E216" s="48">
        <v>3864.93</v>
      </c>
      <c r="F216" s="48">
        <v>16196.64</v>
      </c>
      <c r="G216" s="48">
        <v>3652.09</v>
      </c>
      <c r="H216" s="48">
        <v>730.42</v>
      </c>
      <c r="I216" s="48">
        <v>29.22</v>
      </c>
      <c r="J216" s="48">
        <v>2892.45</v>
      </c>
      <c r="K216" s="48">
        <v>476916.16</v>
      </c>
      <c r="L216" s="48">
        <v>95383.24</v>
      </c>
      <c r="M216" s="49">
        <v>381532.92</v>
      </c>
      <c r="N216" s="31">
        <f t="shared" si="3"/>
        <v>400622.01</v>
      </c>
    </row>
    <row r="217" spans="1:14" ht="12.75">
      <c r="A217" s="55">
        <v>206</v>
      </c>
      <c r="B217" s="46" t="s">
        <v>220</v>
      </c>
      <c r="C217" s="47">
        <v>0.128928454881985</v>
      </c>
      <c r="D217" s="48">
        <v>67094.94</v>
      </c>
      <c r="E217" s="48">
        <v>13465.51</v>
      </c>
      <c r="F217" s="48">
        <v>53629.43</v>
      </c>
      <c r="G217" s="48">
        <v>5019.56</v>
      </c>
      <c r="H217" s="48">
        <v>1003.91</v>
      </c>
      <c r="I217" s="48">
        <v>40.16</v>
      </c>
      <c r="J217" s="48">
        <v>3975.49</v>
      </c>
      <c r="K217" s="48">
        <v>656758.09</v>
      </c>
      <c r="L217" s="48">
        <v>131351.59</v>
      </c>
      <c r="M217" s="49">
        <v>525406.5</v>
      </c>
      <c r="N217" s="31">
        <f t="shared" si="3"/>
        <v>583011.42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8805.71</v>
      </c>
      <c r="E218" s="48">
        <v>1571.84</v>
      </c>
      <c r="F218" s="48">
        <v>7233.87</v>
      </c>
      <c r="G218" s="48">
        <v>3479.23</v>
      </c>
      <c r="H218" s="48">
        <v>695.85</v>
      </c>
      <c r="I218" s="48">
        <v>27.83</v>
      </c>
      <c r="J218" s="48">
        <v>2755.55</v>
      </c>
      <c r="K218" s="48">
        <v>454343.52</v>
      </c>
      <c r="L218" s="48">
        <v>90868.68</v>
      </c>
      <c r="M218" s="49">
        <v>363474.84</v>
      </c>
      <c r="N218" s="31">
        <f t="shared" si="3"/>
        <v>373464.26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20746.68</v>
      </c>
      <c r="E219" s="48">
        <v>4310.98</v>
      </c>
      <c r="F219" s="48">
        <v>16435.7</v>
      </c>
      <c r="G219" s="48">
        <v>3659.66</v>
      </c>
      <c r="H219" s="48">
        <v>731.93</v>
      </c>
      <c r="I219" s="48">
        <v>29.28</v>
      </c>
      <c r="J219" s="48">
        <v>2898.45</v>
      </c>
      <c r="K219" s="48">
        <v>479170.78</v>
      </c>
      <c r="L219" s="48">
        <v>95834.12</v>
      </c>
      <c r="M219" s="49">
        <v>383336.66</v>
      </c>
      <c r="N219" s="31">
        <f t="shared" si="3"/>
        <v>402670.81</v>
      </c>
    </row>
    <row r="220" spans="1:14" ht="12.75">
      <c r="A220" s="55">
        <v>209</v>
      </c>
      <c r="B220" s="46" t="s">
        <v>223</v>
      </c>
      <c r="C220" s="47">
        <v>0.103445849843032</v>
      </c>
      <c r="D220" s="48">
        <v>19029.99</v>
      </c>
      <c r="E220" s="48">
        <v>4749.03</v>
      </c>
      <c r="F220" s="48">
        <v>14280.96</v>
      </c>
      <c r="G220" s="48">
        <v>4027.45</v>
      </c>
      <c r="H220" s="48">
        <v>805.49</v>
      </c>
      <c r="I220" s="48">
        <v>32.22</v>
      </c>
      <c r="J220" s="48">
        <v>3189.74</v>
      </c>
      <c r="K220" s="48">
        <v>527200.7</v>
      </c>
      <c r="L220" s="48">
        <v>105440.19</v>
      </c>
      <c r="M220" s="49">
        <v>421760.51</v>
      </c>
      <c r="N220" s="31">
        <f t="shared" si="3"/>
        <v>439231.21</v>
      </c>
    </row>
    <row r="221" spans="1:14" ht="12.75">
      <c r="A221" s="55">
        <v>210</v>
      </c>
      <c r="B221" s="46" t="s">
        <v>224</v>
      </c>
      <c r="C221" s="47">
        <v>0.093721199746889</v>
      </c>
      <c r="D221" s="48">
        <v>84845.5</v>
      </c>
      <c r="E221" s="48">
        <v>16725.86</v>
      </c>
      <c r="F221" s="48">
        <v>68119.64</v>
      </c>
      <c r="G221" s="48">
        <v>3648.84</v>
      </c>
      <c r="H221" s="48">
        <v>729.77</v>
      </c>
      <c r="I221" s="48">
        <v>29.19</v>
      </c>
      <c r="J221" s="48">
        <v>2889.88</v>
      </c>
      <c r="K221" s="48">
        <v>476613.89</v>
      </c>
      <c r="L221" s="48">
        <v>95322.64</v>
      </c>
      <c r="M221" s="49">
        <v>381291.25</v>
      </c>
      <c r="N221" s="31">
        <f t="shared" si="3"/>
        <v>452300.77</v>
      </c>
    </row>
    <row r="222" spans="1:14" ht="12.75">
      <c r="A222" s="55">
        <v>211</v>
      </c>
      <c r="B222" s="46" t="s">
        <v>225</v>
      </c>
      <c r="C222" s="47">
        <v>0.222076320203709</v>
      </c>
      <c r="D222" s="48">
        <v>17952.43</v>
      </c>
      <c r="E222" s="48">
        <v>3239.32</v>
      </c>
      <c r="F222" s="48">
        <v>14713.11</v>
      </c>
      <c r="G222" s="48">
        <v>8646.09</v>
      </c>
      <c r="H222" s="48">
        <v>1729.22</v>
      </c>
      <c r="I222" s="48">
        <v>69.17</v>
      </c>
      <c r="J222" s="48">
        <v>6847.7</v>
      </c>
      <c r="K222" s="48">
        <v>1130335.59</v>
      </c>
      <c r="L222" s="48">
        <v>226067.13</v>
      </c>
      <c r="M222" s="49">
        <v>904268.46</v>
      </c>
      <c r="N222" s="31">
        <f t="shared" si="3"/>
        <v>925829.27</v>
      </c>
    </row>
    <row r="223" spans="1:14" ht="12.75">
      <c r="A223" s="55">
        <v>212</v>
      </c>
      <c r="B223" s="46" t="s">
        <v>226</v>
      </c>
      <c r="C223" s="47">
        <v>0.096092416454025</v>
      </c>
      <c r="D223" s="48">
        <v>55938</v>
      </c>
      <c r="E223" s="48">
        <v>13011.79</v>
      </c>
      <c r="F223" s="48">
        <v>42926.21</v>
      </c>
      <c r="G223" s="48">
        <v>3741.16</v>
      </c>
      <c r="H223" s="48">
        <v>748.23</v>
      </c>
      <c r="I223" s="48">
        <v>29.93</v>
      </c>
      <c r="J223" s="48">
        <v>2963</v>
      </c>
      <c r="K223" s="48">
        <v>489814.69</v>
      </c>
      <c r="L223" s="48">
        <v>97962.99</v>
      </c>
      <c r="M223" s="49">
        <v>391851.7</v>
      </c>
      <c r="N223" s="31">
        <f t="shared" si="3"/>
        <v>437740.91000000003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85207.47</v>
      </c>
      <c r="E224" s="48">
        <v>19073.78</v>
      </c>
      <c r="F224" s="48">
        <v>66133.69</v>
      </c>
      <c r="G224" s="48">
        <v>5022.15</v>
      </c>
      <c r="H224" s="48">
        <v>1004.43</v>
      </c>
      <c r="I224" s="48">
        <v>40.18</v>
      </c>
      <c r="J224" s="48">
        <v>3977.54</v>
      </c>
      <c r="K224" s="48">
        <v>655829.07</v>
      </c>
      <c r="L224" s="48">
        <v>131165.81</v>
      </c>
      <c r="M224" s="49">
        <v>524663.26</v>
      </c>
      <c r="N224" s="31">
        <f t="shared" si="3"/>
        <v>594774.49</v>
      </c>
    </row>
    <row r="225" spans="1:14" ht="12.75">
      <c r="A225" s="55">
        <v>214</v>
      </c>
      <c r="B225" s="46" t="s">
        <v>228</v>
      </c>
      <c r="C225" s="47">
        <v>0.14350410795688</v>
      </c>
      <c r="D225" s="48">
        <v>34972.09</v>
      </c>
      <c r="E225" s="48">
        <v>6733.28</v>
      </c>
      <c r="F225" s="48">
        <v>28238.81</v>
      </c>
      <c r="G225" s="48">
        <v>5587.04</v>
      </c>
      <c r="H225" s="48">
        <v>1117.41</v>
      </c>
      <c r="I225" s="48">
        <v>44.7</v>
      </c>
      <c r="J225" s="48">
        <v>4424.93</v>
      </c>
      <c r="K225" s="48">
        <v>730862.76</v>
      </c>
      <c r="L225" s="48">
        <v>146172.48</v>
      </c>
      <c r="M225" s="49">
        <v>584690.28</v>
      </c>
      <c r="N225" s="31">
        <f t="shared" si="3"/>
        <v>617354.02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26635.69</v>
      </c>
      <c r="E226" s="48">
        <v>5138.41</v>
      </c>
      <c r="F226" s="48">
        <v>21497.28</v>
      </c>
      <c r="G226" s="48">
        <v>4481.63</v>
      </c>
      <c r="H226" s="48">
        <v>896.33</v>
      </c>
      <c r="I226" s="48">
        <v>35.85</v>
      </c>
      <c r="J226" s="48">
        <v>3549.45</v>
      </c>
      <c r="K226" s="48">
        <v>586510.25</v>
      </c>
      <c r="L226" s="48">
        <v>117302.11</v>
      </c>
      <c r="M226" s="49">
        <v>469208.14</v>
      </c>
      <c r="N226" s="31">
        <f t="shared" si="3"/>
        <v>494254.87</v>
      </c>
    </row>
    <row r="227" spans="1:14" ht="12.75">
      <c r="A227" s="55">
        <v>216</v>
      </c>
      <c r="B227" s="46" t="s">
        <v>230</v>
      </c>
      <c r="C227" s="47">
        <v>0.241309678182842</v>
      </c>
      <c r="D227" s="48">
        <v>50733.21</v>
      </c>
      <c r="E227" s="48">
        <v>10905.84</v>
      </c>
      <c r="F227" s="48">
        <v>39827.37</v>
      </c>
      <c r="G227" s="48">
        <v>9394.9</v>
      </c>
      <c r="H227" s="48">
        <v>1878.98</v>
      </c>
      <c r="I227" s="48">
        <v>75.16</v>
      </c>
      <c r="J227" s="48">
        <v>7440.76</v>
      </c>
      <c r="K227" s="48">
        <v>1228120.95</v>
      </c>
      <c r="L227" s="48">
        <v>245624.22</v>
      </c>
      <c r="M227" s="49">
        <v>982496.73</v>
      </c>
      <c r="N227" s="31">
        <f t="shared" si="3"/>
        <v>1029764.86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20443.78</v>
      </c>
      <c r="E228" s="48">
        <v>4947.8</v>
      </c>
      <c r="F228" s="48">
        <v>15495.98</v>
      </c>
      <c r="G228" s="48">
        <v>4172.81</v>
      </c>
      <c r="H228" s="48">
        <v>834.56</v>
      </c>
      <c r="I228" s="48">
        <v>33.38</v>
      </c>
      <c r="J228" s="48">
        <v>3304.87</v>
      </c>
      <c r="K228" s="48">
        <v>546183.28</v>
      </c>
      <c r="L228" s="48">
        <v>109236.59</v>
      </c>
      <c r="M228" s="49">
        <v>436946.69</v>
      </c>
      <c r="N228" s="31">
        <f t="shared" si="3"/>
        <v>455747.54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363693.61</v>
      </c>
      <c r="E229" s="48">
        <v>75036.13</v>
      </c>
      <c r="F229" s="48">
        <v>288657.48</v>
      </c>
      <c r="G229" s="48">
        <v>22699.39</v>
      </c>
      <c r="H229" s="48">
        <v>4539.88</v>
      </c>
      <c r="I229" s="48">
        <v>181.6</v>
      </c>
      <c r="J229" s="48">
        <v>17977.91</v>
      </c>
      <c r="K229" s="48">
        <v>2965516.2</v>
      </c>
      <c r="L229" s="48">
        <v>593103.29</v>
      </c>
      <c r="M229" s="49">
        <v>2372412.91</v>
      </c>
      <c r="N229" s="31">
        <f t="shared" si="3"/>
        <v>2679048.3000000003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24634.2</v>
      </c>
      <c r="E230" s="48">
        <v>5353.79</v>
      </c>
      <c r="F230" s="48">
        <v>19280.41</v>
      </c>
      <c r="G230" s="48">
        <v>6371.41</v>
      </c>
      <c r="H230" s="48">
        <v>1274.28</v>
      </c>
      <c r="I230" s="48">
        <v>50.97</v>
      </c>
      <c r="J230" s="48">
        <v>5046.16</v>
      </c>
      <c r="K230" s="48">
        <v>833292.64</v>
      </c>
      <c r="L230" s="48">
        <v>166658.58</v>
      </c>
      <c r="M230" s="49">
        <v>666634.06</v>
      </c>
      <c r="N230" s="31">
        <f t="shared" si="3"/>
        <v>690960.63</v>
      </c>
    </row>
    <row r="231" spans="1:14" ht="12.75">
      <c r="A231" s="55">
        <v>220</v>
      </c>
      <c r="B231" s="46" t="s">
        <v>234</v>
      </c>
      <c r="C231" s="47">
        <v>0.320867129787058</v>
      </c>
      <c r="D231" s="48">
        <v>218519.33</v>
      </c>
      <c r="E231" s="48">
        <v>46192</v>
      </c>
      <c r="F231" s="48">
        <v>172327.33</v>
      </c>
      <c r="G231" s="48">
        <v>12492.31</v>
      </c>
      <c r="H231" s="48">
        <v>2498.46</v>
      </c>
      <c r="I231" s="48">
        <v>99.94</v>
      </c>
      <c r="J231" s="48">
        <v>9893.91</v>
      </c>
      <c r="K231" s="48">
        <v>1632602.69</v>
      </c>
      <c r="L231" s="48">
        <v>326520.49</v>
      </c>
      <c r="M231" s="49">
        <v>1306082.2</v>
      </c>
      <c r="N231" s="31">
        <f t="shared" si="3"/>
        <v>1488303.44</v>
      </c>
    </row>
    <row r="232" spans="1:14" ht="12.75">
      <c r="A232" s="55">
        <v>221</v>
      </c>
      <c r="B232" s="46" t="s">
        <v>235</v>
      </c>
      <c r="C232" s="47">
        <v>0.140897647830327</v>
      </c>
      <c r="D232" s="48">
        <v>24977.97</v>
      </c>
      <c r="E232" s="48">
        <v>4795.23</v>
      </c>
      <c r="F232" s="48">
        <v>20182.74</v>
      </c>
      <c r="G232" s="48">
        <v>5485.56</v>
      </c>
      <c r="H232" s="48">
        <v>1097.11</v>
      </c>
      <c r="I232" s="48">
        <v>43.88</v>
      </c>
      <c r="J232" s="48">
        <v>4344.57</v>
      </c>
      <c r="K232" s="48">
        <v>717611.17</v>
      </c>
      <c r="L232" s="48">
        <v>143522.22</v>
      </c>
      <c r="M232" s="49">
        <v>574088.95</v>
      </c>
      <c r="N232" s="31">
        <f t="shared" si="3"/>
        <v>598616.26</v>
      </c>
    </row>
    <row r="233" spans="1:14" ht="12.75">
      <c r="A233" s="55">
        <v>222</v>
      </c>
      <c r="B233" s="46" t="s">
        <v>236</v>
      </c>
      <c r="C233" s="47">
        <v>0.095270392719893</v>
      </c>
      <c r="D233" s="48">
        <v>7445.04</v>
      </c>
      <c r="E233" s="48">
        <v>1485</v>
      </c>
      <c r="F233" s="48">
        <v>5960.04</v>
      </c>
      <c r="G233" s="48">
        <v>3709.15</v>
      </c>
      <c r="H233" s="48">
        <v>741.83</v>
      </c>
      <c r="I233" s="48">
        <v>29.67</v>
      </c>
      <c r="J233" s="48">
        <v>2937.65</v>
      </c>
      <c r="K233" s="48">
        <v>484490.36</v>
      </c>
      <c r="L233" s="48">
        <v>96898.06</v>
      </c>
      <c r="M233" s="49">
        <v>387592.3</v>
      </c>
      <c r="N233" s="31">
        <f t="shared" si="3"/>
        <v>396489.99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125346.65</v>
      </c>
      <c r="E234" s="48">
        <v>25405.69</v>
      </c>
      <c r="F234" s="48">
        <v>99940.96</v>
      </c>
      <c r="G234" s="48">
        <v>40843.3</v>
      </c>
      <c r="H234" s="48">
        <v>8168.66</v>
      </c>
      <c r="I234" s="48">
        <v>326.75</v>
      </c>
      <c r="J234" s="48">
        <v>32347.89</v>
      </c>
      <c r="K234" s="48">
        <v>5333614.98</v>
      </c>
      <c r="L234" s="48">
        <v>1066723.03</v>
      </c>
      <c r="M234" s="49">
        <v>4266891.95</v>
      </c>
      <c r="N234" s="31">
        <f t="shared" si="3"/>
        <v>4399180.8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728419.66</v>
      </c>
      <c r="E235" s="48">
        <v>152349.2</v>
      </c>
      <c r="F235" s="48">
        <v>576070.46</v>
      </c>
      <c r="G235" s="48">
        <v>133483.23</v>
      </c>
      <c r="H235" s="48">
        <v>26696.65</v>
      </c>
      <c r="I235" s="48">
        <v>1067.87</v>
      </c>
      <c r="J235" s="48">
        <v>105718.71</v>
      </c>
      <c r="K235" s="48">
        <v>17431327.4</v>
      </c>
      <c r="L235" s="48">
        <v>3486265.46</v>
      </c>
      <c r="M235" s="49">
        <v>13945061.94</v>
      </c>
      <c r="N235" s="31">
        <f t="shared" si="3"/>
        <v>14626851.11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51483.8</v>
      </c>
      <c r="E236" s="48">
        <v>10640.15</v>
      </c>
      <c r="F236" s="48">
        <v>40843.65</v>
      </c>
      <c r="G236" s="48">
        <v>14240.7</v>
      </c>
      <c r="H236" s="48">
        <v>2848.14</v>
      </c>
      <c r="I236" s="48">
        <v>113.93</v>
      </c>
      <c r="J236" s="48">
        <v>11278.63</v>
      </c>
      <c r="K236" s="48">
        <v>1860919.13</v>
      </c>
      <c r="L236" s="48">
        <v>372183.9</v>
      </c>
      <c r="M236" s="49">
        <v>1488735.23</v>
      </c>
      <c r="N236" s="31">
        <f t="shared" si="3"/>
        <v>1540857.51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198549.45</v>
      </c>
      <c r="E237" s="48">
        <v>38948.25</v>
      </c>
      <c r="F237" s="48">
        <v>159601.2</v>
      </c>
      <c r="G237" s="48">
        <v>15929.93</v>
      </c>
      <c r="H237" s="48">
        <v>3185.99</v>
      </c>
      <c r="I237" s="48">
        <v>127.44</v>
      </c>
      <c r="J237" s="48">
        <v>12616.5</v>
      </c>
      <c r="K237" s="48">
        <v>2052881.79</v>
      </c>
      <c r="L237" s="48">
        <v>410576.35</v>
      </c>
      <c r="M237" s="49">
        <v>1642305.44</v>
      </c>
      <c r="N237" s="31">
        <f t="shared" si="3"/>
        <v>1814523.14</v>
      </c>
    </row>
    <row r="238" spans="1:14" ht="12.75">
      <c r="A238" s="55">
        <v>227</v>
      </c>
      <c r="B238" s="46" t="s">
        <v>241</v>
      </c>
      <c r="C238" s="47">
        <v>0.102568923648997</v>
      </c>
      <c r="D238" s="48">
        <v>45057.45</v>
      </c>
      <c r="E238" s="48">
        <v>9103.13</v>
      </c>
      <c r="F238" s="48">
        <v>35954.32</v>
      </c>
      <c r="G238" s="48">
        <v>3993.33</v>
      </c>
      <c r="H238" s="48">
        <v>798.67</v>
      </c>
      <c r="I238" s="48">
        <v>31.95</v>
      </c>
      <c r="J238" s="48">
        <v>3162.71</v>
      </c>
      <c r="K238" s="48">
        <v>522742.3</v>
      </c>
      <c r="L238" s="48">
        <v>104548.52</v>
      </c>
      <c r="M238" s="49">
        <v>418193.78</v>
      </c>
      <c r="N238" s="31">
        <f t="shared" si="3"/>
        <v>457310.81000000006</v>
      </c>
    </row>
    <row r="239" spans="1:14" ht="12.75">
      <c r="A239" s="55">
        <v>228</v>
      </c>
      <c r="B239" s="46" t="s">
        <v>242</v>
      </c>
      <c r="C239" s="47">
        <v>0.110474535093883</v>
      </c>
      <c r="D239" s="48">
        <v>6264.98</v>
      </c>
      <c r="E239" s="48">
        <v>1401.16</v>
      </c>
      <c r="F239" s="48">
        <v>4863.82</v>
      </c>
      <c r="G239" s="48">
        <v>4301.1</v>
      </c>
      <c r="H239" s="48">
        <v>860.22</v>
      </c>
      <c r="I239" s="48">
        <v>34.41</v>
      </c>
      <c r="J239" s="48">
        <v>3406.47</v>
      </c>
      <c r="K239" s="48">
        <v>562935.6</v>
      </c>
      <c r="L239" s="48">
        <v>112587.07</v>
      </c>
      <c r="M239" s="49">
        <v>450348.53</v>
      </c>
      <c r="N239" s="31">
        <f t="shared" si="3"/>
        <v>458618.82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21045.73</v>
      </c>
      <c r="E240" s="48">
        <v>4788.22</v>
      </c>
      <c r="F240" s="48">
        <v>16257.51</v>
      </c>
      <c r="G240" s="48">
        <v>3761.46</v>
      </c>
      <c r="H240" s="48">
        <v>752.29</v>
      </c>
      <c r="I240" s="48">
        <v>30.09</v>
      </c>
      <c r="J240" s="48">
        <v>2979.08</v>
      </c>
      <c r="K240" s="48">
        <v>492467.09</v>
      </c>
      <c r="L240" s="48">
        <v>98493.41</v>
      </c>
      <c r="M240" s="49">
        <v>393973.68</v>
      </c>
      <c r="N240" s="31">
        <f t="shared" si="3"/>
        <v>413210.27</v>
      </c>
    </row>
    <row r="241" spans="1:14" ht="12.75">
      <c r="A241" s="55">
        <v>230</v>
      </c>
      <c r="B241" s="46" t="s">
        <v>244</v>
      </c>
      <c r="C241" s="47">
        <v>0.07975119802086</v>
      </c>
      <c r="D241" s="48">
        <v>7321.53</v>
      </c>
      <c r="E241" s="48">
        <v>1764.61</v>
      </c>
      <c r="F241" s="48">
        <v>5556.92</v>
      </c>
      <c r="G241" s="48">
        <v>3104.94</v>
      </c>
      <c r="H241" s="48">
        <v>620.99</v>
      </c>
      <c r="I241" s="48">
        <v>24.84</v>
      </c>
      <c r="J241" s="48">
        <v>2459.11</v>
      </c>
      <c r="K241" s="48">
        <v>406733.55</v>
      </c>
      <c r="L241" s="48">
        <v>81346.73</v>
      </c>
      <c r="M241" s="49">
        <v>325386.82</v>
      </c>
      <c r="N241" s="31">
        <f t="shared" si="3"/>
        <v>333402.85000000003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33865.53</v>
      </c>
      <c r="E242" s="48">
        <v>6935.69</v>
      </c>
      <c r="F242" s="48">
        <v>26929.84</v>
      </c>
      <c r="G242" s="48">
        <v>3492.69</v>
      </c>
      <c r="H242" s="48">
        <v>698.54</v>
      </c>
      <c r="I242" s="48">
        <v>27.94</v>
      </c>
      <c r="J242" s="48">
        <v>2766.21</v>
      </c>
      <c r="K242" s="48">
        <v>456100.44</v>
      </c>
      <c r="L242" s="48">
        <v>91220.12</v>
      </c>
      <c r="M242" s="49">
        <v>364880.32</v>
      </c>
      <c r="N242" s="31">
        <f t="shared" si="3"/>
        <v>394576.37</v>
      </c>
    </row>
    <row r="243" spans="1:14" ht="12.75">
      <c r="A243" s="55">
        <v>232</v>
      </c>
      <c r="B243" s="46" t="s">
        <v>246</v>
      </c>
      <c r="C243" s="47">
        <v>0.062637667053701</v>
      </c>
      <c r="D243" s="48">
        <v>14307.71</v>
      </c>
      <c r="E243" s="48">
        <v>3250.85</v>
      </c>
      <c r="F243" s="48">
        <v>11056.86</v>
      </c>
      <c r="G243" s="48">
        <v>2438.66</v>
      </c>
      <c r="H243" s="48">
        <v>487.73</v>
      </c>
      <c r="I243" s="48">
        <v>19.51</v>
      </c>
      <c r="J243" s="48">
        <v>1931.42</v>
      </c>
      <c r="K243" s="48">
        <v>318580.73</v>
      </c>
      <c r="L243" s="48">
        <v>63716.15</v>
      </c>
      <c r="M243" s="49">
        <v>254864.58</v>
      </c>
      <c r="N243" s="31">
        <f t="shared" si="3"/>
        <v>267852.86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838603.43</v>
      </c>
      <c r="E244" s="48">
        <v>174720.79</v>
      </c>
      <c r="F244" s="48">
        <v>663882.64</v>
      </c>
      <c r="G244" s="48">
        <v>31921.89</v>
      </c>
      <c r="H244" s="48">
        <v>6384.38</v>
      </c>
      <c r="I244" s="48">
        <v>255.38</v>
      </c>
      <c r="J244" s="48">
        <v>25282.13</v>
      </c>
      <c r="K244" s="48">
        <v>4169855.93</v>
      </c>
      <c r="L244" s="48">
        <v>833971.18</v>
      </c>
      <c r="M244" s="49">
        <v>3335884.75</v>
      </c>
      <c r="N244" s="31">
        <f t="shared" si="3"/>
        <v>4025049.52</v>
      </c>
    </row>
    <row r="245" spans="1:14" ht="12.75">
      <c r="A245" s="55">
        <v>234</v>
      </c>
      <c r="B245" s="46" t="s">
        <v>248</v>
      </c>
      <c r="C245" s="47">
        <v>0.10237237735197</v>
      </c>
      <c r="D245" s="48">
        <v>17538.22</v>
      </c>
      <c r="E245" s="48">
        <v>3771.59</v>
      </c>
      <c r="F245" s="48">
        <v>13766.63</v>
      </c>
      <c r="G245" s="48">
        <v>3985.66</v>
      </c>
      <c r="H245" s="48">
        <v>797.13</v>
      </c>
      <c r="I245" s="48">
        <v>31.89</v>
      </c>
      <c r="J245" s="48">
        <v>3156.64</v>
      </c>
      <c r="K245" s="48">
        <v>521743.05</v>
      </c>
      <c r="L245" s="48">
        <v>104348.6</v>
      </c>
      <c r="M245" s="49">
        <v>417394.45</v>
      </c>
      <c r="N245" s="31">
        <f t="shared" si="3"/>
        <v>434317.72000000003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47346.07</v>
      </c>
      <c r="E246" s="48">
        <v>10142.72</v>
      </c>
      <c r="F246" s="48">
        <v>37203.35</v>
      </c>
      <c r="G246" s="48">
        <v>5030.19</v>
      </c>
      <c r="H246" s="48">
        <v>1006.04</v>
      </c>
      <c r="I246" s="48">
        <v>40.24</v>
      </c>
      <c r="J246" s="48">
        <v>3983.91</v>
      </c>
      <c r="K246" s="48">
        <v>658144.85</v>
      </c>
      <c r="L246" s="48">
        <v>131629.01</v>
      </c>
      <c r="M246" s="49">
        <v>526515.84</v>
      </c>
      <c r="N246" s="31">
        <f t="shared" si="3"/>
        <v>567703.1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35223.9</v>
      </c>
      <c r="E247" s="48">
        <v>7717.94</v>
      </c>
      <c r="F247" s="48">
        <v>27505.96</v>
      </c>
      <c r="G247" s="48">
        <v>13572.51</v>
      </c>
      <c r="H247" s="48">
        <v>2714.5</v>
      </c>
      <c r="I247" s="48">
        <v>108.58</v>
      </c>
      <c r="J247" s="48">
        <v>10749.43</v>
      </c>
      <c r="K247" s="48">
        <v>1773663.42</v>
      </c>
      <c r="L247" s="48">
        <v>354732.7</v>
      </c>
      <c r="M247" s="49">
        <v>1418930.72</v>
      </c>
      <c r="N247" s="31">
        <f t="shared" si="3"/>
        <v>1457186.1099999999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9172.52</v>
      </c>
      <c r="E248" s="48">
        <v>1889.76</v>
      </c>
      <c r="F248" s="48">
        <v>7282.76</v>
      </c>
      <c r="G248" s="48">
        <v>2539.69</v>
      </c>
      <c r="H248" s="48">
        <v>507.94</v>
      </c>
      <c r="I248" s="48">
        <v>20.32</v>
      </c>
      <c r="J248" s="48">
        <v>2011.43</v>
      </c>
      <c r="K248" s="48">
        <v>331651.15</v>
      </c>
      <c r="L248" s="48">
        <v>66330.17</v>
      </c>
      <c r="M248" s="49">
        <v>265320.98</v>
      </c>
      <c r="N248" s="31">
        <f t="shared" si="3"/>
        <v>274615.17</v>
      </c>
    </row>
    <row r="249" spans="1:14" ht="12.75">
      <c r="A249" s="55">
        <v>238</v>
      </c>
      <c r="B249" s="46" t="s">
        <v>252</v>
      </c>
      <c r="C249" s="47">
        <v>0.345076383870038</v>
      </c>
      <c r="D249" s="48">
        <v>386140.88</v>
      </c>
      <c r="E249" s="48">
        <v>80049.16</v>
      </c>
      <c r="F249" s="48">
        <v>306091.72</v>
      </c>
      <c r="G249" s="48">
        <v>13434.84</v>
      </c>
      <c r="H249" s="48">
        <v>2686.97</v>
      </c>
      <c r="I249" s="48">
        <v>107.48</v>
      </c>
      <c r="J249" s="48">
        <v>10640.39</v>
      </c>
      <c r="K249" s="48">
        <v>1755686.19</v>
      </c>
      <c r="L249" s="48">
        <v>351137.22</v>
      </c>
      <c r="M249" s="49">
        <v>1404548.97</v>
      </c>
      <c r="N249" s="31">
        <f t="shared" si="3"/>
        <v>1721281.08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86108.92</v>
      </c>
      <c r="E250" s="48">
        <v>16707.74</v>
      </c>
      <c r="F250" s="48">
        <v>69401.18</v>
      </c>
      <c r="G250" s="48">
        <v>8550.14</v>
      </c>
      <c r="H250" s="48">
        <v>1710.03</v>
      </c>
      <c r="I250" s="48">
        <v>68.4</v>
      </c>
      <c r="J250" s="48">
        <v>6771.71</v>
      </c>
      <c r="K250" s="48">
        <v>1116563.63</v>
      </c>
      <c r="L250" s="48">
        <v>223312.7</v>
      </c>
      <c r="M250" s="49">
        <v>893250.93</v>
      </c>
      <c r="N250" s="31">
        <f t="shared" si="3"/>
        <v>969423.8200000001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18244.46</v>
      </c>
      <c r="E251" s="48">
        <v>3715.36</v>
      </c>
      <c r="F251" s="48">
        <v>14529.1</v>
      </c>
      <c r="G251" s="48">
        <v>3697.23</v>
      </c>
      <c r="H251" s="48">
        <v>739.45</v>
      </c>
      <c r="I251" s="48">
        <v>29.58</v>
      </c>
      <c r="J251" s="48">
        <v>2928.2</v>
      </c>
      <c r="K251" s="48">
        <v>482810.16</v>
      </c>
      <c r="L251" s="48">
        <v>96561.91</v>
      </c>
      <c r="M251" s="49">
        <v>386248.25</v>
      </c>
      <c r="N251" s="31">
        <f t="shared" si="3"/>
        <v>403705.55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647920.69</v>
      </c>
      <c r="E252" s="48">
        <v>134829.29</v>
      </c>
      <c r="F252" s="48">
        <v>513091.4</v>
      </c>
      <c r="G252" s="48">
        <v>16975.13</v>
      </c>
      <c r="H252" s="48">
        <v>3395.03</v>
      </c>
      <c r="I252" s="48">
        <v>135.8</v>
      </c>
      <c r="J252" s="48">
        <v>13444.3</v>
      </c>
      <c r="K252" s="48">
        <v>2216733.45</v>
      </c>
      <c r="L252" s="48">
        <v>443346.67</v>
      </c>
      <c r="M252" s="49">
        <v>1773386.78</v>
      </c>
      <c r="N252" s="31">
        <f t="shared" si="3"/>
        <v>2299922.48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29874.38</v>
      </c>
      <c r="E253" s="48">
        <v>6117.83</v>
      </c>
      <c r="F253" s="48">
        <v>23756.55</v>
      </c>
      <c r="G253" s="48">
        <v>2831.2</v>
      </c>
      <c r="H253" s="48">
        <v>566.24</v>
      </c>
      <c r="I253" s="48">
        <v>22.65</v>
      </c>
      <c r="J253" s="48">
        <v>2242.31</v>
      </c>
      <c r="K253" s="48">
        <v>369718.26</v>
      </c>
      <c r="L253" s="48">
        <v>73943.56</v>
      </c>
      <c r="M253" s="49">
        <v>295774.7</v>
      </c>
      <c r="N253" s="31">
        <f t="shared" si="3"/>
        <v>321773.56</v>
      </c>
    </row>
    <row r="254" spans="1:14" ht="12.75">
      <c r="A254" s="55">
        <v>243</v>
      </c>
      <c r="B254" s="46" t="s">
        <v>257</v>
      </c>
      <c r="C254" s="47">
        <v>0.294380697524855</v>
      </c>
      <c r="D254" s="48">
        <v>144343.69</v>
      </c>
      <c r="E254" s="48">
        <v>29537.16</v>
      </c>
      <c r="F254" s="48">
        <v>114806.53</v>
      </c>
      <c r="G254" s="48">
        <v>11461.13</v>
      </c>
      <c r="H254" s="48">
        <v>2292.23</v>
      </c>
      <c r="I254" s="48">
        <v>91.69</v>
      </c>
      <c r="J254" s="48">
        <v>9077.21</v>
      </c>
      <c r="K254" s="48">
        <v>1497941.89</v>
      </c>
      <c r="L254" s="48">
        <v>299588.36</v>
      </c>
      <c r="M254" s="49">
        <v>1198353.53</v>
      </c>
      <c r="N254" s="31">
        <f t="shared" si="3"/>
        <v>1322237.27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120798.3</v>
      </c>
      <c r="E255" s="48">
        <v>23761.32</v>
      </c>
      <c r="F255" s="48">
        <v>97036.98</v>
      </c>
      <c r="G255" s="48">
        <v>11682.8</v>
      </c>
      <c r="H255" s="48">
        <v>2336.56</v>
      </c>
      <c r="I255" s="48">
        <v>93.46</v>
      </c>
      <c r="J255" s="48">
        <v>9252.78</v>
      </c>
      <c r="K255" s="48">
        <v>1525625.24</v>
      </c>
      <c r="L255" s="48">
        <v>305125.04</v>
      </c>
      <c r="M255" s="49">
        <v>1220500.2</v>
      </c>
      <c r="N255" s="31">
        <f t="shared" si="3"/>
        <v>1326789.96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12622</v>
      </c>
      <c r="E256" s="48">
        <v>2651.14</v>
      </c>
      <c r="F256" s="48">
        <v>9970.86</v>
      </c>
      <c r="G256" s="48">
        <v>3144.71</v>
      </c>
      <c r="H256" s="48">
        <v>628.94</v>
      </c>
      <c r="I256" s="48">
        <v>25.16</v>
      </c>
      <c r="J256" s="48">
        <v>2490.61</v>
      </c>
      <c r="K256" s="48">
        <v>410659.38</v>
      </c>
      <c r="L256" s="48">
        <v>82131.84</v>
      </c>
      <c r="M256" s="49">
        <v>328527.54</v>
      </c>
      <c r="N256" s="31">
        <f t="shared" si="3"/>
        <v>340989.01</v>
      </c>
    </row>
    <row r="257" spans="1:14" ht="12.75">
      <c r="A257" s="55">
        <v>246</v>
      </c>
      <c r="B257" s="50" t="s">
        <v>260</v>
      </c>
      <c r="C257" s="51">
        <v>0.264348155122167</v>
      </c>
      <c r="D257" s="52">
        <v>12273.92</v>
      </c>
      <c r="E257" s="52">
        <v>3114.06</v>
      </c>
      <c r="F257" s="52">
        <v>9159.86</v>
      </c>
      <c r="G257" s="52">
        <v>10291.85</v>
      </c>
      <c r="H257" s="52">
        <v>2058.37</v>
      </c>
      <c r="I257" s="52">
        <v>82.33</v>
      </c>
      <c r="J257" s="52">
        <v>8151.15</v>
      </c>
      <c r="K257" s="52">
        <v>1345251.89</v>
      </c>
      <c r="L257" s="52">
        <v>269050.31</v>
      </c>
      <c r="M257" s="53">
        <v>1076201.58</v>
      </c>
      <c r="N257" s="32">
        <f>+F257+J257+M257</f>
        <v>1093512.59</v>
      </c>
    </row>
    <row r="258" spans="1:14" ht="20.4">
      <c r="A258" s="57"/>
      <c r="B258" s="56" t="s">
        <v>10</v>
      </c>
      <c r="C258" s="28">
        <f>SUM(C12:C257)</f>
        <v>99.90892599646148</v>
      </c>
      <c r="D258" s="10">
        <f>SUM(D12:D257)</f>
        <v>67384818.28000003</v>
      </c>
      <c r="E258" s="10">
        <f aca="true" t="shared" si="4" ref="E258:M258">SUM(E12:E257)</f>
        <v>13943227.570000006</v>
      </c>
      <c r="F258" s="10">
        <f t="shared" si="4"/>
        <v>53441590.709999956</v>
      </c>
      <c r="G258" s="10">
        <f t="shared" si="4"/>
        <v>3893296.370000002</v>
      </c>
      <c r="H258" s="10">
        <f t="shared" si="4"/>
        <v>778659.5000000001</v>
      </c>
      <c r="I258" s="10">
        <f t="shared" si="4"/>
        <v>31146.44999999999</v>
      </c>
      <c r="J258" s="10">
        <f t="shared" si="4"/>
        <v>3083490.420000002</v>
      </c>
      <c r="K258" s="10">
        <f t="shared" si="4"/>
        <v>508414856.05999947</v>
      </c>
      <c r="L258" s="10">
        <f t="shared" si="4"/>
        <v>101682971.33000009</v>
      </c>
      <c r="M258" s="30">
        <f t="shared" si="4"/>
        <v>406731884.7299998</v>
      </c>
      <c r="N258" s="33">
        <f aca="true" t="shared" si="5" ref="N258">+F258+J258+M258</f>
        <v>463256965.8599997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293</v>
      </c>
      <c r="C266" s="5"/>
      <c r="D266" s="1"/>
      <c r="E266" s="1"/>
      <c r="F266" s="1"/>
      <c r="G266" s="1"/>
      <c r="H266" s="74"/>
      <c r="I266" s="74"/>
      <c r="J266" s="74"/>
      <c r="K266" s="74"/>
      <c r="L266" s="74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3"/>
      <c r="M268" s="73"/>
      <c r="N268" s="73"/>
    </row>
    <row r="269" spans="1:14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</row>
    <row r="270" spans="1:14" ht="16.8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1" t="s">
        <v>4</v>
      </c>
    </row>
    <row r="11" spans="1:14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2"/>
    </row>
    <row r="12" spans="1:14" ht="12.75">
      <c r="A12" s="54">
        <v>1</v>
      </c>
      <c r="B12" s="41" t="s">
        <v>16</v>
      </c>
      <c r="C12" s="42">
        <v>0.162435742469918</v>
      </c>
      <c r="D12" s="43">
        <v>76338.2</v>
      </c>
      <c r="E12" s="43">
        <v>14332.86</v>
      </c>
      <c r="F12" s="43">
        <v>62005.34</v>
      </c>
      <c r="G12" s="43">
        <v>5748.93</v>
      </c>
      <c r="H12" s="43">
        <v>1149.79</v>
      </c>
      <c r="I12" s="43">
        <v>45.99</v>
      </c>
      <c r="J12" s="43">
        <v>4553.15</v>
      </c>
      <c r="K12" s="43">
        <v>767827.22</v>
      </c>
      <c r="L12" s="43">
        <v>153565.45</v>
      </c>
      <c r="M12" s="44">
        <v>614261.77</v>
      </c>
      <c r="N12" s="45">
        <f>+F12+J12+M12</f>
        <v>680820.26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83059.52</v>
      </c>
      <c r="E13" s="48">
        <v>14698.38</v>
      </c>
      <c r="F13" s="48">
        <v>68361.14</v>
      </c>
      <c r="G13" s="48">
        <v>5262.94</v>
      </c>
      <c r="H13" s="48">
        <v>1052.59</v>
      </c>
      <c r="I13" s="48">
        <v>42.1</v>
      </c>
      <c r="J13" s="48">
        <v>4168.25</v>
      </c>
      <c r="K13" s="48">
        <v>702918.52</v>
      </c>
      <c r="L13" s="48">
        <v>140583.71</v>
      </c>
      <c r="M13" s="49">
        <v>562334.81</v>
      </c>
      <c r="N13" s="31">
        <f aca="true" t="shared" si="0" ref="N13:N76">+F13+J13+M13</f>
        <v>634864.2000000001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194214.45</v>
      </c>
      <c r="E14" s="48">
        <v>38697.52</v>
      </c>
      <c r="F14" s="48">
        <v>155516.93</v>
      </c>
      <c r="G14" s="48">
        <v>10867.99</v>
      </c>
      <c r="H14" s="48">
        <v>2173.6</v>
      </c>
      <c r="I14" s="48">
        <v>86.94</v>
      </c>
      <c r="J14" s="48">
        <v>8607.45</v>
      </c>
      <c r="K14" s="48">
        <v>1451514.22</v>
      </c>
      <c r="L14" s="48">
        <v>290302.75</v>
      </c>
      <c r="M14" s="49">
        <v>1161211.47</v>
      </c>
      <c r="N14" s="31">
        <f t="shared" si="0"/>
        <v>1325335.85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14465.97</v>
      </c>
      <c r="E15" s="48">
        <v>3327.32</v>
      </c>
      <c r="F15" s="48">
        <v>11138.65</v>
      </c>
      <c r="G15" s="48">
        <v>1904.83</v>
      </c>
      <c r="H15" s="48">
        <v>380.97</v>
      </c>
      <c r="I15" s="48">
        <v>15.24</v>
      </c>
      <c r="J15" s="48">
        <v>1508.62</v>
      </c>
      <c r="K15" s="48">
        <v>254403.83</v>
      </c>
      <c r="L15" s="48">
        <v>50880.72</v>
      </c>
      <c r="M15" s="49">
        <v>203523.11</v>
      </c>
      <c r="N15" s="31">
        <f t="shared" si="0"/>
        <v>216170.37999999998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12198.24</v>
      </c>
      <c r="E16" s="48">
        <v>2336.52</v>
      </c>
      <c r="F16" s="48">
        <v>9861.72</v>
      </c>
      <c r="G16" s="48">
        <v>7982.36</v>
      </c>
      <c r="H16" s="48">
        <v>1596.47</v>
      </c>
      <c r="I16" s="48">
        <v>63.86</v>
      </c>
      <c r="J16" s="48">
        <v>6322.03</v>
      </c>
      <c r="K16" s="48">
        <v>1066114.3</v>
      </c>
      <c r="L16" s="48">
        <v>213222.81</v>
      </c>
      <c r="M16" s="49">
        <v>852891.49</v>
      </c>
      <c r="N16" s="31">
        <f t="shared" si="0"/>
        <v>869075.24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17796.55</v>
      </c>
      <c r="E17" s="48">
        <v>3670.51</v>
      </c>
      <c r="F17" s="48">
        <v>14126.04</v>
      </c>
      <c r="G17" s="48">
        <v>2589.05</v>
      </c>
      <c r="H17" s="48">
        <v>517.81</v>
      </c>
      <c r="I17" s="48">
        <v>20.71</v>
      </c>
      <c r="J17" s="48">
        <v>2050.53</v>
      </c>
      <c r="K17" s="48">
        <v>345799.6</v>
      </c>
      <c r="L17" s="48">
        <v>69159.9</v>
      </c>
      <c r="M17" s="49">
        <v>276639.7</v>
      </c>
      <c r="N17" s="31">
        <f t="shared" si="0"/>
        <v>292816.27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218205.47</v>
      </c>
      <c r="E18" s="48">
        <v>43388.93</v>
      </c>
      <c r="F18" s="48">
        <v>174816.54</v>
      </c>
      <c r="G18" s="48">
        <v>10630.29</v>
      </c>
      <c r="H18" s="48">
        <v>2126.06</v>
      </c>
      <c r="I18" s="48">
        <v>85.04</v>
      </c>
      <c r="J18" s="48">
        <v>8419.19</v>
      </c>
      <c r="K18" s="48">
        <v>1419766.92</v>
      </c>
      <c r="L18" s="48">
        <v>283953.44</v>
      </c>
      <c r="M18" s="49">
        <v>1135813.48</v>
      </c>
      <c r="N18" s="31">
        <f t="shared" si="0"/>
        <v>1319049.21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174445.89</v>
      </c>
      <c r="E19" s="48">
        <v>35416.83</v>
      </c>
      <c r="F19" s="48">
        <v>139029.06</v>
      </c>
      <c r="G19" s="48">
        <v>20297.46</v>
      </c>
      <c r="H19" s="48">
        <v>4059.49</v>
      </c>
      <c r="I19" s="48">
        <v>162.38</v>
      </c>
      <c r="J19" s="48">
        <v>16075.59</v>
      </c>
      <c r="K19" s="48">
        <v>2710907.61</v>
      </c>
      <c r="L19" s="48">
        <v>542181.48</v>
      </c>
      <c r="M19" s="49">
        <v>2168726.13</v>
      </c>
      <c r="N19" s="31">
        <f t="shared" si="0"/>
        <v>2323830.78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10349.87</v>
      </c>
      <c r="E20" s="48">
        <v>2110.85</v>
      </c>
      <c r="F20" s="48">
        <v>8239.02</v>
      </c>
      <c r="G20" s="48">
        <v>1828.43</v>
      </c>
      <c r="H20" s="48">
        <v>365.69</v>
      </c>
      <c r="I20" s="48">
        <v>14.63</v>
      </c>
      <c r="J20" s="48">
        <v>1448.11</v>
      </c>
      <c r="K20" s="48">
        <v>244201.21</v>
      </c>
      <c r="L20" s="48">
        <v>48840.22</v>
      </c>
      <c r="M20" s="49">
        <v>195360.99</v>
      </c>
      <c r="N20" s="31">
        <f t="shared" si="0"/>
        <v>205048.12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57955.38</v>
      </c>
      <c r="E21" s="48">
        <v>11797.47</v>
      </c>
      <c r="F21" s="48">
        <v>46157.91</v>
      </c>
      <c r="G21" s="48">
        <v>31364.41</v>
      </c>
      <c r="H21" s="48">
        <v>6272.88</v>
      </c>
      <c r="I21" s="48">
        <v>250.92</v>
      </c>
      <c r="J21" s="48">
        <v>24840.61</v>
      </c>
      <c r="K21" s="48">
        <v>4188993.03</v>
      </c>
      <c r="L21" s="48">
        <v>837798.63</v>
      </c>
      <c r="M21" s="49">
        <v>3351194.4</v>
      </c>
      <c r="N21" s="31">
        <f t="shared" si="0"/>
        <v>3422192.92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47797.02</v>
      </c>
      <c r="E22" s="48">
        <v>10056.65</v>
      </c>
      <c r="F22" s="48">
        <v>37740.37</v>
      </c>
      <c r="G22" s="48">
        <v>5577.45</v>
      </c>
      <c r="H22" s="48">
        <v>1115.49</v>
      </c>
      <c r="I22" s="48">
        <v>44.62</v>
      </c>
      <c r="J22" s="48">
        <v>4417.34</v>
      </c>
      <c r="K22" s="48">
        <v>744924.4</v>
      </c>
      <c r="L22" s="48">
        <v>148984.85</v>
      </c>
      <c r="M22" s="49">
        <v>595939.55</v>
      </c>
      <c r="N22" s="31">
        <f t="shared" si="0"/>
        <v>638097.26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45739.52</v>
      </c>
      <c r="E23" s="48">
        <v>8590.4</v>
      </c>
      <c r="F23" s="48">
        <v>37149.12</v>
      </c>
      <c r="G23" s="48">
        <v>3917.91</v>
      </c>
      <c r="H23" s="48">
        <v>783.58</v>
      </c>
      <c r="I23" s="48">
        <v>31.34</v>
      </c>
      <c r="J23" s="48">
        <v>3102.99</v>
      </c>
      <c r="K23" s="48">
        <v>523278.11</v>
      </c>
      <c r="L23" s="48">
        <v>104655.57</v>
      </c>
      <c r="M23" s="49">
        <v>418622.54</v>
      </c>
      <c r="N23" s="31">
        <f t="shared" si="0"/>
        <v>458874.64999999997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10900.53</v>
      </c>
      <c r="E24" s="48">
        <v>1934.16</v>
      </c>
      <c r="F24" s="48">
        <v>8966.37</v>
      </c>
      <c r="G24" s="48">
        <v>2530.46</v>
      </c>
      <c r="H24" s="48">
        <v>506.09</v>
      </c>
      <c r="I24" s="48">
        <v>20.24</v>
      </c>
      <c r="J24" s="48">
        <v>2004.13</v>
      </c>
      <c r="K24" s="48">
        <v>337964.55</v>
      </c>
      <c r="L24" s="48">
        <v>67592.93</v>
      </c>
      <c r="M24" s="49">
        <v>270371.62</v>
      </c>
      <c r="N24" s="31">
        <f t="shared" si="0"/>
        <v>281342.12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27948.95</v>
      </c>
      <c r="E25" s="48">
        <v>5138.37</v>
      </c>
      <c r="F25" s="48">
        <v>22810.58</v>
      </c>
      <c r="G25" s="48">
        <v>2019.03</v>
      </c>
      <c r="H25" s="48">
        <v>403.81</v>
      </c>
      <c r="I25" s="48">
        <v>16.15</v>
      </c>
      <c r="J25" s="48">
        <v>1599.07</v>
      </c>
      <c r="K25" s="48">
        <v>269657.04</v>
      </c>
      <c r="L25" s="48">
        <v>53931.38</v>
      </c>
      <c r="M25" s="49">
        <v>215725.66</v>
      </c>
      <c r="N25" s="31">
        <f t="shared" si="0"/>
        <v>240135.31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20375.45</v>
      </c>
      <c r="E26" s="48">
        <v>3880.42</v>
      </c>
      <c r="F26" s="48">
        <v>16495.03</v>
      </c>
      <c r="G26" s="48">
        <v>2939.05</v>
      </c>
      <c r="H26" s="48">
        <v>587.81</v>
      </c>
      <c r="I26" s="48">
        <v>23.51</v>
      </c>
      <c r="J26" s="48">
        <v>2327.73</v>
      </c>
      <c r="K26" s="48">
        <v>392542.76</v>
      </c>
      <c r="L26" s="48">
        <v>78508.57</v>
      </c>
      <c r="M26" s="49">
        <v>314034.19</v>
      </c>
      <c r="N26" s="31">
        <f t="shared" si="0"/>
        <v>332856.95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4823267.31</v>
      </c>
      <c r="E27" s="48">
        <v>981495.74</v>
      </c>
      <c r="F27" s="48">
        <v>3841771.57</v>
      </c>
      <c r="G27" s="48">
        <v>211205.7</v>
      </c>
      <c r="H27" s="48">
        <v>42241.14</v>
      </c>
      <c r="I27" s="48">
        <v>1689.65</v>
      </c>
      <c r="J27" s="48">
        <v>167274.91</v>
      </c>
      <c r="K27" s="48">
        <v>28208349.41</v>
      </c>
      <c r="L27" s="48">
        <v>5641669.93</v>
      </c>
      <c r="M27" s="49">
        <v>22566679.48</v>
      </c>
      <c r="N27" s="31">
        <f t="shared" si="0"/>
        <v>26575725.96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7262.85</v>
      </c>
      <c r="E28" s="48">
        <v>1369.88</v>
      </c>
      <c r="F28" s="48">
        <v>5892.97</v>
      </c>
      <c r="G28" s="48">
        <v>1515.89</v>
      </c>
      <c r="H28" s="48">
        <v>303.18</v>
      </c>
      <c r="I28" s="48">
        <v>12.13</v>
      </c>
      <c r="J28" s="48">
        <v>1200.58</v>
      </c>
      <c r="K28" s="48">
        <v>202460.22</v>
      </c>
      <c r="L28" s="48">
        <v>40492.09</v>
      </c>
      <c r="M28" s="49">
        <v>161968.13</v>
      </c>
      <c r="N28" s="31">
        <f t="shared" si="0"/>
        <v>169061.68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145299.68</v>
      </c>
      <c r="E29" s="48">
        <v>26797.74</v>
      </c>
      <c r="F29" s="48">
        <v>118501.94</v>
      </c>
      <c r="G29" s="48">
        <v>7279.54</v>
      </c>
      <c r="H29" s="48">
        <v>1455.91</v>
      </c>
      <c r="I29" s="48">
        <v>58.24</v>
      </c>
      <c r="J29" s="48">
        <v>5765.39</v>
      </c>
      <c r="K29" s="48">
        <v>972244.76</v>
      </c>
      <c r="L29" s="48">
        <v>194449</v>
      </c>
      <c r="M29" s="49">
        <v>777795.76</v>
      </c>
      <c r="N29" s="31">
        <f t="shared" si="0"/>
        <v>902063.09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3870972.03</v>
      </c>
      <c r="E30" s="48">
        <v>744947.46</v>
      </c>
      <c r="F30" s="48">
        <v>3126024.57</v>
      </c>
      <c r="G30" s="48">
        <v>181298.58</v>
      </c>
      <c r="H30" s="48">
        <v>36259.72</v>
      </c>
      <c r="I30" s="48">
        <v>1450.39</v>
      </c>
      <c r="J30" s="48">
        <v>143588.47</v>
      </c>
      <c r="K30" s="48">
        <v>24213995</v>
      </c>
      <c r="L30" s="48">
        <v>4842799.05</v>
      </c>
      <c r="M30" s="49">
        <v>19371195.95</v>
      </c>
      <c r="N30" s="31">
        <f t="shared" si="0"/>
        <v>22640808.99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17741.44</v>
      </c>
      <c r="E31" s="48">
        <v>3603.7</v>
      </c>
      <c r="F31" s="48">
        <v>14137.74</v>
      </c>
      <c r="G31" s="48">
        <v>4362.65</v>
      </c>
      <c r="H31" s="48">
        <v>872.53</v>
      </c>
      <c r="I31" s="48">
        <v>34.9</v>
      </c>
      <c r="J31" s="48">
        <v>3455.22</v>
      </c>
      <c r="K31" s="48">
        <v>582678.54</v>
      </c>
      <c r="L31" s="48">
        <v>116535.73</v>
      </c>
      <c r="M31" s="49">
        <v>466142.81</v>
      </c>
      <c r="N31" s="31">
        <f t="shared" si="0"/>
        <v>483735.77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28973.64</v>
      </c>
      <c r="E32" s="48">
        <v>8599.83</v>
      </c>
      <c r="F32" s="48">
        <v>20373.81</v>
      </c>
      <c r="G32" s="48">
        <v>8664.8</v>
      </c>
      <c r="H32" s="48">
        <v>1732.96</v>
      </c>
      <c r="I32" s="48">
        <v>69.32</v>
      </c>
      <c r="J32" s="48">
        <v>6862.52</v>
      </c>
      <c r="K32" s="48">
        <v>1157265.48</v>
      </c>
      <c r="L32" s="48">
        <v>231453.12</v>
      </c>
      <c r="M32" s="49">
        <v>925812.36</v>
      </c>
      <c r="N32" s="31">
        <f t="shared" si="0"/>
        <v>953048.69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18580.54</v>
      </c>
      <c r="E33" s="48">
        <v>3458.16</v>
      </c>
      <c r="F33" s="48">
        <v>15122.38</v>
      </c>
      <c r="G33" s="48">
        <v>2040.39</v>
      </c>
      <c r="H33" s="48">
        <v>408.08</v>
      </c>
      <c r="I33" s="48">
        <v>16.32</v>
      </c>
      <c r="J33" s="48">
        <v>1615.99</v>
      </c>
      <c r="K33" s="48">
        <v>272510.47</v>
      </c>
      <c r="L33" s="48">
        <v>54502.14</v>
      </c>
      <c r="M33" s="49">
        <v>218008.33</v>
      </c>
      <c r="N33" s="31">
        <f t="shared" si="0"/>
        <v>234746.69999999998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217149.8</v>
      </c>
      <c r="E34" s="48">
        <v>45885.41</v>
      </c>
      <c r="F34" s="48">
        <v>171264.39</v>
      </c>
      <c r="G34" s="48">
        <v>3595.95</v>
      </c>
      <c r="H34" s="48">
        <v>719.19</v>
      </c>
      <c r="I34" s="48">
        <v>28.77</v>
      </c>
      <c r="J34" s="48">
        <v>2847.99</v>
      </c>
      <c r="K34" s="48">
        <v>480276.03</v>
      </c>
      <c r="L34" s="48">
        <v>96055.09</v>
      </c>
      <c r="M34" s="49">
        <v>384220.94</v>
      </c>
      <c r="N34" s="31">
        <f t="shared" si="0"/>
        <v>558333.3200000001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46800.13</v>
      </c>
      <c r="E35" s="48">
        <v>10030.58</v>
      </c>
      <c r="F35" s="48">
        <v>36769.55</v>
      </c>
      <c r="G35" s="48">
        <v>3698.24</v>
      </c>
      <c r="H35" s="48">
        <v>739.65</v>
      </c>
      <c r="I35" s="48">
        <v>29.59</v>
      </c>
      <c r="J35" s="48">
        <v>2929</v>
      </c>
      <c r="K35" s="48">
        <v>493938.47</v>
      </c>
      <c r="L35" s="48">
        <v>98787.71</v>
      </c>
      <c r="M35" s="49">
        <v>395150.76</v>
      </c>
      <c r="N35" s="31">
        <f t="shared" si="0"/>
        <v>434849.31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47310.1</v>
      </c>
      <c r="E36" s="48">
        <v>9512.39</v>
      </c>
      <c r="F36" s="48">
        <v>37797.71</v>
      </c>
      <c r="G36" s="48">
        <v>4773.98</v>
      </c>
      <c r="H36" s="48">
        <v>954.8</v>
      </c>
      <c r="I36" s="48">
        <v>38.19</v>
      </c>
      <c r="J36" s="48">
        <v>3780.99</v>
      </c>
      <c r="K36" s="48">
        <v>637612</v>
      </c>
      <c r="L36" s="48">
        <v>127522.41</v>
      </c>
      <c r="M36" s="49">
        <v>510089.59</v>
      </c>
      <c r="N36" s="31">
        <f t="shared" si="0"/>
        <v>551668.29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23408.33</v>
      </c>
      <c r="E37" s="48">
        <v>5181.23</v>
      </c>
      <c r="F37" s="48">
        <v>18227.1</v>
      </c>
      <c r="G37" s="48">
        <v>4146.54</v>
      </c>
      <c r="H37" s="48">
        <v>829.31</v>
      </c>
      <c r="I37" s="48">
        <v>33.17</v>
      </c>
      <c r="J37" s="48">
        <v>3284.06</v>
      </c>
      <c r="K37" s="48">
        <v>553806.08</v>
      </c>
      <c r="L37" s="48">
        <v>110761.22</v>
      </c>
      <c r="M37" s="49">
        <v>443044.86</v>
      </c>
      <c r="N37" s="31">
        <f t="shared" si="0"/>
        <v>464556.01999999996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26597.15</v>
      </c>
      <c r="E38" s="48">
        <v>6257.64</v>
      </c>
      <c r="F38" s="48">
        <v>20339.51</v>
      </c>
      <c r="G38" s="48">
        <v>7177.59</v>
      </c>
      <c r="H38" s="48">
        <v>1435.52</v>
      </c>
      <c r="I38" s="48">
        <v>57.42</v>
      </c>
      <c r="J38" s="48">
        <v>5684.65</v>
      </c>
      <c r="K38" s="48">
        <v>958628.47</v>
      </c>
      <c r="L38" s="48">
        <v>191725.68</v>
      </c>
      <c r="M38" s="49">
        <v>766902.79</v>
      </c>
      <c r="N38" s="31">
        <f t="shared" si="0"/>
        <v>792926.9500000001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21499.48</v>
      </c>
      <c r="E39" s="48">
        <v>3883.04</v>
      </c>
      <c r="F39" s="48">
        <v>17616.44</v>
      </c>
      <c r="G39" s="48">
        <v>2470.5</v>
      </c>
      <c r="H39" s="48">
        <v>494.1</v>
      </c>
      <c r="I39" s="48">
        <v>19.76</v>
      </c>
      <c r="J39" s="48">
        <v>1956.64</v>
      </c>
      <c r="K39" s="48">
        <v>329957.19</v>
      </c>
      <c r="L39" s="48">
        <v>65991.47</v>
      </c>
      <c r="M39" s="49">
        <v>263965.72</v>
      </c>
      <c r="N39" s="31">
        <f t="shared" si="0"/>
        <v>283538.8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21948.82</v>
      </c>
      <c r="E40" s="48">
        <v>3912.1</v>
      </c>
      <c r="F40" s="48">
        <v>18036.72</v>
      </c>
      <c r="G40" s="48">
        <v>2097.64</v>
      </c>
      <c r="H40" s="48">
        <v>419.53</v>
      </c>
      <c r="I40" s="48">
        <v>16.78</v>
      </c>
      <c r="J40" s="48">
        <v>1661.33</v>
      </c>
      <c r="K40" s="48">
        <v>280158.09</v>
      </c>
      <c r="L40" s="48">
        <v>56031.6</v>
      </c>
      <c r="M40" s="49">
        <v>224126.49</v>
      </c>
      <c r="N40" s="31">
        <f t="shared" si="0"/>
        <v>243824.53999999998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6152.7</v>
      </c>
      <c r="E41" s="48">
        <v>958.99</v>
      </c>
      <c r="F41" s="48">
        <v>5193.71</v>
      </c>
      <c r="G41" s="48">
        <v>2689.88</v>
      </c>
      <c r="H41" s="48">
        <v>537.98</v>
      </c>
      <c r="I41" s="48">
        <v>21.52</v>
      </c>
      <c r="J41" s="48">
        <v>2130.38</v>
      </c>
      <c r="K41" s="48">
        <v>359255.9</v>
      </c>
      <c r="L41" s="48">
        <v>71851.2</v>
      </c>
      <c r="M41" s="49">
        <v>287404.7</v>
      </c>
      <c r="N41" s="31">
        <f t="shared" si="0"/>
        <v>294728.79000000004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96050.42</v>
      </c>
      <c r="E42" s="48">
        <v>19023.73</v>
      </c>
      <c r="F42" s="48">
        <v>77026.69</v>
      </c>
      <c r="G42" s="48">
        <v>34880.56</v>
      </c>
      <c r="H42" s="48">
        <v>6976.11</v>
      </c>
      <c r="I42" s="48">
        <v>279.04</v>
      </c>
      <c r="J42" s="48">
        <v>27625.41</v>
      </c>
      <c r="K42" s="48">
        <v>4658606.66</v>
      </c>
      <c r="L42" s="48">
        <v>931721.33</v>
      </c>
      <c r="M42" s="49">
        <v>3726885.33</v>
      </c>
      <c r="N42" s="31">
        <f t="shared" si="0"/>
        <v>3831537.43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179196.19</v>
      </c>
      <c r="E43" s="48">
        <v>36430.27</v>
      </c>
      <c r="F43" s="48">
        <v>142765.92</v>
      </c>
      <c r="G43" s="48">
        <v>25231.35</v>
      </c>
      <c r="H43" s="48">
        <v>5046.27</v>
      </c>
      <c r="I43" s="48">
        <v>201.85</v>
      </c>
      <c r="J43" s="48">
        <v>19983.23</v>
      </c>
      <c r="K43" s="48">
        <v>3369872.97</v>
      </c>
      <c r="L43" s="48">
        <v>673974.62</v>
      </c>
      <c r="M43" s="49">
        <v>2695898.35</v>
      </c>
      <c r="N43" s="31">
        <f t="shared" si="0"/>
        <v>2858647.5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53872.27</v>
      </c>
      <c r="E44" s="48">
        <v>10951.04</v>
      </c>
      <c r="F44" s="48">
        <v>42921.23</v>
      </c>
      <c r="G44" s="48">
        <v>4432.99</v>
      </c>
      <c r="H44" s="48">
        <v>886.6</v>
      </c>
      <c r="I44" s="48">
        <v>35.46</v>
      </c>
      <c r="J44" s="48">
        <v>3510.93</v>
      </c>
      <c r="K44" s="48">
        <v>592063.94</v>
      </c>
      <c r="L44" s="48">
        <v>118412.88</v>
      </c>
      <c r="M44" s="49">
        <v>473651.06</v>
      </c>
      <c r="N44" s="31">
        <f t="shared" si="0"/>
        <v>520083.22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294240.73</v>
      </c>
      <c r="E45" s="48">
        <v>53827.95</v>
      </c>
      <c r="F45" s="48">
        <v>240412.78</v>
      </c>
      <c r="G45" s="48">
        <v>13159.61</v>
      </c>
      <c r="H45" s="48">
        <v>2631.92</v>
      </c>
      <c r="I45" s="48">
        <v>105.28</v>
      </c>
      <c r="J45" s="48">
        <v>10422.41</v>
      </c>
      <c r="K45" s="48">
        <v>1757587.49</v>
      </c>
      <c r="L45" s="48">
        <v>351517.48</v>
      </c>
      <c r="M45" s="49">
        <v>1406070.01</v>
      </c>
      <c r="N45" s="31">
        <f t="shared" si="0"/>
        <v>1656905.2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53113.93</v>
      </c>
      <c r="E46" s="48">
        <v>9548.16</v>
      </c>
      <c r="F46" s="48">
        <v>43565.77</v>
      </c>
      <c r="G46" s="48">
        <v>3587.3</v>
      </c>
      <c r="H46" s="48">
        <v>717.46</v>
      </c>
      <c r="I46" s="48">
        <v>28.7</v>
      </c>
      <c r="J46" s="48">
        <v>2841.14</v>
      </c>
      <c r="K46" s="48">
        <v>479121.12</v>
      </c>
      <c r="L46" s="48">
        <v>95824.19</v>
      </c>
      <c r="M46" s="49">
        <v>383296.93</v>
      </c>
      <c r="N46" s="31">
        <f t="shared" si="0"/>
        <v>429703.83999999997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15725.96</v>
      </c>
      <c r="E47" s="48">
        <v>2738.05</v>
      </c>
      <c r="F47" s="48">
        <v>12987.91</v>
      </c>
      <c r="G47" s="48">
        <v>4461.11</v>
      </c>
      <c r="H47" s="48">
        <v>892.22</v>
      </c>
      <c r="I47" s="48">
        <v>35.69</v>
      </c>
      <c r="J47" s="48">
        <v>3533.2</v>
      </c>
      <c r="K47" s="48">
        <v>595827.1</v>
      </c>
      <c r="L47" s="48">
        <v>119165.48</v>
      </c>
      <c r="M47" s="49">
        <v>476661.62</v>
      </c>
      <c r="N47" s="31">
        <f t="shared" si="0"/>
        <v>493182.73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16277.87</v>
      </c>
      <c r="E48" s="48">
        <v>2871.63</v>
      </c>
      <c r="F48" s="48">
        <v>13406.24</v>
      </c>
      <c r="G48" s="48">
        <v>2263.15</v>
      </c>
      <c r="H48" s="48">
        <v>452.63</v>
      </c>
      <c r="I48" s="48">
        <v>18.11</v>
      </c>
      <c r="J48" s="48">
        <v>1792.41</v>
      </c>
      <c r="K48" s="48">
        <v>302261.89</v>
      </c>
      <c r="L48" s="48">
        <v>60452.31</v>
      </c>
      <c r="M48" s="49">
        <v>241809.58</v>
      </c>
      <c r="N48" s="31">
        <f t="shared" si="0"/>
        <v>257008.22999999998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35294.54</v>
      </c>
      <c r="E49" s="48">
        <v>6199.76</v>
      </c>
      <c r="F49" s="48">
        <v>29094.78</v>
      </c>
      <c r="G49" s="48">
        <v>5800.21</v>
      </c>
      <c r="H49" s="48">
        <v>1160.04</v>
      </c>
      <c r="I49" s="48">
        <v>46.4</v>
      </c>
      <c r="J49" s="48">
        <v>4593.77</v>
      </c>
      <c r="K49" s="48">
        <v>774675.92</v>
      </c>
      <c r="L49" s="48">
        <v>154935.18</v>
      </c>
      <c r="M49" s="49">
        <v>619740.74</v>
      </c>
      <c r="N49" s="31">
        <f t="shared" si="0"/>
        <v>653429.29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89728.47</v>
      </c>
      <c r="E50" s="48">
        <v>17436.69</v>
      </c>
      <c r="F50" s="48">
        <v>72291.78</v>
      </c>
      <c r="G50" s="48">
        <v>8786.99</v>
      </c>
      <c r="H50" s="48">
        <v>1757.4</v>
      </c>
      <c r="I50" s="48">
        <v>70.3</v>
      </c>
      <c r="J50" s="48">
        <v>6959.29</v>
      </c>
      <c r="K50" s="48">
        <v>1173584.4</v>
      </c>
      <c r="L50" s="48">
        <v>234716.89</v>
      </c>
      <c r="M50" s="49">
        <v>938867.51</v>
      </c>
      <c r="N50" s="31">
        <f t="shared" si="0"/>
        <v>1018118.58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12686.29</v>
      </c>
      <c r="E51" s="48">
        <v>2316.67</v>
      </c>
      <c r="F51" s="48">
        <v>10369.62</v>
      </c>
      <c r="G51" s="48">
        <v>3266.74</v>
      </c>
      <c r="H51" s="48">
        <v>653.35</v>
      </c>
      <c r="I51" s="48">
        <v>26.13</v>
      </c>
      <c r="J51" s="48">
        <v>2587.26</v>
      </c>
      <c r="K51" s="48">
        <v>436308.46</v>
      </c>
      <c r="L51" s="48">
        <v>87261.64</v>
      </c>
      <c r="M51" s="49">
        <v>349046.82</v>
      </c>
      <c r="N51" s="31">
        <f t="shared" si="0"/>
        <v>362003.7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12755.48</v>
      </c>
      <c r="E52" s="48">
        <v>2704.13</v>
      </c>
      <c r="F52" s="48">
        <v>10051.35</v>
      </c>
      <c r="G52" s="48">
        <v>3300.43</v>
      </c>
      <c r="H52" s="48">
        <v>660.09</v>
      </c>
      <c r="I52" s="48">
        <v>26.4</v>
      </c>
      <c r="J52" s="48">
        <v>2613.94</v>
      </c>
      <c r="K52" s="48">
        <v>440807.52</v>
      </c>
      <c r="L52" s="48">
        <v>88161.46</v>
      </c>
      <c r="M52" s="49">
        <v>352646.06</v>
      </c>
      <c r="N52" s="31">
        <f t="shared" si="0"/>
        <v>365311.35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39118.22</v>
      </c>
      <c r="E53" s="48">
        <v>8943.32</v>
      </c>
      <c r="F53" s="48">
        <v>30174.9</v>
      </c>
      <c r="G53" s="48">
        <v>7320.29</v>
      </c>
      <c r="H53" s="48">
        <v>1464.06</v>
      </c>
      <c r="I53" s="48">
        <v>58.56</v>
      </c>
      <c r="J53" s="48">
        <v>5797.67</v>
      </c>
      <c r="K53" s="48">
        <v>977694.81</v>
      </c>
      <c r="L53" s="48">
        <v>195538.94</v>
      </c>
      <c r="M53" s="49">
        <v>782155.87</v>
      </c>
      <c r="N53" s="31">
        <f t="shared" si="0"/>
        <v>818128.44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88160.25</v>
      </c>
      <c r="E54" s="48">
        <v>18305.29</v>
      </c>
      <c r="F54" s="48">
        <v>69854.96</v>
      </c>
      <c r="G54" s="48">
        <v>8890.99</v>
      </c>
      <c r="H54" s="48">
        <v>1778.2</v>
      </c>
      <c r="I54" s="48">
        <v>71.13</v>
      </c>
      <c r="J54" s="48">
        <v>7041.66</v>
      </c>
      <c r="K54" s="48">
        <v>1187473.75</v>
      </c>
      <c r="L54" s="48">
        <v>237494.83</v>
      </c>
      <c r="M54" s="49">
        <v>949978.92</v>
      </c>
      <c r="N54" s="31">
        <f t="shared" si="0"/>
        <v>1026875.54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11049.82</v>
      </c>
      <c r="E55" s="48">
        <v>2125.9</v>
      </c>
      <c r="F55" s="48">
        <v>8923.92</v>
      </c>
      <c r="G55" s="48">
        <v>2305.08</v>
      </c>
      <c r="H55" s="48">
        <v>461.02</v>
      </c>
      <c r="I55" s="48">
        <v>18.44</v>
      </c>
      <c r="J55" s="48">
        <v>1825.62</v>
      </c>
      <c r="K55" s="48">
        <v>307871.28</v>
      </c>
      <c r="L55" s="48">
        <v>61574.28</v>
      </c>
      <c r="M55" s="49">
        <v>246297</v>
      </c>
      <c r="N55" s="31">
        <f t="shared" si="0"/>
        <v>257046.54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48816.69</v>
      </c>
      <c r="E56" s="48">
        <v>8839.57</v>
      </c>
      <c r="F56" s="48">
        <v>39977.12</v>
      </c>
      <c r="G56" s="48">
        <v>22132.25</v>
      </c>
      <c r="H56" s="48">
        <v>4426.45</v>
      </c>
      <c r="I56" s="48">
        <v>177.06</v>
      </c>
      <c r="J56" s="48">
        <v>17528.74</v>
      </c>
      <c r="K56" s="48">
        <v>2955952.01</v>
      </c>
      <c r="L56" s="48">
        <v>591190.38</v>
      </c>
      <c r="M56" s="49">
        <v>2364761.63</v>
      </c>
      <c r="N56" s="31">
        <f t="shared" si="0"/>
        <v>2422267.4899999998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106303.81</v>
      </c>
      <c r="E57" s="48">
        <v>20538.58</v>
      </c>
      <c r="F57" s="48">
        <v>85765.23</v>
      </c>
      <c r="G57" s="48">
        <v>18067.3</v>
      </c>
      <c r="H57" s="48">
        <v>3613.46</v>
      </c>
      <c r="I57" s="48">
        <v>144.54</v>
      </c>
      <c r="J57" s="48">
        <v>14309.3</v>
      </c>
      <c r="K57" s="48">
        <v>2413050</v>
      </c>
      <c r="L57" s="48">
        <v>482610.02</v>
      </c>
      <c r="M57" s="49">
        <v>1930439.98</v>
      </c>
      <c r="N57" s="31">
        <f t="shared" si="0"/>
        <v>2030514.51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160576.79</v>
      </c>
      <c r="E58" s="48">
        <v>31284.6</v>
      </c>
      <c r="F58" s="48">
        <v>129292.19</v>
      </c>
      <c r="G58" s="48">
        <v>15980.18</v>
      </c>
      <c r="H58" s="48">
        <v>3196.04</v>
      </c>
      <c r="I58" s="48">
        <v>127.84</v>
      </c>
      <c r="J58" s="48">
        <v>12656.3</v>
      </c>
      <c r="K58" s="48">
        <v>2134291.71</v>
      </c>
      <c r="L58" s="48">
        <v>426858.37</v>
      </c>
      <c r="M58" s="49">
        <v>1707433.34</v>
      </c>
      <c r="N58" s="31">
        <f t="shared" si="0"/>
        <v>1849381.83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855463.5</v>
      </c>
      <c r="E59" s="48">
        <v>161965.59</v>
      </c>
      <c r="F59" s="48">
        <v>693497.91</v>
      </c>
      <c r="G59" s="48">
        <v>20586.74</v>
      </c>
      <c r="H59" s="48">
        <v>4117.35</v>
      </c>
      <c r="I59" s="48">
        <v>164.69</v>
      </c>
      <c r="J59" s="48">
        <v>16304.7</v>
      </c>
      <c r="K59" s="48">
        <v>2749542.34</v>
      </c>
      <c r="L59" s="48">
        <v>549908.53</v>
      </c>
      <c r="M59" s="49">
        <v>2199633.81</v>
      </c>
      <c r="N59" s="31">
        <f t="shared" si="0"/>
        <v>2909436.42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16564.15</v>
      </c>
      <c r="E60" s="48">
        <v>3494.31</v>
      </c>
      <c r="F60" s="48">
        <v>13069.84</v>
      </c>
      <c r="G60" s="48">
        <v>3203.38</v>
      </c>
      <c r="H60" s="48">
        <v>640.68</v>
      </c>
      <c r="I60" s="48">
        <v>25.63</v>
      </c>
      <c r="J60" s="48">
        <v>2537.07</v>
      </c>
      <c r="K60" s="48">
        <v>427844.83</v>
      </c>
      <c r="L60" s="48">
        <v>85569.07</v>
      </c>
      <c r="M60" s="49">
        <v>342275.76</v>
      </c>
      <c r="N60" s="31">
        <f t="shared" si="0"/>
        <v>357882.67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21584.59</v>
      </c>
      <c r="E61" s="48">
        <v>4413.22</v>
      </c>
      <c r="F61" s="48">
        <v>17171.37</v>
      </c>
      <c r="G61" s="48">
        <v>3419.43</v>
      </c>
      <c r="H61" s="48">
        <v>683.89</v>
      </c>
      <c r="I61" s="48">
        <v>27.36</v>
      </c>
      <c r="J61" s="48">
        <v>2708.18</v>
      </c>
      <c r="K61" s="48">
        <v>456700.96</v>
      </c>
      <c r="L61" s="48">
        <v>91340.15</v>
      </c>
      <c r="M61" s="49">
        <v>365360.81</v>
      </c>
      <c r="N61" s="31">
        <f t="shared" si="0"/>
        <v>385240.36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14712.45</v>
      </c>
      <c r="E62" s="48">
        <v>2639.85</v>
      </c>
      <c r="F62" s="48">
        <v>12072.6</v>
      </c>
      <c r="G62" s="48">
        <v>2794.79</v>
      </c>
      <c r="H62" s="48">
        <v>558.96</v>
      </c>
      <c r="I62" s="48">
        <v>22.36</v>
      </c>
      <c r="J62" s="48">
        <v>2213.47</v>
      </c>
      <c r="K62" s="48">
        <v>373268.26</v>
      </c>
      <c r="L62" s="48">
        <v>74653.67</v>
      </c>
      <c r="M62" s="49">
        <v>298614.59</v>
      </c>
      <c r="N62" s="31">
        <f t="shared" si="0"/>
        <v>312900.66000000003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86896.17</v>
      </c>
      <c r="E63" s="48">
        <v>17524.5</v>
      </c>
      <c r="F63" s="48">
        <v>69371.67</v>
      </c>
      <c r="G63" s="48">
        <v>3533.71</v>
      </c>
      <c r="H63" s="48">
        <v>706.74</v>
      </c>
      <c r="I63" s="48">
        <v>28.27</v>
      </c>
      <c r="J63" s="48">
        <v>2798.7</v>
      </c>
      <c r="K63" s="48">
        <v>471957.11</v>
      </c>
      <c r="L63" s="48">
        <v>94391.43</v>
      </c>
      <c r="M63" s="49">
        <v>377565.68</v>
      </c>
      <c r="N63" s="31">
        <f t="shared" si="0"/>
        <v>449736.05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67166.91</v>
      </c>
      <c r="E64" s="48">
        <v>12192.16</v>
      </c>
      <c r="F64" s="48">
        <v>54974.75</v>
      </c>
      <c r="G64" s="48">
        <v>12407.74</v>
      </c>
      <c r="H64" s="48">
        <v>2481.55</v>
      </c>
      <c r="I64" s="48">
        <v>99.26</v>
      </c>
      <c r="J64" s="48">
        <v>9826.93</v>
      </c>
      <c r="K64" s="48">
        <v>1657168.19</v>
      </c>
      <c r="L64" s="48">
        <v>331433.62</v>
      </c>
      <c r="M64" s="49">
        <v>1325734.57</v>
      </c>
      <c r="N64" s="31">
        <f t="shared" si="0"/>
        <v>1390536.25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66858.57</v>
      </c>
      <c r="E65" s="48">
        <v>12372.93</v>
      </c>
      <c r="F65" s="48">
        <v>54485.64</v>
      </c>
      <c r="G65" s="48">
        <v>4797.28</v>
      </c>
      <c r="H65" s="48">
        <v>959.46</v>
      </c>
      <c r="I65" s="48">
        <v>38.38</v>
      </c>
      <c r="J65" s="48">
        <v>3799.44</v>
      </c>
      <c r="K65" s="48">
        <v>640717.21</v>
      </c>
      <c r="L65" s="48">
        <v>128143.5</v>
      </c>
      <c r="M65" s="49">
        <v>512573.71</v>
      </c>
      <c r="N65" s="31">
        <f t="shared" si="0"/>
        <v>570858.79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135410.8</v>
      </c>
      <c r="E66" s="48">
        <v>27618.84</v>
      </c>
      <c r="F66" s="48">
        <v>107791.96</v>
      </c>
      <c r="G66" s="48">
        <v>3688</v>
      </c>
      <c r="H66" s="48">
        <v>737.6</v>
      </c>
      <c r="I66" s="48">
        <v>29.5</v>
      </c>
      <c r="J66" s="48">
        <v>2920.9</v>
      </c>
      <c r="K66" s="48">
        <v>492564.43</v>
      </c>
      <c r="L66" s="48">
        <v>98512.9</v>
      </c>
      <c r="M66" s="49">
        <v>394051.53</v>
      </c>
      <c r="N66" s="31">
        <f t="shared" si="0"/>
        <v>504764.39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13618.52</v>
      </c>
      <c r="E67" s="48">
        <v>2229.4</v>
      </c>
      <c r="F67" s="48">
        <v>11389.12</v>
      </c>
      <c r="G67" s="48">
        <v>3216.06</v>
      </c>
      <c r="H67" s="48">
        <v>643.21</v>
      </c>
      <c r="I67" s="48">
        <v>25.73</v>
      </c>
      <c r="J67" s="48">
        <v>2547.12</v>
      </c>
      <c r="K67" s="48">
        <v>429540.4</v>
      </c>
      <c r="L67" s="48">
        <v>85908.07</v>
      </c>
      <c r="M67" s="49">
        <v>343632.33</v>
      </c>
      <c r="N67" s="31">
        <f t="shared" si="0"/>
        <v>357568.57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62081</v>
      </c>
      <c r="E68" s="48">
        <v>11518.47</v>
      </c>
      <c r="F68" s="48">
        <v>50562.53</v>
      </c>
      <c r="G68" s="48">
        <v>6178.39</v>
      </c>
      <c r="H68" s="48">
        <v>1235.68</v>
      </c>
      <c r="I68" s="48">
        <v>49.43</v>
      </c>
      <c r="J68" s="48">
        <v>4893.28</v>
      </c>
      <c r="K68" s="48">
        <v>825176.61</v>
      </c>
      <c r="L68" s="48">
        <v>165035.35</v>
      </c>
      <c r="M68" s="49">
        <v>660141.26</v>
      </c>
      <c r="N68" s="31">
        <f t="shared" si="0"/>
        <v>715597.0700000001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27524.42</v>
      </c>
      <c r="E69" s="48">
        <v>5421.64</v>
      </c>
      <c r="F69" s="48">
        <v>22102.78</v>
      </c>
      <c r="G69" s="48">
        <v>3489.2</v>
      </c>
      <c r="H69" s="48">
        <v>697.84</v>
      </c>
      <c r="I69" s="48">
        <v>27.91</v>
      </c>
      <c r="J69" s="48">
        <v>2763.45</v>
      </c>
      <c r="K69" s="48">
        <v>466014.15</v>
      </c>
      <c r="L69" s="48">
        <v>93202.81</v>
      </c>
      <c r="M69" s="49">
        <v>372811.34</v>
      </c>
      <c r="N69" s="31">
        <f t="shared" si="0"/>
        <v>397677.57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1534804.26</v>
      </c>
      <c r="E70" s="48">
        <v>287748.18</v>
      </c>
      <c r="F70" s="48">
        <v>1247056.08</v>
      </c>
      <c r="G70" s="48">
        <v>97961.4</v>
      </c>
      <c r="H70" s="48">
        <v>19592.28</v>
      </c>
      <c r="I70" s="48">
        <v>783.69</v>
      </c>
      <c r="J70" s="48">
        <v>77585.43</v>
      </c>
      <c r="K70" s="48">
        <v>13083596.71</v>
      </c>
      <c r="L70" s="48">
        <v>2616719.38</v>
      </c>
      <c r="M70" s="49">
        <v>10466877.33</v>
      </c>
      <c r="N70" s="31">
        <f t="shared" si="0"/>
        <v>11791518.84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29647.62</v>
      </c>
      <c r="E71" s="48">
        <v>5861.76</v>
      </c>
      <c r="F71" s="48">
        <v>23785.86</v>
      </c>
      <c r="G71" s="48">
        <v>2484.64</v>
      </c>
      <c r="H71" s="48">
        <v>496.93</v>
      </c>
      <c r="I71" s="48">
        <v>19.88</v>
      </c>
      <c r="J71" s="48">
        <v>1967.83</v>
      </c>
      <c r="K71" s="48">
        <v>331850.98</v>
      </c>
      <c r="L71" s="48">
        <v>66370.19</v>
      </c>
      <c r="M71" s="49">
        <v>265480.79</v>
      </c>
      <c r="N71" s="31">
        <f t="shared" si="0"/>
        <v>291234.48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20173.83</v>
      </c>
      <c r="E72" s="48">
        <v>4192.09</v>
      </c>
      <c r="F72" s="48">
        <v>15981.74</v>
      </c>
      <c r="G72" s="48">
        <v>11161.9</v>
      </c>
      <c r="H72" s="48">
        <v>2232.38</v>
      </c>
      <c r="I72" s="48">
        <v>89.3</v>
      </c>
      <c r="J72" s="48">
        <v>8840.22</v>
      </c>
      <c r="K72" s="48">
        <v>1490773.05</v>
      </c>
      <c r="L72" s="48">
        <v>298154.58</v>
      </c>
      <c r="M72" s="49">
        <v>1192618.47</v>
      </c>
      <c r="N72" s="31">
        <f t="shared" si="0"/>
        <v>1217440.43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256132.42</v>
      </c>
      <c r="E73" s="48">
        <v>52539.6</v>
      </c>
      <c r="F73" s="48">
        <v>203592.82</v>
      </c>
      <c r="G73" s="48">
        <v>6910.14</v>
      </c>
      <c r="H73" s="48">
        <v>1382.03</v>
      </c>
      <c r="I73" s="48">
        <v>55.28</v>
      </c>
      <c r="J73" s="48">
        <v>5472.83</v>
      </c>
      <c r="K73" s="48">
        <v>922916.48</v>
      </c>
      <c r="L73" s="48">
        <v>184583.29</v>
      </c>
      <c r="M73" s="49">
        <v>738333.19</v>
      </c>
      <c r="N73" s="31">
        <f t="shared" si="0"/>
        <v>947398.84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58670.22</v>
      </c>
      <c r="E74" s="48">
        <v>12329.77</v>
      </c>
      <c r="F74" s="48">
        <v>46340.45</v>
      </c>
      <c r="G74" s="48">
        <v>7850.95</v>
      </c>
      <c r="H74" s="48">
        <v>1570.19</v>
      </c>
      <c r="I74" s="48">
        <v>62.81</v>
      </c>
      <c r="J74" s="48">
        <v>6217.95</v>
      </c>
      <c r="K74" s="48">
        <v>1048569.52</v>
      </c>
      <c r="L74" s="48">
        <v>209713.97</v>
      </c>
      <c r="M74" s="49">
        <v>838855.55</v>
      </c>
      <c r="N74" s="31">
        <f t="shared" si="0"/>
        <v>891413.9500000001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174054.19</v>
      </c>
      <c r="E75" s="48">
        <v>35602.72</v>
      </c>
      <c r="F75" s="48">
        <v>138451.47</v>
      </c>
      <c r="G75" s="48">
        <v>37000.89</v>
      </c>
      <c r="H75" s="48">
        <v>7400.18</v>
      </c>
      <c r="I75" s="48">
        <v>296.01</v>
      </c>
      <c r="J75" s="48">
        <v>29304.7</v>
      </c>
      <c r="K75" s="48">
        <v>4941794.9</v>
      </c>
      <c r="L75" s="48">
        <v>988358.98</v>
      </c>
      <c r="M75" s="49">
        <v>3953435.92</v>
      </c>
      <c r="N75" s="31">
        <f t="shared" si="0"/>
        <v>4121192.09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145826.19</v>
      </c>
      <c r="E76" s="48">
        <v>29321.23</v>
      </c>
      <c r="F76" s="48">
        <v>116504.96</v>
      </c>
      <c r="G76" s="48">
        <v>8647.44</v>
      </c>
      <c r="H76" s="48">
        <v>1729.49</v>
      </c>
      <c r="I76" s="48">
        <v>69.18</v>
      </c>
      <c r="J76" s="48">
        <v>6848.77</v>
      </c>
      <c r="K76" s="48">
        <v>1154945.96</v>
      </c>
      <c r="L76" s="48">
        <v>230989.23</v>
      </c>
      <c r="M76" s="49">
        <v>923956.73</v>
      </c>
      <c r="N76" s="31">
        <f t="shared" si="0"/>
        <v>1047310.46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66625.84</v>
      </c>
      <c r="E77" s="48">
        <v>12871.99</v>
      </c>
      <c r="F77" s="48">
        <v>53753.85</v>
      </c>
      <c r="G77" s="48">
        <v>6056.59</v>
      </c>
      <c r="H77" s="48">
        <v>1211.32</v>
      </c>
      <c r="I77" s="48">
        <v>48.45</v>
      </c>
      <c r="J77" s="48">
        <v>4796.82</v>
      </c>
      <c r="K77" s="48">
        <v>808918.75</v>
      </c>
      <c r="L77" s="48">
        <v>161783.73</v>
      </c>
      <c r="M77" s="49">
        <v>647135.02</v>
      </c>
      <c r="N77" s="31">
        <f aca="true" t="shared" si="1" ref="N77:N140">+F77+J77+M77</f>
        <v>705685.6900000001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10355.05</v>
      </c>
      <c r="E78" s="48">
        <v>1892.82</v>
      </c>
      <c r="F78" s="48">
        <v>8462.23</v>
      </c>
      <c r="G78" s="48">
        <v>1887.25</v>
      </c>
      <c r="H78" s="48">
        <v>377.45</v>
      </c>
      <c r="I78" s="48">
        <v>15.1</v>
      </c>
      <c r="J78" s="48">
        <v>1494.7</v>
      </c>
      <c r="K78" s="48">
        <v>252058.73</v>
      </c>
      <c r="L78" s="48">
        <v>50411.83</v>
      </c>
      <c r="M78" s="49">
        <v>201646.9</v>
      </c>
      <c r="N78" s="31">
        <f t="shared" si="1"/>
        <v>211603.83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15882.63</v>
      </c>
      <c r="E79" s="48">
        <v>2743.68</v>
      </c>
      <c r="F79" s="48">
        <v>13138.95</v>
      </c>
      <c r="G79" s="48">
        <v>3436.35</v>
      </c>
      <c r="H79" s="48">
        <v>687.27</v>
      </c>
      <c r="I79" s="48">
        <v>27.49</v>
      </c>
      <c r="J79" s="48">
        <v>2721.59</v>
      </c>
      <c r="K79" s="48">
        <v>458961.93</v>
      </c>
      <c r="L79" s="48">
        <v>91792.4</v>
      </c>
      <c r="M79" s="49">
        <v>367169.53</v>
      </c>
      <c r="N79" s="31">
        <f t="shared" si="1"/>
        <v>383030.07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53357.72</v>
      </c>
      <c r="E80" s="48">
        <v>10173.09</v>
      </c>
      <c r="F80" s="48">
        <v>43184.63</v>
      </c>
      <c r="G80" s="48">
        <v>3993.03</v>
      </c>
      <c r="H80" s="48">
        <v>798.61</v>
      </c>
      <c r="I80" s="48">
        <v>31.94</v>
      </c>
      <c r="J80" s="48">
        <v>3162.48</v>
      </c>
      <c r="K80" s="48">
        <v>533304.27</v>
      </c>
      <c r="L80" s="48">
        <v>106660.83</v>
      </c>
      <c r="M80" s="49">
        <v>426643.44</v>
      </c>
      <c r="N80" s="31">
        <f t="shared" si="1"/>
        <v>472990.55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63842.53</v>
      </c>
      <c r="E81" s="48">
        <v>13492.44</v>
      </c>
      <c r="F81" s="48">
        <v>50350.09</v>
      </c>
      <c r="G81" s="48">
        <v>16563.81</v>
      </c>
      <c r="H81" s="48">
        <v>3312.76</v>
      </c>
      <c r="I81" s="48">
        <v>132.51</v>
      </c>
      <c r="J81" s="48">
        <v>13118.54</v>
      </c>
      <c r="K81" s="48">
        <v>2212247.63</v>
      </c>
      <c r="L81" s="48">
        <v>442449.58</v>
      </c>
      <c r="M81" s="49">
        <v>1769798.05</v>
      </c>
      <c r="N81" s="31">
        <f t="shared" si="1"/>
        <v>1833266.68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647764.59</v>
      </c>
      <c r="E82" s="48">
        <v>120950.09</v>
      </c>
      <c r="F82" s="48">
        <v>526814.5</v>
      </c>
      <c r="G82" s="48">
        <v>55704.59</v>
      </c>
      <c r="H82" s="48">
        <v>11140.92</v>
      </c>
      <c r="I82" s="48">
        <v>445.64</v>
      </c>
      <c r="J82" s="48">
        <v>44118.03</v>
      </c>
      <c r="K82" s="48">
        <v>7439834.46</v>
      </c>
      <c r="L82" s="48">
        <v>1487966.94</v>
      </c>
      <c r="M82" s="49">
        <v>5951867.52</v>
      </c>
      <c r="N82" s="31">
        <f t="shared" si="1"/>
        <v>6522800.05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17950.63</v>
      </c>
      <c r="E83" s="48">
        <v>2539.61</v>
      </c>
      <c r="F83" s="48">
        <v>15411.02</v>
      </c>
      <c r="G83" s="48">
        <v>2575.48</v>
      </c>
      <c r="H83" s="48">
        <v>515.1</v>
      </c>
      <c r="I83" s="48">
        <v>20.6</v>
      </c>
      <c r="J83" s="48">
        <v>2039.78</v>
      </c>
      <c r="K83" s="48">
        <v>343983.29</v>
      </c>
      <c r="L83" s="48">
        <v>68796.6</v>
      </c>
      <c r="M83" s="49">
        <v>275186.69</v>
      </c>
      <c r="N83" s="31">
        <f t="shared" si="1"/>
        <v>292637.49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135212.63</v>
      </c>
      <c r="E84" s="48">
        <v>25576.01</v>
      </c>
      <c r="F84" s="48">
        <v>109636.62</v>
      </c>
      <c r="G84" s="48">
        <v>19277.64</v>
      </c>
      <c r="H84" s="48">
        <v>3855.53</v>
      </c>
      <c r="I84" s="48">
        <v>154.22</v>
      </c>
      <c r="J84" s="48">
        <v>15267.89</v>
      </c>
      <c r="K84" s="48">
        <v>2574695.33</v>
      </c>
      <c r="L84" s="48">
        <v>514939.13</v>
      </c>
      <c r="M84" s="49">
        <v>2059756.2</v>
      </c>
      <c r="N84" s="31">
        <f t="shared" si="1"/>
        <v>2184660.71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22055.02</v>
      </c>
      <c r="E85" s="48">
        <v>4210.5</v>
      </c>
      <c r="F85" s="48">
        <v>17844.52</v>
      </c>
      <c r="G85" s="48">
        <v>3479.41</v>
      </c>
      <c r="H85" s="48">
        <v>695.88</v>
      </c>
      <c r="I85" s="48">
        <v>27.84</v>
      </c>
      <c r="J85" s="48">
        <v>2755.69</v>
      </c>
      <c r="K85" s="48">
        <v>464711.32</v>
      </c>
      <c r="L85" s="48">
        <v>92942.24</v>
      </c>
      <c r="M85" s="49">
        <v>371769.08</v>
      </c>
      <c r="N85" s="31">
        <f t="shared" si="1"/>
        <v>392369.29000000004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18834.28</v>
      </c>
      <c r="E86" s="48">
        <v>3911.64</v>
      </c>
      <c r="F86" s="48">
        <v>14922.64</v>
      </c>
      <c r="G86" s="48">
        <v>3598.8</v>
      </c>
      <c r="H86" s="48">
        <v>719.76</v>
      </c>
      <c r="I86" s="48">
        <v>28.79</v>
      </c>
      <c r="J86" s="48">
        <v>2850.25</v>
      </c>
      <c r="K86" s="48">
        <v>480657.81</v>
      </c>
      <c r="L86" s="48">
        <v>96131.56</v>
      </c>
      <c r="M86" s="49">
        <v>384526.25</v>
      </c>
      <c r="N86" s="31">
        <f t="shared" si="1"/>
        <v>402299.14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9262.65</v>
      </c>
      <c r="E87" s="48">
        <v>1549.53</v>
      </c>
      <c r="F87" s="48">
        <v>7713.12</v>
      </c>
      <c r="G87" s="48">
        <v>2968.15</v>
      </c>
      <c r="H87" s="48">
        <v>593.63</v>
      </c>
      <c r="I87" s="48">
        <v>23.75</v>
      </c>
      <c r="J87" s="48">
        <v>2350.77</v>
      </c>
      <c r="K87" s="48">
        <v>396429.15</v>
      </c>
      <c r="L87" s="48">
        <v>79285.81</v>
      </c>
      <c r="M87" s="49">
        <v>317143.34</v>
      </c>
      <c r="N87" s="31">
        <f t="shared" si="1"/>
        <v>327207.23000000004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15319.82</v>
      </c>
      <c r="E88" s="48">
        <v>2681.55</v>
      </c>
      <c r="F88" s="48">
        <v>12638.27</v>
      </c>
      <c r="G88" s="48">
        <v>3055.94</v>
      </c>
      <c r="H88" s="48">
        <v>611.19</v>
      </c>
      <c r="I88" s="48">
        <v>24.45</v>
      </c>
      <c r="J88" s="48">
        <v>2420.3</v>
      </c>
      <c r="K88" s="48">
        <v>408153.56</v>
      </c>
      <c r="L88" s="48">
        <v>81630.67</v>
      </c>
      <c r="M88" s="49">
        <v>326522.89</v>
      </c>
      <c r="N88" s="31">
        <f t="shared" si="1"/>
        <v>341581.46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14007.19</v>
      </c>
      <c r="E89" s="48">
        <v>2381.67</v>
      </c>
      <c r="F89" s="48">
        <v>11625.52</v>
      </c>
      <c r="G89" s="48">
        <v>8425.6</v>
      </c>
      <c r="H89" s="48">
        <v>1685.12</v>
      </c>
      <c r="I89" s="48">
        <v>67.4</v>
      </c>
      <c r="J89" s="48">
        <v>6673.08</v>
      </c>
      <c r="K89" s="48">
        <v>1125313.39</v>
      </c>
      <c r="L89" s="48">
        <v>225062.66</v>
      </c>
      <c r="M89" s="49">
        <v>900250.73</v>
      </c>
      <c r="N89" s="31">
        <f t="shared" si="1"/>
        <v>918549.33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16210.84</v>
      </c>
      <c r="E90" s="48">
        <v>3157.12</v>
      </c>
      <c r="F90" s="48">
        <v>13053.72</v>
      </c>
      <c r="G90" s="48">
        <v>3316.93</v>
      </c>
      <c r="H90" s="48">
        <v>663.39</v>
      </c>
      <c r="I90" s="48">
        <v>26.54</v>
      </c>
      <c r="J90" s="48">
        <v>2627</v>
      </c>
      <c r="K90" s="48">
        <v>437737.99</v>
      </c>
      <c r="L90" s="48">
        <v>87547.57</v>
      </c>
      <c r="M90" s="49">
        <v>350190.42</v>
      </c>
      <c r="N90" s="31">
        <f t="shared" si="1"/>
        <v>365871.13999999996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36890.18</v>
      </c>
      <c r="E91" s="48">
        <v>6988.48</v>
      </c>
      <c r="F91" s="48">
        <v>29901.7</v>
      </c>
      <c r="G91" s="48">
        <v>3476.96</v>
      </c>
      <c r="H91" s="48">
        <v>695.39</v>
      </c>
      <c r="I91" s="48">
        <v>27.82</v>
      </c>
      <c r="J91" s="48">
        <v>2753.75</v>
      </c>
      <c r="K91" s="48">
        <v>464385.03</v>
      </c>
      <c r="L91" s="48">
        <v>92877.05</v>
      </c>
      <c r="M91" s="49">
        <v>371507.98</v>
      </c>
      <c r="N91" s="31">
        <f t="shared" si="1"/>
        <v>404163.43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58115.89</v>
      </c>
      <c r="E92" s="48">
        <v>9173.29</v>
      </c>
      <c r="F92" s="48">
        <v>48942.6</v>
      </c>
      <c r="G92" s="48">
        <v>6110.84</v>
      </c>
      <c r="H92" s="48">
        <v>1222.17</v>
      </c>
      <c r="I92" s="48">
        <v>48.89</v>
      </c>
      <c r="J92" s="48">
        <v>4839.78</v>
      </c>
      <c r="K92" s="48">
        <v>816163.5</v>
      </c>
      <c r="L92" s="48">
        <v>163232.76</v>
      </c>
      <c r="M92" s="49">
        <v>652930.74</v>
      </c>
      <c r="N92" s="31">
        <f t="shared" si="1"/>
        <v>706713.12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34468.42</v>
      </c>
      <c r="E93" s="48">
        <v>6436.02</v>
      </c>
      <c r="F93" s="48">
        <v>28032.4</v>
      </c>
      <c r="G93" s="48">
        <v>8228.7</v>
      </c>
      <c r="H93" s="48">
        <v>1645.74</v>
      </c>
      <c r="I93" s="48">
        <v>65.83</v>
      </c>
      <c r="J93" s="48">
        <v>6517.13</v>
      </c>
      <c r="K93" s="48">
        <v>1099021.12</v>
      </c>
      <c r="L93" s="48">
        <v>219804.18</v>
      </c>
      <c r="M93" s="49">
        <v>879216.94</v>
      </c>
      <c r="N93" s="31">
        <f t="shared" si="1"/>
        <v>913766.47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224008.21</v>
      </c>
      <c r="E94" s="48">
        <v>39313.56</v>
      </c>
      <c r="F94" s="48">
        <v>184694.65</v>
      </c>
      <c r="G94" s="48">
        <v>18206.25</v>
      </c>
      <c r="H94" s="48">
        <v>3641.25</v>
      </c>
      <c r="I94" s="48">
        <v>145.65</v>
      </c>
      <c r="J94" s="48">
        <v>14419.35</v>
      </c>
      <c r="K94" s="48">
        <v>2431601.2</v>
      </c>
      <c r="L94" s="48">
        <v>486320.18</v>
      </c>
      <c r="M94" s="49">
        <v>1945281.02</v>
      </c>
      <c r="N94" s="31">
        <f t="shared" si="1"/>
        <v>2144395.02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19991.72</v>
      </c>
      <c r="E95" s="48">
        <v>4248.7</v>
      </c>
      <c r="F95" s="48">
        <v>15743.02</v>
      </c>
      <c r="G95" s="48">
        <v>2004.06</v>
      </c>
      <c r="H95" s="48">
        <v>400.81</v>
      </c>
      <c r="I95" s="48">
        <v>16.03</v>
      </c>
      <c r="J95" s="48">
        <v>1587.22</v>
      </c>
      <c r="K95" s="48">
        <v>267659.88</v>
      </c>
      <c r="L95" s="48">
        <v>53532</v>
      </c>
      <c r="M95" s="49">
        <v>214127.88</v>
      </c>
      <c r="N95" s="31">
        <f t="shared" si="1"/>
        <v>231458.12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28343.69</v>
      </c>
      <c r="E96" s="48">
        <v>5124.26</v>
      </c>
      <c r="F96" s="48">
        <v>23219.43</v>
      </c>
      <c r="G96" s="48">
        <v>7213.51</v>
      </c>
      <c r="H96" s="48">
        <v>1442.7</v>
      </c>
      <c r="I96" s="48">
        <v>57.71</v>
      </c>
      <c r="J96" s="48">
        <v>5713.1</v>
      </c>
      <c r="K96" s="48">
        <v>963434.48</v>
      </c>
      <c r="L96" s="48">
        <v>192686.92</v>
      </c>
      <c r="M96" s="49">
        <v>770747.56</v>
      </c>
      <c r="N96" s="31">
        <f t="shared" si="1"/>
        <v>799680.0900000001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36615.87</v>
      </c>
      <c r="E97" s="48">
        <v>7235.91</v>
      </c>
      <c r="F97" s="48">
        <v>29379.96</v>
      </c>
      <c r="G97" s="48">
        <v>3308.53</v>
      </c>
      <c r="H97" s="48">
        <v>661.71</v>
      </c>
      <c r="I97" s="48">
        <v>26.47</v>
      </c>
      <c r="J97" s="48">
        <v>2620.35</v>
      </c>
      <c r="K97" s="48">
        <v>441881.84</v>
      </c>
      <c r="L97" s="48">
        <v>88376.31</v>
      </c>
      <c r="M97" s="49">
        <v>353505.53</v>
      </c>
      <c r="N97" s="31">
        <f t="shared" si="1"/>
        <v>385505.84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64102.43</v>
      </c>
      <c r="E98" s="48">
        <v>11783.66</v>
      </c>
      <c r="F98" s="48">
        <v>52318.77</v>
      </c>
      <c r="G98" s="48">
        <v>4768.8</v>
      </c>
      <c r="H98" s="48">
        <v>953.76</v>
      </c>
      <c r="I98" s="48">
        <v>38.15</v>
      </c>
      <c r="J98" s="48">
        <v>3776.89</v>
      </c>
      <c r="K98" s="48">
        <v>636920.76</v>
      </c>
      <c r="L98" s="48">
        <v>127384.17</v>
      </c>
      <c r="M98" s="49">
        <v>509536.59</v>
      </c>
      <c r="N98" s="31">
        <f t="shared" si="1"/>
        <v>565632.25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13129.53</v>
      </c>
      <c r="E99" s="48">
        <v>2554.09</v>
      </c>
      <c r="F99" s="48">
        <v>10575.44</v>
      </c>
      <c r="G99" s="48">
        <v>4963.16</v>
      </c>
      <c r="H99" s="48">
        <v>992.63</v>
      </c>
      <c r="I99" s="48">
        <v>39.71</v>
      </c>
      <c r="J99" s="48">
        <v>3930.82</v>
      </c>
      <c r="K99" s="48">
        <v>662878.4</v>
      </c>
      <c r="L99" s="48">
        <v>132575.64</v>
      </c>
      <c r="M99" s="49">
        <v>530302.76</v>
      </c>
      <c r="N99" s="31">
        <f t="shared" si="1"/>
        <v>544809.02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1025050.46</v>
      </c>
      <c r="E100" s="48">
        <v>200555.36</v>
      </c>
      <c r="F100" s="48">
        <v>824495.1</v>
      </c>
      <c r="G100" s="48">
        <v>35664.24</v>
      </c>
      <c r="H100" s="48">
        <v>7132.85</v>
      </c>
      <c r="I100" s="48">
        <v>285.31</v>
      </c>
      <c r="J100" s="48">
        <v>28246.08</v>
      </c>
      <c r="K100" s="48">
        <v>4763273.16</v>
      </c>
      <c r="L100" s="48">
        <v>952654.65</v>
      </c>
      <c r="M100" s="49">
        <v>3810618.51</v>
      </c>
      <c r="N100" s="31">
        <f t="shared" si="1"/>
        <v>4663359.6899999995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45285.74</v>
      </c>
      <c r="E101" s="48">
        <v>8363.81</v>
      </c>
      <c r="F101" s="48">
        <v>36921.93</v>
      </c>
      <c r="G101" s="48">
        <v>3557.34</v>
      </c>
      <c r="H101" s="48">
        <v>711.47</v>
      </c>
      <c r="I101" s="48">
        <v>28.46</v>
      </c>
      <c r="J101" s="48">
        <v>2817.41</v>
      </c>
      <c r="K101" s="48">
        <v>475120.42</v>
      </c>
      <c r="L101" s="48">
        <v>95024.12</v>
      </c>
      <c r="M101" s="49">
        <v>380096.3</v>
      </c>
      <c r="N101" s="31">
        <f t="shared" si="1"/>
        <v>419835.64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26260.45</v>
      </c>
      <c r="E102" s="48">
        <v>5099.89</v>
      </c>
      <c r="F102" s="48">
        <v>21160.56</v>
      </c>
      <c r="G102" s="48">
        <v>5227.55</v>
      </c>
      <c r="H102" s="48">
        <v>1045.51</v>
      </c>
      <c r="I102" s="48">
        <v>41.82</v>
      </c>
      <c r="J102" s="48">
        <v>4140.22</v>
      </c>
      <c r="K102" s="48">
        <v>698190.77</v>
      </c>
      <c r="L102" s="48">
        <v>139638.15</v>
      </c>
      <c r="M102" s="49">
        <v>558552.62</v>
      </c>
      <c r="N102" s="31">
        <f t="shared" si="1"/>
        <v>583853.4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95108.3</v>
      </c>
      <c r="E103" s="48">
        <v>16433.38</v>
      </c>
      <c r="F103" s="48">
        <v>78674.92</v>
      </c>
      <c r="G103" s="48">
        <v>7596.45</v>
      </c>
      <c r="H103" s="48">
        <v>1519.29</v>
      </c>
      <c r="I103" s="48">
        <v>60.77</v>
      </c>
      <c r="J103" s="48">
        <v>6016.39</v>
      </c>
      <c r="K103" s="48">
        <v>1014579.87</v>
      </c>
      <c r="L103" s="48">
        <v>202916</v>
      </c>
      <c r="M103" s="49">
        <v>811663.87</v>
      </c>
      <c r="N103" s="31">
        <f t="shared" si="1"/>
        <v>896355.1799999999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37190.66</v>
      </c>
      <c r="E104" s="48">
        <v>7184.07</v>
      </c>
      <c r="F104" s="48">
        <v>30006.59</v>
      </c>
      <c r="G104" s="48">
        <v>4240.78</v>
      </c>
      <c r="H104" s="48">
        <v>848.16</v>
      </c>
      <c r="I104" s="48">
        <v>33.93</v>
      </c>
      <c r="J104" s="48">
        <v>3358.69</v>
      </c>
      <c r="K104" s="48">
        <v>566397.54</v>
      </c>
      <c r="L104" s="48">
        <v>113279.53</v>
      </c>
      <c r="M104" s="49">
        <v>453118.01</v>
      </c>
      <c r="N104" s="31">
        <f t="shared" si="1"/>
        <v>486483.29000000004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535553.71</v>
      </c>
      <c r="E105" s="48">
        <v>103769.11</v>
      </c>
      <c r="F105" s="48">
        <v>431784.6</v>
      </c>
      <c r="G105" s="48">
        <v>28775.13</v>
      </c>
      <c r="H105" s="48">
        <v>5755.03</v>
      </c>
      <c r="I105" s="48">
        <v>230.2</v>
      </c>
      <c r="J105" s="48">
        <v>22789.9</v>
      </c>
      <c r="K105" s="48">
        <v>3843173.86</v>
      </c>
      <c r="L105" s="48">
        <v>768634.76</v>
      </c>
      <c r="M105" s="49">
        <v>3074539.1</v>
      </c>
      <c r="N105" s="31">
        <f t="shared" si="1"/>
        <v>3529113.6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20628144.66</v>
      </c>
      <c r="E106" s="48">
        <v>4104293.35</v>
      </c>
      <c r="F106" s="48">
        <v>16523851.31</v>
      </c>
      <c r="G106" s="48">
        <v>501344.9</v>
      </c>
      <c r="H106" s="48">
        <v>100268.98</v>
      </c>
      <c r="I106" s="48">
        <v>4010.76</v>
      </c>
      <c r="J106" s="48">
        <v>397065.16</v>
      </c>
      <c r="K106" s="48">
        <v>66958925.4</v>
      </c>
      <c r="L106" s="48">
        <v>13391785.5</v>
      </c>
      <c r="M106" s="49">
        <v>53567139.9</v>
      </c>
      <c r="N106" s="31">
        <f t="shared" si="1"/>
        <v>70488056.37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292986.99</v>
      </c>
      <c r="E107" s="48">
        <v>58242.57</v>
      </c>
      <c r="F107" s="48">
        <v>234744.42</v>
      </c>
      <c r="G107" s="48">
        <v>13137.96</v>
      </c>
      <c r="H107" s="48">
        <v>2627.59</v>
      </c>
      <c r="I107" s="48">
        <v>105.1</v>
      </c>
      <c r="J107" s="48">
        <v>10405.27</v>
      </c>
      <c r="K107" s="48">
        <v>1754696.09</v>
      </c>
      <c r="L107" s="48">
        <v>350939.26</v>
      </c>
      <c r="M107" s="49">
        <v>1403756.83</v>
      </c>
      <c r="N107" s="31">
        <f t="shared" si="1"/>
        <v>1648906.52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163582.91</v>
      </c>
      <c r="E108" s="48">
        <v>31035.36</v>
      </c>
      <c r="F108" s="48">
        <v>132547.55</v>
      </c>
      <c r="G108" s="48">
        <v>7458.29</v>
      </c>
      <c r="H108" s="48">
        <v>1491.66</v>
      </c>
      <c r="I108" s="48">
        <v>59.67</v>
      </c>
      <c r="J108" s="48">
        <v>5906.96</v>
      </c>
      <c r="K108" s="48">
        <v>996116.35</v>
      </c>
      <c r="L108" s="48">
        <v>199223.3</v>
      </c>
      <c r="M108" s="49">
        <v>796893.05</v>
      </c>
      <c r="N108" s="31">
        <f t="shared" si="1"/>
        <v>935347.56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472556.68</v>
      </c>
      <c r="E109" s="48">
        <v>90332.16</v>
      </c>
      <c r="F109" s="48">
        <v>382224.52</v>
      </c>
      <c r="G109" s="48">
        <v>34522.9</v>
      </c>
      <c r="H109" s="48">
        <v>6904.58</v>
      </c>
      <c r="I109" s="48">
        <v>276.18</v>
      </c>
      <c r="J109" s="48">
        <v>27342.14</v>
      </c>
      <c r="K109" s="48">
        <v>4610840.72</v>
      </c>
      <c r="L109" s="48">
        <v>922168.16</v>
      </c>
      <c r="M109" s="49">
        <v>3688672.56</v>
      </c>
      <c r="N109" s="31">
        <f t="shared" si="1"/>
        <v>4098239.22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20229.73</v>
      </c>
      <c r="E110" s="48">
        <v>3209.53</v>
      </c>
      <c r="F110" s="48">
        <v>17020.2</v>
      </c>
      <c r="G110" s="48">
        <v>6399.56</v>
      </c>
      <c r="H110" s="48">
        <v>1279.91</v>
      </c>
      <c r="I110" s="48">
        <v>51.2</v>
      </c>
      <c r="J110" s="48">
        <v>5068.45</v>
      </c>
      <c r="K110" s="48">
        <v>854722.28</v>
      </c>
      <c r="L110" s="48">
        <v>170944.45</v>
      </c>
      <c r="M110" s="49">
        <v>683777.83</v>
      </c>
      <c r="N110" s="31">
        <f t="shared" si="1"/>
        <v>705866.48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92451.01</v>
      </c>
      <c r="E111" s="48">
        <v>17081.81</v>
      </c>
      <c r="F111" s="48">
        <v>75369.2</v>
      </c>
      <c r="G111" s="48">
        <v>5255.74</v>
      </c>
      <c r="H111" s="48">
        <v>1051.15</v>
      </c>
      <c r="I111" s="48">
        <v>42.05</v>
      </c>
      <c r="J111" s="48">
        <v>4162.54</v>
      </c>
      <c r="K111" s="48">
        <v>701955.73</v>
      </c>
      <c r="L111" s="48">
        <v>140391.15</v>
      </c>
      <c r="M111" s="49">
        <v>561564.58</v>
      </c>
      <c r="N111" s="31">
        <f t="shared" si="1"/>
        <v>641096.32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8328.18</v>
      </c>
      <c r="E112" s="48">
        <v>1607.62</v>
      </c>
      <c r="F112" s="48">
        <v>6720.56</v>
      </c>
      <c r="G112" s="48">
        <v>2162.63</v>
      </c>
      <c r="H112" s="48">
        <v>432.53</v>
      </c>
      <c r="I112" s="48">
        <v>17.3</v>
      </c>
      <c r="J112" s="48">
        <v>1712.8</v>
      </c>
      <c r="K112" s="48">
        <v>288844.6</v>
      </c>
      <c r="L112" s="48">
        <v>57768.92</v>
      </c>
      <c r="M112" s="49">
        <v>231075.68</v>
      </c>
      <c r="N112" s="31">
        <f t="shared" si="1"/>
        <v>239509.03999999998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9772.52</v>
      </c>
      <c r="E113" s="48">
        <v>1934.76</v>
      </c>
      <c r="F113" s="48">
        <v>7837.76</v>
      </c>
      <c r="G113" s="48">
        <v>3689.51</v>
      </c>
      <c r="H113" s="48">
        <v>737.9</v>
      </c>
      <c r="I113" s="48">
        <v>29.52</v>
      </c>
      <c r="J113" s="48">
        <v>2922.09</v>
      </c>
      <c r="K113" s="48">
        <v>492774.45</v>
      </c>
      <c r="L113" s="48">
        <v>98554.87</v>
      </c>
      <c r="M113" s="49">
        <v>394219.58</v>
      </c>
      <c r="N113" s="31">
        <f t="shared" si="1"/>
        <v>404979.43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16723.68</v>
      </c>
      <c r="E114" s="48">
        <v>3329.05</v>
      </c>
      <c r="F114" s="48">
        <v>13394.63</v>
      </c>
      <c r="G114" s="48">
        <v>1965.26</v>
      </c>
      <c r="H114" s="48">
        <v>393.05</v>
      </c>
      <c r="I114" s="48">
        <v>15.72</v>
      </c>
      <c r="J114" s="48">
        <v>1556.49</v>
      </c>
      <c r="K114" s="48">
        <v>262477.23</v>
      </c>
      <c r="L114" s="48">
        <v>52495.45</v>
      </c>
      <c r="M114" s="49">
        <v>209981.78</v>
      </c>
      <c r="N114" s="31">
        <f t="shared" si="1"/>
        <v>224932.9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22271.38</v>
      </c>
      <c r="E115" s="48">
        <v>4301.77</v>
      </c>
      <c r="F115" s="48">
        <v>17969.61</v>
      </c>
      <c r="G115" s="48">
        <v>2111.3</v>
      </c>
      <c r="H115" s="48">
        <v>422.26</v>
      </c>
      <c r="I115" s="48">
        <v>16.89</v>
      </c>
      <c r="J115" s="48">
        <v>1672.15</v>
      </c>
      <c r="K115" s="48">
        <v>281983</v>
      </c>
      <c r="L115" s="48">
        <v>56396.56</v>
      </c>
      <c r="M115" s="49">
        <v>225586.44</v>
      </c>
      <c r="N115" s="31">
        <f t="shared" si="1"/>
        <v>245228.2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351739.29</v>
      </c>
      <c r="E116" s="48">
        <v>53974.42</v>
      </c>
      <c r="F116" s="48">
        <v>297764.87</v>
      </c>
      <c r="G116" s="48">
        <v>19421.38</v>
      </c>
      <c r="H116" s="48">
        <v>3884.28</v>
      </c>
      <c r="I116" s="48">
        <v>155.37</v>
      </c>
      <c r="J116" s="48">
        <v>15381.73</v>
      </c>
      <c r="K116" s="48">
        <v>2593899.42</v>
      </c>
      <c r="L116" s="48">
        <v>518779.94</v>
      </c>
      <c r="M116" s="49">
        <v>2075119.48</v>
      </c>
      <c r="N116" s="31">
        <f t="shared" si="1"/>
        <v>2388266.08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19553.3</v>
      </c>
      <c r="E117" s="48">
        <v>3507.65</v>
      </c>
      <c r="F117" s="48">
        <v>16045.65</v>
      </c>
      <c r="G117" s="48">
        <v>3316.05</v>
      </c>
      <c r="H117" s="48">
        <v>663.21</v>
      </c>
      <c r="I117" s="48">
        <v>26.53</v>
      </c>
      <c r="J117" s="48">
        <v>2626.31</v>
      </c>
      <c r="K117" s="48">
        <v>442894.39</v>
      </c>
      <c r="L117" s="48">
        <v>88578.88</v>
      </c>
      <c r="M117" s="49">
        <v>354315.51</v>
      </c>
      <c r="N117" s="31">
        <f t="shared" si="1"/>
        <v>372987.47000000003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49182.66</v>
      </c>
      <c r="E118" s="48">
        <v>9587.65</v>
      </c>
      <c r="F118" s="48">
        <v>39595.01</v>
      </c>
      <c r="G118" s="48">
        <v>5141.98</v>
      </c>
      <c r="H118" s="48">
        <v>1028.4</v>
      </c>
      <c r="I118" s="48">
        <v>41.14</v>
      </c>
      <c r="J118" s="48">
        <v>4072.44</v>
      </c>
      <c r="K118" s="48">
        <v>686761.65</v>
      </c>
      <c r="L118" s="48">
        <v>137352.3</v>
      </c>
      <c r="M118" s="49">
        <v>549409.35</v>
      </c>
      <c r="N118" s="31">
        <f t="shared" si="1"/>
        <v>593076.7999999999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31934.25</v>
      </c>
      <c r="E119" s="48">
        <v>5461.04</v>
      </c>
      <c r="F119" s="48">
        <v>26473.21</v>
      </c>
      <c r="G119" s="48">
        <v>4751.74</v>
      </c>
      <c r="H119" s="48">
        <v>950.35</v>
      </c>
      <c r="I119" s="48">
        <v>38.01</v>
      </c>
      <c r="J119" s="48">
        <v>3763.38</v>
      </c>
      <c r="K119" s="48">
        <v>634635.05</v>
      </c>
      <c r="L119" s="48">
        <v>126927.03</v>
      </c>
      <c r="M119" s="49">
        <v>507708.02</v>
      </c>
      <c r="N119" s="31">
        <f t="shared" si="1"/>
        <v>537944.61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170237.12</v>
      </c>
      <c r="E120" s="48">
        <v>29779.21</v>
      </c>
      <c r="F120" s="48">
        <v>140457.91</v>
      </c>
      <c r="G120" s="48">
        <v>9644.58</v>
      </c>
      <c r="H120" s="48">
        <v>1928.92</v>
      </c>
      <c r="I120" s="48">
        <v>77.16</v>
      </c>
      <c r="J120" s="48">
        <v>7638.5</v>
      </c>
      <c r="K120" s="48">
        <v>1288121.83</v>
      </c>
      <c r="L120" s="48">
        <v>257624.34</v>
      </c>
      <c r="M120" s="49">
        <v>1030497.49</v>
      </c>
      <c r="N120" s="31">
        <f t="shared" si="1"/>
        <v>1178593.9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517852.15</v>
      </c>
      <c r="E121" s="48">
        <v>100649.92</v>
      </c>
      <c r="F121" s="48">
        <v>417202.23</v>
      </c>
      <c r="G121" s="48">
        <v>13256.8</v>
      </c>
      <c r="H121" s="48">
        <v>2651.36</v>
      </c>
      <c r="I121" s="48">
        <v>106.05</v>
      </c>
      <c r="J121" s="48">
        <v>10499.39</v>
      </c>
      <c r="K121" s="48">
        <v>1770560.65</v>
      </c>
      <c r="L121" s="48">
        <v>354112.15</v>
      </c>
      <c r="M121" s="49">
        <v>1416448.5</v>
      </c>
      <c r="N121" s="31">
        <f t="shared" si="1"/>
        <v>1844150.12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228922.13</v>
      </c>
      <c r="E122" s="48">
        <v>43527.57</v>
      </c>
      <c r="F122" s="48">
        <v>185394.56</v>
      </c>
      <c r="G122" s="48">
        <v>31240.19</v>
      </c>
      <c r="H122" s="48">
        <v>6248.04</v>
      </c>
      <c r="I122" s="48">
        <v>249.92</v>
      </c>
      <c r="J122" s="48">
        <v>24742.23</v>
      </c>
      <c r="K122" s="48">
        <v>4172403.58</v>
      </c>
      <c r="L122" s="48">
        <v>834480.79</v>
      </c>
      <c r="M122" s="49">
        <v>3337922.79</v>
      </c>
      <c r="N122" s="31">
        <f t="shared" si="1"/>
        <v>3548059.58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10753.3</v>
      </c>
      <c r="E123" s="48">
        <v>2056.57</v>
      </c>
      <c r="F123" s="48">
        <v>8696.73</v>
      </c>
      <c r="G123" s="48">
        <v>3108.91</v>
      </c>
      <c r="H123" s="48">
        <v>621.78</v>
      </c>
      <c r="I123" s="48">
        <v>24.87</v>
      </c>
      <c r="J123" s="48">
        <v>2462.26</v>
      </c>
      <c r="K123" s="48">
        <v>415228.27</v>
      </c>
      <c r="L123" s="48">
        <v>83045.69</v>
      </c>
      <c r="M123" s="49">
        <v>332182.58</v>
      </c>
      <c r="N123" s="31">
        <f t="shared" si="1"/>
        <v>343341.57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372793.45</v>
      </c>
      <c r="E124" s="48">
        <v>65539.52</v>
      </c>
      <c r="F124" s="48">
        <v>307253.93</v>
      </c>
      <c r="G124" s="48">
        <v>7212.48</v>
      </c>
      <c r="H124" s="48">
        <v>1442.5</v>
      </c>
      <c r="I124" s="48">
        <v>57.7</v>
      </c>
      <c r="J124" s="48">
        <v>5712.28</v>
      </c>
      <c r="K124" s="48">
        <v>963287.76</v>
      </c>
      <c r="L124" s="48">
        <v>192657.53</v>
      </c>
      <c r="M124" s="49">
        <v>770630.23</v>
      </c>
      <c r="N124" s="31">
        <f t="shared" si="1"/>
        <v>1083596.44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17585.3</v>
      </c>
      <c r="E125" s="48">
        <v>3324.33</v>
      </c>
      <c r="F125" s="48">
        <v>14260.97</v>
      </c>
      <c r="G125" s="48">
        <v>2111.43</v>
      </c>
      <c r="H125" s="48">
        <v>422.29</v>
      </c>
      <c r="I125" s="48">
        <v>16.89</v>
      </c>
      <c r="J125" s="48">
        <v>1672.25</v>
      </c>
      <c r="K125" s="48">
        <v>281999.26</v>
      </c>
      <c r="L125" s="48">
        <v>56399.78</v>
      </c>
      <c r="M125" s="49">
        <v>225599.48</v>
      </c>
      <c r="N125" s="31">
        <f t="shared" si="1"/>
        <v>241532.7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409315</v>
      </c>
      <c r="E126" s="48">
        <v>78928.15</v>
      </c>
      <c r="F126" s="48">
        <v>330386.85</v>
      </c>
      <c r="G126" s="48">
        <v>28101.83</v>
      </c>
      <c r="H126" s="48">
        <v>5620.37</v>
      </c>
      <c r="I126" s="48">
        <v>224.81</v>
      </c>
      <c r="J126" s="48">
        <v>22256.65</v>
      </c>
      <c r="K126" s="48">
        <v>3753249.32</v>
      </c>
      <c r="L126" s="48">
        <v>750649.78</v>
      </c>
      <c r="M126" s="49">
        <v>3002599.54</v>
      </c>
      <c r="N126" s="31">
        <f t="shared" si="1"/>
        <v>3355243.04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33377.82</v>
      </c>
      <c r="E127" s="48">
        <v>6557.76</v>
      </c>
      <c r="F127" s="48">
        <v>26820.06</v>
      </c>
      <c r="G127" s="48">
        <v>2558</v>
      </c>
      <c r="H127" s="48">
        <v>511.6</v>
      </c>
      <c r="I127" s="48">
        <v>20.46</v>
      </c>
      <c r="J127" s="48">
        <v>2025.94</v>
      </c>
      <c r="K127" s="48">
        <v>341643.84</v>
      </c>
      <c r="L127" s="48">
        <v>68328.71</v>
      </c>
      <c r="M127" s="49">
        <v>273315.13</v>
      </c>
      <c r="N127" s="31">
        <f t="shared" si="1"/>
        <v>302161.13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22699.38</v>
      </c>
      <c r="E128" s="48">
        <v>4869.49</v>
      </c>
      <c r="F128" s="48">
        <v>17829.89</v>
      </c>
      <c r="G128" s="48">
        <v>3324.46</v>
      </c>
      <c r="H128" s="48">
        <v>664.89</v>
      </c>
      <c r="I128" s="48">
        <v>26.6</v>
      </c>
      <c r="J128" s="48">
        <v>2632.97</v>
      </c>
      <c r="K128" s="48">
        <v>444015.92</v>
      </c>
      <c r="L128" s="48">
        <v>88803.19</v>
      </c>
      <c r="M128" s="49">
        <v>355212.73</v>
      </c>
      <c r="N128" s="31">
        <f t="shared" si="1"/>
        <v>375675.58999999997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45517.71</v>
      </c>
      <c r="E129" s="48">
        <v>10614.82</v>
      </c>
      <c r="F129" s="48">
        <v>34902.89</v>
      </c>
      <c r="G129" s="48">
        <v>5632.28</v>
      </c>
      <c r="H129" s="48">
        <v>1126.46</v>
      </c>
      <c r="I129" s="48">
        <v>45.06</v>
      </c>
      <c r="J129" s="48">
        <v>4460.76</v>
      </c>
      <c r="K129" s="48">
        <v>752243.59</v>
      </c>
      <c r="L129" s="48">
        <v>150448.69</v>
      </c>
      <c r="M129" s="49">
        <v>601794.9</v>
      </c>
      <c r="N129" s="31">
        <f t="shared" si="1"/>
        <v>641158.55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153081.13</v>
      </c>
      <c r="E130" s="48">
        <v>29604.72</v>
      </c>
      <c r="F130" s="48">
        <v>123476.41</v>
      </c>
      <c r="G130" s="48">
        <v>8758.96</v>
      </c>
      <c r="H130" s="48">
        <v>1751.79</v>
      </c>
      <c r="I130" s="48">
        <v>70.07</v>
      </c>
      <c r="J130" s="48">
        <v>6937.1</v>
      </c>
      <c r="K130" s="48">
        <v>1169842.98</v>
      </c>
      <c r="L130" s="48">
        <v>233968.59</v>
      </c>
      <c r="M130" s="49">
        <v>935874.39</v>
      </c>
      <c r="N130" s="31">
        <f t="shared" si="1"/>
        <v>1066287.9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62682.61</v>
      </c>
      <c r="E131" s="48">
        <v>11379.83</v>
      </c>
      <c r="F131" s="48">
        <v>51302.78</v>
      </c>
      <c r="G131" s="48">
        <v>4915.43</v>
      </c>
      <c r="H131" s="48">
        <v>983.09</v>
      </c>
      <c r="I131" s="48">
        <v>39.32</v>
      </c>
      <c r="J131" s="48">
        <v>3893.02</v>
      </c>
      <c r="K131" s="48">
        <v>656498.75</v>
      </c>
      <c r="L131" s="48">
        <v>131299.75</v>
      </c>
      <c r="M131" s="49">
        <v>525199</v>
      </c>
      <c r="N131" s="31">
        <f t="shared" si="1"/>
        <v>580394.8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214748.84</v>
      </c>
      <c r="E132" s="48">
        <v>42746.48</v>
      </c>
      <c r="F132" s="48">
        <v>172002.36</v>
      </c>
      <c r="G132" s="48">
        <v>6178.23</v>
      </c>
      <c r="H132" s="48">
        <v>1235.65</v>
      </c>
      <c r="I132" s="48">
        <v>49.43</v>
      </c>
      <c r="J132" s="48">
        <v>4893.15</v>
      </c>
      <c r="K132" s="48">
        <v>825161.29</v>
      </c>
      <c r="L132" s="48">
        <v>165032.25</v>
      </c>
      <c r="M132" s="49">
        <v>660129.04</v>
      </c>
      <c r="N132" s="31">
        <f t="shared" si="1"/>
        <v>837024.55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65934.33</v>
      </c>
      <c r="E133" s="48">
        <v>12431.45</v>
      </c>
      <c r="F133" s="48">
        <v>53502.88</v>
      </c>
      <c r="G133" s="48">
        <v>8469.95</v>
      </c>
      <c r="H133" s="48">
        <v>1693.99</v>
      </c>
      <c r="I133" s="48">
        <v>67.76</v>
      </c>
      <c r="J133" s="48">
        <v>6708.2</v>
      </c>
      <c r="K133" s="48">
        <v>1131242.44</v>
      </c>
      <c r="L133" s="48">
        <v>226248.48</v>
      </c>
      <c r="M133" s="49">
        <v>904993.96</v>
      </c>
      <c r="N133" s="31">
        <f t="shared" si="1"/>
        <v>965205.0399999999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48962.38</v>
      </c>
      <c r="E134" s="48">
        <v>9576.92</v>
      </c>
      <c r="F134" s="48">
        <v>39385.46</v>
      </c>
      <c r="G134" s="48">
        <v>2794.53</v>
      </c>
      <c r="H134" s="48">
        <v>558.91</v>
      </c>
      <c r="I134" s="48">
        <v>22.36</v>
      </c>
      <c r="J134" s="48">
        <v>2213.26</v>
      </c>
      <c r="K134" s="48">
        <v>373232.06</v>
      </c>
      <c r="L134" s="48">
        <v>74646.33</v>
      </c>
      <c r="M134" s="49">
        <v>298585.73</v>
      </c>
      <c r="N134" s="31">
        <f t="shared" si="1"/>
        <v>340184.44999999995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1412744.19</v>
      </c>
      <c r="E135" s="48">
        <v>273907.28</v>
      </c>
      <c r="F135" s="48">
        <v>1138836.91</v>
      </c>
      <c r="G135" s="48">
        <v>63935.65</v>
      </c>
      <c r="H135" s="48">
        <v>12787.13</v>
      </c>
      <c r="I135" s="48">
        <v>511.49</v>
      </c>
      <c r="J135" s="48">
        <v>50637.03</v>
      </c>
      <c r="K135" s="48">
        <v>8539163.17</v>
      </c>
      <c r="L135" s="48">
        <v>1707832.6</v>
      </c>
      <c r="M135" s="49">
        <v>6831330.57</v>
      </c>
      <c r="N135" s="31">
        <f t="shared" si="1"/>
        <v>8020804.51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9358.67</v>
      </c>
      <c r="E136" s="48">
        <v>1830.36</v>
      </c>
      <c r="F136" s="48">
        <v>7528.31</v>
      </c>
      <c r="G136" s="48">
        <v>4677.03</v>
      </c>
      <c r="H136" s="48">
        <v>935.41</v>
      </c>
      <c r="I136" s="48">
        <v>37.42</v>
      </c>
      <c r="J136" s="48">
        <v>3704.2</v>
      </c>
      <c r="K136" s="48">
        <v>624663.69</v>
      </c>
      <c r="L136" s="48">
        <v>124932.72</v>
      </c>
      <c r="M136" s="49">
        <v>499730.97</v>
      </c>
      <c r="N136" s="31">
        <f t="shared" si="1"/>
        <v>510963.48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40285.93</v>
      </c>
      <c r="E137" s="48">
        <v>9527.38</v>
      </c>
      <c r="F137" s="48">
        <v>30758.55</v>
      </c>
      <c r="G137" s="48">
        <v>8337.96</v>
      </c>
      <c r="H137" s="48">
        <v>1667.59</v>
      </c>
      <c r="I137" s="48">
        <v>66.7</v>
      </c>
      <c r="J137" s="48">
        <v>6603.67</v>
      </c>
      <c r="K137" s="48">
        <v>1113613.91</v>
      </c>
      <c r="L137" s="48">
        <v>222722.72</v>
      </c>
      <c r="M137" s="49">
        <v>890891.19</v>
      </c>
      <c r="N137" s="31">
        <f t="shared" si="1"/>
        <v>928253.4099999999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243836.49</v>
      </c>
      <c r="E138" s="48">
        <v>48461.19</v>
      </c>
      <c r="F138" s="48">
        <v>195375.3</v>
      </c>
      <c r="G138" s="48">
        <v>8815.58</v>
      </c>
      <c r="H138" s="48">
        <v>1763.12</v>
      </c>
      <c r="I138" s="48">
        <v>70.52</v>
      </c>
      <c r="J138" s="48">
        <v>6981.94</v>
      </c>
      <c r="K138" s="48">
        <v>1181451.71</v>
      </c>
      <c r="L138" s="48">
        <v>236290.33</v>
      </c>
      <c r="M138" s="49">
        <v>945161.38</v>
      </c>
      <c r="N138" s="31">
        <f t="shared" si="1"/>
        <v>1147518.62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1723382.55</v>
      </c>
      <c r="E139" s="48">
        <v>332719.91</v>
      </c>
      <c r="F139" s="48">
        <v>1390662.64</v>
      </c>
      <c r="G139" s="48">
        <v>90014.78</v>
      </c>
      <c r="H139" s="48">
        <v>18002.96</v>
      </c>
      <c r="I139" s="48">
        <v>720.12</v>
      </c>
      <c r="J139" s="48">
        <v>71291.7</v>
      </c>
      <c r="K139" s="48">
        <v>12022257.59</v>
      </c>
      <c r="L139" s="48">
        <v>2404451.46</v>
      </c>
      <c r="M139" s="49">
        <v>9617806.13</v>
      </c>
      <c r="N139" s="31">
        <f t="shared" si="1"/>
        <v>11079760.47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18300.11</v>
      </c>
      <c r="E140" s="48">
        <v>3335.21</v>
      </c>
      <c r="F140" s="48">
        <v>14964.9</v>
      </c>
      <c r="G140" s="48">
        <v>2129.63</v>
      </c>
      <c r="H140" s="48">
        <v>425.93</v>
      </c>
      <c r="I140" s="48">
        <v>17.04</v>
      </c>
      <c r="J140" s="48">
        <v>1686.66</v>
      </c>
      <c r="K140" s="48">
        <v>284430.67</v>
      </c>
      <c r="L140" s="48">
        <v>56886.09</v>
      </c>
      <c r="M140" s="49">
        <v>227544.58</v>
      </c>
      <c r="N140" s="31">
        <f t="shared" si="1"/>
        <v>244196.13999999998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6808.27</v>
      </c>
      <c r="E141" s="48">
        <v>1326.4</v>
      </c>
      <c r="F141" s="48">
        <v>5481.87</v>
      </c>
      <c r="G141" s="48">
        <v>2910.51</v>
      </c>
      <c r="H141" s="48">
        <v>582.1</v>
      </c>
      <c r="I141" s="48">
        <v>23.28</v>
      </c>
      <c r="J141" s="48">
        <v>2305.13</v>
      </c>
      <c r="K141" s="48">
        <v>388733.94</v>
      </c>
      <c r="L141" s="48">
        <v>77746.81</v>
      </c>
      <c r="M141" s="49">
        <v>310987.13</v>
      </c>
      <c r="N141" s="31">
        <f aca="true" t="shared" si="2" ref="N141:N204">+F141+J141+M141</f>
        <v>318774.13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118089.01</v>
      </c>
      <c r="E142" s="48">
        <v>23250.57</v>
      </c>
      <c r="F142" s="48">
        <v>94838.44</v>
      </c>
      <c r="G142" s="48">
        <v>5293.89</v>
      </c>
      <c r="H142" s="48">
        <v>1058.78</v>
      </c>
      <c r="I142" s="48">
        <v>42.35</v>
      </c>
      <c r="J142" s="48">
        <v>4192.76</v>
      </c>
      <c r="K142" s="48">
        <v>707050.08</v>
      </c>
      <c r="L142" s="48">
        <v>141409.95</v>
      </c>
      <c r="M142" s="49">
        <v>565640.13</v>
      </c>
      <c r="N142" s="31">
        <f t="shared" si="2"/>
        <v>664671.33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251297.56</v>
      </c>
      <c r="E143" s="48">
        <v>48444.78</v>
      </c>
      <c r="F143" s="48">
        <v>202852.78</v>
      </c>
      <c r="G143" s="48">
        <v>11495.93</v>
      </c>
      <c r="H143" s="48">
        <v>2299.19</v>
      </c>
      <c r="I143" s="48">
        <v>91.97</v>
      </c>
      <c r="J143" s="48">
        <v>9104.77</v>
      </c>
      <c r="K143" s="48">
        <v>1535379.8</v>
      </c>
      <c r="L143" s="48">
        <v>307075.94</v>
      </c>
      <c r="M143" s="49">
        <v>1228303.86</v>
      </c>
      <c r="N143" s="31">
        <f t="shared" si="2"/>
        <v>1440261.4100000001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14879.66</v>
      </c>
      <c r="E144" s="48">
        <v>2829.89</v>
      </c>
      <c r="F144" s="48">
        <v>12049.77</v>
      </c>
      <c r="G144" s="48">
        <v>2551.2</v>
      </c>
      <c r="H144" s="48">
        <v>510.24</v>
      </c>
      <c r="I144" s="48">
        <v>20.41</v>
      </c>
      <c r="J144" s="48">
        <v>2020.55</v>
      </c>
      <c r="K144" s="48">
        <v>340742.29</v>
      </c>
      <c r="L144" s="48">
        <v>68148.48</v>
      </c>
      <c r="M144" s="49">
        <v>272593.81</v>
      </c>
      <c r="N144" s="31">
        <f t="shared" si="2"/>
        <v>286664.13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63260</v>
      </c>
      <c r="E145" s="48">
        <v>11287.54</v>
      </c>
      <c r="F145" s="48">
        <v>51972.46</v>
      </c>
      <c r="G145" s="48">
        <v>8174.29</v>
      </c>
      <c r="H145" s="48">
        <v>1634.86</v>
      </c>
      <c r="I145" s="48">
        <v>65.39</v>
      </c>
      <c r="J145" s="48">
        <v>6474.04</v>
      </c>
      <c r="K145" s="48">
        <v>1091755.71</v>
      </c>
      <c r="L145" s="48">
        <v>218351.03</v>
      </c>
      <c r="M145" s="49">
        <v>873404.68</v>
      </c>
      <c r="N145" s="31">
        <f t="shared" si="2"/>
        <v>931851.18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851530.91</v>
      </c>
      <c r="E146" s="48">
        <v>168135.52</v>
      </c>
      <c r="F146" s="48">
        <v>683395.39</v>
      </c>
      <c r="G146" s="48">
        <v>50285.89</v>
      </c>
      <c r="H146" s="48">
        <v>10057.18</v>
      </c>
      <c r="I146" s="48">
        <v>402.29</v>
      </c>
      <c r="J146" s="48">
        <v>39826.42</v>
      </c>
      <c r="K146" s="48">
        <v>6716113.3</v>
      </c>
      <c r="L146" s="48">
        <v>1343222.68</v>
      </c>
      <c r="M146" s="49">
        <v>5372890.62</v>
      </c>
      <c r="N146" s="31">
        <f t="shared" si="2"/>
        <v>6096112.43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13730.86</v>
      </c>
      <c r="E147" s="48">
        <v>2661.46</v>
      </c>
      <c r="F147" s="48">
        <v>11069.4</v>
      </c>
      <c r="G147" s="48">
        <v>3571.96</v>
      </c>
      <c r="H147" s="48">
        <v>714.39</v>
      </c>
      <c r="I147" s="48">
        <v>28.58</v>
      </c>
      <c r="J147" s="48">
        <v>2828.99</v>
      </c>
      <c r="K147" s="48">
        <v>477072.55</v>
      </c>
      <c r="L147" s="48">
        <v>95414.52</v>
      </c>
      <c r="M147" s="49">
        <v>381658.03</v>
      </c>
      <c r="N147" s="31">
        <f t="shared" si="2"/>
        <v>395556.42000000004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43130.68</v>
      </c>
      <c r="E148" s="48">
        <v>8330.27</v>
      </c>
      <c r="F148" s="48">
        <v>34800.41</v>
      </c>
      <c r="G148" s="48">
        <v>3618.85</v>
      </c>
      <c r="H148" s="48">
        <v>723.77</v>
      </c>
      <c r="I148" s="48">
        <v>28.95</v>
      </c>
      <c r="J148" s="48">
        <v>2866.13</v>
      </c>
      <c r="K148" s="48">
        <v>483335.51</v>
      </c>
      <c r="L148" s="48">
        <v>96667.08</v>
      </c>
      <c r="M148" s="49">
        <v>386668.43</v>
      </c>
      <c r="N148" s="31">
        <f t="shared" si="2"/>
        <v>424334.97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62923.33</v>
      </c>
      <c r="E149" s="48">
        <v>11695.1</v>
      </c>
      <c r="F149" s="48">
        <v>51228.23</v>
      </c>
      <c r="G149" s="48">
        <v>6707.4</v>
      </c>
      <c r="H149" s="48">
        <v>1341.48</v>
      </c>
      <c r="I149" s="48">
        <v>53.66</v>
      </c>
      <c r="J149" s="48">
        <v>5312.26</v>
      </c>
      <c r="K149" s="48">
        <v>895837.54</v>
      </c>
      <c r="L149" s="48">
        <v>179167.52</v>
      </c>
      <c r="M149" s="49">
        <v>716670.02</v>
      </c>
      <c r="N149" s="31">
        <f t="shared" si="2"/>
        <v>773210.51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12138.35</v>
      </c>
      <c r="E150" s="48">
        <v>2579.89</v>
      </c>
      <c r="F150" s="48">
        <v>9558.46</v>
      </c>
      <c r="G150" s="48">
        <v>2651.74</v>
      </c>
      <c r="H150" s="48">
        <v>530.35</v>
      </c>
      <c r="I150" s="48">
        <v>21.21</v>
      </c>
      <c r="J150" s="48">
        <v>2100.18</v>
      </c>
      <c r="K150" s="48">
        <v>354170.24</v>
      </c>
      <c r="L150" s="48">
        <v>70834.06</v>
      </c>
      <c r="M150" s="49">
        <v>283336.18</v>
      </c>
      <c r="N150" s="31">
        <f t="shared" si="2"/>
        <v>294994.82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25484.68</v>
      </c>
      <c r="E151" s="48">
        <v>4494.82</v>
      </c>
      <c r="F151" s="48">
        <v>20989.86</v>
      </c>
      <c r="G151" s="48">
        <v>4336.1</v>
      </c>
      <c r="H151" s="48">
        <v>867.22</v>
      </c>
      <c r="I151" s="48">
        <v>34.69</v>
      </c>
      <c r="J151" s="48">
        <v>3434.19</v>
      </c>
      <c r="K151" s="48">
        <v>579129.55</v>
      </c>
      <c r="L151" s="48">
        <v>115825.95</v>
      </c>
      <c r="M151" s="49">
        <v>463303.6</v>
      </c>
      <c r="N151" s="31">
        <f t="shared" si="2"/>
        <v>487727.64999999997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85461.9</v>
      </c>
      <c r="E152" s="48">
        <v>15900.65</v>
      </c>
      <c r="F152" s="48">
        <v>69561.25</v>
      </c>
      <c r="G152" s="48">
        <v>5522.78</v>
      </c>
      <c r="H152" s="48">
        <v>1104.56</v>
      </c>
      <c r="I152" s="48">
        <v>44.18</v>
      </c>
      <c r="J152" s="48">
        <v>4374.04</v>
      </c>
      <c r="K152" s="48">
        <v>737620.72</v>
      </c>
      <c r="L152" s="48">
        <v>147524.16</v>
      </c>
      <c r="M152" s="49">
        <v>590096.56</v>
      </c>
      <c r="N152" s="31">
        <f t="shared" si="2"/>
        <v>664031.8500000001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1863.55</v>
      </c>
      <c r="E153" s="48">
        <v>711.67</v>
      </c>
      <c r="F153" s="48">
        <v>1151.88</v>
      </c>
      <c r="G153" s="48">
        <v>3213.45</v>
      </c>
      <c r="H153" s="48">
        <v>642.69</v>
      </c>
      <c r="I153" s="48">
        <v>25.71</v>
      </c>
      <c r="J153" s="48">
        <v>2545.05</v>
      </c>
      <c r="K153" s="48">
        <v>429191.17</v>
      </c>
      <c r="L153" s="48">
        <v>85838.22</v>
      </c>
      <c r="M153" s="49">
        <v>343352.95</v>
      </c>
      <c r="N153" s="31">
        <f t="shared" si="2"/>
        <v>347049.88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226061.68</v>
      </c>
      <c r="E154" s="48">
        <v>43208.73</v>
      </c>
      <c r="F154" s="48">
        <v>182852.95</v>
      </c>
      <c r="G154" s="48">
        <v>15367.91</v>
      </c>
      <c r="H154" s="48">
        <v>3073.58</v>
      </c>
      <c r="I154" s="48">
        <v>122.94</v>
      </c>
      <c r="J154" s="48">
        <v>12171.39</v>
      </c>
      <c r="K154" s="48">
        <v>2052524.37</v>
      </c>
      <c r="L154" s="48">
        <v>410504.84</v>
      </c>
      <c r="M154" s="49">
        <v>1642019.53</v>
      </c>
      <c r="N154" s="31">
        <f t="shared" si="2"/>
        <v>1837043.87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967541.23</v>
      </c>
      <c r="E155" s="48">
        <v>192948.38</v>
      </c>
      <c r="F155" s="48">
        <v>774592.85</v>
      </c>
      <c r="G155" s="48">
        <v>41960.24</v>
      </c>
      <c r="H155" s="48">
        <v>8392.05</v>
      </c>
      <c r="I155" s="48">
        <v>335.68</v>
      </c>
      <c r="J155" s="48">
        <v>33232.51</v>
      </c>
      <c r="K155" s="48">
        <v>5604158.71</v>
      </c>
      <c r="L155" s="48">
        <v>1120831.73</v>
      </c>
      <c r="M155" s="49">
        <v>4483326.98</v>
      </c>
      <c r="N155" s="31">
        <f t="shared" si="2"/>
        <v>5291152.340000001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8194.14</v>
      </c>
      <c r="E156" s="48">
        <v>1666.94</v>
      </c>
      <c r="F156" s="48">
        <v>6527.2</v>
      </c>
      <c r="G156" s="48">
        <v>2145.3</v>
      </c>
      <c r="H156" s="48">
        <v>429.06</v>
      </c>
      <c r="I156" s="48">
        <v>17.16</v>
      </c>
      <c r="J156" s="48">
        <v>1699.08</v>
      </c>
      <c r="K156" s="48">
        <v>286524.22</v>
      </c>
      <c r="L156" s="48">
        <v>57304.88</v>
      </c>
      <c r="M156" s="49">
        <v>229219.34</v>
      </c>
      <c r="N156" s="31">
        <f t="shared" si="2"/>
        <v>237445.62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13118.37</v>
      </c>
      <c r="E157" s="48">
        <v>2018.96</v>
      </c>
      <c r="F157" s="48">
        <v>11099.41</v>
      </c>
      <c r="G157" s="48">
        <v>2467.23</v>
      </c>
      <c r="H157" s="48">
        <v>493.45</v>
      </c>
      <c r="I157" s="48">
        <v>19.74</v>
      </c>
      <c r="J157" s="48">
        <v>1954.04</v>
      </c>
      <c r="K157" s="48">
        <v>329516.86</v>
      </c>
      <c r="L157" s="48">
        <v>65903.41</v>
      </c>
      <c r="M157" s="49">
        <v>263613.45</v>
      </c>
      <c r="N157" s="31">
        <f t="shared" si="2"/>
        <v>276666.9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51553.66</v>
      </c>
      <c r="E158" s="48">
        <v>9617.4</v>
      </c>
      <c r="F158" s="48">
        <v>41936.26</v>
      </c>
      <c r="G158" s="48">
        <v>10128.55</v>
      </c>
      <c r="H158" s="48">
        <v>2025.71</v>
      </c>
      <c r="I158" s="48">
        <v>81.03</v>
      </c>
      <c r="J158" s="48">
        <v>8021.81</v>
      </c>
      <c r="K158" s="48">
        <v>1352762.4</v>
      </c>
      <c r="L158" s="48">
        <v>270552.54</v>
      </c>
      <c r="M158" s="49">
        <v>1082209.86</v>
      </c>
      <c r="N158" s="31">
        <f t="shared" si="2"/>
        <v>1132167.9300000002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143084.16</v>
      </c>
      <c r="E159" s="48">
        <v>28736.5</v>
      </c>
      <c r="F159" s="48">
        <v>114347.66</v>
      </c>
      <c r="G159" s="48">
        <v>20859.21</v>
      </c>
      <c r="H159" s="48">
        <v>4171.84</v>
      </c>
      <c r="I159" s="48">
        <v>166.87</v>
      </c>
      <c r="J159" s="48">
        <v>16520.5</v>
      </c>
      <c r="K159" s="48">
        <v>2785926.61</v>
      </c>
      <c r="L159" s="48">
        <v>557185.34</v>
      </c>
      <c r="M159" s="49">
        <v>2228741.27</v>
      </c>
      <c r="N159" s="31">
        <f t="shared" si="2"/>
        <v>2359609.43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12149.57</v>
      </c>
      <c r="E160" s="48">
        <v>2418.41</v>
      </c>
      <c r="F160" s="48">
        <v>9731.16</v>
      </c>
      <c r="G160" s="48">
        <v>2856.58</v>
      </c>
      <c r="H160" s="48">
        <v>571.32</v>
      </c>
      <c r="I160" s="48">
        <v>22.85</v>
      </c>
      <c r="J160" s="48">
        <v>2262.41</v>
      </c>
      <c r="K160" s="48">
        <v>381528.37</v>
      </c>
      <c r="L160" s="48">
        <v>76305.64</v>
      </c>
      <c r="M160" s="49">
        <v>305222.73</v>
      </c>
      <c r="N160" s="31">
        <f t="shared" si="2"/>
        <v>317216.3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483862.26</v>
      </c>
      <c r="E161" s="48">
        <v>92912.94</v>
      </c>
      <c r="F161" s="48">
        <v>390949.32</v>
      </c>
      <c r="G161" s="48">
        <v>27135.95</v>
      </c>
      <c r="H161" s="48">
        <v>5427.19</v>
      </c>
      <c r="I161" s="48">
        <v>217.09</v>
      </c>
      <c r="J161" s="48">
        <v>21491.67</v>
      </c>
      <c r="K161" s="48">
        <v>3624247.29</v>
      </c>
      <c r="L161" s="48">
        <v>724849.48</v>
      </c>
      <c r="M161" s="49">
        <v>2899397.81</v>
      </c>
      <c r="N161" s="31">
        <f t="shared" si="2"/>
        <v>3311838.8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15243.44</v>
      </c>
      <c r="E162" s="48">
        <v>2972.68</v>
      </c>
      <c r="F162" s="48">
        <v>12270.76</v>
      </c>
      <c r="G162" s="48">
        <v>3062.43</v>
      </c>
      <c r="H162" s="48">
        <v>612.49</v>
      </c>
      <c r="I162" s="48">
        <v>24.5</v>
      </c>
      <c r="J162" s="48">
        <v>2425.44</v>
      </c>
      <c r="K162" s="48">
        <v>409019.41</v>
      </c>
      <c r="L162" s="48">
        <v>81803.86</v>
      </c>
      <c r="M162" s="49">
        <v>327215.55</v>
      </c>
      <c r="N162" s="31">
        <f t="shared" si="2"/>
        <v>341911.75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26768.78</v>
      </c>
      <c r="E163" s="48">
        <v>6134.93</v>
      </c>
      <c r="F163" s="48">
        <v>20633.85</v>
      </c>
      <c r="G163" s="48">
        <v>3671.84</v>
      </c>
      <c r="H163" s="48">
        <v>734.37</v>
      </c>
      <c r="I163" s="48">
        <v>29.37</v>
      </c>
      <c r="J163" s="48">
        <v>2908.1</v>
      </c>
      <c r="K163" s="48">
        <v>490412.09</v>
      </c>
      <c r="L163" s="48">
        <v>98082.38</v>
      </c>
      <c r="M163" s="49">
        <v>392329.71</v>
      </c>
      <c r="N163" s="31">
        <f t="shared" si="2"/>
        <v>415871.66000000003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107447.42</v>
      </c>
      <c r="E164" s="48">
        <v>20290.67</v>
      </c>
      <c r="F164" s="48">
        <v>87156.75</v>
      </c>
      <c r="G164" s="48">
        <v>16429.99</v>
      </c>
      <c r="H164" s="48">
        <v>3286</v>
      </c>
      <c r="I164" s="48">
        <v>131.44</v>
      </c>
      <c r="J164" s="48">
        <v>13012.55</v>
      </c>
      <c r="K164" s="48">
        <v>2194373.6</v>
      </c>
      <c r="L164" s="48">
        <v>438874.72</v>
      </c>
      <c r="M164" s="49">
        <v>1755498.88</v>
      </c>
      <c r="N164" s="31">
        <f t="shared" si="2"/>
        <v>1855668.18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23018.4</v>
      </c>
      <c r="E165" s="48">
        <v>3519.23</v>
      </c>
      <c r="F165" s="48">
        <v>19499.17</v>
      </c>
      <c r="G165" s="48">
        <v>4167.09</v>
      </c>
      <c r="H165" s="48">
        <v>833.42</v>
      </c>
      <c r="I165" s="48">
        <v>33.34</v>
      </c>
      <c r="J165" s="48">
        <v>3300.33</v>
      </c>
      <c r="K165" s="48">
        <v>556549.24</v>
      </c>
      <c r="L165" s="48">
        <v>111309.85</v>
      </c>
      <c r="M165" s="49">
        <v>445239.39</v>
      </c>
      <c r="N165" s="31">
        <f t="shared" si="2"/>
        <v>468038.89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27581.92</v>
      </c>
      <c r="E166" s="48">
        <v>5287.57</v>
      </c>
      <c r="F166" s="48">
        <v>22294.35</v>
      </c>
      <c r="G166" s="48">
        <v>2797.26</v>
      </c>
      <c r="H166" s="48">
        <v>559.45</v>
      </c>
      <c r="I166" s="48">
        <v>22.38</v>
      </c>
      <c r="J166" s="48">
        <v>2215.43</v>
      </c>
      <c r="K166" s="48">
        <v>373605.04</v>
      </c>
      <c r="L166" s="48">
        <v>74721.02</v>
      </c>
      <c r="M166" s="49">
        <v>298884.02</v>
      </c>
      <c r="N166" s="31">
        <f t="shared" si="2"/>
        <v>323393.80000000005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47980.43</v>
      </c>
      <c r="E167" s="48">
        <v>8533.62</v>
      </c>
      <c r="F167" s="48">
        <v>39446.81</v>
      </c>
      <c r="G167" s="48">
        <v>9236.39</v>
      </c>
      <c r="H167" s="48">
        <v>1847.28</v>
      </c>
      <c r="I167" s="48">
        <v>73.89</v>
      </c>
      <c r="J167" s="48">
        <v>7315.22</v>
      </c>
      <c r="K167" s="48">
        <v>1233607.99</v>
      </c>
      <c r="L167" s="48">
        <v>246721.52</v>
      </c>
      <c r="M167" s="49">
        <v>986886.47</v>
      </c>
      <c r="N167" s="31">
        <f t="shared" si="2"/>
        <v>1033648.5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202264.7</v>
      </c>
      <c r="E168" s="48">
        <v>41380.83</v>
      </c>
      <c r="F168" s="48">
        <v>160883.87</v>
      </c>
      <c r="G168" s="48">
        <v>23913.95</v>
      </c>
      <c r="H168" s="48">
        <v>4782.79</v>
      </c>
      <c r="I168" s="48">
        <v>191.31</v>
      </c>
      <c r="J168" s="48">
        <v>18939.85</v>
      </c>
      <c r="K168" s="48">
        <v>3193920.56</v>
      </c>
      <c r="L168" s="48">
        <v>638784.05</v>
      </c>
      <c r="M168" s="49">
        <v>2555136.51</v>
      </c>
      <c r="N168" s="31">
        <f t="shared" si="2"/>
        <v>2734960.23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219769.97</v>
      </c>
      <c r="E169" s="48">
        <v>41761.38</v>
      </c>
      <c r="F169" s="48">
        <v>178008.59</v>
      </c>
      <c r="G169" s="48">
        <v>18449.13</v>
      </c>
      <c r="H169" s="48">
        <v>3689.83</v>
      </c>
      <c r="I169" s="48">
        <v>147.59</v>
      </c>
      <c r="J169" s="48">
        <v>14611.71</v>
      </c>
      <c r="K169" s="48">
        <v>2464046.34</v>
      </c>
      <c r="L169" s="48">
        <v>492809.29</v>
      </c>
      <c r="M169" s="49">
        <v>1971237.05</v>
      </c>
      <c r="N169" s="31">
        <f t="shared" si="2"/>
        <v>2163857.35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10059.22</v>
      </c>
      <c r="E170" s="48">
        <v>2016.69</v>
      </c>
      <c r="F170" s="48">
        <v>8042.53</v>
      </c>
      <c r="G170" s="48">
        <v>3028.16</v>
      </c>
      <c r="H170" s="48">
        <v>605.63</v>
      </c>
      <c r="I170" s="48">
        <v>24.23</v>
      </c>
      <c r="J170" s="48">
        <v>2398.3</v>
      </c>
      <c r="K170" s="48">
        <v>404443.97</v>
      </c>
      <c r="L170" s="48">
        <v>80888.75</v>
      </c>
      <c r="M170" s="49">
        <v>323555.22</v>
      </c>
      <c r="N170" s="31">
        <f t="shared" si="2"/>
        <v>333996.05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14035.9</v>
      </c>
      <c r="E171" s="48">
        <v>2346.65</v>
      </c>
      <c r="F171" s="48">
        <v>11689.25</v>
      </c>
      <c r="G171" s="48">
        <v>3450.66</v>
      </c>
      <c r="H171" s="48">
        <v>690.13</v>
      </c>
      <c r="I171" s="48">
        <v>27.61</v>
      </c>
      <c r="J171" s="48">
        <v>2732.92</v>
      </c>
      <c r="K171" s="48">
        <v>460872.52</v>
      </c>
      <c r="L171" s="48">
        <v>92174.52</v>
      </c>
      <c r="M171" s="49">
        <v>368698</v>
      </c>
      <c r="N171" s="31">
        <f t="shared" si="2"/>
        <v>383120.17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87590.39</v>
      </c>
      <c r="E172" s="48">
        <v>15737.13</v>
      </c>
      <c r="F172" s="48">
        <v>71853.26</v>
      </c>
      <c r="G172" s="48">
        <v>11860.79</v>
      </c>
      <c r="H172" s="48">
        <v>2372.16</v>
      </c>
      <c r="I172" s="48">
        <v>94.89</v>
      </c>
      <c r="J172" s="48">
        <v>9393.74</v>
      </c>
      <c r="K172" s="48">
        <v>1584116.16</v>
      </c>
      <c r="L172" s="48">
        <v>316823.18</v>
      </c>
      <c r="M172" s="49">
        <v>1267292.98</v>
      </c>
      <c r="N172" s="31">
        <f t="shared" si="2"/>
        <v>1348539.98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40571.01</v>
      </c>
      <c r="E173" s="48">
        <v>8735.93</v>
      </c>
      <c r="F173" s="48">
        <v>31835.08</v>
      </c>
      <c r="G173" s="48">
        <v>2945.2</v>
      </c>
      <c r="H173" s="48">
        <v>589.04</v>
      </c>
      <c r="I173" s="48">
        <v>23.56</v>
      </c>
      <c r="J173" s="48">
        <v>2332.6</v>
      </c>
      <c r="K173" s="48">
        <v>393362.91</v>
      </c>
      <c r="L173" s="48">
        <v>78672.56</v>
      </c>
      <c r="M173" s="49">
        <v>314690.35</v>
      </c>
      <c r="N173" s="31">
        <f t="shared" si="2"/>
        <v>348858.02999999997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14169.76</v>
      </c>
      <c r="E174" s="48">
        <v>3487.26</v>
      </c>
      <c r="F174" s="48">
        <v>10682.5</v>
      </c>
      <c r="G174" s="48">
        <v>2047.14</v>
      </c>
      <c r="H174" s="48">
        <v>409.43</v>
      </c>
      <c r="I174" s="48">
        <v>16.38</v>
      </c>
      <c r="J174" s="48">
        <v>1621.33</v>
      </c>
      <c r="K174" s="48">
        <v>273412</v>
      </c>
      <c r="L174" s="48">
        <v>54682.38</v>
      </c>
      <c r="M174" s="49">
        <v>218729.62</v>
      </c>
      <c r="N174" s="31">
        <f t="shared" si="2"/>
        <v>231033.44999999998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12584.86</v>
      </c>
      <c r="E175" s="48">
        <v>2091.63</v>
      </c>
      <c r="F175" s="48">
        <v>10493.23</v>
      </c>
      <c r="G175" s="48">
        <v>3826.71</v>
      </c>
      <c r="H175" s="48">
        <v>765.34</v>
      </c>
      <c r="I175" s="48">
        <v>30.61</v>
      </c>
      <c r="J175" s="48">
        <v>3030.76</v>
      </c>
      <c r="K175" s="48">
        <v>511096.99</v>
      </c>
      <c r="L175" s="48">
        <v>102219.25</v>
      </c>
      <c r="M175" s="49">
        <v>408877.74</v>
      </c>
      <c r="N175" s="31">
        <f t="shared" si="2"/>
        <v>422401.73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66891.25</v>
      </c>
      <c r="E176" s="48">
        <v>13241.95</v>
      </c>
      <c r="F176" s="48">
        <v>53649.3</v>
      </c>
      <c r="G176" s="48">
        <v>3835.24</v>
      </c>
      <c r="H176" s="48">
        <v>767.05</v>
      </c>
      <c r="I176" s="48">
        <v>30.68</v>
      </c>
      <c r="J176" s="48">
        <v>3037.51</v>
      </c>
      <c r="K176" s="48">
        <v>512237.75</v>
      </c>
      <c r="L176" s="48">
        <v>102447.53</v>
      </c>
      <c r="M176" s="49">
        <v>409790.22</v>
      </c>
      <c r="N176" s="31">
        <f t="shared" si="2"/>
        <v>466477.02999999997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23999.92</v>
      </c>
      <c r="E177" s="48">
        <v>5149.94</v>
      </c>
      <c r="F177" s="48">
        <v>18849.98</v>
      </c>
      <c r="G177" s="48">
        <v>2769.46</v>
      </c>
      <c r="H177" s="48">
        <v>553.89</v>
      </c>
      <c r="I177" s="48">
        <v>22.16</v>
      </c>
      <c r="J177" s="48">
        <v>2193.41</v>
      </c>
      <c r="K177" s="48">
        <v>369886.33</v>
      </c>
      <c r="L177" s="48">
        <v>73977.31</v>
      </c>
      <c r="M177" s="49">
        <v>295909.02</v>
      </c>
      <c r="N177" s="31">
        <f t="shared" si="2"/>
        <v>316952.41000000003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131874.08</v>
      </c>
      <c r="E178" s="48">
        <v>27309.04</v>
      </c>
      <c r="F178" s="48">
        <v>104565.04</v>
      </c>
      <c r="G178" s="48">
        <v>5712.8</v>
      </c>
      <c r="H178" s="48">
        <v>1142.56</v>
      </c>
      <c r="I178" s="48">
        <v>45.7</v>
      </c>
      <c r="J178" s="48">
        <v>4524.54</v>
      </c>
      <c r="K178" s="48">
        <v>762994.12</v>
      </c>
      <c r="L178" s="48">
        <v>152598.84</v>
      </c>
      <c r="M178" s="49">
        <v>610395.28</v>
      </c>
      <c r="N178" s="31">
        <f t="shared" si="2"/>
        <v>719484.86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26498.52</v>
      </c>
      <c r="E179" s="48">
        <v>5527.36</v>
      </c>
      <c r="F179" s="48">
        <v>20971.16</v>
      </c>
      <c r="G179" s="48">
        <v>3133.09</v>
      </c>
      <c r="H179" s="48">
        <v>626.62</v>
      </c>
      <c r="I179" s="48">
        <v>25.06</v>
      </c>
      <c r="J179" s="48">
        <v>2481.41</v>
      </c>
      <c r="K179" s="48">
        <v>418449.47</v>
      </c>
      <c r="L179" s="48">
        <v>83689.89</v>
      </c>
      <c r="M179" s="49">
        <v>334759.58</v>
      </c>
      <c r="N179" s="31">
        <f t="shared" si="2"/>
        <v>358212.15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135887.39</v>
      </c>
      <c r="E180" s="48">
        <v>24511.54</v>
      </c>
      <c r="F180" s="48">
        <v>111375.85</v>
      </c>
      <c r="G180" s="48">
        <v>10336.51</v>
      </c>
      <c r="H180" s="48">
        <v>2067.3</v>
      </c>
      <c r="I180" s="48">
        <v>82.69</v>
      </c>
      <c r="J180" s="48">
        <v>8186.52</v>
      </c>
      <c r="K180" s="48">
        <v>1380537.83</v>
      </c>
      <c r="L180" s="48">
        <v>276107.52</v>
      </c>
      <c r="M180" s="49">
        <v>1104430.31</v>
      </c>
      <c r="N180" s="31">
        <f t="shared" si="2"/>
        <v>1223992.6800000002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26134.07</v>
      </c>
      <c r="E181" s="48">
        <v>4275.31</v>
      </c>
      <c r="F181" s="48">
        <v>21858.76</v>
      </c>
      <c r="G181" s="48">
        <v>3932.51</v>
      </c>
      <c r="H181" s="48">
        <v>786.5</v>
      </c>
      <c r="I181" s="48">
        <v>31.46</v>
      </c>
      <c r="J181" s="48">
        <v>3114.55</v>
      </c>
      <c r="K181" s="48">
        <v>525227.58</v>
      </c>
      <c r="L181" s="48">
        <v>105045.49</v>
      </c>
      <c r="M181" s="49">
        <v>420182.09</v>
      </c>
      <c r="N181" s="31">
        <f t="shared" si="2"/>
        <v>445155.4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45063.82</v>
      </c>
      <c r="E182" s="48">
        <v>8445.91</v>
      </c>
      <c r="F182" s="48">
        <v>36617.91</v>
      </c>
      <c r="G182" s="48">
        <v>22822.31</v>
      </c>
      <c r="H182" s="48">
        <v>4564.46</v>
      </c>
      <c r="I182" s="48">
        <v>182.58</v>
      </c>
      <c r="J182" s="48">
        <v>18075.27</v>
      </c>
      <c r="K182" s="48">
        <v>3048123.05</v>
      </c>
      <c r="L182" s="48">
        <v>609624.62</v>
      </c>
      <c r="M182" s="49">
        <v>2438498.43</v>
      </c>
      <c r="N182" s="31">
        <f t="shared" si="2"/>
        <v>2493191.6100000003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64282.82</v>
      </c>
      <c r="E183" s="48">
        <v>14816.61</v>
      </c>
      <c r="F183" s="48">
        <v>49466.21</v>
      </c>
      <c r="G183" s="48">
        <v>9539.01</v>
      </c>
      <c r="H183" s="48">
        <v>1907.8</v>
      </c>
      <c r="I183" s="48">
        <v>76.31</v>
      </c>
      <c r="J183" s="48">
        <v>7554.9</v>
      </c>
      <c r="K183" s="48">
        <v>1274023.77</v>
      </c>
      <c r="L183" s="48">
        <v>254804.74</v>
      </c>
      <c r="M183" s="49">
        <v>1019219.03</v>
      </c>
      <c r="N183" s="31">
        <f t="shared" si="2"/>
        <v>1076240.1400000001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21193.24</v>
      </c>
      <c r="E184" s="48">
        <v>3976.12</v>
      </c>
      <c r="F184" s="48">
        <v>17217.12</v>
      </c>
      <c r="G184" s="48">
        <v>3594.66</v>
      </c>
      <c r="H184" s="48">
        <v>718.93</v>
      </c>
      <c r="I184" s="48">
        <v>28.76</v>
      </c>
      <c r="J184" s="48">
        <v>2846.97</v>
      </c>
      <c r="K184" s="48">
        <v>480098.47</v>
      </c>
      <c r="L184" s="48">
        <v>96019.66</v>
      </c>
      <c r="M184" s="49">
        <v>384078.81</v>
      </c>
      <c r="N184" s="31">
        <f t="shared" si="2"/>
        <v>404142.9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265465.36</v>
      </c>
      <c r="E185" s="48">
        <v>49725.04</v>
      </c>
      <c r="F185" s="48">
        <v>215740.32</v>
      </c>
      <c r="G185" s="48">
        <v>27810.6</v>
      </c>
      <c r="H185" s="48">
        <v>5562.12</v>
      </c>
      <c r="I185" s="48">
        <v>222.48</v>
      </c>
      <c r="J185" s="48">
        <v>22026</v>
      </c>
      <c r="K185" s="48">
        <v>3714354.19</v>
      </c>
      <c r="L185" s="48">
        <v>742870.83</v>
      </c>
      <c r="M185" s="49">
        <v>2971483.36</v>
      </c>
      <c r="N185" s="31">
        <f t="shared" si="2"/>
        <v>3209249.6799999997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12984.41</v>
      </c>
      <c r="E186" s="48">
        <v>2322.94</v>
      </c>
      <c r="F186" s="48">
        <v>10661.47</v>
      </c>
      <c r="G186" s="48">
        <v>2947.7</v>
      </c>
      <c r="H186" s="48">
        <v>589.54</v>
      </c>
      <c r="I186" s="48">
        <v>23.58</v>
      </c>
      <c r="J186" s="48">
        <v>2334.58</v>
      </c>
      <c r="K186" s="48">
        <v>393698.47</v>
      </c>
      <c r="L186" s="48">
        <v>78739.55</v>
      </c>
      <c r="M186" s="49">
        <v>314958.92</v>
      </c>
      <c r="N186" s="31">
        <f t="shared" si="2"/>
        <v>327954.97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37374.01</v>
      </c>
      <c r="E187" s="48">
        <v>8877.7</v>
      </c>
      <c r="F187" s="48">
        <v>28496.31</v>
      </c>
      <c r="G187" s="48">
        <v>4935.03</v>
      </c>
      <c r="H187" s="48">
        <v>987.01</v>
      </c>
      <c r="I187" s="48">
        <v>39.48</v>
      </c>
      <c r="J187" s="48">
        <v>3908.54</v>
      </c>
      <c r="K187" s="48">
        <v>659122.48</v>
      </c>
      <c r="L187" s="48">
        <v>131824.46</v>
      </c>
      <c r="M187" s="49">
        <v>527298.02</v>
      </c>
      <c r="N187" s="31">
        <f t="shared" si="2"/>
        <v>559702.87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19108.38</v>
      </c>
      <c r="E188" s="48">
        <v>3988.41</v>
      </c>
      <c r="F188" s="48">
        <v>15119.97</v>
      </c>
      <c r="G188" s="48">
        <v>3368.78</v>
      </c>
      <c r="H188" s="48">
        <v>673.76</v>
      </c>
      <c r="I188" s="48">
        <v>26.95</v>
      </c>
      <c r="J188" s="48">
        <v>2668.07</v>
      </c>
      <c r="K188" s="48">
        <v>449935.35</v>
      </c>
      <c r="L188" s="48">
        <v>89987.05</v>
      </c>
      <c r="M188" s="49">
        <v>359948.3</v>
      </c>
      <c r="N188" s="31">
        <f t="shared" si="2"/>
        <v>377736.33999999997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63882.36</v>
      </c>
      <c r="E189" s="48">
        <v>11644.98</v>
      </c>
      <c r="F189" s="48">
        <v>52237.38</v>
      </c>
      <c r="G189" s="48">
        <v>6508.81</v>
      </c>
      <c r="H189" s="48">
        <v>1301.76</v>
      </c>
      <c r="I189" s="48">
        <v>52.07</v>
      </c>
      <c r="J189" s="48">
        <v>5154.98</v>
      </c>
      <c r="K189" s="48">
        <v>869315.32</v>
      </c>
      <c r="L189" s="48">
        <v>173862.99</v>
      </c>
      <c r="M189" s="49">
        <v>695452.33</v>
      </c>
      <c r="N189" s="31">
        <f t="shared" si="2"/>
        <v>752844.69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142633.58</v>
      </c>
      <c r="E190" s="48">
        <v>27681.26</v>
      </c>
      <c r="F190" s="48">
        <v>114952.32</v>
      </c>
      <c r="G190" s="48">
        <v>23245.84</v>
      </c>
      <c r="H190" s="48">
        <v>4649.17</v>
      </c>
      <c r="I190" s="48">
        <v>185.97</v>
      </c>
      <c r="J190" s="48">
        <v>18410.7</v>
      </c>
      <c r="K190" s="48">
        <v>3104688.79</v>
      </c>
      <c r="L190" s="48">
        <v>620937.7</v>
      </c>
      <c r="M190" s="49">
        <v>2483751.09</v>
      </c>
      <c r="N190" s="31">
        <f t="shared" si="2"/>
        <v>2617114.11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33452.98</v>
      </c>
      <c r="E191" s="48">
        <v>6365.16</v>
      </c>
      <c r="F191" s="48">
        <v>27087.82</v>
      </c>
      <c r="G191" s="48">
        <v>12574.85</v>
      </c>
      <c r="H191" s="48">
        <v>2514.97</v>
      </c>
      <c r="I191" s="48">
        <v>100.6</v>
      </c>
      <c r="J191" s="48">
        <v>9959.28</v>
      </c>
      <c r="K191" s="48">
        <v>1679486.56</v>
      </c>
      <c r="L191" s="48">
        <v>335897.28</v>
      </c>
      <c r="M191" s="49">
        <v>1343589.28</v>
      </c>
      <c r="N191" s="31">
        <f t="shared" si="2"/>
        <v>1380636.3800000001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68418.24</v>
      </c>
      <c r="E192" s="48">
        <v>12246.55</v>
      </c>
      <c r="F192" s="48">
        <v>56171.69</v>
      </c>
      <c r="G192" s="48">
        <v>3586.78</v>
      </c>
      <c r="H192" s="48">
        <v>717.36</v>
      </c>
      <c r="I192" s="48">
        <v>28.69</v>
      </c>
      <c r="J192" s="48">
        <v>2840.73</v>
      </c>
      <c r="K192" s="48">
        <v>479046.58</v>
      </c>
      <c r="L192" s="48">
        <v>95809.29</v>
      </c>
      <c r="M192" s="49">
        <v>383237.29</v>
      </c>
      <c r="N192" s="31">
        <f t="shared" si="2"/>
        <v>442249.70999999996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20504.12</v>
      </c>
      <c r="E193" s="48">
        <v>1832.98</v>
      </c>
      <c r="F193" s="48">
        <v>18671.14</v>
      </c>
      <c r="G193" s="48">
        <v>6011.59</v>
      </c>
      <c r="H193" s="48">
        <v>1202.32</v>
      </c>
      <c r="I193" s="48">
        <v>48.09</v>
      </c>
      <c r="J193" s="48">
        <v>4761.18</v>
      </c>
      <c r="K193" s="48">
        <v>802900.8</v>
      </c>
      <c r="L193" s="48">
        <v>160580.21</v>
      </c>
      <c r="M193" s="49">
        <v>642320.59</v>
      </c>
      <c r="N193" s="31">
        <f t="shared" si="2"/>
        <v>665752.9099999999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289204.81</v>
      </c>
      <c r="E194" s="48">
        <v>53525.19</v>
      </c>
      <c r="F194" s="48">
        <v>235679.62</v>
      </c>
      <c r="G194" s="48">
        <v>11823.05</v>
      </c>
      <c r="H194" s="48">
        <v>2364.61</v>
      </c>
      <c r="I194" s="48">
        <v>94.58</v>
      </c>
      <c r="J194" s="48">
        <v>9363.86</v>
      </c>
      <c r="K194" s="48">
        <v>1579079.13</v>
      </c>
      <c r="L194" s="48">
        <v>315815.83</v>
      </c>
      <c r="M194" s="49">
        <v>1263263.3</v>
      </c>
      <c r="N194" s="31">
        <f t="shared" si="2"/>
        <v>1508306.78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103156.51</v>
      </c>
      <c r="E195" s="48">
        <v>20300.86</v>
      </c>
      <c r="F195" s="48">
        <v>82855.65</v>
      </c>
      <c r="G195" s="48">
        <v>8522.7</v>
      </c>
      <c r="H195" s="48">
        <v>1704.54</v>
      </c>
      <c r="I195" s="48">
        <v>68.18</v>
      </c>
      <c r="J195" s="48">
        <v>6749.98</v>
      </c>
      <c r="K195" s="48">
        <v>1138287.52</v>
      </c>
      <c r="L195" s="48">
        <v>227657.46</v>
      </c>
      <c r="M195" s="49">
        <v>910630.06</v>
      </c>
      <c r="N195" s="31">
        <f t="shared" si="2"/>
        <v>1000235.6900000001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166983.95</v>
      </c>
      <c r="E196" s="48">
        <v>31564.92</v>
      </c>
      <c r="F196" s="48">
        <v>135419.03</v>
      </c>
      <c r="G196" s="48">
        <v>5171.41</v>
      </c>
      <c r="H196" s="48">
        <v>1034.28</v>
      </c>
      <c r="I196" s="48">
        <v>41.37</v>
      </c>
      <c r="J196" s="48">
        <v>4095.76</v>
      </c>
      <c r="K196" s="48">
        <v>690692.77</v>
      </c>
      <c r="L196" s="48">
        <v>138138.57</v>
      </c>
      <c r="M196" s="49">
        <v>552554.2</v>
      </c>
      <c r="N196" s="31">
        <f t="shared" si="2"/>
        <v>692068.99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320899.93</v>
      </c>
      <c r="E197" s="48">
        <v>63028.76</v>
      </c>
      <c r="F197" s="48">
        <v>257871.17</v>
      </c>
      <c r="G197" s="48">
        <v>18776.24</v>
      </c>
      <c r="H197" s="48">
        <v>3755.25</v>
      </c>
      <c r="I197" s="48">
        <v>150.21</v>
      </c>
      <c r="J197" s="48">
        <v>14870.78</v>
      </c>
      <c r="K197" s="48">
        <v>2507735.21</v>
      </c>
      <c r="L197" s="48">
        <v>501547.02</v>
      </c>
      <c r="M197" s="49">
        <v>2006188.19</v>
      </c>
      <c r="N197" s="31">
        <f t="shared" si="2"/>
        <v>2278930.14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139428.51</v>
      </c>
      <c r="E198" s="48">
        <v>27696.02</v>
      </c>
      <c r="F198" s="48">
        <v>111732.49</v>
      </c>
      <c r="G198" s="48">
        <v>11075.34</v>
      </c>
      <c r="H198" s="48">
        <v>2215.07</v>
      </c>
      <c r="I198" s="48">
        <v>88.6</v>
      </c>
      <c r="J198" s="48">
        <v>8771.67</v>
      </c>
      <c r="K198" s="48">
        <v>1479208.25</v>
      </c>
      <c r="L198" s="48">
        <v>295841.64</v>
      </c>
      <c r="M198" s="49">
        <v>1183366.61</v>
      </c>
      <c r="N198" s="31">
        <f t="shared" si="2"/>
        <v>1303870.77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153136.43</v>
      </c>
      <c r="E199" s="48">
        <v>28211.66</v>
      </c>
      <c r="F199" s="48">
        <v>124924.77</v>
      </c>
      <c r="G199" s="48">
        <v>8341.31</v>
      </c>
      <c r="H199" s="48">
        <v>1668.26</v>
      </c>
      <c r="I199" s="48">
        <v>66.73</v>
      </c>
      <c r="J199" s="48">
        <v>6606.32</v>
      </c>
      <c r="K199" s="48">
        <v>1114061.79</v>
      </c>
      <c r="L199" s="48">
        <v>222812.29</v>
      </c>
      <c r="M199" s="49">
        <v>891249.5</v>
      </c>
      <c r="N199" s="31">
        <f t="shared" si="2"/>
        <v>1022780.59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498130.1</v>
      </c>
      <c r="E200" s="48">
        <v>101130.79</v>
      </c>
      <c r="F200" s="48">
        <v>396999.31</v>
      </c>
      <c r="G200" s="48">
        <v>13223.71</v>
      </c>
      <c r="H200" s="48">
        <v>2644.74</v>
      </c>
      <c r="I200" s="48">
        <v>105.79</v>
      </c>
      <c r="J200" s="48">
        <v>10473.18</v>
      </c>
      <c r="K200" s="48">
        <v>1766148.86</v>
      </c>
      <c r="L200" s="48">
        <v>353229.79</v>
      </c>
      <c r="M200" s="49">
        <v>1412919.07</v>
      </c>
      <c r="N200" s="31">
        <f t="shared" si="2"/>
        <v>1820391.56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28185.39</v>
      </c>
      <c r="E201" s="48">
        <v>5856.71</v>
      </c>
      <c r="F201" s="48">
        <v>22328.68</v>
      </c>
      <c r="G201" s="48">
        <v>4994.03</v>
      </c>
      <c r="H201" s="48">
        <v>998.81</v>
      </c>
      <c r="I201" s="48">
        <v>39.95</v>
      </c>
      <c r="J201" s="48">
        <v>3955.27</v>
      </c>
      <c r="K201" s="48">
        <v>667002.05</v>
      </c>
      <c r="L201" s="48">
        <v>133400.43</v>
      </c>
      <c r="M201" s="49">
        <v>533601.62</v>
      </c>
      <c r="N201" s="31">
        <f t="shared" si="2"/>
        <v>559885.57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28869.79</v>
      </c>
      <c r="E202" s="48">
        <v>5407.37</v>
      </c>
      <c r="F202" s="48">
        <v>23462.42</v>
      </c>
      <c r="G202" s="48">
        <v>5292.3</v>
      </c>
      <c r="H202" s="48">
        <v>1058.46</v>
      </c>
      <c r="I202" s="48">
        <v>42.34</v>
      </c>
      <c r="J202" s="48">
        <v>4191.5</v>
      </c>
      <c r="K202" s="48">
        <v>706833.01</v>
      </c>
      <c r="L202" s="48">
        <v>141366.64</v>
      </c>
      <c r="M202" s="49">
        <v>565466.37</v>
      </c>
      <c r="N202" s="31">
        <f t="shared" si="2"/>
        <v>593120.29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381295.62</v>
      </c>
      <c r="E203" s="48">
        <v>72977.74</v>
      </c>
      <c r="F203" s="48">
        <v>308317.88</v>
      </c>
      <c r="G203" s="48">
        <v>6218.2</v>
      </c>
      <c r="H203" s="48">
        <v>1243.64</v>
      </c>
      <c r="I203" s="48">
        <v>49.75</v>
      </c>
      <c r="J203" s="48">
        <v>4924.81</v>
      </c>
      <c r="K203" s="48">
        <v>830500.75</v>
      </c>
      <c r="L203" s="48">
        <v>166100.15</v>
      </c>
      <c r="M203" s="49">
        <v>664400.6</v>
      </c>
      <c r="N203" s="31">
        <f t="shared" si="2"/>
        <v>977643.29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19486.78</v>
      </c>
      <c r="E204" s="48">
        <v>2869.18</v>
      </c>
      <c r="F204" s="48">
        <v>16617.6</v>
      </c>
      <c r="G204" s="48">
        <v>2065.31</v>
      </c>
      <c r="H204" s="48">
        <v>413.06</v>
      </c>
      <c r="I204" s="48">
        <v>16.52</v>
      </c>
      <c r="J204" s="48">
        <v>1635.73</v>
      </c>
      <c r="K204" s="48">
        <v>275839.77</v>
      </c>
      <c r="L204" s="48">
        <v>55168</v>
      </c>
      <c r="M204" s="49">
        <v>220671.77</v>
      </c>
      <c r="N204" s="31">
        <f t="shared" si="2"/>
        <v>238925.09999999998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571650.85</v>
      </c>
      <c r="E205" s="48">
        <v>106682.94</v>
      </c>
      <c r="F205" s="48">
        <v>464967.91</v>
      </c>
      <c r="G205" s="48">
        <v>40064.43</v>
      </c>
      <c r="H205" s="48">
        <v>8012.89</v>
      </c>
      <c r="I205" s="48">
        <v>320.52</v>
      </c>
      <c r="J205" s="48">
        <v>31731.02</v>
      </c>
      <c r="K205" s="48">
        <v>5350955.19</v>
      </c>
      <c r="L205" s="48">
        <v>1070191</v>
      </c>
      <c r="M205" s="49">
        <v>4280764.19</v>
      </c>
      <c r="N205" s="31">
        <f aca="true" t="shared" si="3" ref="N205:N257">+F205+J205+M205</f>
        <v>4777463.12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88923.31</v>
      </c>
      <c r="E206" s="48">
        <v>16832.23</v>
      </c>
      <c r="F206" s="48">
        <v>72091.08</v>
      </c>
      <c r="G206" s="48">
        <v>6619.19</v>
      </c>
      <c r="H206" s="48">
        <v>1323.84</v>
      </c>
      <c r="I206" s="48">
        <v>52.95</v>
      </c>
      <c r="J206" s="48">
        <v>5242.4</v>
      </c>
      <c r="K206" s="48">
        <v>884059.24</v>
      </c>
      <c r="L206" s="48">
        <v>176811.83</v>
      </c>
      <c r="M206" s="49">
        <v>707247.41</v>
      </c>
      <c r="N206" s="31">
        <f t="shared" si="3"/>
        <v>784580.89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27299.32</v>
      </c>
      <c r="E207" s="48">
        <v>4846.93</v>
      </c>
      <c r="F207" s="48">
        <v>22452.39</v>
      </c>
      <c r="G207" s="48">
        <v>3409.11</v>
      </c>
      <c r="H207" s="48">
        <v>681.82</v>
      </c>
      <c r="I207" s="48">
        <v>27.27</v>
      </c>
      <c r="J207" s="48">
        <v>2700.02</v>
      </c>
      <c r="K207" s="48">
        <v>455324.63</v>
      </c>
      <c r="L207" s="48">
        <v>91064.91</v>
      </c>
      <c r="M207" s="49">
        <v>364259.72</v>
      </c>
      <c r="N207" s="31">
        <f t="shared" si="3"/>
        <v>389412.12999999995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37447.78</v>
      </c>
      <c r="E208" s="48">
        <v>7897.08</v>
      </c>
      <c r="F208" s="48">
        <v>29550.7</v>
      </c>
      <c r="G208" s="48">
        <v>3857.58</v>
      </c>
      <c r="H208" s="48">
        <v>771.52</v>
      </c>
      <c r="I208" s="48">
        <v>30.86</v>
      </c>
      <c r="J208" s="48">
        <v>3055.2</v>
      </c>
      <c r="K208" s="48">
        <v>515221.37</v>
      </c>
      <c r="L208" s="48">
        <v>103044.27</v>
      </c>
      <c r="M208" s="49">
        <v>412177.1</v>
      </c>
      <c r="N208" s="31">
        <f t="shared" si="3"/>
        <v>444783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3184163.78</v>
      </c>
      <c r="E209" s="48">
        <v>610592.63</v>
      </c>
      <c r="F209" s="48">
        <v>2573571.15</v>
      </c>
      <c r="G209" s="48">
        <v>212920.74</v>
      </c>
      <c r="H209" s="48">
        <v>42584.15</v>
      </c>
      <c r="I209" s="48">
        <v>1703.37</v>
      </c>
      <c r="J209" s="48">
        <v>168633.22</v>
      </c>
      <c r="K209" s="48">
        <v>28437406.26</v>
      </c>
      <c r="L209" s="48">
        <v>5687481.26</v>
      </c>
      <c r="M209" s="49">
        <v>22749925</v>
      </c>
      <c r="N209" s="31">
        <f t="shared" si="3"/>
        <v>25492129.37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140995.18</v>
      </c>
      <c r="E210" s="48">
        <v>26711.3</v>
      </c>
      <c r="F210" s="48">
        <v>114283.88</v>
      </c>
      <c r="G210" s="48">
        <v>9572.7</v>
      </c>
      <c r="H210" s="48">
        <v>1914.54</v>
      </c>
      <c r="I210" s="48">
        <v>76.58</v>
      </c>
      <c r="J210" s="48">
        <v>7581.58</v>
      </c>
      <c r="K210" s="48">
        <v>1278525.61</v>
      </c>
      <c r="L210" s="48">
        <v>255705.16</v>
      </c>
      <c r="M210" s="49">
        <v>1022820.45</v>
      </c>
      <c r="N210" s="31">
        <f t="shared" si="3"/>
        <v>1144685.91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81822.27</v>
      </c>
      <c r="E211" s="48">
        <v>15375.97</v>
      </c>
      <c r="F211" s="48">
        <v>66446.3</v>
      </c>
      <c r="G211" s="48">
        <v>4365.01</v>
      </c>
      <c r="H211" s="48">
        <v>873</v>
      </c>
      <c r="I211" s="48">
        <v>34.92</v>
      </c>
      <c r="J211" s="48">
        <v>3457.09</v>
      </c>
      <c r="K211" s="48">
        <v>582992.63</v>
      </c>
      <c r="L211" s="48">
        <v>116598.58</v>
      </c>
      <c r="M211" s="49">
        <v>466394.05</v>
      </c>
      <c r="N211" s="31">
        <f t="shared" si="3"/>
        <v>536297.44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33607.23</v>
      </c>
      <c r="E212" s="48">
        <v>6605.17</v>
      </c>
      <c r="F212" s="48">
        <v>27002.06</v>
      </c>
      <c r="G212" s="48">
        <v>3029.53</v>
      </c>
      <c r="H212" s="48">
        <v>605.91</v>
      </c>
      <c r="I212" s="48">
        <v>24.24</v>
      </c>
      <c r="J212" s="48">
        <v>2399.38</v>
      </c>
      <c r="K212" s="48">
        <v>404626.39</v>
      </c>
      <c r="L212" s="48">
        <v>80925.34</v>
      </c>
      <c r="M212" s="49">
        <v>323701.05</v>
      </c>
      <c r="N212" s="31">
        <f t="shared" si="3"/>
        <v>353102.49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13095.99</v>
      </c>
      <c r="E213" s="48">
        <v>2905.11</v>
      </c>
      <c r="F213" s="48">
        <v>10190.88</v>
      </c>
      <c r="G213" s="48">
        <v>4649.13</v>
      </c>
      <c r="H213" s="48">
        <v>929.83</v>
      </c>
      <c r="I213" s="48">
        <v>37.19</v>
      </c>
      <c r="J213" s="48">
        <v>3682.11</v>
      </c>
      <c r="K213" s="48">
        <v>620939.21</v>
      </c>
      <c r="L213" s="48">
        <v>124187.81</v>
      </c>
      <c r="M213" s="49">
        <v>496751.4</v>
      </c>
      <c r="N213" s="31">
        <f t="shared" si="3"/>
        <v>510624.39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41125.64</v>
      </c>
      <c r="E214" s="48">
        <v>7898.55</v>
      </c>
      <c r="F214" s="48">
        <v>33227.09</v>
      </c>
      <c r="G214" s="48">
        <v>5146.35</v>
      </c>
      <c r="H214" s="48">
        <v>1029.27</v>
      </c>
      <c r="I214" s="48">
        <v>41.17</v>
      </c>
      <c r="J214" s="48">
        <v>4075.91</v>
      </c>
      <c r="K214" s="48">
        <v>687339.98</v>
      </c>
      <c r="L214" s="48">
        <v>137467.95</v>
      </c>
      <c r="M214" s="49">
        <v>549872.03</v>
      </c>
      <c r="N214" s="31">
        <f t="shared" si="3"/>
        <v>587175.03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374151.75</v>
      </c>
      <c r="E215" s="48">
        <v>70388.08</v>
      </c>
      <c r="F215" s="48">
        <v>303763.67</v>
      </c>
      <c r="G215" s="48">
        <v>26300.55</v>
      </c>
      <c r="H215" s="48">
        <v>5260.11</v>
      </c>
      <c r="I215" s="48">
        <v>210.4</v>
      </c>
      <c r="J215" s="48">
        <v>20830.04</v>
      </c>
      <c r="K215" s="48">
        <v>3512664.9</v>
      </c>
      <c r="L215" s="48">
        <v>702532.98</v>
      </c>
      <c r="M215" s="49">
        <v>2810131.92</v>
      </c>
      <c r="N215" s="31">
        <f t="shared" si="3"/>
        <v>3134725.63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16320.95</v>
      </c>
      <c r="E216" s="48">
        <v>3361.78</v>
      </c>
      <c r="F216" s="48">
        <v>12959.17</v>
      </c>
      <c r="G216" s="48">
        <v>3320.64</v>
      </c>
      <c r="H216" s="48">
        <v>664.13</v>
      </c>
      <c r="I216" s="48">
        <v>26.57</v>
      </c>
      <c r="J216" s="48">
        <v>2629.94</v>
      </c>
      <c r="K216" s="48">
        <v>443498.58</v>
      </c>
      <c r="L216" s="48">
        <v>88699.75</v>
      </c>
      <c r="M216" s="49">
        <v>354798.83</v>
      </c>
      <c r="N216" s="31">
        <f t="shared" si="3"/>
        <v>370387.94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68567.85</v>
      </c>
      <c r="E217" s="48">
        <v>14369.69</v>
      </c>
      <c r="F217" s="48">
        <v>54198.16</v>
      </c>
      <c r="G217" s="48">
        <v>4564.28</v>
      </c>
      <c r="H217" s="48">
        <v>912.86</v>
      </c>
      <c r="I217" s="48">
        <v>36.51</v>
      </c>
      <c r="J217" s="48">
        <v>3614.91</v>
      </c>
      <c r="K217" s="48">
        <v>609606.65</v>
      </c>
      <c r="L217" s="48">
        <v>121921.32</v>
      </c>
      <c r="M217" s="49">
        <v>487685.33</v>
      </c>
      <c r="N217" s="31">
        <f t="shared" si="3"/>
        <v>545498.4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12023.67</v>
      </c>
      <c r="E218" s="48">
        <v>1731.12</v>
      </c>
      <c r="F218" s="48">
        <v>10292.55</v>
      </c>
      <c r="G218" s="48">
        <v>3163.46</v>
      </c>
      <c r="H218" s="48">
        <v>632.69</v>
      </c>
      <c r="I218" s="48">
        <v>25.31</v>
      </c>
      <c r="J218" s="48">
        <v>2505.46</v>
      </c>
      <c r="K218" s="48">
        <v>422507.72</v>
      </c>
      <c r="L218" s="48">
        <v>84501.58</v>
      </c>
      <c r="M218" s="49">
        <v>338006.14</v>
      </c>
      <c r="N218" s="31">
        <f t="shared" si="3"/>
        <v>350804.15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13538.44</v>
      </c>
      <c r="E219" s="48">
        <v>2859.19</v>
      </c>
      <c r="F219" s="48">
        <v>10679.25</v>
      </c>
      <c r="G219" s="48">
        <v>3327.79</v>
      </c>
      <c r="H219" s="48">
        <v>665.56</v>
      </c>
      <c r="I219" s="48">
        <v>26.62</v>
      </c>
      <c r="J219" s="48">
        <v>2635.61</v>
      </c>
      <c r="K219" s="48">
        <v>444462.83</v>
      </c>
      <c r="L219" s="48">
        <v>88892.53</v>
      </c>
      <c r="M219" s="49">
        <v>355570.3</v>
      </c>
      <c r="N219" s="31">
        <f t="shared" si="3"/>
        <v>368885.16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17743.41</v>
      </c>
      <c r="E220" s="48">
        <v>3025.59</v>
      </c>
      <c r="F220" s="48">
        <v>14717.82</v>
      </c>
      <c r="G220" s="48">
        <v>3662.21</v>
      </c>
      <c r="H220" s="48">
        <v>732.44</v>
      </c>
      <c r="I220" s="48">
        <v>29.3</v>
      </c>
      <c r="J220" s="48">
        <v>2900.47</v>
      </c>
      <c r="K220" s="48">
        <v>489127.5</v>
      </c>
      <c r="L220" s="48">
        <v>97825.53</v>
      </c>
      <c r="M220" s="49">
        <v>391301.97</v>
      </c>
      <c r="N220" s="31">
        <f t="shared" si="3"/>
        <v>408920.25999999995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55541.46</v>
      </c>
      <c r="E221" s="48">
        <v>10719.02</v>
      </c>
      <c r="F221" s="48">
        <v>44822.44</v>
      </c>
      <c r="G221" s="48">
        <v>3317.95</v>
      </c>
      <c r="H221" s="48">
        <v>663.59</v>
      </c>
      <c r="I221" s="48">
        <v>26.54</v>
      </c>
      <c r="J221" s="48">
        <v>2627.82</v>
      </c>
      <c r="K221" s="48">
        <v>443150.29</v>
      </c>
      <c r="L221" s="48">
        <v>88630.08</v>
      </c>
      <c r="M221" s="49">
        <v>354520.21</v>
      </c>
      <c r="N221" s="31">
        <f t="shared" si="3"/>
        <v>401970.47000000003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31884.79</v>
      </c>
      <c r="E222" s="48">
        <v>6484.27</v>
      </c>
      <c r="F222" s="48">
        <v>25400.52</v>
      </c>
      <c r="G222" s="48">
        <v>7861.65</v>
      </c>
      <c r="H222" s="48">
        <v>1572.33</v>
      </c>
      <c r="I222" s="48">
        <v>62.89</v>
      </c>
      <c r="J222" s="48">
        <v>6226.43</v>
      </c>
      <c r="K222" s="48">
        <v>1050000.54</v>
      </c>
      <c r="L222" s="48">
        <v>210000.08</v>
      </c>
      <c r="M222" s="49">
        <v>840000.46</v>
      </c>
      <c r="N222" s="31">
        <f t="shared" si="3"/>
        <v>871627.4099999999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51510.46</v>
      </c>
      <c r="E223" s="48">
        <v>10143.49</v>
      </c>
      <c r="F223" s="48">
        <v>41366.97</v>
      </c>
      <c r="G223" s="48">
        <v>3401.9</v>
      </c>
      <c r="H223" s="48">
        <v>680.38</v>
      </c>
      <c r="I223" s="48">
        <v>27.22</v>
      </c>
      <c r="J223" s="48">
        <v>2694.3</v>
      </c>
      <c r="K223" s="48">
        <v>454361.1</v>
      </c>
      <c r="L223" s="48">
        <v>90872.2</v>
      </c>
      <c r="M223" s="49">
        <v>363488.9</v>
      </c>
      <c r="N223" s="31">
        <f t="shared" si="3"/>
        <v>407550.17000000004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68717.76</v>
      </c>
      <c r="E224" s="48">
        <v>12364.46</v>
      </c>
      <c r="F224" s="48">
        <v>56353.3</v>
      </c>
      <c r="G224" s="48">
        <v>4566.35</v>
      </c>
      <c r="H224" s="48">
        <v>913.27</v>
      </c>
      <c r="I224" s="48">
        <v>36.53</v>
      </c>
      <c r="J224" s="48">
        <v>3616.55</v>
      </c>
      <c r="K224" s="48">
        <v>609875.03</v>
      </c>
      <c r="L224" s="48">
        <v>121975</v>
      </c>
      <c r="M224" s="49">
        <v>487900.03</v>
      </c>
      <c r="N224" s="31">
        <f t="shared" si="3"/>
        <v>547869.88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22327.13</v>
      </c>
      <c r="E225" s="48">
        <v>4620.28</v>
      </c>
      <c r="F225" s="48">
        <v>17706.85</v>
      </c>
      <c r="G225" s="48">
        <v>5080.25</v>
      </c>
      <c r="H225" s="48">
        <v>1016.05</v>
      </c>
      <c r="I225" s="48">
        <v>40.64</v>
      </c>
      <c r="J225" s="48">
        <v>4023.56</v>
      </c>
      <c r="K225" s="48">
        <v>678518.9</v>
      </c>
      <c r="L225" s="48">
        <v>135703.84</v>
      </c>
      <c r="M225" s="49">
        <v>542815.06</v>
      </c>
      <c r="N225" s="31">
        <f t="shared" si="3"/>
        <v>564545.4700000001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27835.6</v>
      </c>
      <c r="E226" s="48">
        <v>5367.06</v>
      </c>
      <c r="F226" s="48">
        <v>22468.54</v>
      </c>
      <c r="G226" s="48">
        <v>4075.16</v>
      </c>
      <c r="H226" s="48">
        <v>815.03</v>
      </c>
      <c r="I226" s="48">
        <v>32.6</v>
      </c>
      <c r="J226" s="48">
        <v>3227.53</v>
      </c>
      <c r="K226" s="48">
        <v>544281</v>
      </c>
      <c r="L226" s="48">
        <v>108856.19</v>
      </c>
      <c r="M226" s="49">
        <v>435424.81</v>
      </c>
      <c r="N226" s="31">
        <f t="shared" si="3"/>
        <v>461120.88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52350.54</v>
      </c>
      <c r="E227" s="48">
        <v>10823.87</v>
      </c>
      <c r="F227" s="48">
        <v>41526.67</v>
      </c>
      <c r="G227" s="48">
        <v>8542.51</v>
      </c>
      <c r="H227" s="48">
        <v>1708.5</v>
      </c>
      <c r="I227" s="48">
        <v>68.34</v>
      </c>
      <c r="J227" s="48">
        <v>6765.67</v>
      </c>
      <c r="K227" s="48">
        <v>1140934.14</v>
      </c>
      <c r="L227" s="48">
        <v>228186.81</v>
      </c>
      <c r="M227" s="49">
        <v>912747.33</v>
      </c>
      <c r="N227" s="31">
        <f t="shared" si="3"/>
        <v>961039.6699999999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18170.95</v>
      </c>
      <c r="E228" s="48">
        <v>3691.25</v>
      </c>
      <c r="F228" s="48">
        <v>14479.7</v>
      </c>
      <c r="G228" s="48">
        <v>3794.39</v>
      </c>
      <c r="H228" s="48">
        <v>758.88</v>
      </c>
      <c r="I228" s="48">
        <v>30.36</v>
      </c>
      <c r="J228" s="48">
        <v>3005.15</v>
      </c>
      <c r="K228" s="48">
        <v>506779.94</v>
      </c>
      <c r="L228" s="48">
        <v>101356.04</v>
      </c>
      <c r="M228" s="49">
        <v>405423.9</v>
      </c>
      <c r="N228" s="31">
        <f t="shared" si="3"/>
        <v>422908.75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310729.33</v>
      </c>
      <c r="E229" s="48">
        <v>60570.33</v>
      </c>
      <c r="F229" s="48">
        <v>250159</v>
      </c>
      <c r="G229" s="48">
        <v>20639.5</v>
      </c>
      <c r="H229" s="48">
        <v>4127.9</v>
      </c>
      <c r="I229" s="48">
        <v>165.12</v>
      </c>
      <c r="J229" s="48">
        <v>16346.48</v>
      </c>
      <c r="K229" s="48">
        <v>2756589.68</v>
      </c>
      <c r="L229" s="48">
        <v>551317.86</v>
      </c>
      <c r="M229" s="49">
        <v>2205271.82</v>
      </c>
      <c r="N229" s="31">
        <f t="shared" si="3"/>
        <v>2471777.3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22533.4</v>
      </c>
      <c r="E230" s="48">
        <v>4363.94</v>
      </c>
      <c r="F230" s="48">
        <v>18169.46</v>
      </c>
      <c r="G230" s="48">
        <v>5793.45</v>
      </c>
      <c r="H230" s="48">
        <v>1158.69</v>
      </c>
      <c r="I230" s="48">
        <v>46.35</v>
      </c>
      <c r="J230" s="48">
        <v>4588.41</v>
      </c>
      <c r="K230" s="48">
        <v>773771.48</v>
      </c>
      <c r="L230" s="48">
        <v>154754.37</v>
      </c>
      <c r="M230" s="49">
        <v>619017.11</v>
      </c>
      <c r="N230" s="31">
        <f t="shared" si="3"/>
        <v>641774.98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185821.14</v>
      </c>
      <c r="E231" s="48">
        <v>35388.59</v>
      </c>
      <c r="F231" s="48">
        <v>150432.55</v>
      </c>
      <c r="G231" s="48">
        <v>11358.81</v>
      </c>
      <c r="H231" s="48">
        <v>2271.76</v>
      </c>
      <c r="I231" s="48">
        <v>90.87</v>
      </c>
      <c r="J231" s="48">
        <v>8996.18</v>
      </c>
      <c r="K231" s="48">
        <v>1517073.95</v>
      </c>
      <c r="L231" s="48">
        <v>303414.78</v>
      </c>
      <c r="M231" s="49">
        <v>1213659.17</v>
      </c>
      <c r="N231" s="31">
        <f t="shared" si="3"/>
        <v>1373087.9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35980.43</v>
      </c>
      <c r="E232" s="48">
        <v>5787.98</v>
      </c>
      <c r="F232" s="48">
        <v>30192.45</v>
      </c>
      <c r="G232" s="48">
        <v>4987.99</v>
      </c>
      <c r="H232" s="48">
        <v>997.6</v>
      </c>
      <c r="I232" s="48">
        <v>39.9</v>
      </c>
      <c r="J232" s="48">
        <v>3950.49</v>
      </c>
      <c r="K232" s="48">
        <v>666195.7</v>
      </c>
      <c r="L232" s="48">
        <v>133239.08</v>
      </c>
      <c r="M232" s="49">
        <v>532956.62</v>
      </c>
      <c r="N232" s="31">
        <f t="shared" si="3"/>
        <v>567099.56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14232.93</v>
      </c>
      <c r="E233" s="48">
        <v>2080.83</v>
      </c>
      <c r="F233" s="48">
        <v>12152.1</v>
      </c>
      <c r="G233" s="48">
        <v>3372.81</v>
      </c>
      <c r="H233" s="48">
        <v>674.56</v>
      </c>
      <c r="I233" s="48">
        <v>26.98</v>
      </c>
      <c r="J233" s="48">
        <v>2671.27</v>
      </c>
      <c r="K233" s="48">
        <v>450474.61</v>
      </c>
      <c r="L233" s="48">
        <v>90094.96</v>
      </c>
      <c r="M233" s="49">
        <v>360379.65</v>
      </c>
      <c r="N233" s="31">
        <f t="shared" si="3"/>
        <v>375203.02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125475.4</v>
      </c>
      <c r="E234" s="48">
        <v>25445.55</v>
      </c>
      <c r="F234" s="48">
        <v>100029.85</v>
      </c>
      <c r="G234" s="48">
        <v>37136.41</v>
      </c>
      <c r="H234" s="48">
        <v>7427.28</v>
      </c>
      <c r="I234" s="48">
        <v>297.09</v>
      </c>
      <c r="J234" s="48">
        <v>29412.04</v>
      </c>
      <c r="K234" s="48">
        <v>4959887.93</v>
      </c>
      <c r="L234" s="48">
        <v>991977.59</v>
      </c>
      <c r="M234" s="49">
        <v>3967910.34</v>
      </c>
      <c r="N234" s="31">
        <f t="shared" si="3"/>
        <v>4097352.23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744363.6</v>
      </c>
      <c r="E235" s="48">
        <v>139009.94</v>
      </c>
      <c r="F235" s="48">
        <v>605353.66</v>
      </c>
      <c r="G235" s="48">
        <v>121368.7</v>
      </c>
      <c r="H235" s="48">
        <v>24273.74</v>
      </c>
      <c r="I235" s="48">
        <v>970.95</v>
      </c>
      <c r="J235" s="48">
        <v>96124.01</v>
      </c>
      <c r="K235" s="48">
        <v>16209844.84</v>
      </c>
      <c r="L235" s="48">
        <v>3241969.01</v>
      </c>
      <c r="M235" s="49">
        <v>12967875.83</v>
      </c>
      <c r="N235" s="31">
        <f t="shared" si="3"/>
        <v>13669353.5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58039.19</v>
      </c>
      <c r="E236" s="48">
        <v>11280.14</v>
      </c>
      <c r="F236" s="48">
        <v>46759.05</v>
      </c>
      <c r="G236" s="48">
        <v>12948.5</v>
      </c>
      <c r="H236" s="48">
        <v>2589.7</v>
      </c>
      <c r="I236" s="48">
        <v>103.59</v>
      </c>
      <c r="J236" s="48">
        <v>10255.21</v>
      </c>
      <c r="K236" s="48">
        <v>1729392.04</v>
      </c>
      <c r="L236" s="48">
        <v>345878.44</v>
      </c>
      <c r="M236" s="49">
        <v>1383513.6</v>
      </c>
      <c r="N236" s="31">
        <f t="shared" si="3"/>
        <v>1440527.86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192329.81</v>
      </c>
      <c r="E237" s="48">
        <v>37417.78</v>
      </c>
      <c r="F237" s="48">
        <v>154912.03</v>
      </c>
      <c r="G237" s="48">
        <v>14484.44</v>
      </c>
      <c r="H237" s="48">
        <v>2896.89</v>
      </c>
      <c r="I237" s="48">
        <v>115.88</v>
      </c>
      <c r="J237" s="48">
        <v>11471.67</v>
      </c>
      <c r="K237" s="48">
        <v>1934526.85</v>
      </c>
      <c r="L237" s="48">
        <v>386905.35</v>
      </c>
      <c r="M237" s="49">
        <v>1547621.5</v>
      </c>
      <c r="N237" s="31">
        <f t="shared" si="3"/>
        <v>1714005.2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35357.4</v>
      </c>
      <c r="E238" s="48">
        <v>6757.68</v>
      </c>
      <c r="F238" s="48">
        <v>28599.72</v>
      </c>
      <c r="G238" s="48">
        <v>3631.18</v>
      </c>
      <c r="H238" s="48">
        <v>726.24</v>
      </c>
      <c r="I238" s="48">
        <v>29.05</v>
      </c>
      <c r="J238" s="48">
        <v>2875.89</v>
      </c>
      <c r="K238" s="48">
        <v>484981.44</v>
      </c>
      <c r="L238" s="48">
        <v>96996.3</v>
      </c>
      <c r="M238" s="49">
        <v>387985.14</v>
      </c>
      <c r="N238" s="31">
        <f t="shared" si="3"/>
        <v>419460.75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8186.94</v>
      </c>
      <c r="E239" s="48">
        <v>1380.9</v>
      </c>
      <c r="F239" s="48">
        <v>6806.04</v>
      </c>
      <c r="G239" s="48">
        <v>3911.03</v>
      </c>
      <c r="H239" s="48">
        <v>782.21</v>
      </c>
      <c r="I239" s="48">
        <v>31.29</v>
      </c>
      <c r="J239" s="48">
        <v>3097.53</v>
      </c>
      <c r="K239" s="48">
        <v>522358.39</v>
      </c>
      <c r="L239" s="48">
        <v>104471.77</v>
      </c>
      <c r="M239" s="49">
        <v>417886.62</v>
      </c>
      <c r="N239" s="31">
        <f t="shared" si="3"/>
        <v>427790.19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19590.48</v>
      </c>
      <c r="E240" s="48">
        <v>3493.72</v>
      </c>
      <c r="F240" s="48">
        <v>16096.76</v>
      </c>
      <c r="G240" s="48">
        <v>3420.36</v>
      </c>
      <c r="H240" s="48">
        <v>684.07</v>
      </c>
      <c r="I240" s="48">
        <v>27.36</v>
      </c>
      <c r="J240" s="48">
        <v>2708.93</v>
      </c>
      <c r="K240" s="48">
        <v>456827.4</v>
      </c>
      <c r="L240" s="48">
        <v>91365.41</v>
      </c>
      <c r="M240" s="49">
        <v>365461.99</v>
      </c>
      <c r="N240" s="31">
        <f t="shared" si="3"/>
        <v>384267.68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4057.98</v>
      </c>
      <c r="E241" s="48">
        <v>688.28</v>
      </c>
      <c r="F241" s="48">
        <v>3369.7</v>
      </c>
      <c r="G241" s="48">
        <v>2823.44</v>
      </c>
      <c r="H241" s="48">
        <v>564.69</v>
      </c>
      <c r="I241" s="48">
        <v>22.59</v>
      </c>
      <c r="J241" s="48">
        <v>2236.16</v>
      </c>
      <c r="K241" s="48">
        <v>377101.27</v>
      </c>
      <c r="L241" s="48">
        <v>75420.26</v>
      </c>
      <c r="M241" s="49">
        <v>301681.01</v>
      </c>
      <c r="N241" s="31">
        <f t="shared" si="3"/>
        <v>307286.87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54765.32</v>
      </c>
      <c r="E242" s="48">
        <v>11148.24</v>
      </c>
      <c r="F242" s="48">
        <v>43617.08</v>
      </c>
      <c r="G242" s="48">
        <v>3175.7</v>
      </c>
      <c r="H242" s="48">
        <v>635.14</v>
      </c>
      <c r="I242" s="48">
        <v>25.41</v>
      </c>
      <c r="J242" s="48">
        <v>2515.15</v>
      </c>
      <c r="K242" s="48">
        <v>424141.3</v>
      </c>
      <c r="L242" s="48">
        <v>84828.26</v>
      </c>
      <c r="M242" s="49">
        <v>339313.04</v>
      </c>
      <c r="N242" s="31">
        <f t="shared" si="3"/>
        <v>385445.26999999996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18208.88</v>
      </c>
      <c r="E243" s="48">
        <v>4020.92</v>
      </c>
      <c r="F243" s="48">
        <v>14187.96</v>
      </c>
      <c r="G243" s="48">
        <v>2217.63</v>
      </c>
      <c r="H243" s="48">
        <v>443.53</v>
      </c>
      <c r="I243" s="48">
        <v>17.74</v>
      </c>
      <c r="J243" s="48">
        <v>1756.36</v>
      </c>
      <c r="K243" s="48">
        <v>296190.42</v>
      </c>
      <c r="L243" s="48">
        <v>59238.07</v>
      </c>
      <c r="M243" s="49">
        <v>236952.35</v>
      </c>
      <c r="N243" s="31">
        <f t="shared" si="3"/>
        <v>252896.67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758288.15</v>
      </c>
      <c r="E244" s="48">
        <v>148770.9</v>
      </c>
      <c r="F244" s="48">
        <v>609517.25</v>
      </c>
      <c r="G244" s="48">
        <v>29024.98</v>
      </c>
      <c r="H244" s="48">
        <v>5805</v>
      </c>
      <c r="I244" s="48">
        <v>232.2</v>
      </c>
      <c r="J244" s="48">
        <v>22987.78</v>
      </c>
      <c r="K244" s="48">
        <v>3876541.37</v>
      </c>
      <c r="L244" s="48">
        <v>775308.25</v>
      </c>
      <c r="M244" s="49">
        <v>3101233.12</v>
      </c>
      <c r="N244" s="31">
        <f t="shared" si="3"/>
        <v>3733738.1500000004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18724.51</v>
      </c>
      <c r="E245" s="48">
        <v>3583.96</v>
      </c>
      <c r="F245" s="48">
        <v>15140.55</v>
      </c>
      <c r="G245" s="48">
        <v>3624.2</v>
      </c>
      <c r="H245" s="48">
        <v>724.84</v>
      </c>
      <c r="I245" s="48">
        <v>28.99</v>
      </c>
      <c r="J245" s="48">
        <v>2870.37</v>
      </c>
      <c r="K245" s="48">
        <v>484052.03</v>
      </c>
      <c r="L245" s="48">
        <v>96810.33</v>
      </c>
      <c r="M245" s="49">
        <v>387241.7</v>
      </c>
      <c r="N245" s="31">
        <f t="shared" si="3"/>
        <v>405252.62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35580.53</v>
      </c>
      <c r="E246" s="48">
        <v>6822.97</v>
      </c>
      <c r="F246" s="48">
        <v>28757.56</v>
      </c>
      <c r="G246" s="48">
        <v>4573.95</v>
      </c>
      <c r="H246" s="48">
        <v>914.79</v>
      </c>
      <c r="I246" s="48">
        <v>36.59</v>
      </c>
      <c r="J246" s="48">
        <v>3622.57</v>
      </c>
      <c r="K246" s="48">
        <v>610896.24</v>
      </c>
      <c r="L246" s="48">
        <v>122179.29</v>
      </c>
      <c r="M246" s="49">
        <v>488716.95</v>
      </c>
      <c r="N246" s="31">
        <f t="shared" si="3"/>
        <v>521097.08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24045.71</v>
      </c>
      <c r="E247" s="48">
        <v>4212.94</v>
      </c>
      <c r="F247" s="48">
        <v>19832.77</v>
      </c>
      <c r="G247" s="48">
        <v>12340.98</v>
      </c>
      <c r="H247" s="48">
        <v>2468.2</v>
      </c>
      <c r="I247" s="48">
        <v>98.73</v>
      </c>
      <c r="J247" s="48">
        <v>9774.05</v>
      </c>
      <c r="K247" s="48">
        <v>1648250.28</v>
      </c>
      <c r="L247" s="48">
        <v>329650.12</v>
      </c>
      <c r="M247" s="49">
        <v>1318600.16</v>
      </c>
      <c r="N247" s="31">
        <f t="shared" si="3"/>
        <v>1348206.98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9128.04</v>
      </c>
      <c r="E248" s="48">
        <v>1742.53</v>
      </c>
      <c r="F248" s="48">
        <v>7385.51</v>
      </c>
      <c r="G248" s="48">
        <v>2309.19</v>
      </c>
      <c r="H248" s="48">
        <v>461.84</v>
      </c>
      <c r="I248" s="48">
        <v>18.47</v>
      </c>
      <c r="J248" s="48">
        <v>1828.88</v>
      </c>
      <c r="K248" s="48">
        <v>308412.29</v>
      </c>
      <c r="L248" s="48">
        <v>61682.54</v>
      </c>
      <c r="M248" s="49">
        <v>246729.75</v>
      </c>
      <c r="N248" s="31">
        <f t="shared" si="3"/>
        <v>255944.14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355539.15</v>
      </c>
      <c r="E249" s="48">
        <v>68199.26</v>
      </c>
      <c r="F249" s="48">
        <v>287339.89</v>
      </c>
      <c r="G249" s="48">
        <v>12215.8</v>
      </c>
      <c r="H249" s="48">
        <v>2443.16</v>
      </c>
      <c r="I249" s="48">
        <v>97.73</v>
      </c>
      <c r="J249" s="48">
        <v>9674.91</v>
      </c>
      <c r="K249" s="48">
        <v>1631532.87</v>
      </c>
      <c r="L249" s="48">
        <v>326306.55</v>
      </c>
      <c r="M249" s="49">
        <v>1305226.32</v>
      </c>
      <c r="N249" s="31">
        <f t="shared" si="3"/>
        <v>1602241.12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93116.58</v>
      </c>
      <c r="E250" s="48">
        <v>18259.16</v>
      </c>
      <c r="F250" s="48">
        <v>74857.42</v>
      </c>
      <c r="G250" s="48">
        <v>7774.14</v>
      </c>
      <c r="H250" s="48">
        <v>1554.83</v>
      </c>
      <c r="I250" s="48">
        <v>62.19</v>
      </c>
      <c r="J250" s="48">
        <v>6157.12</v>
      </c>
      <c r="K250" s="48">
        <v>1038302.88</v>
      </c>
      <c r="L250" s="48">
        <v>207660.6</v>
      </c>
      <c r="M250" s="49">
        <v>830642.28</v>
      </c>
      <c r="N250" s="31">
        <f t="shared" si="3"/>
        <v>911656.8200000001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40571.82</v>
      </c>
      <c r="E251" s="48">
        <v>7925.06</v>
      </c>
      <c r="F251" s="48">
        <v>32646.76</v>
      </c>
      <c r="G251" s="48">
        <v>3361.66</v>
      </c>
      <c r="H251" s="48">
        <v>672.33</v>
      </c>
      <c r="I251" s="48">
        <v>26.89</v>
      </c>
      <c r="J251" s="48">
        <v>2662.44</v>
      </c>
      <c r="K251" s="48">
        <v>448979.64</v>
      </c>
      <c r="L251" s="48">
        <v>89795.96</v>
      </c>
      <c r="M251" s="49">
        <v>359183.68</v>
      </c>
      <c r="N251" s="31">
        <f t="shared" si="3"/>
        <v>394492.88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551588.82</v>
      </c>
      <c r="E252" s="48">
        <v>109781.33</v>
      </c>
      <c r="F252" s="48">
        <v>441807.49</v>
      </c>
      <c r="G252" s="48">
        <v>15434.48</v>
      </c>
      <c r="H252" s="48">
        <v>3086.9</v>
      </c>
      <c r="I252" s="48">
        <v>123.48</v>
      </c>
      <c r="J252" s="48">
        <v>12224.1</v>
      </c>
      <c r="K252" s="48">
        <v>2061406.85</v>
      </c>
      <c r="L252" s="48">
        <v>412281.44</v>
      </c>
      <c r="M252" s="49">
        <v>1649125.41</v>
      </c>
      <c r="N252" s="31">
        <f t="shared" si="3"/>
        <v>2103157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29409.53</v>
      </c>
      <c r="E253" s="48">
        <v>5464.77</v>
      </c>
      <c r="F253" s="48">
        <v>23944.76</v>
      </c>
      <c r="G253" s="48">
        <v>2574.23</v>
      </c>
      <c r="H253" s="48">
        <v>514.85</v>
      </c>
      <c r="I253" s="48">
        <v>20.59</v>
      </c>
      <c r="J253" s="48">
        <v>2038.79</v>
      </c>
      <c r="K253" s="48">
        <v>343812.15</v>
      </c>
      <c r="L253" s="48">
        <v>68762.49</v>
      </c>
      <c r="M253" s="49">
        <v>275049.66</v>
      </c>
      <c r="N253" s="31">
        <f t="shared" si="3"/>
        <v>301033.20999999996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132880.97</v>
      </c>
      <c r="E254" s="48">
        <v>26217</v>
      </c>
      <c r="F254" s="48">
        <v>106663.97</v>
      </c>
      <c r="G254" s="48">
        <v>10421.21</v>
      </c>
      <c r="H254" s="48">
        <v>2084.24</v>
      </c>
      <c r="I254" s="48">
        <v>83.37</v>
      </c>
      <c r="J254" s="48">
        <v>8253.6</v>
      </c>
      <c r="K254" s="48">
        <v>1391848.53</v>
      </c>
      <c r="L254" s="48">
        <v>278369.74</v>
      </c>
      <c r="M254" s="49">
        <v>1113478.79</v>
      </c>
      <c r="N254" s="31">
        <f t="shared" si="3"/>
        <v>1228396.36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68263.77</v>
      </c>
      <c r="E255" s="48">
        <v>14173.68</v>
      </c>
      <c r="F255" s="48">
        <v>54090.09</v>
      </c>
      <c r="G255" s="48">
        <v>10622.49</v>
      </c>
      <c r="H255" s="48">
        <v>2124.5</v>
      </c>
      <c r="I255" s="48">
        <v>84.98</v>
      </c>
      <c r="J255" s="48">
        <v>8413.01</v>
      </c>
      <c r="K255" s="48">
        <v>1418724.42</v>
      </c>
      <c r="L255" s="48">
        <v>283744.91</v>
      </c>
      <c r="M255" s="49">
        <v>1134979.51</v>
      </c>
      <c r="N255" s="31">
        <f t="shared" si="3"/>
        <v>1197482.61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6294.3</v>
      </c>
      <c r="E256" s="48">
        <v>1272.23</v>
      </c>
      <c r="F256" s="48">
        <v>5022.07</v>
      </c>
      <c r="G256" s="48">
        <v>2859.3</v>
      </c>
      <c r="H256" s="48">
        <v>571.86</v>
      </c>
      <c r="I256" s="48">
        <v>22.87</v>
      </c>
      <c r="J256" s="48">
        <v>2264.57</v>
      </c>
      <c r="K256" s="48">
        <v>381884.36</v>
      </c>
      <c r="L256" s="48">
        <v>76376.84</v>
      </c>
      <c r="M256" s="49">
        <v>305507.52</v>
      </c>
      <c r="N256" s="31">
        <f t="shared" si="3"/>
        <v>312794.16000000003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16545.5</v>
      </c>
      <c r="E257" s="52">
        <v>3285.55</v>
      </c>
      <c r="F257" s="52">
        <v>13259.95</v>
      </c>
      <c r="G257" s="52">
        <v>9358.06</v>
      </c>
      <c r="H257" s="52">
        <v>1871.61</v>
      </c>
      <c r="I257" s="52">
        <v>74.86</v>
      </c>
      <c r="J257" s="52">
        <v>7411.59</v>
      </c>
      <c r="K257" s="52">
        <v>1249857.76</v>
      </c>
      <c r="L257" s="52">
        <v>249971.58</v>
      </c>
      <c r="M257" s="53">
        <v>999886.18</v>
      </c>
      <c r="N257" s="32">
        <f t="shared" si="3"/>
        <v>1020557.7200000001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63283679.17999996</v>
      </c>
      <c r="E258" s="10">
        <f aca="true" t="shared" si="4" ref="E258:M258">SUM(E12:E257)</f>
        <v>12368829.059999997</v>
      </c>
      <c r="F258" s="10">
        <f t="shared" si="4"/>
        <v>50914850.11999999</v>
      </c>
      <c r="G258" s="10">
        <f t="shared" si="4"/>
        <v>3539945.1800000006</v>
      </c>
      <c r="H258" s="10">
        <f t="shared" si="4"/>
        <v>707989.27</v>
      </c>
      <c r="I258" s="10">
        <f t="shared" si="4"/>
        <v>28319.549999999996</v>
      </c>
      <c r="J258" s="10">
        <f t="shared" si="4"/>
        <v>2803636.359999997</v>
      </c>
      <c r="K258" s="10">
        <f t="shared" si="4"/>
        <v>472790165.30000013</v>
      </c>
      <c r="L258" s="10">
        <f t="shared" si="4"/>
        <v>94558033.11999997</v>
      </c>
      <c r="M258" s="30">
        <f t="shared" si="4"/>
        <v>378232132.18</v>
      </c>
      <c r="N258" s="33">
        <f>+F258+J258+M258</f>
        <v>431950618.65999997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294</v>
      </c>
      <c r="C266" s="5"/>
      <c r="D266" s="1"/>
      <c r="E266" s="1"/>
      <c r="F266" s="1"/>
      <c r="G266" s="1"/>
      <c r="H266" s="74"/>
      <c r="I266" s="74"/>
      <c r="J266" s="74"/>
      <c r="K266" s="74"/>
      <c r="L266" s="74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3"/>
      <c r="M268" s="73"/>
      <c r="N268" s="73"/>
    </row>
    <row r="269" spans="1:14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</row>
    <row r="270" spans="1:14" ht="16.8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3.8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1" t="s">
        <v>4</v>
      </c>
    </row>
    <row r="11" spans="1:14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2"/>
    </row>
    <row r="12" spans="1:14" ht="12.75">
      <c r="A12" s="54">
        <v>1</v>
      </c>
      <c r="B12" s="41" t="s">
        <v>16</v>
      </c>
      <c r="C12" s="42">
        <v>0.162435742469918</v>
      </c>
      <c r="D12" s="43">
        <v>86816.36</v>
      </c>
      <c r="E12" s="43">
        <v>18732.01</v>
      </c>
      <c r="F12" s="43">
        <v>68084.35</v>
      </c>
      <c r="G12" s="43">
        <v>4404.15</v>
      </c>
      <c r="H12" s="43">
        <v>880.83</v>
      </c>
      <c r="I12" s="43">
        <v>35.23</v>
      </c>
      <c r="J12" s="43">
        <v>3488.09</v>
      </c>
      <c r="K12" s="43">
        <v>991108.34</v>
      </c>
      <c r="L12" s="43">
        <v>198221.56</v>
      </c>
      <c r="M12" s="44">
        <v>792886.78</v>
      </c>
      <c r="N12" s="45">
        <f>+F12+J12+M12</f>
        <v>864459.22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108085.89</v>
      </c>
      <c r="E13" s="48">
        <v>24667.17</v>
      </c>
      <c r="F13" s="48">
        <v>83418.72</v>
      </c>
      <c r="G13" s="48">
        <v>4031.93</v>
      </c>
      <c r="H13" s="48">
        <v>806.39</v>
      </c>
      <c r="I13" s="48">
        <v>32.26</v>
      </c>
      <c r="J13" s="48">
        <v>3193.28</v>
      </c>
      <c r="K13" s="48">
        <v>907341.3</v>
      </c>
      <c r="L13" s="48">
        <v>181468.21</v>
      </c>
      <c r="M13" s="49">
        <v>725873.09</v>
      </c>
      <c r="N13" s="31">
        <f aca="true" t="shared" si="0" ref="N13:N76">+F13+J13+M13</f>
        <v>812485.09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245772.53</v>
      </c>
      <c r="E14" s="48">
        <v>51084.52</v>
      </c>
      <c r="F14" s="48">
        <v>194688.01</v>
      </c>
      <c r="G14" s="48">
        <v>8324.01</v>
      </c>
      <c r="H14" s="48">
        <v>1664.8</v>
      </c>
      <c r="I14" s="48">
        <v>66.59</v>
      </c>
      <c r="J14" s="48">
        <v>6592.62</v>
      </c>
      <c r="K14" s="48">
        <v>1873236.07</v>
      </c>
      <c r="L14" s="48">
        <v>374647.22</v>
      </c>
      <c r="M14" s="49">
        <v>1498588.85</v>
      </c>
      <c r="N14" s="31">
        <f t="shared" si="0"/>
        <v>1699869.48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16614.01</v>
      </c>
      <c r="E15" s="48">
        <v>3529.69</v>
      </c>
      <c r="F15" s="48">
        <v>13084.32</v>
      </c>
      <c r="G15" s="48">
        <v>1458.94</v>
      </c>
      <c r="H15" s="48">
        <v>291.79</v>
      </c>
      <c r="I15" s="48">
        <v>11.67</v>
      </c>
      <c r="J15" s="48">
        <v>1155.48</v>
      </c>
      <c r="K15" s="48">
        <v>328318.33</v>
      </c>
      <c r="L15" s="48">
        <v>65663.62</v>
      </c>
      <c r="M15" s="49">
        <v>262654.71</v>
      </c>
      <c r="N15" s="31">
        <f t="shared" si="0"/>
        <v>276894.51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14614.58</v>
      </c>
      <c r="E16" s="48">
        <v>3107.52</v>
      </c>
      <c r="F16" s="48">
        <v>11507.06</v>
      </c>
      <c r="G16" s="48">
        <v>6113.86</v>
      </c>
      <c r="H16" s="48">
        <v>1222.77</v>
      </c>
      <c r="I16" s="48">
        <v>48.91</v>
      </c>
      <c r="J16" s="48">
        <v>4842.18</v>
      </c>
      <c r="K16" s="48">
        <v>1375862.31</v>
      </c>
      <c r="L16" s="48">
        <v>275172.38</v>
      </c>
      <c r="M16" s="49">
        <v>1100689.93</v>
      </c>
      <c r="N16" s="31">
        <f t="shared" si="0"/>
        <v>1117039.17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9919.02</v>
      </c>
      <c r="E17" s="48">
        <v>2296.88</v>
      </c>
      <c r="F17" s="48">
        <v>7622.14</v>
      </c>
      <c r="G17" s="48">
        <v>1983.94</v>
      </c>
      <c r="H17" s="48">
        <v>396.79</v>
      </c>
      <c r="I17" s="48">
        <v>15.87</v>
      </c>
      <c r="J17" s="48">
        <v>1571.28</v>
      </c>
      <c r="K17" s="48">
        <v>446465.29</v>
      </c>
      <c r="L17" s="48">
        <v>89293.05</v>
      </c>
      <c r="M17" s="49">
        <v>357172.24</v>
      </c>
      <c r="N17" s="31">
        <f t="shared" si="0"/>
        <v>366365.66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306792.52</v>
      </c>
      <c r="E18" s="48">
        <v>65241.51</v>
      </c>
      <c r="F18" s="48">
        <v>241551.01</v>
      </c>
      <c r="G18" s="48">
        <v>8141.98</v>
      </c>
      <c r="H18" s="48">
        <v>1628.4</v>
      </c>
      <c r="I18" s="48">
        <v>65.14</v>
      </c>
      <c r="J18" s="48">
        <v>6448.44</v>
      </c>
      <c r="K18" s="48">
        <v>1832265</v>
      </c>
      <c r="L18" s="48">
        <v>366452.99</v>
      </c>
      <c r="M18" s="49">
        <v>1465812.01</v>
      </c>
      <c r="N18" s="31">
        <f t="shared" si="0"/>
        <v>1713811.46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185969.33</v>
      </c>
      <c r="E19" s="48">
        <v>38932.94</v>
      </c>
      <c r="F19" s="48">
        <v>147036.39</v>
      </c>
      <c r="G19" s="48">
        <v>15547.16</v>
      </c>
      <c r="H19" s="48">
        <v>3109.43</v>
      </c>
      <c r="I19" s="48">
        <v>124.38</v>
      </c>
      <c r="J19" s="48">
        <v>12313.35</v>
      </c>
      <c r="K19" s="48">
        <v>3498730.23</v>
      </c>
      <c r="L19" s="48">
        <v>699746.11</v>
      </c>
      <c r="M19" s="49">
        <v>2798984.12</v>
      </c>
      <c r="N19" s="31">
        <f t="shared" si="0"/>
        <v>2958333.8600000003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16654.55</v>
      </c>
      <c r="E20" s="48">
        <v>3346.44</v>
      </c>
      <c r="F20" s="48">
        <v>13308.11</v>
      </c>
      <c r="G20" s="48">
        <v>1400.41</v>
      </c>
      <c r="H20" s="48">
        <v>280.08</v>
      </c>
      <c r="I20" s="48">
        <v>11.2</v>
      </c>
      <c r="J20" s="48">
        <v>1109.13</v>
      </c>
      <c r="K20" s="48">
        <v>315151.37</v>
      </c>
      <c r="L20" s="48">
        <v>63030.25</v>
      </c>
      <c r="M20" s="49">
        <v>252121.12</v>
      </c>
      <c r="N20" s="31">
        <f t="shared" si="0"/>
        <v>266538.36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66682.62</v>
      </c>
      <c r="E21" s="48">
        <v>13258.46</v>
      </c>
      <c r="F21" s="48">
        <v>53424.16</v>
      </c>
      <c r="G21" s="48">
        <v>24023.58</v>
      </c>
      <c r="H21" s="48">
        <v>4804.72</v>
      </c>
      <c r="I21" s="48">
        <v>192.19</v>
      </c>
      <c r="J21" s="48">
        <v>19026.67</v>
      </c>
      <c r="K21" s="48">
        <v>5406257.3</v>
      </c>
      <c r="L21" s="48">
        <v>1081251.43</v>
      </c>
      <c r="M21" s="49">
        <v>4325005.87</v>
      </c>
      <c r="N21" s="31">
        <f t="shared" si="0"/>
        <v>4397456.7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64112.18</v>
      </c>
      <c r="E22" s="48">
        <v>13239.97</v>
      </c>
      <c r="F22" s="48">
        <v>50872.21</v>
      </c>
      <c r="G22" s="48">
        <v>4272.8</v>
      </c>
      <c r="H22" s="48">
        <v>854.56</v>
      </c>
      <c r="I22" s="48">
        <v>34.18</v>
      </c>
      <c r="J22" s="48">
        <v>3384.06</v>
      </c>
      <c r="K22" s="48">
        <v>961551.77</v>
      </c>
      <c r="L22" s="48">
        <v>192310.38</v>
      </c>
      <c r="M22" s="49">
        <v>769241.39</v>
      </c>
      <c r="N22" s="31">
        <f t="shared" si="0"/>
        <v>823497.66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58289.9</v>
      </c>
      <c r="E23" s="48">
        <v>12967.88</v>
      </c>
      <c r="F23" s="48">
        <v>45322.02</v>
      </c>
      <c r="G23" s="48">
        <v>3001.73</v>
      </c>
      <c r="H23" s="48">
        <v>600.35</v>
      </c>
      <c r="I23" s="48">
        <v>24.01</v>
      </c>
      <c r="J23" s="48">
        <v>2377.37</v>
      </c>
      <c r="K23" s="48">
        <v>675508.58</v>
      </c>
      <c r="L23" s="48">
        <v>135101.8</v>
      </c>
      <c r="M23" s="49">
        <v>540406.78</v>
      </c>
      <c r="N23" s="31">
        <f t="shared" si="0"/>
        <v>588106.17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13242.73</v>
      </c>
      <c r="E24" s="48">
        <v>2957.42</v>
      </c>
      <c r="F24" s="48">
        <v>10285.31</v>
      </c>
      <c r="G24" s="48">
        <v>1938.14</v>
      </c>
      <c r="H24" s="48">
        <v>387.63</v>
      </c>
      <c r="I24" s="48">
        <v>15.51</v>
      </c>
      <c r="J24" s="48">
        <v>1535</v>
      </c>
      <c r="K24" s="48">
        <v>436156.29</v>
      </c>
      <c r="L24" s="48">
        <v>87231.2</v>
      </c>
      <c r="M24" s="49">
        <v>348925.09</v>
      </c>
      <c r="N24" s="31">
        <f t="shared" si="0"/>
        <v>360745.4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26330.02</v>
      </c>
      <c r="E25" s="48">
        <v>6313.93</v>
      </c>
      <c r="F25" s="48">
        <v>20016.09</v>
      </c>
      <c r="G25" s="48">
        <v>1546.41</v>
      </c>
      <c r="H25" s="48">
        <v>309.28</v>
      </c>
      <c r="I25" s="48">
        <v>12.37</v>
      </c>
      <c r="J25" s="48">
        <v>1224.76</v>
      </c>
      <c r="K25" s="48">
        <v>348002.95</v>
      </c>
      <c r="L25" s="48">
        <v>69600.64</v>
      </c>
      <c r="M25" s="49">
        <v>278402.31</v>
      </c>
      <c r="N25" s="31">
        <f t="shared" si="0"/>
        <v>299643.16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34813.83</v>
      </c>
      <c r="E26" s="48">
        <v>7097.66</v>
      </c>
      <c r="F26" s="48">
        <v>27716.17</v>
      </c>
      <c r="G26" s="48">
        <v>2252</v>
      </c>
      <c r="H26" s="48">
        <v>450.4</v>
      </c>
      <c r="I26" s="48">
        <v>18.02</v>
      </c>
      <c r="J26" s="48">
        <v>1783.58</v>
      </c>
      <c r="K26" s="48">
        <v>506789.34</v>
      </c>
      <c r="L26" s="48">
        <v>101357.92</v>
      </c>
      <c r="M26" s="49">
        <v>405431.42</v>
      </c>
      <c r="N26" s="31">
        <f t="shared" si="0"/>
        <v>434931.17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6266605.35</v>
      </c>
      <c r="E27" s="48">
        <v>1336461.51</v>
      </c>
      <c r="F27" s="48">
        <v>4930143.84</v>
      </c>
      <c r="G27" s="48">
        <v>161767.83</v>
      </c>
      <c r="H27" s="48">
        <v>32353.57</v>
      </c>
      <c r="I27" s="48">
        <v>1294.14</v>
      </c>
      <c r="J27" s="48">
        <v>128120.12</v>
      </c>
      <c r="K27" s="48">
        <v>36404178.52</v>
      </c>
      <c r="L27" s="48">
        <v>7280835.73</v>
      </c>
      <c r="M27" s="49">
        <v>29123342.79</v>
      </c>
      <c r="N27" s="31">
        <f t="shared" si="0"/>
        <v>34181606.75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5841.88</v>
      </c>
      <c r="E28" s="48">
        <v>1374.19</v>
      </c>
      <c r="F28" s="48">
        <v>4467.69</v>
      </c>
      <c r="G28" s="48">
        <v>1161.05</v>
      </c>
      <c r="H28" s="48">
        <v>232.21</v>
      </c>
      <c r="I28" s="48">
        <v>9.29</v>
      </c>
      <c r="J28" s="48">
        <v>919.55</v>
      </c>
      <c r="K28" s="48">
        <v>261282.83</v>
      </c>
      <c r="L28" s="48">
        <v>52256.55</v>
      </c>
      <c r="M28" s="49">
        <v>209026.28</v>
      </c>
      <c r="N28" s="31">
        <f t="shared" si="0"/>
        <v>214413.52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172096.84</v>
      </c>
      <c r="E29" s="48">
        <v>39106.47</v>
      </c>
      <c r="F29" s="48">
        <v>132990.37</v>
      </c>
      <c r="G29" s="48">
        <v>5575.54</v>
      </c>
      <c r="H29" s="48">
        <v>1115.11</v>
      </c>
      <c r="I29" s="48">
        <v>44.6</v>
      </c>
      <c r="J29" s="48">
        <v>4415.83</v>
      </c>
      <c r="K29" s="48">
        <v>1254719.86</v>
      </c>
      <c r="L29" s="48">
        <v>250943.97</v>
      </c>
      <c r="M29" s="49">
        <v>1003775.89</v>
      </c>
      <c r="N29" s="31">
        <f t="shared" si="0"/>
        <v>1141182.09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5272994.71</v>
      </c>
      <c r="E30" s="48">
        <v>1126693.8</v>
      </c>
      <c r="F30" s="48">
        <v>4146300.91</v>
      </c>
      <c r="G30" s="48">
        <v>138861.33</v>
      </c>
      <c r="H30" s="48">
        <v>27772.27</v>
      </c>
      <c r="I30" s="48">
        <v>1110.89</v>
      </c>
      <c r="J30" s="48">
        <v>109978.17</v>
      </c>
      <c r="K30" s="48">
        <v>31249307.55</v>
      </c>
      <c r="L30" s="48">
        <v>6249861.5</v>
      </c>
      <c r="M30" s="49">
        <v>24999446.05</v>
      </c>
      <c r="N30" s="31">
        <f t="shared" si="0"/>
        <v>29255725.130000003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33896.81</v>
      </c>
      <c r="E31" s="48">
        <v>7167.54</v>
      </c>
      <c r="F31" s="48">
        <v>26729.27</v>
      </c>
      <c r="G31" s="48">
        <v>3342.38</v>
      </c>
      <c r="H31" s="48">
        <v>668.48</v>
      </c>
      <c r="I31" s="48">
        <v>26.74</v>
      </c>
      <c r="J31" s="48">
        <v>2647.16</v>
      </c>
      <c r="K31" s="48">
        <v>752166.76</v>
      </c>
      <c r="L31" s="48">
        <v>150433.33</v>
      </c>
      <c r="M31" s="49">
        <v>601733.43</v>
      </c>
      <c r="N31" s="31">
        <f t="shared" si="0"/>
        <v>631109.8600000001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26690.5</v>
      </c>
      <c r="E32" s="48">
        <v>5852.58</v>
      </c>
      <c r="F32" s="48">
        <v>20837.92</v>
      </c>
      <c r="G32" s="48">
        <v>6637.48</v>
      </c>
      <c r="H32" s="48">
        <v>1327.5</v>
      </c>
      <c r="I32" s="48">
        <v>53.1</v>
      </c>
      <c r="J32" s="48">
        <v>5256.88</v>
      </c>
      <c r="K32" s="48">
        <v>1493693.91</v>
      </c>
      <c r="L32" s="48">
        <v>298738.86</v>
      </c>
      <c r="M32" s="49">
        <v>1194955.05</v>
      </c>
      <c r="N32" s="31">
        <f t="shared" si="0"/>
        <v>1221049.85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37002.16</v>
      </c>
      <c r="E33" s="48">
        <v>7936.33</v>
      </c>
      <c r="F33" s="48">
        <v>29065.83</v>
      </c>
      <c r="G33" s="48">
        <v>1562.78</v>
      </c>
      <c r="H33" s="48">
        <v>312.56</v>
      </c>
      <c r="I33" s="48">
        <v>12.5</v>
      </c>
      <c r="J33" s="48">
        <v>1237.72</v>
      </c>
      <c r="K33" s="48">
        <v>351685.49</v>
      </c>
      <c r="L33" s="48">
        <v>70337.17</v>
      </c>
      <c r="M33" s="49">
        <v>281348.32</v>
      </c>
      <c r="N33" s="31">
        <f t="shared" si="0"/>
        <v>311651.87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251336.38</v>
      </c>
      <c r="E34" s="48">
        <v>53573.16</v>
      </c>
      <c r="F34" s="48">
        <v>197763.22</v>
      </c>
      <c r="G34" s="48">
        <v>2755.13</v>
      </c>
      <c r="H34" s="48">
        <v>551.03</v>
      </c>
      <c r="I34" s="48">
        <v>22.04</v>
      </c>
      <c r="J34" s="48">
        <v>2182.06</v>
      </c>
      <c r="K34" s="48">
        <v>620012.66</v>
      </c>
      <c r="L34" s="48">
        <v>124002.58</v>
      </c>
      <c r="M34" s="49">
        <v>496010.08</v>
      </c>
      <c r="N34" s="31">
        <f t="shared" si="0"/>
        <v>695955.36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71583.86</v>
      </c>
      <c r="E35" s="48">
        <v>15032.39</v>
      </c>
      <c r="F35" s="48">
        <v>56551.47</v>
      </c>
      <c r="G35" s="48">
        <v>2833.46</v>
      </c>
      <c r="H35" s="48">
        <v>566.69</v>
      </c>
      <c r="I35" s="48">
        <v>22.67</v>
      </c>
      <c r="J35" s="48">
        <v>2244.1</v>
      </c>
      <c r="K35" s="48">
        <v>637644.67</v>
      </c>
      <c r="L35" s="48">
        <v>127529</v>
      </c>
      <c r="M35" s="49">
        <v>510115.67</v>
      </c>
      <c r="N35" s="31">
        <f t="shared" si="0"/>
        <v>568911.24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48147.3</v>
      </c>
      <c r="E36" s="48">
        <v>9798.62</v>
      </c>
      <c r="F36" s="48">
        <v>38348.68</v>
      </c>
      <c r="G36" s="48">
        <v>3657.4</v>
      </c>
      <c r="H36" s="48">
        <v>731.48</v>
      </c>
      <c r="I36" s="48">
        <v>29.26</v>
      </c>
      <c r="J36" s="48">
        <v>2896.66</v>
      </c>
      <c r="K36" s="48">
        <v>823060.81</v>
      </c>
      <c r="L36" s="48">
        <v>164612.17</v>
      </c>
      <c r="M36" s="49">
        <v>658448.64</v>
      </c>
      <c r="N36" s="31">
        <f t="shared" si="0"/>
        <v>699693.98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31714.18</v>
      </c>
      <c r="E37" s="48">
        <v>6391.37</v>
      </c>
      <c r="F37" s="48">
        <v>25322.81</v>
      </c>
      <c r="G37" s="48">
        <v>3175.93</v>
      </c>
      <c r="H37" s="48">
        <v>635.19</v>
      </c>
      <c r="I37" s="48">
        <v>25.41</v>
      </c>
      <c r="J37" s="48">
        <v>2515.33</v>
      </c>
      <c r="K37" s="48">
        <v>714708.56</v>
      </c>
      <c r="L37" s="48">
        <v>142941.82</v>
      </c>
      <c r="M37" s="49">
        <v>571766.74</v>
      </c>
      <c r="N37" s="31">
        <f t="shared" si="0"/>
        <v>599604.88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68689.07</v>
      </c>
      <c r="E38" s="48">
        <v>13884.07</v>
      </c>
      <c r="F38" s="48">
        <v>54805</v>
      </c>
      <c r="G38" s="48">
        <v>5497.46</v>
      </c>
      <c r="H38" s="48">
        <v>1099.49</v>
      </c>
      <c r="I38" s="48">
        <v>43.98</v>
      </c>
      <c r="J38" s="48">
        <v>4353.99</v>
      </c>
      <c r="K38" s="48">
        <v>1237147.56</v>
      </c>
      <c r="L38" s="48">
        <v>247429.58</v>
      </c>
      <c r="M38" s="49">
        <v>989717.98</v>
      </c>
      <c r="N38" s="31">
        <f t="shared" si="0"/>
        <v>1048876.97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20944.71</v>
      </c>
      <c r="E39" s="48">
        <v>4810.76</v>
      </c>
      <c r="F39" s="48">
        <v>16133.95</v>
      </c>
      <c r="G39" s="48">
        <v>1892.21</v>
      </c>
      <c r="H39" s="48">
        <v>378.44</v>
      </c>
      <c r="I39" s="48">
        <v>15.14</v>
      </c>
      <c r="J39" s="48">
        <v>1498.63</v>
      </c>
      <c r="K39" s="48">
        <v>425822.64</v>
      </c>
      <c r="L39" s="48">
        <v>85164.46</v>
      </c>
      <c r="M39" s="49">
        <v>340658.18</v>
      </c>
      <c r="N39" s="31">
        <f t="shared" si="0"/>
        <v>358290.76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30413.71</v>
      </c>
      <c r="E40" s="48">
        <v>6670.7</v>
      </c>
      <c r="F40" s="48">
        <v>23743.01</v>
      </c>
      <c r="G40" s="48">
        <v>1606.61</v>
      </c>
      <c r="H40" s="48">
        <v>321.32</v>
      </c>
      <c r="I40" s="48">
        <v>12.85</v>
      </c>
      <c r="J40" s="48">
        <v>1272.44</v>
      </c>
      <c r="K40" s="48">
        <v>361554.99</v>
      </c>
      <c r="L40" s="48">
        <v>72311.05</v>
      </c>
      <c r="M40" s="49">
        <v>289243.94</v>
      </c>
      <c r="N40" s="31">
        <f t="shared" si="0"/>
        <v>314259.39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9960.27</v>
      </c>
      <c r="E41" s="48">
        <v>2259.92</v>
      </c>
      <c r="F41" s="48">
        <v>7700.35</v>
      </c>
      <c r="G41" s="48">
        <v>2060.23</v>
      </c>
      <c r="H41" s="48">
        <v>412.05</v>
      </c>
      <c r="I41" s="48">
        <v>16.48</v>
      </c>
      <c r="J41" s="48">
        <v>1631.7</v>
      </c>
      <c r="K41" s="48">
        <v>463633.79</v>
      </c>
      <c r="L41" s="48">
        <v>92726.76</v>
      </c>
      <c r="M41" s="49">
        <v>370907.03</v>
      </c>
      <c r="N41" s="31">
        <f t="shared" si="0"/>
        <v>380239.08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153600.8</v>
      </c>
      <c r="E42" s="48">
        <v>31703.83</v>
      </c>
      <c r="F42" s="48">
        <v>121896.97</v>
      </c>
      <c r="G42" s="48">
        <v>26716.68</v>
      </c>
      <c r="H42" s="48">
        <v>5343.34</v>
      </c>
      <c r="I42" s="48">
        <v>213.73</v>
      </c>
      <c r="J42" s="48">
        <v>21159.61</v>
      </c>
      <c r="K42" s="48">
        <v>6012311.95</v>
      </c>
      <c r="L42" s="48">
        <v>1202462.38</v>
      </c>
      <c r="M42" s="49">
        <v>4809849.57</v>
      </c>
      <c r="N42" s="31">
        <f t="shared" si="0"/>
        <v>4952906.15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275522.66</v>
      </c>
      <c r="E43" s="48">
        <v>57409.19</v>
      </c>
      <c r="F43" s="48">
        <v>218113.47</v>
      </c>
      <c r="G43" s="48">
        <v>19326.15</v>
      </c>
      <c r="H43" s="48">
        <v>3865.23</v>
      </c>
      <c r="I43" s="48">
        <v>154.61</v>
      </c>
      <c r="J43" s="48">
        <v>15306.31</v>
      </c>
      <c r="K43" s="48">
        <v>4349150.72</v>
      </c>
      <c r="L43" s="48">
        <v>869830.19</v>
      </c>
      <c r="M43" s="49">
        <v>3479320.53</v>
      </c>
      <c r="N43" s="31">
        <f t="shared" si="0"/>
        <v>3712740.3099999996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56478.7</v>
      </c>
      <c r="E44" s="48">
        <v>12225.2</v>
      </c>
      <c r="F44" s="48">
        <v>44253.5</v>
      </c>
      <c r="G44" s="48">
        <v>3395.31</v>
      </c>
      <c r="H44" s="48">
        <v>679.06</v>
      </c>
      <c r="I44" s="48">
        <v>27.16</v>
      </c>
      <c r="J44" s="48">
        <v>2689.09</v>
      </c>
      <c r="K44" s="48">
        <v>764081.77</v>
      </c>
      <c r="L44" s="48">
        <v>152816.33</v>
      </c>
      <c r="M44" s="49">
        <v>611265.44</v>
      </c>
      <c r="N44" s="31">
        <f t="shared" si="0"/>
        <v>658208.0299999999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314300.83</v>
      </c>
      <c r="E45" s="48">
        <v>72052.44</v>
      </c>
      <c r="F45" s="48">
        <v>242248.39</v>
      </c>
      <c r="G45" s="48">
        <v>10080.14</v>
      </c>
      <c r="H45" s="48">
        <v>2016.03</v>
      </c>
      <c r="I45" s="48">
        <v>80.64</v>
      </c>
      <c r="J45" s="48">
        <v>7983.47</v>
      </c>
      <c r="K45" s="48">
        <v>2268433.02</v>
      </c>
      <c r="L45" s="48">
        <v>453686.58</v>
      </c>
      <c r="M45" s="49">
        <v>1814746.44</v>
      </c>
      <c r="N45" s="31">
        <f t="shared" si="0"/>
        <v>2064978.3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63707.02</v>
      </c>
      <c r="E46" s="48">
        <v>14500.99</v>
      </c>
      <c r="F46" s="48">
        <v>49206.03</v>
      </c>
      <c r="G46" s="48">
        <v>2748.5</v>
      </c>
      <c r="H46" s="48">
        <v>549.7</v>
      </c>
      <c r="I46" s="48">
        <v>21.99</v>
      </c>
      <c r="J46" s="48">
        <v>2176.81</v>
      </c>
      <c r="K46" s="48">
        <v>618522.09</v>
      </c>
      <c r="L46" s="48">
        <v>123704.39</v>
      </c>
      <c r="M46" s="49">
        <v>494817.7</v>
      </c>
      <c r="N46" s="31">
        <f t="shared" si="0"/>
        <v>546200.54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12398.56</v>
      </c>
      <c r="E47" s="48">
        <v>3317.84</v>
      </c>
      <c r="F47" s="48">
        <v>9080.72</v>
      </c>
      <c r="G47" s="48">
        <v>3417.78</v>
      </c>
      <c r="H47" s="48">
        <v>683.56</v>
      </c>
      <c r="I47" s="48">
        <v>27.34</v>
      </c>
      <c r="J47" s="48">
        <v>2706.88</v>
      </c>
      <c r="K47" s="48">
        <v>769135.72</v>
      </c>
      <c r="L47" s="48">
        <v>153827.2</v>
      </c>
      <c r="M47" s="49">
        <v>615308.52</v>
      </c>
      <c r="N47" s="31">
        <f t="shared" si="0"/>
        <v>627096.12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25774.77</v>
      </c>
      <c r="E48" s="48">
        <v>4779.16</v>
      </c>
      <c r="F48" s="48">
        <v>20995.61</v>
      </c>
      <c r="G48" s="48">
        <v>1733.4</v>
      </c>
      <c r="H48" s="48">
        <v>346.68</v>
      </c>
      <c r="I48" s="48">
        <v>13.87</v>
      </c>
      <c r="J48" s="48">
        <v>1372.85</v>
      </c>
      <c r="K48" s="48">
        <v>390080.9</v>
      </c>
      <c r="L48" s="48">
        <v>78016.11</v>
      </c>
      <c r="M48" s="49">
        <v>312064.79</v>
      </c>
      <c r="N48" s="31">
        <f t="shared" si="0"/>
        <v>334433.25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60739.03</v>
      </c>
      <c r="E49" s="48">
        <v>13092.04</v>
      </c>
      <c r="F49" s="48">
        <v>47646.99</v>
      </c>
      <c r="G49" s="48">
        <v>4443.43</v>
      </c>
      <c r="H49" s="48">
        <v>888.69</v>
      </c>
      <c r="I49" s="48">
        <v>35.55</v>
      </c>
      <c r="J49" s="48">
        <v>3519.19</v>
      </c>
      <c r="K49" s="48">
        <v>999947.12</v>
      </c>
      <c r="L49" s="48">
        <v>199989.48</v>
      </c>
      <c r="M49" s="49">
        <v>799957.64</v>
      </c>
      <c r="N49" s="31">
        <f t="shared" si="0"/>
        <v>851123.8200000001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136112.85</v>
      </c>
      <c r="E50" s="48">
        <v>29843.85</v>
      </c>
      <c r="F50" s="48">
        <v>106269</v>
      </c>
      <c r="G50" s="48">
        <v>6731.05</v>
      </c>
      <c r="H50" s="48">
        <v>1346.21</v>
      </c>
      <c r="I50" s="48">
        <v>53.85</v>
      </c>
      <c r="J50" s="48">
        <v>5330.99</v>
      </c>
      <c r="K50" s="48">
        <v>1514754.18</v>
      </c>
      <c r="L50" s="48">
        <v>302950.87</v>
      </c>
      <c r="M50" s="49">
        <v>1211803.31</v>
      </c>
      <c r="N50" s="31">
        <f t="shared" si="0"/>
        <v>1323403.3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29473.43</v>
      </c>
      <c r="E51" s="48">
        <v>5951.47</v>
      </c>
      <c r="F51" s="48">
        <v>23521.96</v>
      </c>
      <c r="G51" s="48">
        <v>2502.98</v>
      </c>
      <c r="H51" s="48">
        <v>500.6</v>
      </c>
      <c r="I51" s="48">
        <v>20.02</v>
      </c>
      <c r="J51" s="48">
        <v>1982.36</v>
      </c>
      <c r="K51" s="48">
        <v>563270.58</v>
      </c>
      <c r="L51" s="48">
        <v>112654.01</v>
      </c>
      <c r="M51" s="49">
        <v>450616.57</v>
      </c>
      <c r="N51" s="31">
        <f t="shared" si="0"/>
        <v>476120.89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13312.51</v>
      </c>
      <c r="E52" s="48">
        <v>2648.59</v>
      </c>
      <c r="F52" s="48">
        <v>10663.92</v>
      </c>
      <c r="G52" s="48">
        <v>2528.8</v>
      </c>
      <c r="H52" s="48">
        <v>505.76</v>
      </c>
      <c r="I52" s="48">
        <v>20.23</v>
      </c>
      <c r="J52" s="48">
        <v>2002.81</v>
      </c>
      <c r="K52" s="48">
        <v>569076.79</v>
      </c>
      <c r="L52" s="48">
        <v>113815.32</v>
      </c>
      <c r="M52" s="49">
        <v>455261.47</v>
      </c>
      <c r="N52" s="31">
        <f t="shared" si="0"/>
        <v>467928.19999999995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44700.67</v>
      </c>
      <c r="E53" s="48">
        <v>9406.15</v>
      </c>
      <c r="F53" s="48">
        <v>35294.52</v>
      </c>
      <c r="G53" s="48">
        <v>5607.68</v>
      </c>
      <c r="H53" s="48">
        <v>1121.54</v>
      </c>
      <c r="I53" s="48">
        <v>44.86</v>
      </c>
      <c r="J53" s="48">
        <v>4441.28</v>
      </c>
      <c r="K53" s="48">
        <v>1261951.01</v>
      </c>
      <c r="L53" s="48">
        <v>252390.21</v>
      </c>
      <c r="M53" s="49">
        <v>1009560.8</v>
      </c>
      <c r="N53" s="31">
        <f t="shared" si="0"/>
        <v>1049296.6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146097.82</v>
      </c>
      <c r="E54" s="48">
        <v>30369.3</v>
      </c>
      <c r="F54" s="48">
        <v>115728.52</v>
      </c>
      <c r="G54" s="48">
        <v>6810.7</v>
      </c>
      <c r="H54" s="48">
        <v>1362.14</v>
      </c>
      <c r="I54" s="48">
        <v>54.49</v>
      </c>
      <c r="J54" s="48">
        <v>5394.07</v>
      </c>
      <c r="K54" s="48">
        <v>1532678.77</v>
      </c>
      <c r="L54" s="48">
        <v>306535.71</v>
      </c>
      <c r="M54" s="49">
        <v>1226143.06</v>
      </c>
      <c r="N54" s="31">
        <f t="shared" si="0"/>
        <v>1347265.6500000001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14441.44</v>
      </c>
      <c r="E55" s="48">
        <v>2928.62</v>
      </c>
      <c r="F55" s="48">
        <v>11512.82</v>
      </c>
      <c r="G55" s="48">
        <v>1766.41</v>
      </c>
      <c r="H55" s="48">
        <v>353.28</v>
      </c>
      <c r="I55" s="48">
        <v>14.13</v>
      </c>
      <c r="J55" s="48">
        <v>1399</v>
      </c>
      <c r="K55" s="48">
        <v>397517.48</v>
      </c>
      <c r="L55" s="48">
        <v>79503.46</v>
      </c>
      <c r="M55" s="49">
        <v>318014.02</v>
      </c>
      <c r="N55" s="31">
        <f t="shared" si="0"/>
        <v>330925.84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110339.62</v>
      </c>
      <c r="E56" s="48">
        <v>23576.9</v>
      </c>
      <c r="F56" s="48">
        <v>86762.72</v>
      </c>
      <c r="G56" s="48">
        <v>16951.55</v>
      </c>
      <c r="H56" s="48">
        <v>3390.31</v>
      </c>
      <c r="I56" s="48">
        <v>135.61</v>
      </c>
      <c r="J56" s="48">
        <v>13425.63</v>
      </c>
      <c r="K56" s="48">
        <v>3814772.06</v>
      </c>
      <c r="L56" s="48">
        <v>762954.44</v>
      </c>
      <c r="M56" s="49">
        <v>3051817.62</v>
      </c>
      <c r="N56" s="31">
        <f t="shared" si="0"/>
        <v>3152005.97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201444.65</v>
      </c>
      <c r="E57" s="48">
        <v>43224.69</v>
      </c>
      <c r="F57" s="48">
        <v>158219.96</v>
      </c>
      <c r="G57" s="48">
        <v>13839.04</v>
      </c>
      <c r="H57" s="48">
        <v>2767.81</v>
      </c>
      <c r="I57" s="48">
        <v>110.71</v>
      </c>
      <c r="J57" s="48">
        <v>10960.52</v>
      </c>
      <c r="K57" s="48">
        <v>3114333.23</v>
      </c>
      <c r="L57" s="48">
        <v>622866.67</v>
      </c>
      <c r="M57" s="49">
        <v>2491466.56</v>
      </c>
      <c r="N57" s="31">
        <f t="shared" si="0"/>
        <v>2660647.04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189671.71</v>
      </c>
      <c r="E58" s="48">
        <v>40297.42</v>
      </c>
      <c r="F58" s="48">
        <v>149374.29</v>
      </c>
      <c r="G58" s="48">
        <v>12239.58</v>
      </c>
      <c r="H58" s="48">
        <v>2447.92</v>
      </c>
      <c r="I58" s="48">
        <v>97.92</v>
      </c>
      <c r="J58" s="48">
        <v>9693.74</v>
      </c>
      <c r="K58" s="48">
        <v>2754387.08</v>
      </c>
      <c r="L58" s="48">
        <v>550877.4</v>
      </c>
      <c r="M58" s="49">
        <v>2203509.68</v>
      </c>
      <c r="N58" s="31">
        <f t="shared" si="0"/>
        <v>2362577.71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1107342.33</v>
      </c>
      <c r="E59" s="48">
        <v>238975.94</v>
      </c>
      <c r="F59" s="48">
        <v>868366.39</v>
      </c>
      <c r="G59" s="48">
        <v>15768.73</v>
      </c>
      <c r="H59" s="48">
        <v>3153.75</v>
      </c>
      <c r="I59" s="48">
        <v>126.15</v>
      </c>
      <c r="J59" s="48">
        <v>12488.83</v>
      </c>
      <c r="K59" s="48">
        <v>3548589.55</v>
      </c>
      <c r="L59" s="48">
        <v>709717.92</v>
      </c>
      <c r="M59" s="49">
        <v>2838871.63</v>
      </c>
      <c r="N59" s="31">
        <f t="shared" si="0"/>
        <v>3719726.8499999996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31887.83</v>
      </c>
      <c r="E60" s="48">
        <v>6529.96</v>
      </c>
      <c r="F60" s="48">
        <v>25357.87</v>
      </c>
      <c r="G60" s="48">
        <v>2454.45</v>
      </c>
      <c r="H60" s="48">
        <v>490.89</v>
      </c>
      <c r="I60" s="48">
        <v>19.64</v>
      </c>
      <c r="J60" s="48">
        <v>1943.92</v>
      </c>
      <c r="K60" s="48">
        <v>552347.77</v>
      </c>
      <c r="L60" s="48">
        <v>110469.62</v>
      </c>
      <c r="M60" s="49">
        <v>441878.15</v>
      </c>
      <c r="N60" s="31">
        <f t="shared" si="0"/>
        <v>469179.94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23861.91</v>
      </c>
      <c r="E61" s="48">
        <v>5110.48</v>
      </c>
      <c r="F61" s="48">
        <v>18751.43</v>
      </c>
      <c r="G61" s="48">
        <v>2619.93</v>
      </c>
      <c r="H61" s="48">
        <v>523.99</v>
      </c>
      <c r="I61" s="48">
        <v>20.96</v>
      </c>
      <c r="J61" s="48">
        <v>2074.98</v>
      </c>
      <c r="K61" s="48">
        <v>589587.98</v>
      </c>
      <c r="L61" s="48">
        <v>117917.57</v>
      </c>
      <c r="M61" s="49">
        <v>471670.41</v>
      </c>
      <c r="N61" s="31">
        <f t="shared" si="0"/>
        <v>492496.81999999995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15460.56</v>
      </c>
      <c r="E62" s="48">
        <v>3790.97</v>
      </c>
      <c r="F62" s="48">
        <v>11669.59</v>
      </c>
      <c r="G62" s="48">
        <v>2140.59</v>
      </c>
      <c r="H62" s="48">
        <v>428.12</v>
      </c>
      <c r="I62" s="48">
        <v>17.12</v>
      </c>
      <c r="J62" s="48">
        <v>1695.35</v>
      </c>
      <c r="K62" s="48">
        <v>481717.58</v>
      </c>
      <c r="L62" s="48">
        <v>96343.56</v>
      </c>
      <c r="M62" s="49">
        <v>385374.02</v>
      </c>
      <c r="N62" s="31">
        <f t="shared" si="0"/>
        <v>398738.96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107144.43</v>
      </c>
      <c r="E63" s="48">
        <v>21978.84</v>
      </c>
      <c r="F63" s="48">
        <v>85165.59</v>
      </c>
      <c r="G63" s="48">
        <v>2706.55</v>
      </c>
      <c r="H63" s="48">
        <v>541.31</v>
      </c>
      <c r="I63" s="48">
        <v>21.65</v>
      </c>
      <c r="J63" s="48">
        <v>2143.59</v>
      </c>
      <c r="K63" s="48">
        <v>609079.21</v>
      </c>
      <c r="L63" s="48">
        <v>121815.83</v>
      </c>
      <c r="M63" s="49">
        <v>487263.38</v>
      </c>
      <c r="N63" s="31">
        <f t="shared" si="0"/>
        <v>574572.56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75288.76</v>
      </c>
      <c r="E64" s="48">
        <v>16798.55</v>
      </c>
      <c r="F64" s="48">
        <v>58490.21</v>
      </c>
      <c r="G64" s="48">
        <v>9504.28</v>
      </c>
      <c r="H64" s="48">
        <v>1900.86</v>
      </c>
      <c r="I64" s="48">
        <v>76.03</v>
      </c>
      <c r="J64" s="48">
        <v>7527.39</v>
      </c>
      <c r="K64" s="48">
        <v>2138838.13</v>
      </c>
      <c r="L64" s="48">
        <v>427767.67</v>
      </c>
      <c r="M64" s="49">
        <v>1711070.46</v>
      </c>
      <c r="N64" s="31">
        <f t="shared" si="0"/>
        <v>1777088.06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67670.64</v>
      </c>
      <c r="E65" s="48">
        <v>14802.25</v>
      </c>
      <c r="F65" s="48">
        <v>52868.39</v>
      </c>
      <c r="G65" s="48">
        <v>3674.33</v>
      </c>
      <c r="H65" s="48">
        <v>734.87</v>
      </c>
      <c r="I65" s="48">
        <v>29.39</v>
      </c>
      <c r="J65" s="48">
        <v>2910.07</v>
      </c>
      <c r="K65" s="48">
        <v>826870.66</v>
      </c>
      <c r="L65" s="48">
        <v>165374.17</v>
      </c>
      <c r="M65" s="49">
        <v>661496.49</v>
      </c>
      <c r="N65" s="31">
        <f t="shared" si="0"/>
        <v>717274.95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152764.25</v>
      </c>
      <c r="E66" s="48">
        <v>32807.39</v>
      </c>
      <c r="F66" s="48">
        <v>119956.86</v>
      </c>
      <c r="G66" s="48">
        <v>2824.73</v>
      </c>
      <c r="H66" s="48">
        <v>564.95</v>
      </c>
      <c r="I66" s="48">
        <v>22.6</v>
      </c>
      <c r="J66" s="48">
        <v>2237.18</v>
      </c>
      <c r="K66" s="48">
        <v>635673.64</v>
      </c>
      <c r="L66" s="48">
        <v>127134.73</v>
      </c>
      <c r="M66" s="49">
        <v>508538.91</v>
      </c>
      <c r="N66" s="31">
        <f t="shared" si="0"/>
        <v>630732.95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19775.74</v>
      </c>
      <c r="E67" s="48">
        <v>4565.21</v>
      </c>
      <c r="F67" s="48">
        <v>15210.53</v>
      </c>
      <c r="G67" s="48">
        <v>2464.18</v>
      </c>
      <c r="H67" s="48">
        <v>492.84</v>
      </c>
      <c r="I67" s="48">
        <v>19.71</v>
      </c>
      <c r="J67" s="48">
        <v>1951.63</v>
      </c>
      <c r="K67" s="48">
        <v>554536.09</v>
      </c>
      <c r="L67" s="48">
        <v>110907.17</v>
      </c>
      <c r="M67" s="49">
        <v>443628.92</v>
      </c>
      <c r="N67" s="31">
        <f t="shared" si="0"/>
        <v>460791.07999999996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76007.81</v>
      </c>
      <c r="E68" s="48">
        <v>16698.25</v>
      </c>
      <c r="F68" s="48">
        <v>59309.56</v>
      </c>
      <c r="G68" s="48">
        <v>4732.16</v>
      </c>
      <c r="H68" s="48">
        <v>946.43</v>
      </c>
      <c r="I68" s="48">
        <v>37.86</v>
      </c>
      <c r="J68" s="48">
        <v>3747.87</v>
      </c>
      <c r="K68" s="48">
        <v>1064922.67</v>
      </c>
      <c r="L68" s="48">
        <v>212984.54</v>
      </c>
      <c r="M68" s="49">
        <v>851938.13</v>
      </c>
      <c r="N68" s="31">
        <f t="shared" si="0"/>
        <v>914995.56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34541.05</v>
      </c>
      <c r="E69" s="48">
        <v>7541.89</v>
      </c>
      <c r="F69" s="48">
        <v>26999.16</v>
      </c>
      <c r="G69" s="48">
        <v>2672.46</v>
      </c>
      <c r="H69" s="48">
        <v>534.49</v>
      </c>
      <c r="I69" s="48">
        <v>21.38</v>
      </c>
      <c r="J69" s="48">
        <v>2116.59</v>
      </c>
      <c r="K69" s="48">
        <v>601409.53</v>
      </c>
      <c r="L69" s="48">
        <v>120281.89</v>
      </c>
      <c r="M69" s="49">
        <v>481127.64</v>
      </c>
      <c r="N69" s="31">
        <f t="shared" si="0"/>
        <v>510243.39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2274967.64</v>
      </c>
      <c r="E70" s="48">
        <v>476637.48</v>
      </c>
      <c r="F70" s="48">
        <v>1798330.16</v>
      </c>
      <c r="G70" s="48">
        <v>75031.63</v>
      </c>
      <c r="H70" s="48">
        <v>15006.33</v>
      </c>
      <c r="I70" s="48">
        <v>600.25</v>
      </c>
      <c r="J70" s="48">
        <v>59425.05</v>
      </c>
      <c r="K70" s="48">
        <v>16885091.98</v>
      </c>
      <c r="L70" s="48">
        <v>3377018.26</v>
      </c>
      <c r="M70" s="49">
        <v>13508073.72</v>
      </c>
      <c r="N70" s="31">
        <f t="shared" si="0"/>
        <v>15365828.93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32952.15</v>
      </c>
      <c r="E71" s="48">
        <v>7144.22</v>
      </c>
      <c r="F71" s="48">
        <v>25807.93</v>
      </c>
      <c r="G71" s="48">
        <v>1903.95</v>
      </c>
      <c r="H71" s="48">
        <v>380.79</v>
      </c>
      <c r="I71" s="48">
        <v>15.23</v>
      </c>
      <c r="J71" s="48">
        <v>1507.93</v>
      </c>
      <c r="K71" s="48">
        <v>428464.17</v>
      </c>
      <c r="L71" s="48">
        <v>85692.8</v>
      </c>
      <c r="M71" s="49">
        <v>342771.37</v>
      </c>
      <c r="N71" s="31">
        <f t="shared" si="0"/>
        <v>370087.23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22015.75</v>
      </c>
      <c r="E72" s="48">
        <v>4560.17</v>
      </c>
      <c r="F72" s="48">
        <v>17455.58</v>
      </c>
      <c r="G72" s="48">
        <v>8550.04</v>
      </c>
      <c r="H72" s="48">
        <v>1710.01</v>
      </c>
      <c r="I72" s="48">
        <v>68.4</v>
      </c>
      <c r="J72" s="48">
        <v>6771.63</v>
      </c>
      <c r="K72" s="48">
        <v>1924098.56</v>
      </c>
      <c r="L72" s="48">
        <v>384819.72</v>
      </c>
      <c r="M72" s="49">
        <v>1539278.84</v>
      </c>
      <c r="N72" s="31">
        <f t="shared" si="0"/>
        <v>1563506.05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359564.41</v>
      </c>
      <c r="E73" s="48">
        <v>74639.02</v>
      </c>
      <c r="F73" s="48">
        <v>284925.39</v>
      </c>
      <c r="G73" s="48">
        <v>5293.55</v>
      </c>
      <c r="H73" s="48">
        <v>1058.71</v>
      </c>
      <c r="I73" s="48">
        <v>42.35</v>
      </c>
      <c r="J73" s="48">
        <v>4192.49</v>
      </c>
      <c r="K73" s="48">
        <v>1191257.29</v>
      </c>
      <c r="L73" s="48">
        <v>238251.37</v>
      </c>
      <c r="M73" s="49">
        <v>953005.92</v>
      </c>
      <c r="N73" s="31">
        <f t="shared" si="0"/>
        <v>1242123.8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70775.15</v>
      </c>
      <c r="E74" s="48">
        <v>16119.36</v>
      </c>
      <c r="F74" s="48">
        <v>54655.79</v>
      </c>
      <c r="G74" s="48">
        <v>6014.13</v>
      </c>
      <c r="H74" s="48">
        <v>1202.83</v>
      </c>
      <c r="I74" s="48">
        <v>48.11</v>
      </c>
      <c r="J74" s="48">
        <v>4763.19</v>
      </c>
      <c r="K74" s="48">
        <v>1353417.58</v>
      </c>
      <c r="L74" s="48">
        <v>270683.54</v>
      </c>
      <c r="M74" s="49">
        <v>1082734.04</v>
      </c>
      <c r="N74" s="31">
        <f t="shared" si="0"/>
        <v>1142153.02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310783.58</v>
      </c>
      <c r="E75" s="48">
        <v>65481.58</v>
      </c>
      <c r="F75" s="48">
        <v>245302</v>
      </c>
      <c r="G75" s="48">
        <v>28340.69</v>
      </c>
      <c r="H75" s="48">
        <v>5668.14</v>
      </c>
      <c r="I75" s="48">
        <v>226.73</v>
      </c>
      <c r="J75" s="48">
        <v>22445.82</v>
      </c>
      <c r="K75" s="48">
        <v>6377777.34</v>
      </c>
      <c r="L75" s="48">
        <v>1275555.39</v>
      </c>
      <c r="M75" s="49">
        <v>5102221.95</v>
      </c>
      <c r="N75" s="31">
        <f t="shared" si="0"/>
        <v>5369969.7700000005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165900.71</v>
      </c>
      <c r="E76" s="48">
        <v>35865.9</v>
      </c>
      <c r="F76" s="48">
        <v>130034.81</v>
      </c>
      <c r="G76" s="48">
        <v>6624.18</v>
      </c>
      <c r="H76" s="48">
        <v>1324.84</v>
      </c>
      <c r="I76" s="48">
        <v>52.99</v>
      </c>
      <c r="J76" s="48">
        <v>5246.35</v>
      </c>
      <c r="K76" s="48">
        <v>1490700.37</v>
      </c>
      <c r="L76" s="48">
        <v>298140.08</v>
      </c>
      <c r="M76" s="49">
        <v>1192560.29</v>
      </c>
      <c r="N76" s="31">
        <f t="shared" si="0"/>
        <v>1327841.45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63327.66</v>
      </c>
      <c r="E77" s="48">
        <v>13749.61</v>
      </c>
      <c r="F77" s="48">
        <v>49578.05</v>
      </c>
      <c r="G77" s="48">
        <v>4639.8</v>
      </c>
      <c r="H77" s="48">
        <v>927.96</v>
      </c>
      <c r="I77" s="48">
        <v>37.12</v>
      </c>
      <c r="J77" s="48">
        <v>3674.72</v>
      </c>
      <c r="K77" s="48">
        <v>1044138.83</v>
      </c>
      <c r="L77" s="48">
        <v>208827.75</v>
      </c>
      <c r="M77" s="49">
        <v>835311.08</v>
      </c>
      <c r="N77" s="31">
        <f aca="true" t="shared" si="1" ref="N77:N140">+F77+J77+M77</f>
        <v>888563.85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12376.14</v>
      </c>
      <c r="E78" s="48">
        <v>2760.93</v>
      </c>
      <c r="F78" s="48">
        <v>9615.21</v>
      </c>
      <c r="G78" s="48">
        <v>1445.49</v>
      </c>
      <c r="H78" s="48">
        <v>289.1</v>
      </c>
      <c r="I78" s="48">
        <v>11.56</v>
      </c>
      <c r="J78" s="48">
        <v>1144.83</v>
      </c>
      <c r="K78" s="48">
        <v>325291.71</v>
      </c>
      <c r="L78" s="48">
        <v>65058.34</v>
      </c>
      <c r="M78" s="49">
        <v>260233.37</v>
      </c>
      <c r="N78" s="31">
        <f t="shared" si="1"/>
        <v>270993.41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24257.32</v>
      </c>
      <c r="E79" s="48">
        <v>5367.69</v>
      </c>
      <c r="F79" s="48">
        <v>18889.63</v>
      </c>
      <c r="G79" s="48">
        <v>2632.91</v>
      </c>
      <c r="H79" s="48">
        <v>526.58</v>
      </c>
      <c r="I79" s="48">
        <v>21.06</v>
      </c>
      <c r="J79" s="48">
        <v>2085.27</v>
      </c>
      <c r="K79" s="48">
        <v>592505.98</v>
      </c>
      <c r="L79" s="48">
        <v>118501.2</v>
      </c>
      <c r="M79" s="49">
        <v>474004.78</v>
      </c>
      <c r="N79" s="31">
        <f t="shared" si="1"/>
        <v>494979.68000000005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54942.35</v>
      </c>
      <c r="E80" s="48">
        <v>12162.59</v>
      </c>
      <c r="F80" s="48">
        <v>42779.76</v>
      </c>
      <c r="G80" s="48">
        <v>3058.34</v>
      </c>
      <c r="H80" s="48">
        <v>611.67</v>
      </c>
      <c r="I80" s="48">
        <v>24.47</v>
      </c>
      <c r="J80" s="48">
        <v>2422.2</v>
      </c>
      <c r="K80" s="48">
        <v>688250.03</v>
      </c>
      <c r="L80" s="48">
        <v>137650.02</v>
      </c>
      <c r="M80" s="49">
        <v>550600.01</v>
      </c>
      <c r="N80" s="31">
        <f t="shared" si="1"/>
        <v>595801.97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76288.74</v>
      </c>
      <c r="E81" s="48">
        <v>15890.98</v>
      </c>
      <c r="F81" s="48">
        <v>60397.76</v>
      </c>
      <c r="G81" s="48">
        <v>12687.5</v>
      </c>
      <c r="H81" s="48">
        <v>2537.5</v>
      </c>
      <c r="I81" s="48">
        <v>101.5</v>
      </c>
      <c r="J81" s="48">
        <v>10048.5</v>
      </c>
      <c r="K81" s="48">
        <v>2855189.81</v>
      </c>
      <c r="L81" s="48">
        <v>571037.97</v>
      </c>
      <c r="M81" s="49">
        <v>2284151.84</v>
      </c>
      <c r="N81" s="31">
        <f t="shared" si="1"/>
        <v>2354598.0999999996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707506.2</v>
      </c>
      <c r="E82" s="48">
        <v>155505.48</v>
      </c>
      <c r="F82" s="48">
        <v>552000.72</v>
      </c>
      <c r="G82" s="48">
        <v>42666.24</v>
      </c>
      <c r="H82" s="48">
        <v>8533.25</v>
      </c>
      <c r="I82" s="48">
        <v>341.33</v>
      </c>
      <c r="J82" s="48">
        <v>33791.66</v>
      </c>
      <c r="K82" s="48">
        <v>9601595.51</v>
      </c>
      <c r="L82" s="48">
        <v>1920319.17</v>
      </c>
      <c r="M82" s="49">
        <v>7681276.34</v>
      </c>
      <c r="N82" s="31">
        <f t="shared" si="1"/>
        <v>8267068.72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34391</v>
      </c>
      <c r="E83" s="48">
        <v>8140.17</v>
      </c>
      <c r="F83" s="48">
        <v>26250.83</v>
      </c>
      <c r="G83" s="48">
        <v>1973.53</v>
      </c>
      <c r="H83" s="48">
        <v>394.71</v>
      </c>
      <c r="I83" s="48">
        <v>15.79</v>
      </c>
      <c r="J83" s="48">
        <v>1563.03</v>
      </c>
      <c r="K83" s="48">
        <v>444121.31</v>
      </c>
      <c r="L83" s="48">
        <v>88824.21</v>
      </c>
      <c r="M83" s="49">
        <v>355297.1</v>
      </c>
      <c r="N83" s="31">
        <f t="shared" si="1"/>
        <v>383110.95999999996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159836.27</v>
      </c>
      <c r="E84" s="48">
        <v>35197.25</v>
      </c>
      <c r="F84" s="48">
        <v>124639.02</v>
      </c>
      <c r="G84" s="48">
        <v>14765.14</v>
      </c>
      <c r="H84" s="48">
        <v>2953.03</v>
      </c>
      <c r="I84" s="48">
        <v>118.12</v>
      </c>
      <c r="J84" s="48">
        <v>11693.99</v>
      </c>
      <c r="K84" s="48">
        <v>3322745.15</v>
      </c>
      <c r="L84" s="48">
        <v>664549.02</v>
      </c>
      <c r="M84" s="49">
        <v>2658196.13</v>
      </c>
      <c r="N84" s="31">
        <f t="shared" si="1"/>
        <v>2794529.1399999997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40988.31</v>
      </c>
      <c r="E85" s="48">
        <v>8725.16</v>
      </c>
      <c r="F85" s="48">
        <v>32263.15</v>
      </c>
      <c r="G85" s="48">
        <v>2665.86</v>
      </c>
      <c r="H85" s="48">
        <v>533.17</v>
      </c>
      <c r="I85" s="48">
        <v>21.33</v>
      </c>
      <c r="J85" s="48">
        <v>2111.36</v>
      </c>
      <c r="K85" s="48">
        <v>599925.72</v>
      </c>
      <c r="L85" s="48">
        <v>119985.19</v>
      </c>
      <c r="M85" s="49">
        <v>479940.53</v>
      </c>
      <c r="N85" s="31">
        <f t="shared" si="1"/>
        <v>514315.04000000004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41325.87</v>
      </c>
      <c r="E86" s="48">
        <v>7539.12</v>
      </c>
      <c r="F86" s="48">
        <v>33786.75</v>
      </c>
      <c r="G86" s="48">
        <v>2757.31</v>
      </c>
      <c r="H86" s="48">
        <v>551.46</v>
      </c>
      <c r="I86" s="48">
        <v>22.06</v>
      </c>
      <c r="J86" s="48">
        <v>2183.79</v>
      </c>
      <c r="K86" s="48">
        <v>620505.31</v>
      </c>
      <c r="L86" s="48">
        <v>124101.13</v>
      </c>
      <c r="M86" s="49">
        <v>496404.18</v>
      </c>
      <c r="N86" s="31">
        <f t="shared" si="1"/>
        <v>532374.72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16518.74</v>
      </c>
      <c r="E87" s="48">
        <v>3556.18</v>
      </c>
      <c r="F87" s="48">
        <v>12962.56</v>
      </c>
      <c r="G87" s="48">
        <v>2274.29</v>
      </c>
      <c r="H87" s="48">
        <v>454.86</v>
      </c>
      <c r="I87" s="48">
        <v>18.19</v>
      </c>
      <c r="J87" s="48">
        <v>1801.24</v>
      </c>
      <c r="K87" s="48">
        <v>511805.03</v>
      </c>
      <c r="L87" s="48">
        <v>102361.08</v>
      </c>
      <c r="M87" s="49">
        <v>409443.95</v>
      </c>
      <c r="N87" s="31">
        <f t="shared" si="1"/>
        <v>424207.75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25799.01</v>
      </c>
      <c r="E88" s="48">
        <v>5411.35</v>
      </c>
      <c r="F88" s="48">
        <v>20387.66</v>
      </c>
      <c r="G88" s="48">
        <v>2341.51</v>
      </c>
      <c r="H88" s="48">
        <v>468.3</v>
      </c>
      <c r="I88" s="48">
        <v>18.73</v>
      </c>
      <c r="J88" s="48">
        <v>1854.48</v>
      </c>
      <c r="K88" s="48">
        <v>526935.77</v>
      </c>
      <c r="L88" s="48">
        <v>105387.11</v>
      </c>
      <c r="M88" s="49">
        <v>421548.66</v>
      </c>
      <c r="N88" s="31">
        <f t="shared" si="1"/>
        <v>443790.8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12960.75</v>
      </c>
      <c r="E89" s="48">
        <v>3022.5</v>
      </c>
      <c r="F89" s="48">
        <v>9938.25</v>
      </c>
      <c r="G89" s="48">
        <v>6453.36</v>
      </c>
      <c r="H89" s="48">
        <v>1290.67</v>
      </c>
      <c r="I89" s="48">
        <v>51.63</v>
      </c>
      <c r="J89" s="48">
        <v>5111.06</v>
      </c>
      <c r="K89" s="48">
        <v>1452261.02</v>
      </c>
      <c r="L89" s="48">
        <v>290452.21</v>
      </c>
      <c r="M89" s="49">
        <v>1161808.81</v>
      </c>
      <c r="N89" s="31">
        <f t="shared" si="1"/>
        <v>1176858.12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18861.3</v>
      </c>
      <c r="E90" s="48">
        <v>4388.2</v>
      </c>
      <c r="F90" s="48">
        <v>14473.1</v>
      </c>
      <c r="G90" s="48">
        <v>1858.03</v>
      </c>
      <c r="H90" s="48">
        <v>371.61</v>
      </c>
      <c r="I90" s="48">
        <v>14.86</v>
      </c>
      <c r="J90" s="48">
        <v>1471.56</v>
      </c>
      <c r="K90" s="48">
        <v>418131.76</v>
      </c>
      <c r="L90" s="48">
        <v>83626.43</v>
      </c>
      <c r="M90" s="49">
        <v>334505.33</v>
      </c>
      <c r="N90" s="31">
        <f t="shared" si="1"/>
        <v>350449.99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8220.64</v>
      </c>
      <c r="E91" s="48">
        <v>1924.06</v>
      </c>
      <c r="F91" s="48">
        <v>6296.58</v>
      </c>
      <c r="G91" s="48">
        <v>2663.99</v>
      </c>
      <c r="H91" s="48">
        <v>532.8</v>
      </c>
      <c r="I91" s="48">
        <v>21.31</v>
      </c>
      <c r="J91" s="48">
        <v>2109.88</v>
      </c>
      <c r="K91" s="48">
        <v>599504.3</v>
      </c>
      <c r="L91" s="48">
        <v>119900.77</v>
      </c>
      <c r="M91" s="49">
        <v>479603.53</v>
      </c>
      <c r="N91" s="31">
        <f t="shared" si="1"/>
        <v>488009.99000000005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100571.97</v>
      </c>
      <c r="E92" s="48">
        <v>22870.23</v>
      </c>
      <c r="F92" s="48">
        <v>77701.74</v>
      </c>
      <c r="G92" s="48">
        <v>4681.36</v>
      </c>
      <c r="H92" s="48">
        <v>936.27</v>
      </c>
      <c r="I92" s="48">
        <v>37.45</v>
      </c>
      <c r="J92" s="48">
        <v>3707.64</v>
      </c>
      <c r="K92" s="48">
        <v>1053488.45</v>
      </c>
      <c r="L92" s="48">
        <v>210697.71</v>
      </c>
      <c r="M92" s="49">
        <v>842790.74</v>
      </c>
      <c r="N92" s="31">
        <f t="shared" si="1"/>
        <v>924200.12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46462.22</v>
      </c>
      <c r="E93" s="48">
        <v>10223.25</v>
      </c>
      <c r="F93" s="48">
        <v>36238.97</v>
      </c>
      <c r="G93" s="48">
        <v>6303.46</v>
      </c>
      <c r="H93" s="48">
        <v>1260.69</v>
      </c>
      <c r="I93" s="48">
        <v>50.43</v>
      </c>
      <c r="J93" s="48">
        <v>4992.34</v>
      </c>
      <c r="K93" s="48">
        <v>1418527.48</v>
      </c>
      <c r="L93" s="48">
        <v>283705.51</v>
      </c>
      <c r="M93" s="49">
        <v>1134821.97</v>
      </c>
      <c r="N93" s="31">
        <f t="shared" si="1"/>
        <v>1176053.28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232561.61</v>
      </c>
      <c r="E94" s="48">
        <v>54350.62</v>
      </c>
      <c r="F94" s="48">
        <v>178210.99</v>
      </c>
      <c r="G94" s="48">
        <v>13944.56</v>
      </c>
      <c r="H94" s="48">
        <v>2788.91</v>
      </c>
      <c r="I94" s="48">
        <v>111.56</v>
      </c>
      <c r="J94" s="48">
        <v>11044.09</v>
      </c>
      <c r="K94" s="48">
        <v>3138076.92</v>
      </c>
      <c r="L94" s="48">
        <v>627615.44</v>
      </c>
      <c r="M94" s="49">
        <v>2510461.48</v>
      </c>
      <c r="N94" s="31">
        <f t="shared" si="1"/>
        <v>2699716.56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31451.54</v>
      </c>
      <c r="E95" s="48">
        <v>6695.33</v>
      </c>
      <c r="F95" s="48">
        <v>24756.21</v>
      </c>
      <c r="G95" s="48">
        <v>1534.95</v>
      </c>
      <c r="H95" s="48">
        <v>306.99</v>
      </c>
      <c r="I95" s="48">
        <v>12.28</v>
      </c>
      <c r="J95" s="48">
        <v>1215.68</v>
      </c>
      <c r="K95" s="48">
        <v>345425.68</v>
      </c>
      <c r="L95" s="48">
        <v>69085.12</v>
      </c>
      <c r="M95" s="49">
        <v>276340.56</v>
      </c>
      <c r="N95" s="31">
        <f t="shared" si="1"/>
        <v>302312.45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35052.93</v>
      </c>
      <c r="E96" s="48">
        <v>8099.15</v>
      </c>
      <c r="F96" s="48">
        <v>26953.78</v>
      </c>
      <c r="G96" s="48">
        <v>5525.91</v>
      </c>
      <c r="H96" s="48">
        <v>1105.18</v>
      </c>
      <c r="I96" s="48">
        <v>44.21</v>
      </c>
      <c r="J96" s="48">
        <v>4376.52</v>
      </c>
      <c r="K96" s="48">
        <v>1243547.48</v>
      </c>
      <c r="L96" s="48">
        <v>248709.47</v>
      </c>
      <c r="M96" s="49">
        <v>994838.01</v>
      </c>
      <c r="N96" s="31">
        <f t="shared" si="1"/>
        <v>1026168.31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63051.37</v>
      </c>
      <c r="E97" s="48">
        <v>13145.59</v>
      </c>
      <c r="F97" s="48">
        <v>49905.78</v>
      </c>
      <c r="G97" s="48">
        <v>2534.06</v>
      </c>
      <c r="H97" s="48">
        <v>506.81</v>
      </c>
      <c r="I97" s="48">
        <v>20.27</v>
      </c>
      <c r="J97" s="48">
        <v>2006.98</v>
      </c>
      <c r="K97" s="48">
        <v>570265.76</v>
      </c>
      <c r="L97" s="48">
        <v>114053.1</v>
      </c>
      <c r="M97" s="49">
        <v>456212.66</v>
      </c>
      <c r="N97" s="31">
        <f t="shared" si="1"/>
        <v>508125.42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95482.42</v>
      </c>
      <c r="E98" s="48">
        <v>20790.04</v>
      </c>
      <c r="F98" s="48">
        <v>74692.38</v>
      </c>
      <c r="G98" s="48">
        <v>3653.44</v>
      </c>
      <c r="H98" s="48">
        <v>730.69</v>
      </c>
      <c r="I98" s="48">
        <v>29.23</v>
      </c>
      <c r="J98" s="48">
        <v>2893.52</v>
      </c>
      <c r="K98" s="48">
        <v>822168.56</v>
      </c>
      <c r="L98" s="48">
        <v>164433.66</v>
      </c>
      <c r="M98" s="49">
        <v>657734.9</v>
      </c>
      <c r="N98" s="31">
        <f t="shared" si="1"/>
        <v>735320.8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21622.13</v>
      </c>
      <c r="E99" s="48">
        <v>4321.5</v>
      </c>
      <c r="F99" s="48">
        <v>17300.63</v>
      </c>
      <c r="G99" s="48">
        <v>3802.3</v>
      </c>
      <c r="H99" s="48">
        <v>760.46</v>
      </c>
      <c r="I99" s="48">
        <v>30.42</v>
      </c>
      <c r="J99" s="48">
        <v>3011.42</v>
      </c>
      <c r="K99" s="48">
        <v>855668.15</v>
      </c>
      <c r="L99" s="48">
        <v>171133.59</v>
      </c>
      <c r="M99" s="49">
        <v>684534.56</v>
      </c>
      <c r="N99" s="31">
        <f t="shared" si="1"/>
        <v>704846.6100000001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1554672.13</v>
      </c>
      <c r="E100" s="48">
        <v>326530.17</v>
      </c>
      <c r="F100" s="48">
        <v>1228141.96</v>
      </c>
      <c r="G100" s="48">
        <v>27316.91</v>
      </c>
      <c r="H100" s="48">
        <v>5463.38</v>
      </c>
      <c r="I100" s="48">
        <v>218.54</v>
      </c>
      <c r="J100" s="48">
        <v>21634.99</v>
      </c>
      <c r="K100" s="48">
        <v>6147388.3</v>
      </c>
      <c r="L100" s="48">
        <v>1229477.7</v>
      </c>
      <c r="M100" s="49">
        <v>4917910.6</v>
      </c>
      <c r="N100" s="31">
        <f t="shared" si="1"/>
        <v>6167687.55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51239.23</v>
      </c>
      <c r="E101" s="48">
        <v>11124.25</v>
      </c>
      <c r="F101" s="48">
        <v>40114.98</v>
      </c>
      <c r="G101" s="48">
        <v>2725.55</v>
      </c>
      <c r="H101" s="48">
        <v>545.11</v>
      </c>
      <c r="I101" s="48">
        <v>21.8</v>
      </c>
      <c r="J101" s="48">
        <v>2158.64</v>
      </c>
      <c r="K101" s="48">
        <v>613359.25</v>
      </c>
      <c r="L101" s="48">
        <v>122671.95</v>
      </c>
      <c r="M101" s="49">
        <v>490687.3</v>
      </c>
      <c r="N101" s="31">
        <f t="shared" si="1"/>
        <v>532960.92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21312.77</v>
      </c>
      <c r="E102" s="48">
        <v>4372.92</v>
      </c>
      <c r="F102" s="48">
        <v>16939.85</v>
      </c>
      <c r="G102" s="48">
        <v>4004.81</v>
      </c>
      <c r="H102" s="48">
        <v>800.96</v>
      </c>
      <c r="I102" s="48">
        <v>32.04</v>
      </c>
      <c r="J102" s="48">
        <v>3171.81</v>
      </c>
      <c r="K102" s="48">
        <v>901239.99</v>
      </c>
      <c r="L102" s="48">
        <v>180247.99</v>
      </c>
      <c r="M102" s="49">
        <v>720992</v>
      </c>
      <c r="N102" s="31">
        <f t="shared" si="1"/>
        <v>741103.66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89416.89</v>
      </c>
      <c r="E103" s="48">
        <v>20685.15</v>
      </c>
      <c r="F103" s="48">
        <v>68731.74</v>
      </c>
      <c r="G103" s="48">
        <v>5819.21</v>
      </c>
      <c r="H103" s="48">
        <v>1163.84</v>
      </c>
      <c r="I103" s="48">
        <v>46.55</v>
      </c>
      <c r="J103" s="48">
        <v>4608.82</v>
      </c>
      <c r="K103" s="48">
        <v>1309552.4</v>
      </c>
      <c r="L103" s="48">
        <v>261910.41</v>
      </c>
      <c r="M103" s="49">
        <v>1047641.99</v>
      </c>
      <c r="N103" s="31">
        <f t="shared" si="1"/>
        <v>1120982.55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49064.98</v>
      </c>
      <c r="E104" s="48">
        <v>10279.96</v>
      </c>
      <c r="F104" s="48">
        <v>38785.02</v>
      </c>
      <c r="G104" s="48">
        <v>3249.01</v>
      </c>
      <c r="H104" s="48">
        <v>649.8</v>
      </c>
      <c r="I104" s="48">
        <v>25.99</v>
      </c>
      <c r="J104" s="48">
        <v>2573.22</v>
      </c>
      <c r="K104" s="48">
        <v>731155.7</v>
      </c>
      <c r="L104" s="48">
        <v>146231.2</v>
      </c>
      <c r="M104" s="49">
        <v>584924.5</v>
      </c>
      <c r="N104" s="31">
        <f t="shared" si="1"/>
        <v>626282.74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797426.94</v>
      </c>
      <c r="E105" s="48">
        <v>166604.01</v>
      </c>
      <c r="F105" s="48">
        <v>630822.93</v>
      </c>
      <c r="G105" s="48">
        <v>22040.4</v>
      </c>
      <c r="H105" s="48">
        <v>4408.08</v>
      </c>
      <c r="I105" s="48">
        <v>176.32</v>
      </c>
      <c r="J105" s="48">
        <v>17456</v>
      </c>
      <c r="K105" s="48">
        <v>4959964.21</v>
      </c>
      <c r="L105" s="48">
        <v>991992.88</v>
      </c>
      <c r="M105" s="49">
        <v>3967971.33</v>
      </c>
      <c r="N105" s="31">
        <f t="shared" si="1"/>
        <v>4616250.26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28188206.49</v>
      </c>
      <c r="E106" s="48">
        <v>6019351.12</v>
      </c>
      <c r="F106" s="48">
        <v>22168855.37</v>
      </c>
      <c r="G106" s="48">
        <v>383991.49</v>
      </c>
      <c r="H106" s="48">
        <v>76798.3</v>
      </c>
      <c r="I106" s="48">
        <v>3071.93</v>
      </c>
      <c r="J106" s="48">
        <v>304121.26</v>
      </c>
      <c r="K106" s="48">
        <v>86413315.88</v>
      </c>
      <c r="L106" s="48">
        <v>17282664.39</v>
      </c>
      <c r="M106" s="49">
        <v>69130651.49</v>
      </c>
      <c r="N106" s="31">
        <f t="shared" si="1"/>
        <v>91603628.12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350682.66</v>
      </c>
      <c r="E107" s="48">
        <v>76111.82</v>
      </c>
      <c r="F107" s="48">
        <v>274570.84</v>
      </c>
      <c r="G107" s="48">
        <v>10063.58</v>
      </c>
      <c r="H107" s="48">
        <v>2012.72</v>
      </c>
      <c r="I107" s="48">
        <v>80.51</v>
      </c>
      <c r="J107" s="48">
        <v>7970.35</v>
      </c>
      <c r="K107" s="48">
        <v>2264701.54</v>
      </c>
      <c r="L107" s="48">
        <v>452940.26</v>
      </c>
      <c r="M107" s="49">
        <v>1811761.28</v>
      </c>
      <c r="N107" s="31">
        <f t="shared" si="1"/>
        <v>2094302.47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193968.11</v>
      </c>
      <c r="E108" s="48">
        <v>41921.9</v>
      </c>
      <c r="F108" s="48">
        <v>152046.21</v>
      </c>
      <c r="G108" s="48">
        <v>5712.45</v>
      </c>
      <c r="H108" s="48">
        <v>1142.49</v>
      </c>
      <c r="I108" s="48">
        <v>45.7</v>
      </c>
      <c r="J108" s="48">
        <v>4524.26</v>
      </c>
      <c r="K108" s="48">
        <v>1285527.05</v>
      </c>
      <c r="L108" s="48">
        <v>257105.35</v>
      </c>
      <c r="M108" s="49">
        <v>1028421.7</v>
      </c>
      <c r="N108" s="31">
        <f t="shared" si="1"/>
        <v>1184992.17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570452.29</v>
      </c>
      <c r="E109" s="48">
        <v>122808.44</v>
      </c>
      <c r="F109" s="48">
        <v>447643.85</v>
      </c>
      <c r="G109" s="48">
        <v>26442.75</v>
      </c>
      <c r="H109" s="48">
        <v>5288.55</v>
      </c>
      <c r="I109" s="48">
        <v>211.54</v>
      </c>
      <c r="J109" s="48">
        <v>20942.66</v>
      </c>
      <c r="K109" s="48">
        <v>5950668.25</v>
      </c>
      <c r="L109" s="48">
        <v>1190133.71</v>
      </c>
      <c r="M109" s="49">
        <v>4760534.54</v>
      </c>
      <c r="N109" s="31">
        <f t="shared" si="1"/>
        <v>5229121.05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40312.49</v>
      </c>
      <c r="E110" s="48">
        <v>8819.23</v>
      </c>
      <c r="F110" s="48">
        <v>31493.26</v>
      </c>
      <c r="G110" s="48">
        <v>4902.46</v>
      </c>
      <c r="H110" s="48">
        <v>980.49</v>
      </c>
      <c r="I110" s="48">
        <v>39.22</v>
      </c>
      <c r="J110" s="48">
        <v>3882.75</v>
      </c>
      <c r="K110" s="48">
        <v>1103250.08</v>
      </c>
      <c r="L110" s="48">
        <v>220649.99</v>
      </c>
      <c r="M110" s="49">
        <v>882600.09</v>
      </c>
      <c r="N110" s="31">
        <f t="shared" si="1"/>
        <v>917976.1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112184.4</v>
      </c>
      <c r="E111" s="48">
        <v>24121.75</v>
      </c>
      <c r="F111" s="48">
        <v>88062.65</v>
      </c>
      <c r="G111" s="48">
        <v>4026.4</v>
      </c>
      <c r="H111" s="48">
        <v>805.28</v>
      </c>
      <c r="I111" s="48">
        <v>32.21</v>
      </c>
      <c r="J111" s="48">
        <v>3188.91</v>
      </c>
      <c r="K111" s="48">
        <v>906098.73</v>
      </c>
      <c r="L111" s="48">
        <v>181219.69</v>
      </c>
      <c r="M111" s="49">
        <v>724879.04</v>
      </c>
      <c r="N111" s="31">
        <f t="shared" si="1"/>
        <v>816130.6000000001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9838</v>
      </c>
      <c r="E112" s="48">
        <v>2092.09</v>
      </c>
      <c r="F112" s="48">
        <v>7745.91</v>
      </c>
      <c r="G112" s="48">
        <v>1657.31</v>
      </c>
      <c r="H112" s="48">
        <v>331.46</v>
      </c>
      <c r="I112" s="48">
        <v>13.26</v>
      </c>
      <c r="J112" s="48">
        <v>1312.59</v>
      </c>
      <c r="K112" s="48">
        <v>372962.72</v>
      </c>
      <c r="L112" s="48">
        <v>74592.47</v>
      </c>
      <c r="M112" s="49">
        <v>298370.25</v>
      </c>
      <c r="N112" s="31">
        <f t="shared" si="1"/>
        <v>307428.75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13515.8</v>
      </c>
      <c r="E113" s="48">
        <v>2862.99</v>
      </c>
      <c r="F113" s="48">
        <v>10652.81</v>
      </c>
      <c r="G113" s="48">
        <v>2826.8</v>
      </c>
      <c r="H113" s="48">
        <v>565.36</v>
      </c>
      <c r="I113" s="48">
        <v>22.61</v>
      </c>
      <c r="J113" s="48">
        <v>2238.83</v>
      </c>
      <c r="K113" s="48">
        <v>636142.29</v>
      </c>
      <c r="L113" s="48">
        <v>127228.49</v>
      </c>
      <c r="M113" s="49">
        <v>508913.8</v>
      </c>
      <c r="N113" s="31">
        <f t="shared" si="1"/>
        <v>521805.44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9945.97</v>
      </c>
      <c r="E114" s="48">
        <v>1971.73</v>
      </c>
      <c r="F114" s="48">
        <v>7974.24</v>
      </c>
      <c r="G114" s="48">
        <v>1505.25</v>
      </c>
      <c r="H114" s="48">
        <v>301.05</v>
      </c>
      <c r="I114" s="48">
        <v>12.04</v>
      </c>
      <c r="J114" s="48">
        <v>1192.16</v>
      </c>
      <c r="K114" s="48">
        <v>338737.01</v>
      </c>
      <c r="L114" s="48">
        <v>67747.42</v>
      </c>
      <c r="M114" s="49">
        <v>270989.59</v>
      </c>
      <c r="N114" s="31">
        <f t="shared" si="1"/>
        <v>280155.99000000005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21344.25</v>
      </c>
      <c r="E115" s="48">
        <v>4595.96</v>
      </c>
      <c r="F115" s="48">
        <v>16748.29</v>
      </c>
      <c r="G115" s="48">
        <v>1617.1</v>
      </c>
      <c r="H115" s="48">
        <v>323.42</v>
      </c>
      <c r="I115" s="48">
        <v>12.94</v>
      </c>
      <c r="J115" s="48">
        <v>1280.74</v>
      </c>
      <c r="K115" s="48">
        <v>363910.1</v>
      </c>
      <c r="L115" s="48">
        <v>72781.97</v>
      </c>
      <c r="M115" s="49">
        <v>291128.13</v>
      </c>
      <c r="N115" s="31">
        <f t="shared" si="1"/>
        <v>309157.16000000003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648532.66</v>
      </c>
      <c r="E116" s="48">
        <v>150329.78</v>
      </c>
      <c r="F116" s="48">
        <v>498202.88</v>
      </c>
      <c r="G116" s="48">
        <v>14876.15</v>
      </c>
      <c r="H116" s="48">
        <v>2975.23</v>
      </c>
      <c r="I116" s="48">
        <v>119.01</v>
      </c>
      <c r="J116" s="48">
        <v>11781.91</v>
      </c>
      <c r="K116" s="48">
        <v>3347726.23</v>
      </c>
      <c r="L116" s="48">
        <v>669545.21</v>
      </c>
      <c r="M116" s="49">
        <v>2678181.02</v>
      </c>
      <c r="N116" s="31">
        <f t="shared" si="1"/>
        <v>3188165.81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24269.59</v>
      </c>
      <c r="E117" s="48">
        <v>4954.49</v>
      </c>
      <c r="F117" s="48">
        <v>19315.1</v>
      </c>
      <c r="G117" s="48">
        <v>2540.75</v>
      </c>
      <c r="H117" s="48">
        <v>508.15</v>
      </c>
      <c r="I117" s="48">
        <v>20.33</v>
      </c>
      <c r="J117" s="48">
        <v>2012.27</v>
      </c>
      <c r="K117" s="48">
        <v>571770.05</v>
      </c>
      <c r="L117" s="48">
        <v>114354.04</v>
      </c>
      <c r="M117" s="49">
        <v>457416.01</v>
      </c>
      <c r="N117" s="31">
        <f t="shared" si="1"/>
        <v>478743.38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85288.1</v>
      </c>
      <c r="E118" s="48">
        <v>17653.1</v>
      </c>
      <c r="F118" s="48">
        <v>67635</v>
      </c>
      <c r="G118" s="48">
        <v>3939.26</v>
      </c>
      <c r="H118" s="48">
        <v>787.85</v>
      </c>
      <c r="I118" s="48">
        <v>31.51</v>
      </c>
      <c r="J118" s="48">
        <v>3119.9</v>
      </c>
      <c r="K118" s="48">
        <v>886490.45</v>
      </c>
      <c r="L118" s="48">
        <v>177298.11</v>
      </c>
      <c r="M118" s="49">
        <v>709192.34</v>
      </c>
      <c r="N118" s="31">
        <f t="shared" si="1"/>
        <v>779947.24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48683.44</v>
      </c>
      <c r="E119" s="48">
        <v>10835.83</v>
      </c>
      <c r="F119" s="48">
        <v>37847.61</v>
      </c>
      <c r="G119" s="48">
        <v>3639.46</v>
      </c>
      <c r="H119" s="48">
        <v>727.89</v>
      </c>
      <c r="I119" s="48">
        <v>29.12</v>
      </c>
      <c r="J119" s="48">
        <v>2882.45</v>
      </c>
      <c r="K119" s="48">
        <v>819021.33</v>
      </c>
      <c r="L119" s="48">
        <v>163804.28</v>
      </c>
      <c r="M119" s="49">
        <v>655217.05</v>
      </c>
      <c r="N119" s="31">
        <f t="shared" si="1"/>
        <v>695947.1100000001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144337.25</v>
      </c>
      <c r="E120" s="48">
        <v>35394.21</v>
      </c>
      <c r="F120" s="48">
        <v>108943.04</v>
      </c>
      <c r="G120" s="48">
        <v>7387.88</v>
      </c>
      <c r="H120" s="48">
        <v>1477.58</v>
      </c>
      <c r="I120" s="48">
        <v>59.1</v>
      </c>
      <c r="J120" s="48">
        <v>5851.2</v>
      </c>
      <c r="K120" s="48">
        <v>1662569.18</v>
      </c>
      <c r="L120" s="48">
        <v>332513.92</v>
      </c>
      <c r="M120" s="49">
        <v>1330055.26</v>
      </c>
      <c r="N120" s="31">
        <f t="shared" si="1"/>
        <v>1444849.5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645616.81</v>
      </c>
      <c r="E121" s="48">
        <v>136272.9</v>
      </c>
      <c r="F121" s="48">
        <v>509343.91</v>
      </c>
      <c r="G121" s="48">
        <v>10153.68</v>
      </c>
      <c r="H121" s="48">
        <v>2030.74</v>
      </c>
      <c r="I121" s="48">
        <v>81.23</v>
      </c>
      <c r="J121" s="48">
        <v>8041.71</v>
      </c>
      <c r="K121" s="48">
        <v>2284977.94</v>
      </c>
      <c r="L121" s="48">
        <v>456995.47</v>
      </c>
      <c r="M121" s="49">
        <v>1827982.47</v>
      </c>
      <c r="N121" s="31">
        <f t="shared" si="1"/>
        <v>2345368.09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269510.57</v>
      </c>
      <c r="E122" s="48">
        <v>59255.73</v>
      </c>
      <c r="F122" s="48">
        <v>210254.84</v>
      </c>
      <c r="G122" s="48">
        <v>23928.44</v>
      </c>
      <c r="H122" s="48">
        <v>4785.69</v>
      </c>
      <c r="I122" s="48">
        <v>191.43</v>
      </c>
      <c r="J122" s="48">
        <v>18951.32</v>
      </c>
      <c r="K122" s="48">
        <v>5384847.95</v>
      </c>
      <c r="L122" s="48">
        <v>1076969.5</v>
      </c>
      <c r="M122" s="49">
        <v>4307878.45</v>
      </c>
      <c r="N122" s="31">
        <f t="shared" si="1"/>
        <v>4537084.61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34230.12</v>
      </c>
      <c r="E123" s="48">
        <v>6899.63</v>
      </c>
      <c r="F123" s="48">
        <v>27330.49</v>
      </c>
      <c r="G123" s="48">
        <v>2382.11</v>
      </c>
      <c r="H123" s="48">
        <v>476.42</v>
      </c>
      <c r="I123" s="48">
        <v>19.06</v>
      </c>
      <c r="J123" s="48">
        <v>1886.63</v>
      </c>
      <c r="K123" s="48">
        <v>536066.04</v>
      </c>
      <c r="L123" s="48">
        <v>107213.21</v>
      </c>
      <c r="M123" s="49">
        <v>428852.83</v>
      </c>
      <c r="N123" s="31">
        <f t="shared" si="1"/>
        <v>458069.95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510934.24</v>
      </c>
      <c r="E124" s="48">
        <v>115769.94</v>
      </c>
      <c r="F124" s="48">
        <v>395164.3</v>
      </c>
      <c r="G124" s="48">
        <v>5524.18</v>
      </c>
      <c r="H124" s="48">
        <v>1104.84</v>
      </c>
      <c r="I124" s="48">
        <v>44.19</v>
      </c>
      <c r="J124" s="48">
        <v>4375.15</v>
      </c>
      <c r="K124" s="48">
        <v>1243160.58</v>
      </c>
      <c r="L124" s="48">
        <v>248632.1</v>
      </c>
      <c r="M124" s="49">
        <v>994528.48</v>
      </c>
      <c r="N124" s="31">
        <f t="shared" si="1"/>
        <v>1394067.93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19672.59</v>
      </c>
      <c r="E125" s="48">
        <v>4439.77</v>
      </c>
      <c r="F125" s="48">
        <v>15232.82</v>
      </c>
      <c r="G125" s="48">
        <v>1617.19</v>
      </c>
      <c r="H125" s="48">
        <v>323.44</v>
      </c>
      <c r="I125" s="48">
        <v>12.94</v>
      </c>
      <c r="J125" s="48">
        <v>1280.81</v>
      </c>
      <c r="K125" s="48">
        <v>363931.05</v>
      </c>
      <c r="L125" s="48">
        <v>72786.22</v>
      </c>
      <c r="M125" s="49">
        <v>291144.83</v>
      </c>
      <c r="N125" s="31">
        <f t="shared" si="1"/>
        <v>307658.46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539802.25</v>
      </c>
      <c r="E126" s="48">
        <v>117612.83</v>
      </c>
      <c r="F126" s="48">
        <v>422189.42</v>
      </c>
      <c r="G126" s="48">
        <v>21524.71</v>
      </c>
      <c r="H126" s="48">
        <v>4304.94</v>
      </c>
      <c r="I126" s="48">
        <v>172.2</v>
      </c>
      <c r="J126" s="48">
        <v>17047.57</v>
      </c>
      <c r="K126" s="48">
        <v>4843913.07</v>
      </c>
      <c r="L126" s="48">
        <v>968782.6</v>
      </c>
      <c r="M126" s="49">
        <v>3875130.47</v>
      </c>
      <c r="N126" s="31">
        <f t="shared" si="1"/>
        <v>4314367.46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42792.8</v>
      </c>
      <c r="E127" s="48">
        <v>8895.6</v>
      </c>
      <c r="F127" s="48">
        <v>33897.2</v>
      </c>
      <c r="G127" s="48">
        <v>1959.23</v>
      </c>
      <c r="H127" s="48">
        <v>391.85</v>
      </c>
      <c r="I127" s="48">
        <v>15.67</v>
      </c>
      <c r="J127" s="48">
        <v>1551.71</v>
      </c>
      <c r="K127" s="48">
        <v>440904.8</v>
      </c>
      <c r="L127" s="48">
        <v>88180.95</v>
      </c>
      <c r="M127" s="49">
        <v>352723.85</v>
      </c>
      <c r="N127" s="31">
        <f t="shared" si="1"/>
        <v>388172.75999999995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37623.91</v>
      </c>
      <c r="E128" s="48">
        <v>7735.51</v>
      </c>
      <c r="F128" s="48">
        <v>29888.4</v>
      </c>
      <c r="G128" s="48">
        <v>2547.19</v>
      </c>
      <c r="H128" s="48">
        <v>509.44</v>
      </c>
      <c r="I128" s="48">
        <v>20.38</v>
      </c>
      <c r="J128" s="48">
        <v>2017.37</v>
      </c>
      <c r="K128" s="48">
        <v>573217.46</v>
      </c>
      <c r="L128" s="48">
        <v>114643.45</v>
      </c>
      <c r="M128" s="49">
        <v>458574.01</v>
      </c>
      <c r="N128" s="31">
        <f t="shared" si="1"/>
        <v>490479.78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35421.33</v>
      </c>
      <c r="E129" s="48">
        <v>7903.33</v>
      </c>
      <c r="F129" s="48">
        <v>27518</v>
      </c>
      <c r="G129" s="48">
        <v>4314.79</v>
      </c>
      <c r="H129" s="48">
        <v>862.96</v>
      </c>
      <c r="I129" s="48">
        <v>34.52</v>
      </c>
      <c r="J129" s="48">
        <v>3417.31</v>
      </c>
      <c r="K129" s="48">
        <v>970997.54</v>
      </c>
      <c r="L129" s="48">
        <v>194199.53</v>
      </c>
      <c r="M129" s="49">
        <v>776798.01</v>
      </c>
      <c r="N129" s="31">
        <f t="shared" si="1"/>
        <v>807733.3200000001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218063.18</v>
      </c>
      <c r="E130" s="48">
        <v>46630.29</v>
      </c>
      <c r="F130" s="48">
        <v>171432.89</v>
      </c>
      <c r="G130" s="48">
        <v>6709.61</v>
      </c>
      <c r="H130" s="48">
        <v>1341.92</v>
      </c>
      <c r="I130" s="48">
        <v>53.68</v>
      </c>
      <c r="J130" s="48">
        <v>5314.01</v>
      </c>
      <c r="K130" s="48">
        <v>1509925.75</v>
      </c>
      <c r="L130" s="48">
        <v>301985.2</v>
      </c>
      <c r="M130" s="49">
        <v>1207940.55</v>
      </c>
      <c r="N130" s="31">
        <f t="shared" si="1"/>
        <v>1384687.4500000002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70701.73</v>
      </c>
      <c r="E131" s="48">
        <v>15145.65</v>
      </c>
      <c r="F131" s="48">
        <v>55556.08</v>
      </c>
      <c r="G131" s="48">
        <v>3764.83</v>
      </c>
      <c r="H131" s="48">
        <v>752.97</v>
      </c>
      <c r="I131" s="48">
        <v>30.12</v>
      </c>
      <c r="J131" s="48">
        <v>2981.74</v>
      </c>
      <c r="K131" s="48">
        <v>847237.49</v>
      </c>
      <c r="L131" s="48">
        <v>169447.45</v>
      </c>
      <c r="M131" s="49">
        <v>677790.04</v>
      </c>
      <c r="N131" s="31">
        <f t="shared" si="1"/>
        <v>736327.86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289832.11</v>
      </c>
      <c r="E132" s="48">
        <v>61868.51</v>
      </c>
      <c r="F132" s="48">
        <v>227963.6</v>
      </c>
      <c r="G132" s="48">
        <v>4732.95</v>
      </c>
      <c r="H132" s="48">
        <v>946.59</v>
      </c>
      <c r="I132" s="48">
        <v>37.86</v>
      </c>
      <c r="J132" s="48">
        <v>3748.5</v>
      </c>
      <c r="K132" s="48">
        <v>1065100.45</v>
      </c>
      <c r="L132" s="48">
        <v>213020.08</v>
      </c>
      <c r="M132" s="49">
        <v>852080.37</v>
      </c>
      <c r="N132" s="31">
        <f t="shared" si="1"/>
        <v>1083792.47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54111.56</v>
      </c>
      <c r="E133" s="48">
        <v>12504.35</v>
      </c>
      <c r="F133" s="48">
        <v>41607.21</v>
      </c>
      <c r="G133" s="48">
        <v>6488.24</v>
      </c>
      <c r="H133" s="48">
        <v>1297.65</v>
      </c>
      <c r="I133" s="48">
        <v>51.91</v>
      </c>
      <c r="J133" s="48">
        <v>5138.68</v>
      </c>
      <c r="K133" s="48">
        <v>1460110.22</v>
      </c>
      <c r="L133" s="48">
        <v>292022.05</v>
      </c>
      <c r="M133" s="49">
        <v>1168088.17</v>
      </c>
      <c r="N133" s="31">
        <f t="shared" si="1"/>
        <v>1214834.0599999998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68979.2</v>
      </c>
      <c r="E134" s="48">
        <v>14415.3</v>
      </c>
      <c r="F134" s="48">
        <v>54563.9</v>
      </c>
      <c r="G134" s="48">
        <v>2140.39</v>
      </c>
      <c r="H134" s="48">
        <v>428.08</v>
      </c>
      <c r="I134" s="48">
        <v>17.12</v>
      </c>
      <c r="J134" s="48">
        <v>1695.19</v>
      </c>
      <c r="K134" s="48">
        <v>481670.7</v>
      </c>
      <c r="L134" s="48">
        <v>96334.2</v>
      </c>
      <c r="M134" s="49">
        <v>385336.5</v>
      </c>
      <c r="N134" s="31">
        <f t="shared" si="1"/>
        <v>441595.59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1861391.5</v>
      </c>
      <c r="E135" s="48">
        <v>397295.96</v>
      </c>
      <c r="F135" s="48">
        <v>1464095.54</v>
      </c>
      <c r="G135" s="48">
        <v>48970.58</v>
      </c>
      <c r="H135" s="48">
        <v>9794.12</v>
      </c>
      <c r="I135" s="48">
        <v>391.76</v>
      </c>
      <c r="J135" s="48">
        <v>38784.7</v>
      </c>
      <c r="K135" s="48">
        <v>11020322.56</v>
      </c>
      <c r="L135" s="48">
        <v>2204064.48</v>
      </c>
      <c r="M135" s="49">
        <v>8816258.08</v>
      </c>
      <c r="N135" s="31">
        <f t="shared" si="1"/>
        <v>10319138.32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10373.89</v>
      </c>
      <c r="E136" s="48">
        <v>2192.37</v>
      </c>
      <c r="F136" s="48">
        <v>8181.52</v>
      </c>
      <c r="G136" s="48">
        <v>3583.15</v>
      </c>
      <c r="H136" s="48">
        <v>716.63</v>
      </c>
      <c r="I136" s="48">
        <v>28.67</v>
      </c>
      <c r="J136" s="48">
        <v>2837.85</v>
      </c>
      <c r="K136" s="48">
        <v>806350.3</v>
      </c>
      <c r="L136" s="48">
        <v>161270.05</v>
      </c>
      <c r="M136" s="49">
        <v>645080.25</v>
      </c>
      <c r="N136" s="31">
        <f t="shared" si="1"/>
        <v>656099.62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55704.36</v>
      </c>
      <c r="E137" s="48">
        <v>11674.68</v>
      </c>
      <c r="F137" s="48">
        <v>44029.68</v>
      </c>
      <c r="G137" s="48">
        <v>6387.15</v>
      </c>
      <c r="H137" s="48">
        <v>1277.43</v>
      </c>
      <c r="I137" s="48">
        <v>51.1</v>
      </c>
      <c r="J137" s="48">
        <v>5058.62</v>
      </c>
      <c r="K137" s="48">
        <v>1437359.78</v>
      </c>
      <c r="L137" s="48">
        <v>287472.03</v>
      </c>
      <c r="M137" s="49">
        <v>1149887.75</v>
      </c>
      <c r="N137" s="31">
        <f t="shared" si="1"/>
        <v>1198976.05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323440.08</v>
      </c>
      <c r="E138" s="48">
        <v>68705.69</v>
      </c>
      <c r="F138" s="48">
        <v>254734.39</v>
      </c>
      <c r="G138" s="48">
        <v>7277.51</v>
      </c>
      <c r="H138" s="48">
        <v>1455.5</v>
      </c>
      <c r="I138" s="48">
        <v>58.22</v>
      </c>
      <c r="J138" s="48">
        <v>5763.79</v>
      </c>
      <c r="K138" s="48">
        <v>1637727.68</v>
      </c>
      <c r="L138" s="48">
        <v>327545.49</v>
      </c>
      <c r="M138" s="49">
        <v>1310182.19</v>
      </c>
      <c r="N138" s="31">
        <f t="shared" si="1"/>
        <v>1570680.3699999999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2240463.94</v>
      </c>
      <c r="E139" s="48">
        <v>486560.61</v>
      </c>
      <c r="F139" s="48">
        <v>1753903.33</v>
      </c>
      <c r="G139" s="48">
        <v>68945.15</v>
      </c>
      <c r="H139" s="48">
        <v>13789.03</v>
      </c>
      <c r="I139" s="48">
        <v>551.56</v>
      </c>
      <c r="J139" s="48">
        <v>54604.56</v>
      </c>
      <c r="K139" s="48">
        <v>15515392.43</v>
      </c>
      <c r="L139" s="48">
        <v>3103078.51</v>
      </c>
      <c r="M139" s="49">
        <v>12412313.92</v>
      </c>
      <c r="N139" s="31">
        <f t="shared" si="1"/>
        <v>14220821.81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15802.45</v>
      </c>
      <c r="E140" s="48">
        <v>4347.55</v>
      </c>
      <c r="F140" s="48">
        <v>11454.9</v>
      </c>
      <c r="G140" s="48">
        <v>1631.13</v>
      </c>
      <c r="H140" s="48">
        <v>326.23</v>
      </c>
      <c r="I140" s="48">
        <v>13.05</v>
      </c>
      <c r="J140" s="48">
        <v>1291.85</v>
      </c>
      <c r="K140" s="48">
        <v>367069.04</v>
      </c>
      <c r="L140" s="48">
        <v>73413.76</v>
      </c>
      <c r="M140" s="49">
        <v>293655.28</v>
      </c>
      <c r="N140" s="31">
        <f t="shared" si="1"/>
        <v>306402.03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17984.52</v>
      </c>
      <c r="E141" s="48">
        <v>3287.15</v>
      </c>
      <c r="F141" s="48">
        <v>14697.37</v>
      </c>
      <c r="G141" s="48">
        <v>2230.16</v>
      </c>
      <c r="H141" s="48">
        <v>446.03</v>
      </c>
      <c r="I141" s="48">
        <v>17.84</v>
      </c>
      <c r="J141" s="48">
        <v>1766.29</v>
      </c>
      <c r="K141" s="48">
        <v>501874</v>
      </c>
      <c r="L141" s="48">
        <v>100374.9</v>
      </c>
      <c r="M141" s="49">
        <v>401499.1</v>
      </c>
      <c r="N141" s="31">
        <f aca="true" t="shared" si="2" ref="N141:N204">+F141+J141+M141</f>
        <v>417962.75999999995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169229.37</v>
      </c>
      <c r="E142" s="48">
        <v>33205.02</v>
      </c>
      <c r="F142" s="48">
        <v>136024.35</v>
      </c>
      <c r="G142" s="48">
        <v>4055.59</v>
      </c>
      <c r="H142" s="48">
        <v>811.12</v>
      </c>
      <c r="I142" s="48">
        <v>32.44</v>
      </c>
      <c r="J142" s="48">
        <v>3212.03</v>
      </c>
      <c r="K142" s="48">
        <v>912673.15</v>
      </c>
      <c r="L142" s="48">
        <v>182534.55</v>
      </c>
      <c r="M142" s="49">
        <v>730138.6</v>
      </c>
      <c r="N142" s="31">
        <f t="shared" si="2"/>
        <v>869374.98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291126.44</v>
      </c>
      <c r="E143" s="48">
        <v>63449.97</v>
      </c>
      <c r="F143" s="48">
        <v>227676.47</v>
      </c>
      <c r="G143" s="48">
        <v>8804.96</v>
      </c>
      <c r="H143" s="48">
        <v>1760.99</v>
      </c>
      <c r="I143" s="48">
        <v>70.44</v>
      </c>
      <c r="J143" s="48">
        <v>6973.53</v>
      </c>
      <c r="K143" s="48">
        <v>1981467.93</v>
      </c>
      <c r="L143" s="48">
        <v>396293.61</v>
      </c>
      <c r="M143" s="49">
        <v>1585174.32</v>
      </c>
      <c r="N143" s="31">
        <f t="shared" si="2"/>
        <v>1819824.32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14525.6</v>
      </c>
      <c r="E144" s="48">
        <v>3017.42</v>
      </c>
      <c r="F144" s="48">
        <v>11508.18</v>
      </c>
      <c r="G144" s="48">
        <v>1954.94</v>
      </c>
      <c r="H144" s="48">
        <v>390.99</v>
      </c>
      <c r="I144" s="48">
        <v>15.64</v>
      </c>
      <c r="J144" s="48">
        <v>1548.31</v>
      </c>
      <c r="K144" s="48">
        <v>439938.69</v>
      </c>
      <c r="L144" s="48">
        <v>87987.73</v>
      </c>
      <c r="M144" s="49">
        <v>351950.96</v>
      </c>
      <c r="N144" s="31">
        <f t="shared" si="2"/>
        <v>365007.45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81475.94</v>
      </c>
      <c r="E145" s="48">
        <v>17455.14</v>
      </c>
      <c r="F145" s="48">
        <v>64020.8</v>
      </c>
      <c r="G145" s="48">
        <v>6261.78</v>
      </c>
      <c r="H145" s="48">
        <v>1252.36</v>
      </c>
      <c r="I145" s="48">
        <v>50.09</v>
      </c>
      <c r="J145" s="48">
        <v>4959.33</v>
      </c>
      <c r="K145" s="48">
        <v>1409151.21</v>
      </c>
      <c r="L145" s="48">
        <v>281830.19</v>
      </c>
      <c r="M145" s="49">
        <v>1127321.02</v>
      </c>
      <c r="N145" s="31">
        <f t="shared" si="2"/>
        <v>1196301.15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975267.41</v>
      </c>
      <c r="E146" s="48">
        <v>211116</v>
      </c>
      <c r="F146" s="48">
        <v>764151.41</v>
      </c>
      <c r="G146" s="48">
        <v>38515.03</v>
      </c>
      <c r="H146" s="48">
        <v>7703.01</v>
      </c>
      <c r="I146" s="48">
        <v>308.12</v>
      </c>
      <c r="J146" s="48">
        <v>30503.9</v>
      </c>
      <c r="K146" s="48">
        <v>8667407.62</v>
      </c>
      <c r="L146" s="48">
        <v>1733481.49</v>
      </c>
      <c r="M146" s="49">
        <v>6933926.13</v>
      </c>
      <c r="N146" s="31">
        <f t="shared" si="2"/>
        <v>7728581.4399999995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23563.57</v>
      </c>
      <c r="E147" s="48">
        <v>4846.02</v>
      </c>
      <c r="F147" s="48">
        <v>18717.55</v>
      </c>
      <c r="G147" s="48">
        <v>2736.75</v>
      </c>
      <c r="H147" s="48">
        <v>547.35</v>
      </c>
      <c r="I147" s="48">
        <v>21.89</v>
      </c>
      <c r="J147" s="48">
        <v>2167.51</v>
      </c>
      <c r="K147" s="48">
        <v>615878.33</v>
      </c>
      <c r="L147" s="48">
        <v>123175.67</v>
      </c>
      <c r="M147" s="49">
        <v>492702.66</v>
      </c>
      <c r="N147" s="31">
        <f t="shared" si="2"/>
        <v>513587.72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49324.03</v>
      </c>
      <c r="E148" s="48">
        <v>10361.25</v>
      </c>
      <c r="F148" s="48">
        <v>38962.78</v>
      </c>
      <c r="G148" s="48">
        <v>2772.68</v>
      </c>
      <c r="H148" s="48">
        <v>554.54</v>
      </c>
      <c r="I148" s="48">
        <v>22.18</v>
      </c>
      <c r="J148" s="48">
        <v>2195.96</v>
      </c>
      <c r="K148" s="48">
        <v>623961.09</v>
      </c>
      <c r="L148" s="48">
        <v>124792.26</v>
      </c>
      <c r="M148" s="49">
        <v>499168.83</v>
      </c>
      <c r="N148" s="31">
        <f t="shared" si="2"/>
        <v>540327.5700000001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95385.2</v>
      </c>
      <c r="E149" s="48">
        <v>20974.2</v>
      </c>
      <c r="F149" s="48">
        <v>74411</v>
      </c>
      <c r="G149" s="48">
        <v>5138.25</v>
      </c>
      <c r="H149" s="48">
        <v>1027.65</v>
      </c>
      <c r="I149" s="48">
        <v>41.11</v>
      </c>
      <c r="J149" s="48">
        <v>4069.49</v>
      </c>
      <c r="K149" s="48">
        <v>1156310.94</v>
      </c>
      <c r="L149" s="48">
        <v>231262.18</v>
      </c>
      <c r="M149" s="49">
        <v>925048.76</v>
      </c>
      <c r="N149" s="31">
        <f t="shared" si="2"/>
        <v>1003529.25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16066.85</v>
      </c>
      <c r="E150" s="48">
        <v>3262.24</v>
      </c>
      <c r="F150" s="48">
        <v>12804.61</v>
      </c>
      <c r="G150" s="48">
        <v>2031.95</v>
      </c>
      <c r="H150" s="48">
        <v>406.39</v>
      </c>
      <c r="I150" s="48">
        <v>16.26</v>
      </c>
      <c r="J150" s="48">
        <v>1609.3</v>
      </c>
      <c r="K150" s="48">
        <v>457268.07</v>
      </c>
      <c r="L150" s="48">
        <v>91453.66</v>
      </c>
      <c r="M150" s="49">
        <v>365814.41</v>
      </c>
      <c r="N150" s="31">
        <f t="shared" si="2"/>
        <v>380228.31999999995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38525.27</v>
      </c>
      <c r="E151" s="48">
        <v>8577.83</v>
      </c>
      <c r="F151" s="48">
        <v>29947.44</v>
      </c>
      <c r="G151" s="48">
        <v>3322.04</v>
      </c>
      <c r="H151" s="48">
        <v>664.41</v>
      </c>
      <c r="I151" s="48">
        <v>26.58</v>
      </c>
      <c r="J151" s="48">
        <v>2631.05</v>
      </c>
      <c r="K151" s="48">
        <v>747586.66</v>
      </c>
      <c r="L151" s="48">
        <v>149517.3</v>
      </c>
      <c r="M151" s="49">
        <v>598069.36</v>
      </c>
      <c r="N151" s="31">
        <f t="shared" si="2"/>
        <v>630647.85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129236.15</v>
      </c>
      <c r="E152" s="48">
        <v>27611.22</v>
      </c>
      <c r="F152" s="48">
        <v>101624.93</v>
      </c>
      <c r="G152" s="48">
        <v>4230.93</v>
      </c>
      <c r="H152" s="48">
        <v>846.19</v>
      </c>
      <c r="I152" s="48">
        <v>33.85</v>
      </c>
      <c r="J152" s="48">
        <v>3350.89</v>
      </c>
      <c r="K152" s="48">
        <v>952126.11</v>
      </c>
      <c r="L152" s="48">
        <v>190425.28</v>
      </c>
      <c r="M152" s="49">
        <v>761700.83</v>
      </c>
      <c r="N152" s="31">
        <f t="shared" si="2"/>
        <v>866676.6499999999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6318.06</v>
      </c>
      <c r="E153" s="48">
        <v>1235.34</v>
      </c>
      <c r="F153" s="48">
        <v>5082.72</v>
      </c>
      <c r="G153" s="48">
        <v>2462.16</v>
      </c>
      <c r="H153" s="48">
        <v>492.43</v>
      </c>
      <c r="I153" s="48">
        <v>19.7</v>
      </c>
      <c r="J153" s="48">
        <v>1950.03</v>
      </c>
      <c r="K153" s="48">
        <v>554085.4</v>
      </c>
      <c r="L153" s="48">
        <v>110817.11</v>
      </c>
      <c r="M153" s="49">
        <v>443268.29</v>
      </c>
      <c r="N153" s="31">
        <f t="shared" si="2"/>
        <v>450301.04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308937.96</v>
      </c>
      <c r="E154" s="48">
        <v>66019.98</v>
      </c>
      <c r="F154" s="48">
        <v>242917.98</v>
      </c>
      <c r="G154" s="48">
        <v>11771.53</v>
      </c>
      <c r="H154" s="48">
        <v>2354.31</v>
      </c>
      <c r="I154" s="48">
        <v>94.17</v>
      </c>
      <c r="J154" s="48">
        <v>9323.05</v>
      </c>
      <c r="K154" s="48">
        <v>2649060.45</v>
      </c>
      <c r="L154" s="48">
        <v>529812.07</v>
      </c>
      <c r="M154" s="49">
        <v>2119248.38</v>
      </c>
      <c r="N154" s="31">
        <f t="shared" si="2"/>
        <v>2371489.4099999997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1110773.1</v>
      </c>
      <c r="E155" s="48">
        <v>234298.04</v>
      </c>
      <c r="F155" s="48">
        <v>876475.06</v>
      </c>
      <c r="G155" s="48">
        <v>32139.15</v>
      </c>
      <c r="H155" s="48">
        <v>6427.83</v>
      </c>
      <c r="I155" s="48">
        <v>257.11</v>
      </c>
      <c r="J155" s="48">
        <v>25454.21</v>
      </c>
      <c r="K155" s="48">
        <v>7232584.07</v>
      </c>
      <c r="L155" s="48">
        <v>1446516.79</v>
      </c>
      <c r="M155" s="49">
        <v>5786067.28</v>
      </c>
      <c r="N155" s="31">
        <f t="shared" si="2"/>
        <v>6687996.550000001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10388.42</v>
      </c>
      <c r="E156" s="48">
        <v>2298.64</v>
      </c>
      <c r="F156" s="48">
        <v>8089.78</v>
      </c>
      <c r="G156" s="48">
        <v>1643.15</v>
      </c>
      <c r="H156" s="48">
        <v>328.63</v>
      </c>
      <c r="I156" s="48">
        <v>13.15</v>
      </c>
      <c r="J156" s="48">
        <v>1301.37</v>
      </c>
      <c r="K156" s="48">
        <v>369770.58</v>
      </c>
      <c r="L156" s="48">
        <v>73954.19</v>
      </c>
      <c r="M156" s="49">
        <v>295816.39</v>
      </c>
      <c r="N156" s="31">
        <f t="shared" si="2"/>
        <v>305207.54000000004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20548.44</v>
      </c>
      <c r="E157" s="48">
        <v>4563.37</v>
      </c>
      <c r="F157" s="48">
        <v>15985.07</v>
      </c>
      <c r="G157" s="48">
        <v>1889.7</v>
      </c>
      <c r="H157" s="48">
        <v>377.94</v>
      </c>
      <c r="I157" s="48">
        <v>15.12</v>
      </c>
      <c r="J157" s="48">
        <v>1496.64</v>
      </c>
      <c r="K157" s="48">
        <v>425254.44</v>
      </c>
      <c r="L157" s="48">
        <v>85050.91</v>
      </c>
      <c r="M157" s="49">
        <v>340203.53</v>
      </c>
      <c r="N157" s="31">
        <f t="shared" si="2"/>
        <v>357685.24000000005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90691</v>
      </c>
      <c r="E158" s="48">
        <v>19273.69</v>
      </c>
      <c r="F158" s="48">
        <v>71417.31</v>
      </c>
      <c r="G158" s="48">
        <v>7758.58</v>
      </c>
      <c r="H158" s="48">
        <v>1551.72</v>
      </c>
      <c r="I158" s="48">
        <v>62.07</v>
      </c>
      <c r="J158" s="48">
        <v>6144.79</v>
      </c>
      <c r="K158" s="48">
        <v>1745990.26</v>
      </c>
      <c r="L158" s="48">
        <v>349197.95</v>
      </c>
      <c r="M158" s="49">
        <v>1396792.31</v>
      </c>
      <c r="N158" s="31">
        <f t="shared" si="2"/>
        <v>1474354.4100000001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155560.38</v>
      </c>
      <c r="E159" s="48">
        <v>31730.97</v>
      </c>
      <c r="F159" s="48">
        <v>123829.41</v>
      </c>
      <c r="G159" s="48">
        <v>15976.51</v>
      </c>
      <c r="H159" s="48">
        <v>3195.3</v>
      </c>
      <c r="I159" s="48">
        <v>127.81</v>
      </c>
      <c r="J159" s="48">
        <v>12653.4</v>
      </c>
      <c r="K159" s="48">
        <v>3595347.59</v>
      </c>
      <c r="L159" s="48">
        <v>719069.54</v>
      </c>
      <c r="M159" s="49">
        <v>2876278.05</v>
      </c>
      <c r="N159" s="31">
        <f t="shared" si="2"/>
        <v>3012760.86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16541.07</v>
      </c>
      <c r="E160" s="48">
        <v>3505.1</v>
      </c>
      <c r="F160" s="48">
        <v>13035.97</v>
      </c>
      <c r="G160" s="48">
        <v>2188.85</v>
      </c>
      <c r="H160" s="48">
        <v>437.77</v>
      </c>
      <c r="I160" s="48">
        <v>17.51</v>
      </c>
      <c r="J160" s="48">
        <v>1733.57</v>
      </c>
      <c r="K160" s="48">
        <v>492574.77</v>
      </c>
      <c r="L160" s="48">
        <v>98514.93</v>
      </c>
      <c r="M160" s="49">
        <v>394059.84</v>
      </c>
      <c r="N160" s="31">
        <f t="shared" si="2"/>
        <v>408829.38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622407.55</v>
      </c>
      <c r="E161" s="48">
        <v>133263.7</v>
      </c>
      <c r="F161" s="48">
        <v>489143.85</v>
      </c>
      <c r="G161" s="48">
        <v>20784.93</v>
      </c>
      <c r="H161" s="48">
        <v>4156.99</v>
      </c>
      <c r="I161" s="48">
        <v>166.28</v>
      </c>
      <c r="J161" s="48">
        <v>16461.66</v>
      </c>
      <c r="K161" s="48">
        <v>4677430.7</v>
      </c>
      <c r="L161" s="48">
        <v>935486.14</v>
      </c>
      <c r="M161" s="49">
        <v>3741944.56</v>
      </c>
      <c r="N161" s="31">
        <f t="shared" si="2"/>
        <v>4247550.07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20182.53</v>
      </c>
      <c r="E162" s="48">
        <v>4397.44</v>
      </c>
      <c r="F162" s="48">
        <v>15785.09</v>
      </c>
      <c r="G162" s="48">
        <v>2346.49</v>
      </c>
      <c r="H162" s="48">
        <v>469.3</v>
      </c>
      <c r="I162" s="48">
        <v>18.77</v>
      </c>
      <c r="J162" s="48">
        <v>1858.42</v>
      </c>
      <c r="K162" s="48">
        <v>528053.16</v>
      </c>
      <c r="L162" s="48">
        <v>105610.63</v>
      </c>
      <c r="M162" s="49">
        <v>422442.53</v>
      </c>
      <c r="N162" s="31">
        <f t="shared" si="2"/>
        <v>440086.04000000004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40638.43</v>
      </c>
      <c r="E163" s="48">
        <v>8395.65</v>
      </c>
      <c r="F163" s="48">
        <v>32242.78</v>
      </c>
      <c r="G163" s="48">
        <v>2813.25</v>
      </c>
      <c r="H163" s="48">
        <v>562.65</v>
      </c>
      <c r="I163" s="48">
        <v>22.51</v>
      </c>
      <c r="J163" s="48">
        <v>2228.09</v>
      </c>
      <c r="K163" s="48">
        <v>633093.61</v>
      </c>
      <c r="L163" s="48">
        <v>126618.62</v>
      </c>
      <c r="M163" s="49">
        <v>506474.99</v>
      </c>
      <c r="N163" s="31">
        <f t="shared" si="2"/>
        <v>540945.86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179827.32</v>
      </c>
      <c r="E164" s="48">
        <v>38017.53</v>
      </c>
      <c r="F164" s="48">
        <v>141809.79</v>
      </c>
      <c r="G164" s="48">
        <v>12585</v>
      </c>
      <c r="H164" s="48">
        <v>2517</v>
      </c>
      <c r="I164" s="48">
        <v>100.68</v>
      </c>
      <c r="J164" s="48">
        <v>9967.32</v>
      </c>
      <c r="K164" s="48">
        <v>2832122.65</v>
      </c>
      <c r="L164" s="48">
        <v>566424.59</v>
      </c>
      <c r="M164" s="49">
        <v>2265698.06</v>
      </c>
      <c r="N164" s="31">
        <f t="shared" si="2"/>
        <v>2417475.17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42165.59</v>
      </c>
      <c r="E165" s="48">
        <v>9530.27</v>
      </c>
      <c r="F165" s="48">
        <v>32635.32</v>
      </c>
      <c r="G165" s="48">
        <v>3191.65</v>
      </c>
      <c r="H165" s="48">
        <v>638.33</v>
      </c>
      <c r="I165" s="48">
        <v>25.53</v>
      </c>
      <c r="J165" s="48">
        <v>2527.79</v>
      </c>
      <c r="K165" s="48">
        <v>718248.83</v>
      </c>
      <c r="L165" s="48">
        <v>143649.78</v>
      </c>
      <c r="M165" s="49">
        <v>574599.05</v>
      </c>
      <c r="N165" s="31">
        <f t="shared" si="2"/>
        <v>609762.16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25927.63</v>
      </c>
      <c r="E166" s="48">
        <v>6166.3</v>
      </c>
      <c r="F166" s="48">
        <v>19761.33</v>
      </c>
      <c r="G166" s="48">
        <v>2143.4</v>
      </c>
      <c r="H166" s="48">
        <v>428.68</v>
      </c>
      <c r="I166" s="48">
        <v>17.15</v>
      </c>
      <c r="J166" s="48">
        <v>1697.57</v>
      </c>
      <c r="K166" s="48">
        <v>482349.46</v>
      </c>
      <c r="L166" s="48">
        <v>96469.9</v>
      </c>
      <c r="M166" s="49">
        <v>385879.56</v>
      </c>
      <c r="N166" s="31">
        <f t="shared" si="2"/>
        <v>407338.46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65922.46</v>
      </c>
      <c r="E167" s="48">
        <v>14814.23</v>
      </c>
      <c r="F167" s="48">
        <v>51108.23</v>
      </c>
      <c r="G167" s="48">
        <v>7075.26</v>
      </c>
      <c r="H167" s="48">
        <v>1415.05</v>
      </c>
      <c r="I167" s="48">
        <v>56.6</v>
      </c>
      <c r="J167" s="48">
        <v>5603.61</v>
      </c>
      <c r="K167" s="48">
        <v>1592217.06</v>
      </c>
      <c r="L167" s="48">
        <v>318443.34</v>
      </c>
      <c r="M167" s="49">
        <v>1273773.72</v>
      </c>
      <c r="N167" s="31">
        <f t="shared" si="2"/>
        <v>1330485.56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232320.34</v>
      </c>
      <c r="E168" s="48">
        <v>49289.27</v>
      </c>
      <c r="F168" s="48">
        <v>183031.07</v>
      </c>
      <c r="G168" s="48">
        <v>18317.11</v>
      </c>
      <c r="H168" s="48">
        <v>3663.42</v>
      </c>
      <c r="I168" s="48">
        <v>146.54</v>
      </c>
      <c r="J168" s="48">
        <v>14507.15</v>
      </c>
      <c r="K168" s="48">
        <v>4122077.39</v>
      </c>
      <c r="L168" s="48">
        <v>824415.42</v>
      </c>
      <c r="M168" s="49">
        <v>3297661.97</v>
      </c>
      <c r="N168" s="31">
        <f t="shared" si="2"/>
        <v>3495200.1900000004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294782.69</v>
      </c>
      <c r="E169" s="48">
        <v>63992.12</v>
      </c>
      <c r="F169" s="48">
        <v>230790.57</v>
      </c>
      <c r="G169" s="48">
        <v>14131.49</v>
      </c>
      <c r="H169" s="48">
        <v>2826.3</v>
      </c>
      <c r="I169" s="48">
        <v>113.05</v>
      </c>
      <c r="J169" s="48">
        <v>11192.14</v>
      </c>
      <c r="K169" s="48">
        <v>3180145.64</v>
      </c>
      <c r="L169" s="48">
        <v>636029.1</v>
      </c>
      <c r="M169" s="49">
        <v>2544116.54</v>
      </c>
      <c r="N169" s="31">
        <f t="shared" si="2"/>
        <v>2786099.25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19238.18</v>
      </c>
      <c r="E170" s="48">
        <v>3952.83</v>
      </c>
      <c r="F170" s="48">
        <v>15285.35</v>
      </c>
      <c r="G170" s="48">
        <v>2320.25</v>
      </c>
      <c r="H170" s="48">
        <v>464.05</v>
      </c>
      <c r="I170" s="48">
        <v>18.56</v>
      </c>
      <c r="J170" s="48">
        <v>1837.64</v>
      </c>
      <c r="K170" s="48">
        <v>522148.48</v>
      </c>
      <c r="L170" s="48">
        <v>104429.61</v>
      </c>
      <c r="M170" s="49">
        <v>417718.87</v>
      </c>
      <c r="N170" s="31">
        <f t="shared" si="2"/>
        <v>434841.86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16168.15</v>
      </c>
      <c r="E171" s="48">
        <v>3648.48</v>
      </c>
      <c r="F171" s="48">
        <v>12519.67</v>
      </c>
      <c r="G171" s="48">
        <v>2643.86</v>
      </c>
      <c r="H171" s="48">
        <v>528.77</v>
      </c>
      <c r="I171" s="48">
        <v>21.15</v>
      </c>
      <c r="J171" s="48">
        <v>2093.94</v>
      </c>
      <c r="K171" s="48">
        <v>594971.51</v>
      </c>
      <c r="L171" s="48">
        <v>118994.29</v>
      </c>
      <c r="M171" s="49">
        <v>475977.22</v>
      </c>
      <c r="N171" s="31">
        <f t="shared" si="2"/>
        <v>490590.82999999996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105908.87</v>
      </c>
      <c r="E172" s="48">
        <v>23180.51</v>
      </c>
      <c r="F172" s="48">
        <v>82728.36</v>
      </c>
      <c r="G172" s="48">
        <v>9085.33</v>
      </c>
      <c r="H172" s="48">
        <v>1817.07</v>
      </c>
      <c r="I172" s="48">
        <v>72.68</v>
      </c>
      <c r="J172" s="48">
        <v>7195.58</v>
      </c>
      <c r="K172" s="48">
        <v>2044561.64</v>
      </c>
      <c r="L172" s="48">
        <v>408912.33</v>
      </c>
      <c r="M172" s="49">
        <v>1635649.31</v>
      </c>
      <c r="N172" s="31">
        <f t="shared" si="2"/>
        <v>1725573.25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71957.35</v>
      </c>
      <c r="E173" s="48">
        <v>14899.4</v>
      </c>
      <c r="F173" s="48">
        <v>57057.95</v>
      </c>
      <c r="G173" s="48">
        <v>2256.7</v>
      </c>
      <c r="H173" s="48">
        <v>451.34</v>
      </c>
      <c r="I173" s="48">
        <v>18.05</v>
      </c>
      <c r="J173" s="48">
        <v>1787.31</v>
      </c>
      <c r="K173" s="48">
        <v>507847.82</v>
      </c>
      <c r="L173" s="48">
        <v>101569.57</v>
      </c>
      <c r="M173" s="49">
        <v>406278.25</v>
      </c>
      <c r="N173" s="31">
        <f t="shared" si="2"/>
        <v>465123.51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19282.23</v>
      </c>
      <c r="E174" s="48">
        <v>4336.38</v>
      </c>
      <c r="F174" s="48">
        <v>14945.85</v>
      </c>
      <c r="G174" s="48">
        <v>1567.94</v>
      </c>
      <c r="H174" s="48">
        <v>313.59</v>
      </c>
      <c r="I174" s="48">
        <v>12.54</v>
      </c>
      <c r="J174" s="48">
        <v>1241.81</v>
      </c>
      <c r="K174" s="48">
        <v>352848.97</v>
      </c>
      <c r="L174" s="48">
        <v>70569.79</v>
      </c>
      <c r="M174" s="49">
        <v>282279.18</v>
      </c>
      <c r="N174" s="31">
        <f t="shared" si="2"/>
        <v>298466.83999999997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12754.36</v>
      </c>
      <c r="E175" s="48">
        <v>2998.29</v>
      </c>
      <c r="F175" s="48">
        <v>9756.07</v>
      </c>
      <c r="G175" s="48">
        <v>2931.86</v>
      </c>
      <c r="H175" s="48">
        <v>586.37</v>
      </c>
      <c r="I175" s="48">
        <v>23.45</v>
      </c>
      <c r="J175" s="48">
        <v>2322.04</v>
      </c>
      <c r="K175" s="48">
        <v>659788.24</v>
      </c>
      <c r="L175" s="48">
        <v>131957.66</v>
      </c>
      <c r="M175" s="49">
        <v>527830.58</v>
      </c>
      <c r="N175" s="31">
        <f t="shared" si="2"/>
        <v>539908.69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79280.23</v>
      </c>
      <c r="E176" s="48">
        <v>17015.04</v>
      </c>
      <c r="F176" s="48">
        <v>62265.19</v>
      </c>
      <c r="G176" s="48">
        <v>2938.43</v>
      </c>
      <c r="H176" s="48">
        <v>587.69</v>
      </c>
      <c r="I176" s="48">
        <v>23.51</v>
      </c>
      <c r="J176" s="48">
        <v>2327.23</v>
      </c>
      <c r="K176" s="48">
        <v>661260.29</v>
      </c>
      <c r="L176" s="48">
        <v>132252.09</v>
      </c>
      <c r="M176" s="49">
        <v>529008.2</v>
      </c>
      <c r="N176" s="31">
        <f t="shared" si="2"/>
        <v>593600.62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28094.39</v>
      </c>
      <c r="E177" s="48">
        <v>6057.45</v>
      </c>
      <c r="F177" s="48">
        <v>22036.94</v>
      </c>
      <c r="G177" s="48">
        <v>2121.2</v>
      </c>
      <c r="H177" s="48">
        <v>424.24</v>
      </c>
      <c r="I177" s="48">
        <v>16.97</v>
      </c>
      <c r="J177" s="48">
        <v>1679.99</v>
      </c>
      <c r="K177" s="48">
        <v>477352.78</v>
      </c>
      <c r="L177" s="48">
        <v>95470.6</v>
      </c>
      <c r="M177" s="49">
        <v>381882.18</v>
      </c>
      <c r="N177" s="31">
        <f t="shared" si="2"/>
        <v>405599.11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162920.06</v>
      </c>
      <c r="E178" s="48">
        <v>34933.09</v>
      </c>
      <c r="F178" s="48">
        <v>127986.97</v>
      </c>
      <c r="G178" s="48">
        <v>4375.55</v>
      </c>
      <c r="H178" s="48">
        <v>875.11</v>
      </c>
      <c r="I178" s="48">
        <v>35</v>
      </c>
      <c r="J178" s="48">
        <v>3465.44</v>
      </c>
      <c r="K178" s="48">
        <v>984673.62</v>
      </c>
      <c r="L178" s="48">
        <v>196934.69</v>
      </c>
      <c r="M178" s="49">
        <v>787738.93</v>
      </c>
      <c r="N178" s="31">
        <f t="shared" si="2"/>
        <v>919191.3400000001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39979.48</v>
      </c>
      <c r="E179" s="48">
        <v>8057.85</v>
      </c>
      <c r="F179" s="48">
        <v>31921.63</v>
      </c>
      <c r="G179" s="48">
        <v>2399.69</v>
      </c>
      <c r="H179" s="48">
        <v>479.94</v>
      </c>
      <c r="I179" s="48">
        <v>19.2</v>
      </c>
      <c r="J179" s="48">
        <v>1900.55</v>
      </c>
      <c r="K179" s="48">
        <v>540025.33</v>
      </c>
      <c r="L179" s="48">
        <v>108005.1</v>
      </c>
      <c r="M179" s="49">
        <v>432020.23</v>
      </c>
      <c r="N179" s="31">
        <f t="shared" si="2"/>
        <v>465842.41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195558.85</v>
      </c>
      <c r="E180" s="48">
        <v>41762.59</v>
      </c>
      <c r="F180" s="48">
        <v>153796.26</v>
      </c>
      <c r="G180" s="48">
        <v>7917.86</v>
      </c>
      <c r="H180" s="48">
        <v>1583.57</v>
      </c>
      <c r="I180" s="48">
        <v>63.34</v>
      </c>
      <c r="J180" s="48">
        <v>6270.95</v>
      </c>
      <c r="K180" s="48">
        <v>1781835.78</v>
      </c>
      <c r="L180" s="48">
        <v>356367.04</v>
      </c>
      <c r="M180" s="49">
        <v>1425468.74</v>
      </c>
      <c r="N180" s="31">
        <f t="shared" si="2"/>
        <v>1585535.95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28403.62</v>
      </c>
      <c r="E181" s="48">
        <v>6675.74</v>
      </c>
      <c r="F181" s="48">
        <v>21727.88</v>
      </c>
      <c r="G181" s="48">
        <v>3012.91</v>
      </c>
      <c r="H181" s="48">
        <v>602.58</v>
      </c>
      <c r="I181" s="48">
        <v>24.1</v>
      </c>
      <c r="J181" s="48">
        <v>2386.23</v>
      </c>
      <c r="K181" s="48">
        <v>678024.18</v>
      </c>
      <c r="L181" s="48">
        <v>135604.83</v>
      </c>
      <c r="M181" s="49">
        <v>542419.35</v>
      </c>
      <c r="N181" s="31">
        <f t="shared" si="2"/>
        <v>566533.46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64892.41</v>
      </c>
      <c r="E182" s="48">
        <v>13639.13</v>
      </c>
      <c r="F182" s="48">
        <v>51253.28</v>
      </c>
      <c r="G182" s="48">
        <v>17481.01</v>
      </c>
      <c r="H182" s="48">
        <v>3496.2</v>
      </c>
      <c r="I182" s="48">
        <v>139.85</v>
      </c>
      <c r="J182" s="48">
        <v>13844.96</v>
      </c>
      <c r="K182" s="48">
        <v>3933920.02</v>
      </c>
      <c r="L182" s="48">
        <v>786783.99</v>
      </c>
      <c r="M182" s="49">
        <v>3147136.03</v>
      </c>
      <c r="N182" s="31">
        <f t="shared" si="2"/>
        <v>3212234.27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72784.61</v>
      </c>
      <c r="E183" s="48">
        <v>15783.66</v>
      </c>
      <c r="F183" s="48">
        <v>57000.95</v>
      </c>
      <c r="G183" s="48">
        <v>7307.05</v>
      </c>
      <c r="H183" s="48">
        <v>1461.41</v>
      </c>
      <c r="I183" s="48">
        <v>58.46</v>
      </c>
      <c r="J183" s="48">
        <v>5787.18</v>
      </c>
      <c r="K183" s="48">
        <v>1644375.24</v>
      </c>
      <c r="L183" s="48">
        <v>328875.14</v>
      </c>
      <c r="M183" s="49">
        <v>1315500.1</v>
      </c>
      <c r="N183" s="31">
        <f t="shared" si="2"/>
        <v>1378288.23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19684.74</v>
      </c>
      <c r="E184" s="48">
        <v>4127.42</v>
      </c>
      <c r="F184" s="48">
        <v>15557.32</v>
      </c>
      <c r="G184" s="48">
        <v>2753.24</v>
      </c>
      <c r="H184" s="48">
        <v>550.65</v>
      </c>
      <c r="I184" s="48">
        <v>22.03</v>
      </c>
      <c r="J184" s="48">
        <v>2180.56</v>
      </c>
      <c r="K184" s="48">
        <v>619586</v>
      </c>
      <c r="L184" s="48">
        <v>123917.2</v>
      </c>
      <c r="M184" s="49">
        <v>495668.8</v>
      </c>
      <c r="N184" s="31">
        <f t="shared" si="2"/>
        <v>513406.68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335522.71</v>
      </c>
      <c r="E185" s="48">
        <v>72301.86</v>
      </c>
      <c r="F185" s="48">
        <v>263220.85</v>
      </c>
      <c r="G185" s="48">
        <v>21301.65</v>
      </c>
      <c r="H185" s="48">
        <v>4260.33</v>
      </c>
      <c r="I185" s="48">
        <v>170.41</v>
      </c>
      <c r="J185" s="48">
        <v>16870.91</v>
      </c>
      <c r="K185" s="48">
        <v>4793717.45</v>
      </c>
      <c r="L185" s="48">
        <v>958743.57</v>
      </c>
      <c r="M185" s="49">
        <v>3834973.88</v>
      </c>
      <c r="N185" s="31">
        <f t="shared" si="2"/>
        <v>4115065.6399999997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14363.38</v>
      </c>
      <c r="E186" s="48">
        <v>3188.15</v>
      </c>
      <c r="F186" s="48">
        <v>11175.23</v>
      </c>
      <c r="G186" s="48">
        <v>2258.64</v>
      </c>
      <c r="H186" s="48">
        <v>451.73</v>
      </c>
      <c r="I186" s="48">
        <v>18.07</v>
      </c>
      <c r="J186" s="48">
        <v>1788.84</v>
      </c>
      <c r="K186" s="48">
        <v>508281.02</v>
      </c>
      <c r="L186" s="48">
        <v>101656.25</v>
      </c>
      <c r="M186" s="49">
        <v>406624.77</v>
      </c>
      <c r="N186" s="31">
        <f t="shared" si="2"/>
        <v>419588.84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43559.6</v>
      </c>
      <c r="E187" s="48">
        <v>9331.03</v>
      </c>
      <c r="F187" s="48">
        <v>34228.57</v>
      </c>
      <c r="G187" s="48">
        <v>3780.76</v>
      </c>
      <c r="H187" s="48">
        <v>756.15</v>
      </c>
      <c r="I187" s="48">
        <v>30.25</v>
      </c>
      <c r="J187" s="48">
        <v>2994.36</v>
      </c>
      <c r="K187" s="48">
        <v>850820.9</v>
      </c>
      <c r="L187" s="48">
        <v>170164.13</v>
      </c>
      <c r="M187" s="49">
        <v>680656.77</v>
      </c>
      <c r="N187" s="31">
        <f t="shared" si="2"/>
        <v>717879.7000000001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31279.33</v>
      </c>
      <c r="E188" s="48">
        <v>6307.73</v>
      </c>
      <c r="F188" s="48">
        <v>24971.6</v>
      </c>
      <c r="G188" s="48">
        <v>2581.13</v>
      </c>
      <c r="H188" s="48">
        <v>516.23</v>
      </c>
      <c r="I188" s="48">
        <v>20.65</v>
      </c>
      <c r="J188" s="48">
        <v>2044.25</v>
      </c>
      <c r="K188" s="48">
        <v>580856.8</v>
      </c>
      <c r="L188" s="48">
        <v>116171.39</v>
      </c>
      <c r="M188" s="49">
        <v>464685.41</v>
      </c>
      <c r="N188" s="31">
        <f t="shared" si="2"/>
        <v>491701.25999999995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89163.74</v>
      </c>
      <c r="E189" s="48">
        <v>19217.65</v>
      </c>
      <c r="F189" s="48">
        <v>69946.09</v>
      </c>
      <c r="G189" s="48">
        <v>4986.15</v>
      </c>
      <c r="H189" s="48">
        <v>997.23</v>
      </c>
      <c r="I189" s="48">
        <v>39.89</v>
      </c>
      <c r="J189" s="48">
        <v>3949.03</v>
      </c>
      <c r="K189" s="48">
        <v>1122083.16</v>
      </c>
      <c r="L189" s="48">
        <v>224416.62</v>
      </c>
      <c r="M189" s="49">
        <v>897666.54</v>
      </c>
      <c r="N189" s="31">
        <f t="shared" si="2"/>
        <v>971561.66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203629.05</v>
      </c>
      <c r="E190" s="48">
        <v>43997.91</v>
      </c>
      <c r="F190" s="48">
        <v>159631.14</v>
      </c>
      <c r="G190" s="48">
        <v>17805.4</v>
      </c>
      <c r="H190" s="48">
        <v>3561.08</v>
      </c>
      <c r="I190" s="48">
        <v>142.44</v>
      </c>
      <c r="J190" s="48">
        <v>14101.88</v>
      </c>
      <c r="K190" s="48">
        <v>4006920.22</v>
      </c>
      <c r="L190" s="48">
        <v>801384.16</v>
      </c>
      <c r="M190" s="49">
        <v>3205536.06</v>
      </c>
      <c r="N190" s="31">
        <f t="shared" si="2"/>
        <v>3379269.08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50602.06</v>
      </c>
      <c r="E191" s="48">
        <v>10746.95</v>
      </c>
      <c r="F191" s="48">
        <v>39855.11</v>
      </c>
      <c r="G191" s="48">
        <v>9632.26</v>
      </c>
      <c r="H191" s="48">
        <v>1926.45</v>
      </c>
      <c r="I191" s="48">
        <v>77.06</v>
      </c>
      <c r="J191" s="48">
        <v>7628.75</v>
      </c>
      <c r="K191" s="48">
        <v>2167640.86</v>
      </c>
      <c r="L191" s="48">
        <v>433528.21</v>
      </c>
      <c r="M191" s="49">
        <v>1734112.65</v>
      </c>
      <c r="N191" s="31">
        <f t="shared" si="2"/>
        <v>1781596.51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79813.13</v>
      </c>
      <c r="E192" s="48">
        <v>17487.43</v>
      </c>
      <c r="F192" s="48">
        <v>62325.7</v>
      </c>
      <c r="G192" s="48">
        <v>2747.2</v>
      </c>
      <c r="H192" s="48">
        <v>549.44</v>
      </c>
      <c r="I192" s="48">
        <v>21.98</v>
      </c>
      <c r="J192" s="48">
        <v>2175.78</v>
      </c>
      <c r="K192" s="48">
        <v>618228.51</v>
      </c>
      <c r="L192" s="48">
        <v>123645.63</v>
      </c>
      <c r="M192" s="49">
        <v>494582.88</v>
      </c>
      <c r="N192" s="31">
        <f t="shared" si="2"/>
        <v>559084.36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14593.68</v>
      </c>
      <c r="E193" s="48">
        <v>5310.38</v>
      </c>
      <c r="F193" s="48">
        <v>9283.3</v>
      </c>
      <c r="G193" s="48">
        <v>4604.42</v>
      </c>
      <c r="H193" s="48">
        <v>920.88</v>
      </c>
      <c r="I193" s="48">
        <v>36.84</v>
      </c>
      <c r="J193" s="48">
        <v>3646.7</v>
      </c>
      <c r="K193" s="48">
        <v>1036175.07</v>
      </c>
      <c r="L193" s="48">
        <v>207235.07</v>
      </c>
      <c r="M193" s="49">
        <v>828940</v>
      </c>
      <c r="N193" s="31">
        <f t="shared" si="2"/>
        <v>841870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341232.62</v>
      </c>
      <c r="E194" s="48">
        <v>75420.99</v>
      </c>
      <c r="F194" s="48">
        <v>265811.63</v>
      </c>
      <c r="G194" s="48">
        <v>9056.45</v>
      </c>
      <c r="H194" s="48">
        <v>1811.29</v>
      </c>
      <c r="I194" s="48">
        <v>72.45</v>
      </c>
      <c r="J194" s="48">
        <v>7172.71</v>
      </c>
      <c r="K194" s="48">
        <v>2038061.01</v>
      </c>
      <c r="L194" s="48">
        <v>407612.21</v>
      </c>
      <c r="M194" s="49">
        <v>1630448.8</v>
      </c>
      <c r="N194" s="31">
        <f t="shared" si="2"/>
        <v>1903433.1400000001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125802.12</v>
      </c>
      <c r="E195" s="48">
        <v>25679.14</v>
      </c>
      <c r="F195" s="48">
        <v>100122.98</v>
      </c>
      <c r="G195" s="48">
        <v>6528.64</v>
      </c>
      <c r="H195" s="48">
        <v>1305.73</v>
      </c>
      <c r="I195" s="48">
        <v>52.23</v>
      </c>
      <c r="J195" s="48">
        <v>5170.68</v>
      </c>
      <c r="K195" s="48">
        <v>1469202.28</v>
      </c>
      <c r="L195" s="48">
        <v>293840.48</v>
      </c>
      <c r="M195" s="49">
        <v>1175361.8</v>
      </c>
      <c r="N195" s="31">
        <f t="shared" si="2"/>
        <v>1280655.46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208091.28</v>
      </c>
      <c r="E196" s="48">
        <v>45238.14</v>
      </c>
      <c r="F196" s="48">
        <v>162853.14</v>
      </c>
      <c r="G196" s="48">
        <v>3961.81</v>
      </c>
      <c r="H196" s="48">
        <v>792.36</v>
      </c>
      <c r="I196" s="48">
        <v>31.69</v>
      </c>
      <c r="J196" s="48">
        <v>3137.76</v>
      </c>
      <c r="K196" s="48">
        <v>891563.56</v>
      </c>
      <c r="L196" s="48">
        <v>178312.65</v>
      </c>
      <c r="M196" s="49">
        <v>713250.91</v>
      </c>
      <c r="N196" s="31">
        <f t="shared" si="2"/>
        <v>879241.81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469992.53</v>
      </c>
      <c r="E197" s="48">
        <v>95856.79</v>
      </c>
      <c r="F197" s="48">
        <v>374135.74</v>
      </c>
      <c r="G197" s="48">
        <v>14382.04</v>
      </c>
      <c r="H197" s="48">
        <v>2876.41</v>
      </c>
      <c r="I197" s="48">
        <v>115.06</v>
      </c>
      <c r="J197" s="48">
        <v>11390.57</v>
      </c>
      <c r="K197" s="48">
        <v>3236528.37</v>
      </c>
      <c r="L197" s="48">
        <v>647305.71</v>
      </c>
      <c r="M197" s="49">
        <v>2589222.66</v>
      </c>
      <c r="N197" s="31">
        <f t="shared" si="2"/>
        <v>2974748.97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151775.16</v>
      </c>
      <c r="E198" s="48">
        <v>33635.97</v>
      </c>
      <c r="F198" s="48">
        <v>118139.19</v>
      </c>
      <c r="G198" s="48">
        <v>8482.84</v>
      </c>
      <c r="H198" s="48">
        <v>1696.57</v>
      </c>
      <c r="I198" s="48">
        <v>67.86</v>
      </c>
      <c r="J198" s="48">
        <v>6718.41</v>
      </c>
      <c r="K198" s="48">
        <v>1908976.07</v>
      </c>
      <c r="L198" s="48">
        <v>381795.21</v>
      </c>
      <c r="M198" s="49">
        <v>1527180.86</v>
      </c>
      <c r="N198" s="31">
        <f t="shared" si="2"/>
        <v>1652038.4600000002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196643.7</v>
      </c>
      <c r="E199" s="48">
        <v>43201.14</v>
      </c>
      <c r="F199" s="48">
        <v>153442.56</v>
      </c>
      <c r="G199" s="48">
        <v>6389.71</v>
      </c>
      <c r="H199" s="48">
        <v>1277.94</v>
      </c>
      <c r="I199" s="48">
        <v>51.12</v>
      </c>
      <c r="J199" s="48">
        <v>5060.65</v>
      </c>
      <c r="K199" s="48">
        <v>1437937.89</v>
      </c>
      <c r="L199" s="48">
        <v>287587.55</v>
      </c>
      <c r="M199" s="49">
        <v>1150350.34</v>
      </c>
      <c r="N199" s="31">
        <f t="shared" si="2"/>
        <v>1308853.55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558229.31</v>
      </c>
      <c r="E200" s="48">
        <v>118846.26</v>
      </c>
      <c r="F200" s="48">
        <v>439383.05</v>
      </c>
      <c r="G200" s="48">
        <v>10129.24</v>
      </c>
      <c r="H200" s="48">
        <v>2025.85</v>
      </c>
      <c r="I200" s="48">
        <v>81.03</v>
      </c>
      <c r="J200" s="48">
        <v>8022.36</v>
      </c>
      <c r="K200" s="48">
        <v>2279481.62</v>
      </c>
      <c r="L200" s="48">
        <v>455896.2</v>
      </c>
      <c r="M200" s="49">
        <v>1823585.42</v>
      </c>
      <c r="N200" s="31">
        <f t="shared" si="2"/>
        <v>2270990.83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35023.14</v>
      </c>
      <c r="E201" s="48">
        <v>7349.98</v>
      </c>
      <c r="F201" s="48">
        <v>27673.16</v>
      </c>
      <c r="G201" s="48">
        <v>3825.95</v>
      </c>
      <c r="H201" s="48">
        <v>765.19</v>
      </c>
      <c r="I201" s="48">
        <v>30.61</v>
      </c>
      <c r="J201" s="48">
        <v>3030.15</v>
      </c>
      <c r="K201" s="48">
        <v>860989.73</v>
      </c>
      <c r="L201" s="48">
        <v>172197.91</v>
      </c>
      <c r="M201" s="49">
        <v>688791.82</v>
      </c>
      <c r="N201" s="31">
        <f t="shared" si="2"/>
        <v>719495.13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28382.22</v>
      </c>
      <c r="E202" s="48">
        <v>6254.44</v>
      </c>
      <c r="F202" s="48">
        <v>22127.78</v>
      </c>
      <c r="G202" s="48">
        <v>4053.49</v>
      </c>
      <c r="H202" s="48">
        <v>810.7</v>
      </c>
      <c r="I202" s="48">
        <v>32.43</v>
      </c>
      <c r="J202" s="48">
        <v>3210.36</v>
      </c>
      <c r="K202" s="48">
        <v>912195.9</v>
      </c>
      <c r="L202" s="48">
        <v>182439.23</v>
      </c>
      <c r="M202" s="49">
        <v>729756.67</v>
      </c>
      <c r="N202" s="31">
        <f t="shared" si="2"/>
        <v>755094.81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396402.32</v>
      </c>
      <c r="E203" s="48">
        <v>85385.4</v>
      </c>
      <c r="F203" s="48">
        <v>311016.92</v>
      </c>
      <c r="G203" s="48">
        <v>4763.58</v>
      </c>
      <c r="H203" s="48">
        <v>952.72</v>
      </c>
      <c r="I203" s="48">
        <v>38.11</v>
      </c>
      <c r="J203" s="48">
        <v>3772.75</v>
      </c>
      <c r="K203" s="48">
        <v>1071991.03</v>
      </c>
      <c r="L203" s="48">
        <v>214398.09</v>
      </c>
      <c r="M203" s="49">
        <v>857592.94</v>
      </c>
      <c r="N203" s="31">
        <f t="shared" si="2"/>
        <v>1172382.6099999999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19857.48</v>
      </c>
      <c r="E204" s="48">
        <v>5014.47</v>
      </c>
      <c r="F204" s="48">
        <v>14843.01</v>
      </c>
      <c r="G204" s="48">
        <v>1581.86</v>
      </c>
      <c r="H204" s="48">
        <v>316.37</v>
      </c>
      <c r="I204" s="48">
        <v>12.65</v>
      </c>
      <c r="J204" s="48">
        <v>1252.84</v>
      </c>
      <c r="K204" s="48">
        <v>355982.11</v>
      </c>
      <c r="L204" s="48">
        <v>71196.36</v>
      </c>
      <c r="M204" s="49">
        <v>284785.75</v>
      </c>
      <c r="N204" s="31">
        <f t="shared" si="2"/>
        <v>300881.6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718194.23</v>
      </c>
      <c r="E205" s="48">
        <v>154644.56</v>
      </c>
      <c r="F205" s="48">
        <v>563549.67</v>
      </c>
      <c r="G205" s="48">
        <v>30687.1</v>
      </c>
      <c r="H205" s="48">
        <v>6137.42</v>
      </c>
      <c r="I205" s="48">
        <v>245.5</v>
      </c>
      <c r="J205" s="48">
        <v>24304.18</v>
      </c>
      <c r="K205" s="48">
        <v>6905814.97</v>
      </c>
      <c r="L205" s="48">
        <v>1381162.96</v>
      </c>
      <c r="M205" s="49">
        <v>5524652.01</v>
      </c>
      <c r="N205" s="31">
        <f aca="true" t="shared" si="3" ref="N205:N257">+F205+J205+M205</f>
        <v>6112505.859999999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116662.67</v>
      </c>
      <c r="E206" s="48">
        <v>24592.93</v>
      </c>
      <c r="F206" s="48">
        <v>92069.74</v>
      </c>
      <c r="G206" s="48">
        <v>5070.71</v>
      </c>
      <c r="H206" s="48">
        <v>1014.14</v>
      </c>
      <c r="I206" s="48">
        <v>40.57</v>
      </c>
      <c r="J206" s="48">
        <v>4016</v>
      </c>
      <c r="K206" s="48">
        <v>1141110.64</v>
      </c>
      <c r="L206" s="48">
        <v>228222.15</v>
      </c>
      <c r="M206" s="49">
        <v>912888.49</v>
      </c>
      <c r="N206" s="31">
        <f t="shared" si="3"/>
        <v>1008974.23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87527.85</v>
      </c>
      <c r="E207" s="48">
        <v>16916.24</v>
      </c>
      <c r="F207" s="48">
        <v>70611.61</v>
      </c>
      <c r="G207" s="48">
        <v>2612.04</v>
      </c>
      <c r="H207" s="48">
        <v>522.41</v>
      </c>
      <c r="I207" s="48">
        <v>20.9</v>
      </c>
      <c r="J207" s="48">
        <v>2068.73</v>
      </c>
      <c r="K207" s="48">
        <v>587811.82</v>
      </c>
      <c r="L207" s="48">
        <v>117562.32</v>
      </c>
      <c r="M207" s="49">
        <v>470249.5</v>
      </c>
      <c r="N207" s="31">
        <f t="shared" si="3"/>
        <v>542929.84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37654.22</v>
      </c>
      <c r="E208" s="48">
        <v>7643.25</v>
      </c>
      <c r="F208" s="48">
        <v>30010.97</v>
      </c>
      <c r="G208" s="48">
        <v>2955.53</v>
      </c>
      <c r="H208" s="48">
        <v>591.11</v>
      </c>
      <c r="I208" s="48">
        <v>23.64</v>
      </c>
      <c r="J208" s="48">
        <v>2340.78</v>
      </c>
      <c r="K208" s="48">
        <v>665110.77</v>
      </c>
      <c r="L208" s="48">
        <v>133022.07</v>
      </c>
      <c r="M208" s="49">
        <v>532088.7</v>
      </c>
      <c r="N208" s="31">
        <f t="shared" si="3"/>
        <v>564440.45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3892791.25</v>
      </c>
      <c r="E209" s="48">
        <v>830457.26</v>
      </c>
      <c r="F209" s="48">
        <v>3062333.99</v>
      </c>
      <c r="G209" s="48">
        <v>163081.41</v>
      </c>
      <c r="H209" s="48">
        <v>32616.28</v>
      </c>
      <c r="I209" s="48">
        <v>1304.65</v>
      </c>
      <c r="J209" s="48">
        <v>129160.48</v>
      </c>
      <c r="K209" s="48">
        <v>36699785.54</v>
      </c>
      <c r="L209" s="48">
        <v>7339957.13</v>
      </c>
      <c r="M209" s="49">
        <v>29359828.41</v>
      </c>
      <c r="N209" s="31">
        <f t="shared" si="3"/>
        <v>32551322.88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189387.26</v>
      </c>
      <c r="E210" s="48">
        <v>40293.76</v>
      </c>
      <c r="F210" s="48">
        <v>149093.5</v>
      </c>
      <c r="G210" s="48">
        <v>7332.84</v>
      </c>
      <c r="H210" s="48">
        <v>1466.57</v>
      </c>
      <c r="I210" s="48">
        <v>58.66</v>
      </c>
      <c r="J210" s="48">
        <v>5807.61</v>
      </c>
      <c r="K210" s="48">
        <v>1650184.85</v>
      </c>
      <c r="L210" s="48">
        <v>330037.03</v>
      </c>
      <c r="M210" s="49">
        <v>1320147.82</v>
      </c>
      <c r="N210" s="31">
        <f t="shared" si="3"/>
        <v>1475048.9300000002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94427.32</v>
      </c>
      <c r="E211" s="48">
        <v>20795.6</v>
      </c>
      <c r="F211" s="48">
        <v>73631.72</v>
      </c>
      <c r="G211" s="48">
        <v>3344.16</v>
      </c>
      <c r="H211" s="48">
        <v>668.83</v>
      </c>
      <c r="I211" s="48">
        <v>26.75</v>
      </c>
      <c r="J211" s="48">
        <v>2648.58</v>
      </c>
      <c r="K211" s="48">
        <v>752572.4</v>
      </c>
      <c r="L211" s="48">
        <v>150514.51</v>
      </c>
      <c r="M211" s="49">
        <v>602057.89</v>
      </c>
      <c r="N211" s="31">
        <f t="shared" si="3"/>
        <v>678338.1900000001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44982.76</v>
      </c>
      <c r="E212" s="48">
        <v>9712.53</v>
      </c>
      <c r="F212" s="48">
        <v>35270.23</v>
      </c>
      <c r="G212" s="48">
        <v>2321.3</v>
      </c>
      <c r="H212" s="48">
        <v>464.26</v>
      </c>
      <c r="I212" s="48">
        <v>18.57</v>
      </c>
      <c r="J212" s="48">
        <v>1838.47</v>
      </c>
      <c r="K212" s="48">
        <v>522383.72</v>
      </c>
      <c r="L212" s="48">
        <v>104476.77</v>
      </c>
      <c r="M212" s="49">
        <v>417906.95</v>
      </c>
      <c r="N212" s="31">
        <f t="shared" si="3"/>
        <v>455015.65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11732.78</v>
      </c>
      <c r="E213" s="48">
        <v>2451.93</v>
      </c>
      <c r="F213" s="48">
        <v>9280.85</v>
      </c>
      <c r="G213" s="48">
        <v>3561.78</v>
      </c>
      <c r="H213" s="48">
        <v>712.36</v>
      </c>
      <c r="I213" s="48">
        <v>28.49</v>
      </c>
      <c r="J213" s="48">
        <v>2820.93</v>
      </c>
      <c r="K213" s="48">
        <v>801543.84</v>
      </c>
      <c r="L213" s="48">
        <v>160308.77</v>
      </c>
      <c r="M213" s="49">
        <v>641235.07</v>
      </c>
      <c r="N213" s="31">
        <f t="shared" si="3"/>
        <v>653336.85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51972.28</v>
      </c>
      <c r="E214" s="48">
        <v>11012.36</v>
      </c>
      <c r="F214" s="48">
        <v>40959.92</v>
      </c>
      <c r="G214" s="48">
        <v>3941.71</v>
      </c>
      <c r="H214" s="48">
        <v>788.34</v>
      </c>
      <c r="I214" s="48">
        <v>31.53</v>
      </c>
      <c r="J214" s="48">
        <v>3121.84</v>
      </c>
      <c r="K214" s="48">
        <v>887039.39</v>
      </c>
      <c r="L214" s="48">
        <v>177407.93</v>
      </c>
      <c r="M214" s="49">
        <v>709631.46</v>
      </c>
      <c r="N214" s="31">
        <f t="shared" si="3"/>
        <v>753713.22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584670.84</v>
      </c>
      <c r="E215" s="48">
        <v>123718.35</v>
      </c>
      <c r="F215" s="48">
        <v>460952.49</v>
      </c>
      <c r="G215" s="48">
        <v>20144.14</v>
      </c>
      <c r="H215" s="48">
        <v>4028.83</v>
      </c>
      <c r="I215" s="48">
        <v>161.15</v>
      </c>
      <c r="J215" s="48">
        <v>15954.16</v>
      </c>
      <c r="K215" s="48">
        <v>4533231.82</v>
      </c>
      <c r="L215" s="48">
        <v>906646.29</v>
      </c>
      <c r="M215" s="49">
        <v>3626585.53</v>
      </c>
      <c r="N215" s="31">
        <f t="shared" si="3"/>
        <v>4103492.1799999997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18480.72</v>
      </c>
      <c r="E216" s="48">
        <v>3841.58</v>
      </c>
      <c r="F216" s="48">
        <v>14639.14</v>
      </c>
      <c r="G216" s="48">
        <v>2543.34</v>
      </c>
      <c r="H216" s="48">
        <v>508.67</v>
      </c>
      <c r="I216" s="48">
        <v>20.35</v>
      </c>
      <c r="J216" s="48">
        <v>2014.32</v>
      </c>
      <c r="K216" s="48">
        <v>572352.22</v>
      </c>
      <c r="L216" s="48">
        <v>114470.51</v>
      </c>
      <c r="M216" s="49">
        <v>457881.71</v>
      </c>
      <c r="N216" s="31">
        <f t="shared" si="3"/>
        <v>474535.17000000004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95116.69</v>
      </c>
      <c r="E217" s="48">
        <v>19486.03</v>
      </c>
      <c r="F217" s="48">
        <v>75630.66</v>
      </c>
      <c r="G217" s="48">
        <v>3496.8</v>
      </c>
      <c r="H217" s="48">
        <v>699.36</v>
      </c>
      <c r="I217" s="48">
        <v>27.97</v>
      </c>
      <c r="J217" s="48">
        <v>2769.47</v>
      </c>
      <c r="K217" s="48">
        <v>786918.69</v>
      </c>
      <c r="L217" s="48">
        <v>157383.71</v>
      </c>
      <c r="M217" s="49">
        <v>629534.98</v>
      </c>
      <c r="N217" s="31">
        <f t="shared" si="3"/>
        <v>707935.11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6553.7</v>
      </c>
      <c r="E218" s="48">
        <v>2248.19</v>
      </c>
      <c r="F218" s="48">
        <v>4305.51</v>
      </c>
      <c r="G218" s="48">
        <v>2422.95</v>
      </c>
      <c r="H218" s="48">
        <v>484.59</v>
      </c>
      <c r="I218" s="48">
        <v>19.38</v>
      </c>
      <c r="J218" s="48">
        <v>1918.98</v>
      </c>
      <c r="K218" s="48">
        <v>545262.69</v>
      </c>
      <c r="L218" s="48">
        <v>109052.5</v>
      </c>
      <c r="M218" s="49">
        <v>436210.19</v>
      </c>
      <c r="N218" s="31">
        <f t="shared" si="3"/>
        <v>442434.68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28504.46</v>
      </c>
      <c r="E219" s="48">
        <v>5931.25</v>
      </c>
      <c r="F219" s="48">
        <v>22573.21</v>
      </c>
      <c r="G219" s="48">
        <v>2549.75</v>
      </c>
      <c r="H219" s="48">
        <v>509.95</v>
      </c>
      <c r="I219" s="48">
        <v>20.4</v>
      </c>
      <c r="J219" s="48">
        <v>2019.4</v>
      </c>
      <c r="K219" s="48">
        <v>573794.3</v>
      </c>
      <c r="L219" s="48">
        <v>114758.83</v>
      </c>
      <c r="M219" s="49">
        <v>459035.47</v>
      </c>
      <c r="N219" s="31">
        <f t="shared" si="3"/>
        <v>483628.07999999996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25463.33</v>
      </c>
      <c r="E220" s="48">
        <v>5172.47</v>
      </c>
      <c r="F220" s="48">
        <v>20290.86</v>
      </c>
      <c r="G220" s="48">
        <v>2805.9</v>
      </c>
      <c r="H220" s="48">
        <v>561.18</v>
      </c>
      <c r="I220" s="48">
        <v>22.45</v>
      </c>
      <c r="J220" s="48">
        <v>2222.27</v>
      </c>
      <c r="K220" s="48">
        <v>631435.5</v>
      </c>
      <c r="L220" s="48">
        <v>126286.97</v>
      </c>
      <c r="M220" s="49">
        <v>505148.53</v>
      </c>
      <c r="N220" s="31">
        <f t="shared" si="3"/>
        <v>527661.66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92226.53</v>
      </c>
      <c r="E221" s="48">
        <v>19531.84</v>
      </c>
      <c r="F221" s="48">
        <v>72694.69</v>
      </c>
      <c r="G221" s="48">
        <v>2542.23</v>
      </c>
      <c r="H221" s="48">
        <v>508.45</v>
      </c>
      <c r="I221" s="48">
        <v>20.34</v>
      </c>
      <c r="J221" s="48">
        <v>2013.44</v>
      </c>
      <c r="K221" s="48">
        <v>572100.16</v>
      </c>
      <c r="L221" s="48">
        <v>114420.07</v>
      </c>
      <c r="M221" s="49">
        <v>457680.09</v>
      </c>
      <c r="N221" s="31">
        <f t="shared" si="3"/>
        <v>532388.22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24174.34</v>
      </c>
      <c r="E222" s="48">
        <v>4462.42</v>
      </c>
      <c r="F222" s="48">
        <v>19711.92</v>
      </c>
      <c r="G222" s="48">
        <v>6022.33</v>
      </c>
      <c r="H222" s="48">
        <v>1204.47</v>
      </c>
      <c r="I222" s="48">
        <v>48.18</v>
      </c>
      <c r="J222" s="48">
        <v>4769.68</v>
      </c>
      <c r="K222" s="48">
        <v>1355264.39</v>
      </c>
      <c r="L222" s="48">
        <v>271052.79</v>
      </c>
      <c r="M222" s="49">
        <v>1084211.6</v>
      </c>
      <c r="N222" s="31">
        <f t="shared" si="3"/>
        <v>1108693.2000000002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63619.46</v>
      </c>
      <c r="E223" s="48">
        <v>13690.77</v>
      </c>
      <c r="F223" s="48">
        <v>49928.69</v>
      </c>
      <c r="G223" s="48">
        <v>2606.51</v>
      </c>
      <c r="H223" s="48">
        <v>521.3</v>
      </c>
      <c r="I223" s="48">
        <v>20.85</v>
      </c>
      <c r="J223" s="48">
        <v>2064.36</v>
      </c>
      <c r="K223" s="48">
        <v>586568.18</v>
      </c>
      <c r="L223" s="48">
        <v>117313.58</v>
      </c>
      <c r="M223" s="49">
        <v>469254.6</v>
      </c>
      <c r="N223" s="31">
        <f t="shared" si="3"/>
        <v>521247.64999999997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77279.45</v>
      </c>
      <c r="E224" s="48">
        <v>17000.8</v>
      </c>
      <c r="F224" s="48">
        <v>60278.65</v>
      </c>
      <c r="G224" s="48">
        <v>3497.46</v>
      </c>
      <c r="H224" s="48">
        <v>699.49</v>
      </c>
      <c r="I224" s="48">
        <v>27.98</v>
      </c>
      <c r="J224" s="48">
        <v>2769.99</v>
      </c>
      <c r="K224" s="48">
        <v>787067.67</v>
      </c>
      <c r="L224" s="48">
        <v>157413.45</v>
      </c>
      <c r="M224" s="49">
        <v>629654.22</v>
      </c>
      <c r="N224" s="31">
        <f t="shared" si="3"/>
        <v>692702.86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44425.34</v>
      </c>
      <c r="E225" s="48">
        <v>8932.26</v>
      </c>
      <c r="F225" s="48">
        <v>35493.08</v>
      </c>
      <c r="G225" s="48">
        <v>3892</v>
      </c>
      <c r="H225" s="48">
        <v>778.4</v>
      </c>
      <c r="I225" s="48">
        <v>31.14</v>
      </c>
      <c r="J225" s="48">
        <v>3082.46</v>
      </c>
      <c r="K225" s="48">
        <v>875852.9</v>
      </c>
      <c r="L225" s="48">
        <v>175170.64</v>
      </c>
      <c r="M225" s="49">
        <v>700682.26</v>
      </c>
      <c r="N225" s="31">
        <f t="shared" si="3"/>
        <v>739257.8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42286.55</v>
      </c>
      <c r="E226" s="48">
        <v>9094.21</v>
      </c>
      <c r="F226" s="48">
        <v>33192.34</v>
      </c>
      <c r="G226" s="48">
        <v>3122.18</v>
      </c>
      <c r="H226" s="48">
        <v>624.44</v>
      </c>
      <c r="I226" s="48">
        <v>24.98</v>
      </c>
      <c r="J226" s="48">
        <v>2472.76</v>
      </c>
      <c r="K226" s="48">
        <v>702613.64</v>
      </c>
      <c r="L226" s="48">
        <v>140522.66</v>
      </c>
      <c r="M226" s="49">
        <v>562090.98</v>
      </c>
      <c r="N226" s="31">
        <f t="shared" si="3"/>
        <v>597756.08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53864.71</v>
      </c>
      <c r="E227" s="48">
        <v>10909.97</v>
      </c>
      <c r="F227" s="48">
        <v>42954.74</v>
      </c>
      <c r="G227" s="48">
        <v>6543.81</v>
      </c>
      <c r="H227" s="48">
        <v>1308.76</v>
      </c>
      <c r="I227" s="48">
        <v>52.35</v>
      </c>
      <c r="J227" s="48">
        <v>5182.7</v>
      </c>
      <c r="K227" s="48">
        <v>1472617.58</v>
      </c>
      <c r="L227" s="48">
        <v>294523.52</v>
      </c>
      <c r="M227" s="49">
        <v>1178094.06</v>
      </c>
      <c r="N227" s="31">
        <f t="shared" si="3"/>
        <v>1226231.5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23833.15</v>
      </c>
      <c r="E228" s="48">
        <v>5095.89</v>
      </c>
      <c r="F228" s="48">
        <v>18737.26</v>
      </c>
      <c r="G228" s="48">
        <v>2907.11</v>
      </c>
      <c r="H228" s="48">
        <v>581.42</v>
      </c>
      <c r="I228" s="48">
        <v>23.26</v>
      </c>
      <c r="J228" s="48">
        <v>2302.43</v>
      </c>
      <c r="K228" s="48">
        <v>654216.8</v>
      </c>
      <c r="L228" s="48">
        <v>130843.39</v>
      </c>
      <c r="M228" s="49">
        <v>523373.41</v>
      </c>
      <c r="N228" s="31">
        <f t="shared" si="3"/>
        <v>544413.1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467694.88</v>
      </c>
      <c r="E229" s="48">
        <v>99293.3</v>
      </c>
      <c r="F229" s="48">
        <v>368401.58</v>
      </c>
      <c r="G229" s="48">
        <v>15809.14</v>
      </c>
      <c r="H229" s="48">
        <v>3161.83</v>
      </c>
      <c r="I229" s="48">
        <v>126.47</v>
      </c>
      <c r="J229" s="48">
        <v>12520.84</v>
      </c>
      <c r="K229" s="48">
        <v>3557684.57</v>
      </c>
      <c r="L229" s="48">
        <v>711536.91</v>
      </c>
      <c r="M229" s="49">
        <v>2846147.66</v>
      </c>
      <c r="N229" s="31">
        <f t="shared" si="3"/>
        <v>3227070.08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23565.4</v>
      </c>
      <c r="E230" s="48">
        <v>4974.29</v>
      </c>
      <c r="F230" s="48">
        <v>18591.11</v>
      </c>
      <c r="G230" s="48">
        <v>4438.25</v>
      </c>
      <c r="H230" s="48">
        <v>887.65</v>
      </c>
      <c r="I230" s="48">
        <v>35.51</v>
      </c>
      <c r="J230" s="48">
        <v>3515.09</v>
      </c>
      <c r="K230" s="48">
        <v>998779.78</v>
      </c>
      <c r="L230" s="48">
        <v>199755.89</v>
      </c>
      <c r="M230" s="49">
        <v>799023.89</v>
      </c>
      <c r="N230" s="31">
        <f t="shared" si="3"/>
        <v>821130.09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275664.05</v>
      </c>
      <c r="E231" s="48">
        <v>58469.69</v>
      </c>
      <c r="F231" s="48">
        <v>217194.36</v>
      </c>
      <c r="G231" s="48">
        <v>8700.89</v>
      </c>
      <c r="H231" s="48">
        <v>1740.18</v>
      </c>
      <c r="I231" s="48">
        <v>69.61</v>
      </c>
      <c r="J231" s="48">
        <v>6891.1</v>
      </c>
      <c r="K231" s="48">
        <v>1958040.72</v>
      </c>
      <c r="L231" s="48">
        <v>391608.12</v>
      </c>
      <c r="M231" s="49">
        <v>1566432.6</v>
      </c>
      <c r="N231" s="31">
        <f t="shared" si="3"/>
        <v>1790518.06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22222.46</v>
      </c>
      <c r="E232" s="48">
        <v>6362.74</v>
      </c>
      <c r="F232" s="48">
        <v>15859.72</v>
      </c>
      <c r="G232" s="48">
        <v>3821.34</v>
      </c>
      <c r="H232" s="48">
        <v>764.27</v>
      </c>
      <c r="I232" s="48">
        <v>30.57</v>
      </c>
      <c r="J232" s="48">
        <v>3026.5</v>
      </c>
      <c r="K232" s="48">
        <v>859949.36</v>
      </c>
      <c r="L232" s="48">
        <v>171989.87</v>
      </c>
      <c r="M232" s="49">
        <v>687959.49</v>
      </c>
      <c r="N232" s="31">
        <f t="shared" si="3"/>
        <v>706845.71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21433.35</v>
      </c>
      <c r="E233" s="48">
        <v>5174.65</v>
      </c>
      <c r="F233" s="48">
        <v>16258.7</v>
      </c>
      <c r="G233" s="48">
        <v>2584.21</v>
      </c>
      <c r="H233" s="48">
        <v>516.84</v>
      </c>
      <c r="I233" s="48">
        <v>20.67</v>
      </c>
      <c r="J233" s="48">
        <v>2046.7</v>
      </c>
      <c r="K233" s="48">
        <v>581552.59</v>
      </c>
      <c r="L233" s="48">
        <v>116310.51</v>
      </c>
      <c r="M233" s="49">
        <v>465242.08</v>
      </c>
      <c r="N233" s="31">
        <f t="shared" si="3"/>
        <v>483547.48000000004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197032.76</v>
      </c>
      <c r="E234" s="48">
        <v>40725.26</v>
      </c>
      <c r="F234" s="48">
        <v>156307.5</v>
      </c>
      <c r="G234" s="48">
        <v>28443.55</v>
      </c>
      <c r="H234" s="48">
        <v>5688.71</v>
      </c>
      <c r="I234" s="48">
        <v>227.55</v>
      </c>
      <c r="J234" s="48">
        <v>22527.29</v>
      </c>
      <c r="K234" s="48">
        <v>6400929.87</v>
      </c>
      <c r="L234" s="48">
        <v>1280185.91</v>
      </c>
      <c r="M234" s="49">
        <v>5120743.96</v>
      </c>
      <c r="N234" s="31">
        <f t="shared" si="3"/>
        <v>5299578.75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994160.62</v>
      </c>
      <c r="E235" s="48">
        <v>216440.25</v>
      </c>
      <c r="F235" s="48">
        <v>777720.37</v>
      </c>
      <c r="G235" s="48">
        <v>92959.79</v>
      </c>
      <c r="H235" s="48">
        <v>18591.96</v>
      </c>
      <c r="I235" s="48">
        <v>743.68</v>
      </c>
      <c r="J235" s="48">
        <v>73624.15</v>
      </c>
      <c r="K235" s="48">
        <v>20919638.07</v>
      </c>
      <c r="L235" s="48">
        <v>4183927.65</v>
      </c>
      <c r="M235" s="49">
        <v>16735710.42</v>
      </c>
      <c r="N235" s="31">
        <f t="shared" si="3"/>
        <v>17587054.94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92276.67</v>
      </c>
      <c r="E236" s="48">
        <v>19050.85</v>
      </c>
      <c r="F236" s="48">
        <v>73225.82</v>
      </c>
      <c r="G236" s="48">
        <v>9918.45</v>
      </c>
      <c r="H236" s="48">
        <v>1983.69</v>
      </c>
      <c r="I236" s="48">
        <v>79.35</v>
      </c>
      <c r="J236" s="48">
        <v>7855.41</v>
      </c>
      <c r="K236" s="48">
        <v>2232045.58</v>
      </c>
      <c r="L236" s="48">
        <v>446409.18</v>
      </c>
      <c r="M236" s="49">
        <v>1785636.4</v>
      </c>
      <c r="N236" s="31">
        <f t="shared" si="3"/>
        <v>1866717.63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246490.8</v>
      </c>
      <c r="E237" s="48">
        <v>54024.03</v>
      </c>
      <c r="F237" s="48">
        <v>192466.77</v>
      </c>
      <c r="G237" s="48">
        <v>11094.84</v>
      </c>
      <c r="H237" s="48">
        <v>2218.97</v>
      </c>
      <c r="I237" s="48">
        <v>88.76</v>
      </c>
      <c r="J237" s="48">
        <v>8787.11</v>
      </c>
      <c r="K237" s="48">
        <v>2496780.2</v>
      </c>
      <c r="L237" s="48">
        <v>499356.02</v>
      </c>
      <c r="M237" s="49">
        <v>1997424.18</v>
      </c>
      <c r="N237" s="31">
        <f t="shared" si="3"/>
        <v>2198678.06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43665.07</v>
      </c>
      <c r="E238" s="48">
        <v>9489.63</v>
      </c>
      <c r="F238" s="48">
        <v>34175.44</v>
      </c>
      <c r="G238" s="48">
        <v>2782.11</v>
      </c>
      <c r="H238" s="48">
        <v>556.42</v>
      </c>
      <c r="I238" s="48">
        <v>22.26</v>
      </c>
      <c r="J238" s="48">
        <v>2203.43</v>
      </c>
      <c r="K238" s="48">
        <v>626084.95</v>
      </c>
      <c r="L238" s="48">
        <v>125217.02</v>
      </c>
      <c r="M238" s="49">
        <v>500867.93</v>
      </c>
      <c r="N238" s="31">
        <f t="shared" si="3"/>
        <v>537246.8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8823.67</v>
      </c>
      <c r="E239" s="48">
        <v>1959.11</v>
      </c>
      <c r="F239" s="48">
        <v>6864.56</v>
      </c>
      <c r="G239" s="48">
        <v>2996.46</v>
      </c>
      <c r="H239" s="48">
        <v>599.29</v>
      </c>
      <c r="I239" s="48">
        <v>23.97</v>
      </c>
      <c r="J239" s="48">
        <v>2373.2</v>
      </c>
      <c r="K239" s="48">
        <v>674321.38</v>
      </c>
      <c r="L239" s="48">
        <v>134864.34</v>
      </c>
      <c r="M239" s="49">
        <v>539457.04</v>
      </c>
      <c r="N239" s="31">
        <f t="shared" si="3"/>
        <v>548694.8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28705.99</v>
      </c>
      <c r="E240" s="48">
        <v>6050.81</v>
      </c>
      <c r="F240" s="48">
        <v>22655.18</v>
      </c>
      <c r="G240" s="48">
        <v>2620.68</v>
      </c>
      <c r="H240" s="48">
        <v>524.14</v>
      </c>
      <c r="I240" s="48">
        <v>20.97</v>
      </c>
      <c r="J240" s="48">
        <v>2075.57</v>
      </c>
      <c r="K240" s="48">
        <v>589751.17</v>
      </c>
      <c r="L240" s="48">
        <v>117950.18</v>
      </c>
      <c r="M240" s="49">
        <v>471800.99</v>
      </c>
      <c r="N240" s="31">
        <f t="shared" si="3"/>
        <v>496531.74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7055.51</v>
      </c>
      <c r="E241" s="48">
        <v>1536.84</v>
      </c>
      <c r="F241" s="48">
        <v>5518.67</v>
      </c>
      <c r="G241" s="48">
        <v>2163.46</v>
      </c>
      <c r="H241" s="48">
        <v>432.69</v>
      </c>
      <c r="I241" s="48">
        <v>17.31</v>
      </c>
      <c r="J241" s="48">
        <v>1713.46</v>
      </c>
      <c r="K241" s="48">
        <v>486861.62</v>
      </c>
      <c r="L241" s="48">
        <v>97372.28</v>
      </c>
      <c r="M241" s="49">
        <v>389489.34</v>
      </c>
      <c r="N241" s="31">
        <f t="shared" si="3"/>
        <v>396721.47000000003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53958.69</v>
      </c>
      <c r="E242" s="48">
        <v>11263.27</v>
      </c>
      <c r="F242" s="48">
        <v>42695.42</v>
      </c>
      <c r="G242" s="48">
        <v>2432.34</v>
      </c>
      <c r="H242" s="48">
        <v>486.47</v>
      </c>
      <c r="I242" s="48">
        <v>19.46</v>
      </c>
      <c r="J242" s="48">
        <v>1926.41</v>
      </c>
      <c r="K242" s="48">
        <v>547370.99</v>
      </c>
      <c r="L242" s="48">
        <v>109474.11</v>
      </c>
      <c r="M242" s="49">
        <v>437896.88</v>
      </c>
      <c r="N242" s="31">
        <f t="shared" si="3"/>
        <v>482518.71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18852.43</v>
      </c>
      <c r="E243" s="48">
        <v>3996.4</v>
      </c>
      <c r="F243" s="48">
        <v>14856.03</v>
      </c>
      <c r="G243" s="48">
        <v>1699.45</v>
      </c>
      <c r="H243" s="48">
        <v>339.89</v>
      </c>
      <c r="I243" s="48">
        <v>13.6</v>
      </c>
      <c r="J243" s="48">
        <v>1345.96</v>
      </c>
      <c r="K243" s="48">
        <v>382442.71</v>
      </c>
      <c r="L243" s="48">
        <v>76488.54</v>
      </c>
      <c r="M243" s="49">
        <v>305954.17</v>
      </c>
      <c r="N243" s="31">
        <f t="shared" si="3"/>
        <v>322156.16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1054703.66</v>
      </c>
      <c r="E244" s="48">
        <v>220807.11</v>
      </c>
      <c r="F244" s="48">
        <v>833896.55</v>
      </c>
      <c r="G244" s="48">
        <v>22231.74</v>
      </c>
      <c r="H244" s="48">
        <v>4446.35</v>
      </c>
      <c r="I244" s="48">
        <v>177.85</v>
      </c>
      <c r="J244" s="48">
        <v>17607.54</v>
      </c>
      <c r="K244" s="48">
        <v>5003026.25</v>
      </c>
      <c r="L244" s="48">
        <v>1000605.19</v>
      </c>
      <c r="M244" s="49">
        <v>4002421.06</v>
      </c>
      <c r="N244" s="31">
        <f t="shared" si="3"/>
        <v>4853925.15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15514.22</v>
      </c>
      <c r="E245" s="48">
        <v>3336.74</v>
      </c>
      <c r="F245" s="48">
        <v>12177.48</v>
      </c>
      <c r="G245" s="48">
        <v>2776.78</v>
      </c>
      <c r="H245" s="48">
        <v>555.36</v>
      </c>
      <c r="I245" s="48">
        <v>22.21</v>
      </c>
      <c r="J245" s="48">
        <v>2199.21</v>
      </c>
      <c r="K245" s="48">
        <v>624885.62</v>
      </c>
      <c r="L245" s="48">
        <v>124977.1</v>
      </c>
      <c r="M245" s="49">
        <v>499908.52</v>
      </c>
      <c r="N245" s="31">
        <f t="shared" si="3"/>
        <v>514285.21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31353.6</v>
      </c>
      <c r="E246" s="48">
        <v>7868.88</v>
      </c>
      <c r="F246" s="48">
        <v>23484.72</v>
      </c>
      <c r="G246" s="48">
        <v>3504.19</v>
      </c>
      <c r="H246" s="48">
        <v>700.84</v>
      </c>
      <c r="I246" s="48">
        <v>28.03</v>
      </c>
      <c r="J246" s="48">
        <v>2775.32</v>
      </c>
      <c r="K246" s="48">
        <v>788583.02</v>
      </c>
      <c r="L246" s="48">
        <v>157716.63</v>
      </c>
      <c r="M246" s="49">
        <v>630866.39</v>
      </c>
      <c r="N246" s="31">
        <f t="shared" si="3"/>
        <v>657126.43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52152.73</v>
      </c>
      <c r="E247" s="48">
        <v>11556.18</v>
      </c>
      <c r="F247" s="48">
        <v>40596.55</v>
      </c>
      <c r="G247" s="48">
        <v>9453.14</v>
      </c>
      <c r="H247" s="48">
        <v>1890.63</v>
      </c>
      <c r="I247" s="48">
        <v>75.63</v>
      </c>
      <c r="J247" s="48">
        <v>7486.88</v>
      </c>
      <c r="K247" s="48">
        <v>2127329.07</v>
      </c>
      <c r="L247" s="48">
        <v>425465.8</v>
      </c>
      <c r="M247" s="49">
        <v>1701863.27</v>
      </c>
      <c r="N247" s="31">
        <f t="shared" si="3"/>
        <v>1749946.7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16493.96</v>
      </c>
      <c r="E248" s="48">
        <v>3105.13</v>
      </c>
      <c r="F248" s="48">
        <v>13388.83</v>
      </c>
      <c r="G248" s="48">
        <v>1768.65</v>
      </c>
      <c r="H248" s="48">
        <v>353.73</v>
      </c>
      <c r="I248" s="48">
        <v>14.15</v>
      </c>
      <c r="J248" s="48">
        <v>1400.77</v>
      </c>
      <c r="K248" s="48">
        <v>398018.27</v>
      </c>
      <c r="L248" s="48">
        <v>79603.71</v>
      </c>
      <c r="M248" s="49">
        <v>318414.56</v>
      </c>
      <c r="N248" s="31">
        <f t="shared" si="3"/>
        <v>333204.16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466235.82</v>
      </c>
      <c r="E249" s="48">
        <v>99929.34</v>
      </c>
      <c r="F249" s="48">
        <v>366306.48</v>
      </c>
      <c r="G249" s="48">
        <v>9357.26</v>
      </c>
      <c r="H249" s="48">
        <v>1871.45</v>
      </c>
      <c r="I249" s="48">
        <v>74.86</v>
      </c>
      <c r="J249" s="48">
        <v>7410.95</v>
      </c>
      <c r="K249" s="48">
        <v>2105754.4</v>
      </c>
      <c r="L249" s="48">
        <v>421150.89</v>
      </c>
      <c r="M249" s="49">
        <v>1684603.51</v>
      </c>
      <c r="N249" s="31">
        <f t="shared" si="3"/>
        <v>2058320.94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100475.88</v>
      </c>
      <c r="E250" s="48">
        <v>22008.16</v>
      </c>
      <c r="F250" s="48">
        <v>78467.72</v>
      </c>
      <c r="G250" s="48">
        <v>5954.36</v>
      </c>
      <c r="H250" s="48">
        <v>1190.87</v>
      </c>
      <c r="I250" s="48">
        <v>47.63</v>
      </c>
      <c r="J250" s="48">
        <v>4715.86</v>
      </c>
      <c r="K250" s="48">
        <v>1339970.43</v>
      </c>
      <c r="L250" s="48">
        <v>267994.04</v>
      </c>
      <c r="M250" s="49">
        <v>1071976.39</v>
      </c>
      <c r="N250" s="31">
        <f t="shared" si="3"/>
        <v>1155159.97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27320.07</v>
      </c>
      <c r="E251" s="48">
        <v>6106.51</v>
      </c>
      <c r="F251" s="48">
        <v>21213.56</v>
      </c>
      <c r="G251" s="48">
        <v>2574.78</v>
      </c>
      <c r="H251" s="48">
        <v>514.96</v>
      </c>
      <c r="I251" s="48">
        <v>20.6</v>
      </c>
      <c r="J251" s="48">
        <v>2039.22</v>
      </c>
      <c r="K251" s="48">
        <v>579425.86</v>
      </c>
      <c r="L251" s="48">
        <v>115885.22</v>
      </c>
      <c r="M251" s="49">
        <v>463540.64</v>
      </c>
      <c r="N251" s="31">
        <f t="shared" si="3"/>
        <v>486793.42000000004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599348.17</v>
      </c>
      <c r="E252" s="48">
        <v>129772.01</v>
      </c>
      <c r="F252" s="48">
        <v>469576.16</v>
      </c>
      <c r="G252" s="48">
        <v>11821.6</v>
      </c>
      <c r="H252" s="48">
        <v>2364.32</v>
      </c>
      <c r="I252" s="48">
        <v>94.57</v>
      </c>
      <c r="J252" s="48">
        <v>9362.71</v>
      </c>
      <c r="K252" s="48">
        <v>2660326.15</v>
      </c>
      <c r="L252" s="48">
        <v>532065.26</v>
      </c>
      <c r="M252" s="49">
        <v>2128260.89</v>
      </c>
      <c r="N252" s="31">
        <f t="shared" si="3"/>
        <v>2607199.7600000002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29570.74</v>
      </c>
      <c r="E253" s="48">
        <v>6777.77</v>
      </c>
      <c r="F253" s="48">
        <v>22792.97</v>
      </c>
      <c r="G253" s="48">
        <v>1971.66</v>
      </c>
      <c r="H253" s="48">
        <v>394.33</v>
      </c>
      <c r="I253" s="48">
        <v>15.77</v>
      </c>
      <c r="J253" s="48">
        <v>1561.56</v>
      </c>
      <c r="K253" s="48">
        <v>443702.98</v>
      </c>
      <c r="L253" s="48">
        <v>88740.56</v>
      </c>
      <c r="M253" s="49">
        <v>354962.42</v>
      </c>
      <c r="N253" s="31">
        <f t="shared" si="3"/>
        <v>379316.95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218319.07</v>
      </c>
      <c r="E254" s="48">
        <v>43654.36</v>
      </c>
      <c r="F254" s="48">
        <v>174664.71</v>
      </c>
      <c r="G254" s="48">
        <v>7982.74</v>
      </c>
      <c r="H254" s="48">
        <v>1596.55</v>
      </c>
      <c r="I254" s="48">
        <v>63.86</v>
      </c>
      <c r="J254" s="48">
        <v>6322.33</v>
      </c>
      <c r="K254" s="48">
        <v>1796432.54</v>
      </c>
      <c r="L254" s="48">
        <v>359286.48</v>
      </c>
      <c r="M254" s="49">
        <v>1437146.06</v>
      </c>
      <c r="N254" s="31">
        <f t="shared" si="3"/>
        <v>1618133.1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89868.74</v>
      </c>
      <c r="E255" s="48">
        <v>19215.2</v>
      </c>
      <c r="F255" s="48">
        <v>70653.54</v>
      </c>
      <c r="G255" s="48">
        <v>8136</v>
      </c>
      <c r="H255" s="48">
        <v>1627.2</v>
      </c>
      <c r="I255" s="48">
        <v>65.09</v>
      </c>
      <c r="J255" s="48">
        <v>6443.71</v>
      </c>
      <c r="K255" s="48">
        <v>1830919.45</v>
      </c>
      <c r="L255" s="48">
        <v>366183.93</v>
      </c>
      <c r="M255" s="49">
        <v>1464735.52</v>
      </c>
      <c r="N255" s="31">
        <f t="shared" si="3"/>
        <v>1541832.77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12079.8</v>
      </c>
      <c r="E256" s="48">
        <v>2401.01</v>
      </c>
      <c r="F256" s="48">
        <v>9678.79</v>
      </c>
      <c r="G256" s="48">
        <v>2190</v>
      </c>
      <c r="H256" s="48">
        <v>438</v>
      </c>
      <c r="I256" s="48">
        <v>17.52</v>
      </c>
      <c r="J256" s="48">
        <v>1734.48</v>
      </c>
      <c r="K256" s="48">
        <v>492836.74</v>
      </c>
      <c r="L256" s="48">
        <v>98567.27</v>
      </c>
      <c r="M256" s="49">
        <v>394269.47</v>
      </c>
      <c r="N256" s="31">
        <f t="shared" si="3"/>
        <v>405682.74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23528.18</v>
      </c>
      <c r="E257" s="52">
        <v>4433.96</v>
      </c>
      <c r="F257" s="52">
        <v>19094.22</v>
      </c>
      <c r="G257" s="52">
        <v>7168.46</v>
      </c>
      <c r="H257" s="52">
        <v>1433.69</v>
      </c>
      <c r="I257" s="52">
        <v>57.35</v>
      </c>
      <c r="J257" s="52">
        <v>5677.42</v>
      </c>
      <c r="K257" s="52">
        <v>1613187.82</v>
      </c>
      <c r="L257" s="52">
        <v>322637.6</v>
      </c>
      <c r="M257" s="53">
        <v>1290550.22</v>
      </c>
      <c r="N257" s="32">
        <f t="shared" si="3"/>
        <v>1315321.8599999999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83833377.40999994</v>
      </c>
      <c r="E258" s="10">
        <f aca="true" t="shared" si="4" ref="E258:M258">SUM(E12:E257)</f>
        <v>17940761.33</v>
      </c>
      <c r="F258" s="10">
        <f t="shared" si="4"/>
        <v>65892616.079999976</v>
      </c>
      <c r="G258" s="10">
        <f t="shared" si="4"/>
        <v>2711318.9099999988</v>
      </c>
      <c r="H258" s="10">
        <f t="shared" si="4"/>
        <v>542263.9699999995</v>
      </c>
      <c r="I258" s="10">
        <f t="shared" si="4"/>
        <v>21690.540000000005</v>
      </c>
      <c r="J258" s="10">
        <f t="shared" si="4"/>
        <v>2147364.4000000004</v>
      </c>
      <c r="K258" s="10">
        <f t="shared" si="4"/>
        <v>610154248.89</v>
      </c>
      <c r="L258" s="10">
        <f t="shared" si="4"/>
        <v>122030849.98000005</v>
      </c>
      <c r="M258" s="30">
        <f t="shared" si="4"/>
        <v>488123398.9100002</v>
      </c>
      <c r="N258" s="33">
        <f>+F258+J258+M258</f>
        <v>556163379.3900002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6">
      <c r="A266" s="1"/>
      <c r="B266" s="18" t="s">
        <v>295</v>
      </c>
      <c r="C266" s="5"/>
      <c r="D266" s="1"/>
      <c r="E266" s="1"/>
      <c r="F266" s="1"/>
      <c r="G266" s="1"/>
      <c r="H266" s="74"/>
      <c r="I266" s="74"/>
      <c r="J266" s="74"/>
      <c r="K266" s="74"/>
      <c r="L266" s="74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3"/>
      <c r="M268" s="73"/>
      <c r="N268" s="73"/>
    </row>
    <row r="269" spans="1:14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</row>
    <row r="270" spans="1:14" ht="16.8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1" t="s">
        <v>4</v>
      </c>
    </row>
    <row r="11" spans="1:14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2"/>
    </row>
    <row r="12" spans="1:14" ht="12.75">
      <c r="A12" s="54">
        <v>1</v>
      </c>
      <c r="B12" s="41" t="s">
        <v>16</v>
      </c>
      <c r="C12" s="42">
        <v>0.161994447894521</v>
      </c>
      <c r="D12" s="43">
        <v>91221.75</v>
      </c>
      <c r="E12" s="43">
        <v>16531.82</v>
      </c>
      <c r="F12" s="43">
        <v>74689.93</v>
      </c>
      <c r="G12" s="43">
        <v>4076.86</v>
      </c>
      <c r="H12" s="43">
        <v>815.37</v>
      </c>
      <c r="I12" s="43">
        <v>32.61</v>
      </c>
      <c r="J12" s="43">
        <v>3228.88</v>
      </c>
      <c r="K12" s="43">
        <v>697728.23</v>
      </c>
      <c r="L12" s="43">
        <v>139545.64</v>
      </c>
      <c r="M12" s="44">
        <v>558182.59</v>
      </c>
      <c r="N12" s="45">
        <f>+F12+J12+M12</f>
        <v>636101.3999999999</v>
      </c>
    </row>
    <row r="13" spans="1:14" ht="12.75">
      <c r="A13" s="55">
        <v>2</v>
      </c>
      <c r="B13" s="46" t="s">
        <v>17</v>
      </c>
      <c r="C13" s="47">
        <v>0.148643543405854</v>
      </c>
      <c r="D13" s="48">
        <v>83414.05</v>
      </c>
      <c r="E13" s="48">
        <v>14800.02</v>
      </c>
      <c r="F13" s="48">
        <v>68614.03</v>
      </c>
      <c r="G13" s="48">
        <v>3740.88</v>
      </c>
      <c r="H13" s="48">
        <v>748.18</v>
      </c>
      <c r="I13" s="48">
        <v>29.93</v>
      </c>
      <c r="J13" s="48">
        <v>2962.77</v>
      </c>
      <c r="K13" s="48">
        <v>638946.5</v>
      </c>
      <c r="L13" s="48">
        <v>127789.27</v>
      </c>
      <c r="M13" s="49">
        <v>511157.23</v>
      </c>
      <c r="N13" s="31">
        <f aca="true" t="shared" si="0" ref="N13:N76">+F13+J13+M13</f>
        <v>582734.03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234206.02</v>
      </c>
      <c r="E14" s="48">
        <v>44844.9</v>
      </c>
      <c r="F14" s="48">
        <v>189361.12</v>
      </c>
      <c r="G14" s="48">
        <v>7726.43</v>
      </c>
      <c r="H14" s="48">
        <v>1545.29</v>
      </c>
      <c r="I14" s="48">
        <v>61.81</v>
      </c>
      <c r="J14" s="48">
        <v>6119.33</v>
      </c>
      <c r="K14" s="48">
        <v>1319198.64</v>
      </c>
      <c r="L14" s="48">
        <v>263839.74</v>
      </c>
      <c r="M14" s="49">
        <v>1055358.9</v>
      </c>
      <c r="N14" s="31">
        <f t="shared" si="0"/>
        <v>1250839.3499999999</v>
      </c>
    </row>
    <row r="15" spans="1:14" ht="12.75">
      <c r="A15" s="55">
        <v>4</v>
      </c>
      <c r="B15" s="46" t="s">
        <v>19</v>
      </c>
      <c r="C15" s="47">
        <v>0.053787724893056</v>
      </c>
      <c r="D15" s="48">
        <v>11849.29</v>
      </c>
      <c r="E15" s="48">
        <v>2457.51</v>
      </c>
      <c r="F15" s="48">
        <v>9391.78</v>
      </c>
      <c r="G15" s="48">
        <v>1353.65</v>
      </c>
      <c r="H15" s="48">
        <v>270.73</v>
      </c>
      <c r="I15" s="48">
        <v>10.83</v>
      </c>
      <c r="J15" s="48">
        <v>1072.09</v>
      </c>
      <c r="K15" s="48">
        <v>231201.41</v>
      </c>
      <c r="L15" s="48">
        <v>46240.28</v>
      </c>
      <c r="M15" s="49">
        <v>184961.13</v>
      </c>
      <c r="N15" s="31">
        <f t="shared" si="0"/>
        <v>195425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7991.79</v>
      </c>
      <c r="E16" s="48">
        <v>1632.74</v>
      </c>
      <c r="F16" s="48">
        <v>6359.05</v>
      </c>
      <c r="G16" s="48">
        <v>5674.94</v>
      </c>
      <c r="H16" s="48">
        <v>1134.99</v>
      </c>
      <c r="I16" s="48">
        <v>45.4</v>
      </c>
      <c r="J16" s="48">
        <v>4494.55</v>
      </c>
      <c r="K16" s="48">
        <v>968930.7</v>
      </c>
      <c r="L16" s="48">
        <v>193786.13</v>
      </c>
      <c r="M16" s="49">
        <v>775144.57</v>
      </c>
      <c r="N16" s="31">
        <f t="shared" si="0"/>
        <v>785998.1699999999</v>
      </c>
    </row>
    <row r="17" spans="1:14" ht="12.75">
      <c r="A17" s="55">
        <v>6</v>
      </c>
      <c r="B17" s="46" t="s">
        <v>21</v>
      </c>
      <c r="C17" s="47">
        <v>0.073109185179352</v>
      </c>
      <c r="D17" s="48">
        <v>16399.68</v>
      </c>
      <c r="E17" s="48">
        <v>2865.09</v>
      </c>
      <c r="F17" s="48">
        <v>13534.59</v>
      </c>
      <c r="G17" s="48">
        <v>1839.91</v>
      </c>
      <c r="H17" s="48">
        <v>367.98</v>
      </c>
      <c r="I17" s="48">
        <v>14.72</v>
      </c>
      <c r="J17" s="48">
        <v>1457.21</v>
      </c>
      <c r="K17" s="48">
        <v>314381.37</v>
      </c>
      <c r="L17" s="48">
        <v>62876.31</v>
      </c>
      <c r="M17" s="49">
        <v>251505.06</v>
      </c>
      <c r="N17" s="31">
        <f t="shared" si="0"/>
        <v>266496.86</v>
      </c>
    </row>
    <row r="18" spans="1:14" ht="12.75">
      <c r="A18" s="55">
        <v>7</v>
      </c>
      <c r="B18" s="46" t="s">
        <v>22</v>
      </c>
      <c r="C18" s="47">
        <v>0.300274032286198</v>
      </c>
      <c r="D18" s="48">
        <v>230912.74</v>
      </c>
      <c r="E18" s="48">
        <v>45607.72</v>
      </c>
      <c r="F18" s="48">
        <v>185305.02</v>
      </c>
      <c r="G18" s="48">
        <v>7556.91</v>
      </c>
      <c r="H18" s="48">
        <v>1511.38</v>
      </c>
      <c r="I18" s="48">
        <v>60.46</v>
      </c>
      <c r="J18" s="48">
        <v>5985.07</v>
      </c>
      <c r="K18" s="48">
        <v>1290333.59</v>
      </c>
      <c r="L18" s="48">
        <v>258066.78</v>
      </c>
      <c r="M18" s="49">
        <v>1032266.81</v>
      </c>
      <c r="N18" s="31">
        <f t="shared" si="0"/>
        <v>1223556.9000000001</v>
      </c>
    </row>
    <row r="19" spans="1:14" ht="12.75">
      <c r="A19" s="55">
        <v>8</v>
      </c>
      <c r="B19" s="46" t="s">
        <v>23</v>
      </c>
      <c r="C19" s="47">
        <v>0.57335397266169</v>
      </c>
      <c r="D19" s="48">
        <v>200418.27</v>
      </c>
      <c r="E19" s="48">
        <v>39006.85</v>
      </c>
      <c r="F19" s="48">
        <v>161411.42</v>
      </c>
      <c r="G19" s="48">
        <v>14429.43</v>
      </c>
      <c r="H19" s="48">
        <v>2885.89</v>
      </c>
      <c r="I19" s="48">
        <v>115.44</v>
      </c>
      <c r="J19" s="48">
        <v>11428.1</v>
      </c>
      <c r="K19" s="48">
        <v>2463893.59</v>
      </c>
      <c r="L19" s="48">
        <v>492778.75</v>
      </c>
      <c r="M19" s="49">
        <v>1971114.84</v>
      </c>
      <c r="N19" s="31">
        <f t="shared" si="0"/>
        <v>2143954.3600000003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17434.13</v>
      </c>
      <c r="E20" s="48">
        <v>3195.49</v>
      </c>
      <c r="F20" s="48">
        <v>14238.64</v>
      </c>
      <c r="G20" s="48">
        <v>1299.89</v>
      </c>
      <c r="H20" s="48">
        <v>259.98</v>
      </c>
      <c r="I20" s="48">
        <v>10.4</v>
      </c>
      <c r="J20" s="48">
        <v>1029.51</v>
      </c>
      <c r="K20" s="48">
        <v>221940.66</v>
      </c>
      <c r="L20" s="48">
        <v>44388.14</v>
      </c>
      <c r="M20" s="49">
        <v>177552.52</v>
      </c>
      <c r="N20" s="31">
        <f t="shared" si="0"/>
        <v>192820.66999999998</v>
      </c>
    </row>
    <row r="21" spans="1:14" ht="12.75">
      <c r="A21" s="55">
        <v>10</v>
      </c>
      <c r="B21" s="46" t="s">
        <v>25</v>
      </c>
      <c r="C21" s="47">
        <v>0.885984300950456</v>
      </c>
      <c r="D21" s="48">
        <v>95384.54</v>
      </c>
      <c r="E21" s="48">
        <v>18565.34</v>
      </c>
      <c r="F21" s="48">
        <v>76819.2</v>
      </c>
      <c r="G21" s="48">
        <v>22297.29</v>
      </c>
      <c r="H21" s="48">
        <v>4459.46</v>
      </c>
      <c r="I21" s="48">
        <v>178.38</v>
      </c>
      <c r="J21" s="48">
        <v>17659.45</v>
      </c>
      <c r="K21" s="48">
        <v>3807241.28</v>
      </c>
      <c r="L21" s="48">
        <v>761448.26</v>
      </c>
      <c r="M21" s="49">
        <v>3045793.02</v>
      </c>
      <c r="N21" s="31">
        <f t="shared" si="0"/>
        <v>3140271.67</v>
      </c>
    </row>
    <row r="22" spans="1:14" ht="12.75">
      <c r="A22" s="55">
        <v>11</v>
      </c>
      <c r="B22" s="46" t="s">
        <v>26</v>
      </c>
      <c r="C22" s="47">
        <v>0.157150291166752</v>
      </c>
      <c r="D22" s="48">
        <v>42222.21</v>
      </c>
      <c r="E22" s="48">
        <v>7353.84</v>
      </c>
      <c r="F22" s="48">
        <v>34868.37</v>
      </c>
      <c r="G22" s="48">
        <v>3954.95</v>
      </c>
      <c r="H22" s="48">
        <v>790.99</v>
      </c>
      <c r="I22" s="48">
        <v>31.64</v>
      </c>
      <c r="J22" s="48">
        <v>3132.32</v>
      </c>
      <c r="K22" s="48">
        <v>676913.43</v>
      </c>
      <c r="L22" s="48">
        <v>135382.77</v>
      </c>
      <c r="M22" s="49">
        <v>541530.66</v>
      </c>
      <c r="N22" s="31">
        <f t="shared" si="0"/>
        <v>579531.3500000001</v>
      </c>
    </row>
    <row r="23" spans="1:14" ht="12.75">
      <c r="A23" s="55">
        <v>12</v>
      </c>
      <c r="B23" s="46" t="s">
        <v>27</v>
      </c>
      <c r="C23" s="47">
        <v>0.110269795121421</v>
      </c>
      <c r="D23" s="48">
        <v>63081.1</v>
      </c>
      <c r="E23" s="48">
        <v>11930.75</v>
      </c>
      <c r="F23" s="48">
        <v>51150.35</v>
      </c>
      <c r="G23" s="48">
        <v>2775.13</v>
      </c>
      <c r="H23" s="48">
        <v>555.03</v>
      </c>
      <c r="I23" s="48">
        <v>22.2</v>
      </c>
      <c r="J23" s="48">
        <v>2197.9</v>
      </c>
      <c r="K23" s="48">
        <v>475471.57</v>
      </c>
      <c r="L23" s="48">
        <v>95094.3</v>
      </c>
      <c r="M23" s="49">
        <v>380377.27</v>
      </c>
      <c r="N23" s="31">
        <f t="shared" si="0"/>
        <v>433725.52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12541.24</v>
      </c>
      <c r="E24" s="48">
        <v>2411.79</v>
      </c>
      <c r="F24" s="48">
        <v>10129.45</v>
      </c>
      <c r="G24" s="48">
        <v>1798.99</v>
      </c>
      <c r="H24" s="48">
        <v>359.8</v>
      </c>
      <c r="I24" s="48">
        <v>14.39</v>
      </c>
      <c r="J24" s="48">
        <v>1424.8</v>
      </c>
      <c r="K24" s="48">
        <v>307156.66</v>
      </c>
      <c r="L24" s="48">
        <v>61431.33</v>
      </c>
      <c r="M24" s="49">
        <v>245725.33</v>
      </c>
      <c r="N24" s="31">
        <f t="shared" si="0"/>
        <v>257279.58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39815.33</v>
      </c>
      <c r="E25" s="48">
        <v>7288.19</v>
      </c>
      <c r="F25" s="48">
        <v>32527.14</v>
      </c>
      <c r="G25" s="48">
        <v>1435.38</v>
      </c>
      <c r="H25" s="48">
        <v>287.08</v>
      </c>
      <c r="I25" s="48">
        <v>11.48</v>
      </c>
      <c r="J25" s="48">
        <v>1136.82</v>
      </c>
      <c r="K25" s="48">
        <v>245075.96</v>
      </c>
      <c r="L25" s="48">
        <v>49015.2</v>
      </c>
      <c r="M25" s="49">
        <v>196060.76</v>
      </c>
      <c r="N25" s="31">
        <f t="shared" si="0"/>
        <v>229724.72</v>
      </c>
    </row>
    <row r="26" spans="1:14" ht="12.75">
      <c r="A26" s="55">
        <v>15</v>
      </c>
      <c r="B26" s="46" t="s">
        <v>30</v>
      </c>
      <c r="C26" s="47">
        <v>0.082995875731321</v>
      </c>
      <c r="D26" s="48">
        <v>16114.98</v>
      </c>
      <c r="E26" s="48">
        <v>3184.82</v>
      </c>
      <c r="F26" s="48">
        <v>12930.16</v>
      </c>
      <c r="G26" s="48">
        <v>2088.74</v>
      </c>
      <c r="H26" s="48">
        <v>417.75</v>
      </c>
      <c r="I26" s="48">
        <v>16.71</v>
      </c>
      <c r="J26" s="48">
        <v>1654.28</v>
      </c>
      <c r="K26" s="48">
        <v>356863.65</v>
      </c>
      <c r="L26" s="48">
        <v>71372.77</v>
      </c>
      <c r="M26" s="49">
        <v>285490.88</v>
      </c>
      <c r="N26" s="31">
        <f t="shared" si="0"/>
        <v>300075.32</v>
      </c>
    </row>
    <row r="27" spans="1:14" ht="12.75">
      <c r="A27" s="55">
        <v>16</v>
      </c>
      <c r="B27" s="46" t="s">
        <v>31</v>
      </c>
      <c r="C27" s="47">
        <v>5.9659481231772</v>
      </c>
      <c r="D27" s="48">
        <v>6520804.88</v>
      </c>
      <c r="E27" s="48">
        <v>1197342.19</v>
      </c>
      <c r="F27" s="48">
        <v>5323462.69</v>
      </c>
      <c r="G27" s="48">
        <v>150143.15</v>
      </c>
      <c r="H27" s="48">
        <v>30028.63</v>
      </c>
      <c r="I27" s="48">
        <v>1201.15</v>
      </c>
      <c r="J27" s="48">
        <v>118913.37</v>
      </c>
      <c r="K27" s="48">
        <v>25636856.67</v>
      </c>
      <c r="L27" s="48">
        <v>5127371.43</v>
      </c>
      <c r="M27" s="49">
        <v>20509485.24</v>
      </c>
      <c r="N27" s="31">
        <f t="shared" si="0"/>
        <v>25951861.299999997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5848.73</v>
      </c>
      <c r="E28" s="48">
        <v>1152.78</v>
      </c>
      <c r="F28" s="48">
        <v>4695.95</v>
      </c>
      <c r="G28" s="48">
        <v>1077.7</v>
      </c>
      <c r="H28" s="48">
        <v>215.54</v>
      </c>
      <c r="I28" s="48">
        <v>8.62</v>
      </c>
      <c r="J28" s="48">
        <v>853.54</v>
      </c>
      <c r="K28" s="48">
        <v>184004.57</v>
      </c>
      <c r="L28" s="48">
        <v>36800.91</v>
      </c>
      <c r="M28" s="49">
        <v>147203.66</v>
      </c>
      <c r="N28" s="31">
        <f t="shared" si="0"/>
        <v>152753.15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155095.58</v>
      </c>
      <c r="E29" s="48">
        <v>28696.29</v>
      </c>
      <c r="F29" s="48">
        <v>126399.29</v>
      </c>
      <c r="G29" s="48">
        <v>5175.28</v>
      </c>
      <c r="H29" s="48">
        <v>1035.06</v>
      </c>
      <c r="I29" s="48">
        <v>41.4</v>
      </c>
      <c r="J29" s="48">
        <v>4098.82</v>
      </c>
      <c r="K29" s="48">
        <v>883617.9</v>
      </c>
      <c r="L29" s="48">
        <v>176723.59</v>
      </c>
      <c r="M29" s="49">
        <v>706894.31</v>
      </c>
      <c r="N29" s="31">
        <f t="shared" si="0"/>
        <v>837392.42</v>
      </c>
    </row>
    <row r="30" spans="1:14" ht="12.75">
      <c r="A30" s="55">
        <v>19</v>
      </c>
      <c r="B30" s="46" t="s">
        <v>34</v>
      </c>
      <c r="C30" s="47">
        <v>5.12110094503369</v>
      </c>
      <c r="D30" s="48">
        <v>5208352.96</v>
      </c>
      <c r="E30" s="48">
        <v>993574.27</v>
      </c>
      <c r="F30" s="48">
        <v>4214778.69</v>
      </c>
      <c r="G30" s="48">
        <v>128881.14</v>
      </c>
      <c r="H30" s="48">
        <v>25776.23</v>
      </c>
      <c r="I30" s="48">
        <v>1031.05</v>
      </c>
      <c r="J30" s="48">
        <v>102073.86</v>
      </c>
      <c r="K30" s="48">
        <v>22006615.3</v>
      </c>
      <c r="L30" s="48">
        <v>4401323.09</v>
      </c>
      <c r="M30" s="49">
        <v>17605292.21</v>
      </c>
      <c r="N30" s="31">
        <f t="shared" si="0"/>
        <v>21922144.76</v>
      </c>
    </row>
    <row r="31" spans="1:14" ht="12.75">
      <c r="A31" s="55">
        <v>20</v>
      </c>
      <c r="B31" s="46" t="s">
        <v>35</v>
      </c>
      <c r="C31" s="47">
        <v>0.122833573097796</v>
      </c>
      <c r="D31" s="48">
        <v>24203.03</v>
      </c>
      <c r="E31" s="48">
        <v>4601.89</v>
      </c>
      <c r="F31" s="48">
        <v>19601.14</v>
      </c>
      <c r="G31" s="48">
        <v>3091.31</v>
      </c>
      <c r="H31" s="48">
        <v>618.26</v>
      </c>
      <c r="I31" s="48">
        <v>24.73</v>
      </c>
      <c r="J31" s="48">
        <v>2448.32</v>
      </c>
      <c r="K31" s="48">
        <v>529457.08</v>
      </c>
      <c r="L31" s="48">
        <v>105891.43</v>
      </c>
      <c r="M31" s="49">
        <v>423565.65</v>
      </c>
      <c r="N31" s="31">
        <f t="shared" si="0"/>
        <v>445615.11000000004</v>
      </c>
    </row>
    <row r="32" spans="1:14" ht="12.75">
      <c r="A32" s="55">
        <v>21</v>
      </c>
      <c r="B32" s="46" t="s">
        <v>36</v>
      </c>
      <c r="C32" s="47">
        <v>0.244742594687224</v>
      </c>
      <c r="D32" s="48">
        <v>32689.22</v>
      </c>
      <c r="E32" s="48">
        <v>6355.46</v>
      </c>
      <c r="F32" s="48">
        <v>26333.76</v>
      </c>
      <c r="G32" s="48">
        <v>6159.35</v>
      </c>
      <c r="H32" s="48">
        <v>1231.87</v>
      </c>
      <c r="I32" s="48">
        <v>49.27</v>
      </c>
      <c r="J32" s="48">
        <v>4878.21</v>
      </c>
      <c r="K32" s="48">
        <v>1051876.41</v>
      </c>
      <c r="L32" s="48">
        <v>210375.25</v>
      </c>
      <c r="M32" s="49">
        <v>841501.16</v>
      </c>
      <c r="N32" s="31">
        <f t="shared" si="0"/>
        <v>872713.13</v>
      </c>
    </row>
    <row r="33" spans="1:14" ht="12.75">
      <c r="A33" s="55">
        <v>22</v>
      </c>
      <c r="B33" s="46" t="s">
        <v>37</v>
      </c>
      <c r="C33" s="47">
        <v>0.057617444819374</v>
      </c>
      <c r="D33" s="48">
        <v>27765.33</v>
      </c>
      <c r="E33" s="48">
        <v>5273.91</v>
      </c>
      <c r="F33" s="48">
        <v>22491.42</v>
      </c>
      <c r="G33" s="48">
        <v>1450.04</v>
      </c>
      <c r="H33" s="48">
        <v>290.01</v>
      </c>
      <c r="I33" s="48">
        <v>11.6</v>
      </c>
      <c r="J33" s="48">
        <v>1148.43</v>
      </c>
      <c r="K33" s="48">
        <v>247657.37</v>
      </c>
      <c r="L33" s="48">
        <v>49531.44</v>
      </c>
      <c r="M33" s="49">
        <v>198125.93</v>
      </c>
      <c r="N33" s="31">
        <f t="shared" si="0"/>
        <v>221765.78</v>
      </c>
    </row>
    <row r="34" spans="1:14" ht="12.75">
      <c r="A34" s="55">
        <v>23</v>
      </c>
      <c r="B34" s="46" t="s">
        <v>38</v>
      </c>
      <c r="C34" s="47">
        <v>0.10155238783997</v>
      </c>
      <c r="D34" s="48">
        <v>233386.67</v>
      </c>
      <c r="E34" s="48">
        <v>45160.98</v>
      </c>
      <c r="F34" s="48">
        <v>188225.69</v>
      </c>
      <c r="G34" s="48">
        <v>2555.74</v>
      </c>
      <c r="H34" s="48">
        <v>511.15</v>
      </c>
      <c r="I34" s="48">
        <v>20.45</v>
      </c>
      <c r="J34" s="48">
        <v>2024.14</v>
      </c>
      <c r="K34" s="48">
        <v>436599.57</v>
      </c>
      <c r="L34" s="48">
        <v>87319.92</v>
      </c>
      <c r="M34" s="49">
        <v>349279.65</v>
      </c>
      <c r="N34" s="31">
        <f t="shared" si="0"/>
        <v>539529.48</v>
      </c>
    </row>
    <row r="35" spans="1:14" ht="12.75">
      <c r="A35" s="55">
        <v>24</v>
      </c>
      <c r="B35" s="46" t="s">
        <v>39</v>
      </c>
      <c r="C35" s="47">
        <v>0.104064155206163</v>
      </c>
      <c r="D35" s="48">
        <v>71114.27</v>
      </c>
      <c r="E35" s="48">
        <v>13983.11</v>
      </c>
      <c r="F35" s="48">
        <v>57131.16</v>
      </c>
      <c r="G35" s="48">
        <v>2618.94</v>
      </c>
      <c r="H35" s="48">
        <v>523.79</v>
      </c>
      <c r="I35" s="48">
        <v>20.95</v>
      </c>
      <c r="J35" s="48">
        <v>2074.2</v>
      </c>
      <c r="K35" s="48">
        <v>448806.37</v>
      </c>
      <c r="L35" s="48">
        <v>89761.29</v>
      </c>
      <c r="M35" s="49">
        <v>359045.08</v>
      </c>
      <c r="N35" s="31">
        <f t="shared" si="0"/>
        <v>418250.44</v>
      </c>
    </row>
    <row r="36" spans="1:14" ht="12.75">
      <c r="A36" s="55">
        <v>25</v>
      </c>
      <c r="B36" s="46" t="s">
        <v>40</v>
      </c>
      <c r="C36" s="47">
        <v>0.13445259148219</v>
      </c>
      <c r="D36" s="48">
        <v>54116.26</v>
      </c>
      <c r="E36" s="48">
        <v>10503.51</v>
      </c>
      <c r="F36" s="48">
        <v>43612.75</v>
      </c>
      <c r="G36" s="48">
        <v>3383.73</v>
      </c>
      <c r="H36" s="48">
        <v>676.75</v>
      </c>
      <c r="I36" s="48">
        <v>27.07</v>
      </c>
      <c r="J36" s="48">
        <v>2679.91</v>
      </c>
      <c r="K36" s="48">
        <v>579383.12</v>
      </c>
      <c r="L36" s="48">
        <v>115876.62</v>
      </c>
      <c r="M36" s="49">
        <v>463506.5</v>
      </c>
      <c r="N36" s="31">
        <f t="shared" si="0"/>
        <v>509799.16000000003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25655.7</v>
      </c>
      <c r="E37" s="48">
        <v>4702.12</v>
      </c>
      <c r="F37" s="48">
        <v>20953.58</v>
      </c>
      <c r="G37" s="48">
        <v>2947.91</v>
      </c>
      <c r="H37" s="48">
        <v>589.58</v>
      </c>
      <c r="I37" s="48">
        <v>23.58</v>
      </c>
      <c r="J37" s="48">
        <v>2334.75</v>
      </c>
      <c r="K37" s="48">
        <v>503322.93</v>
      </c>
      <c r="L37" s="48">
        <v>100664.65</v>
      </c>
      <c r="M37" s="49">
        <v>402658.28</v>
      </c>
      <c r="N37" s="31">
        <f t="shared" si="0"/>
        <v>425946.61000000004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45080.32</v>
      </c>
      <c r="E38" s="48">
        <v>8667.63</v>
      </c>
      <c r="F38" s="48">
        <v>36412.69</v>
      </c>
      <c r="G38" s="48">
        <v>5102.79</v>
      </c>
      <c r="H38" s="48">
        <v>1020.56</v>
      </c>
      <c r="I38" s="48">
        <v>40.82</v>
      </c>
      <c r="J38" s="48">
        <v>4041.41</v>
      </c>
      <c r="K38" s="48">
        <v>871242.95</v>
      </c>
      <c r="L38" s="48">
        <v>174248.66</v>
      </c>
      <c r="M38" s="49">
        <v>696994.29</v>
      </c>
      <c r="N38" s="31">
        <f t="shared" si="0"/>
        <v>737448.39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23205.85</v>
      </c>
      <c r="E39" s="48">
        <v>4396.78</v>
      </c>
      <c r="F39" s="48">
        <v>18809.07</v>
      </c>
      <c r="G39" s="48">
        <v>1756.36</v>
      </c>
      <c r="H39" s="48">
        <v>351.27</v>
      </c>
      <c r="I39" s="48">
        <v>14.05</v>
      </c>
      <c r="J39" s="48">
        <v>1391.04</v>
      </c>
      <c r="K39" s="48">
        <v>299879.25</v>
      </c>
      <c r="L39" s="48">
        <v>59975.88</v>
      </c>
      <c r="M39" s="49">
        <v>239903.37</v>
      </c>
      <c r="N39" s="31">
        <f t="shared" si="0"/>
        <v>260103.47999999998</v>
      </c>
    </row>
    <row r="40" spans="1:14" ht="12.75">
      <c r="A40" s="55">
        <v>29</v>
      </c>
      <c r="B40" s="46" t="s">
        <v>44</v>
      </c>
      <c r="C40" s="47">
        <v>0.059234998064546</v>
      </c>
      <c r="D40" s="48">
        <v>18734.17</v>
      </c>
      <c r="E40" s="48">
        <v>3429.44</v>
      </c>
      <c r="F40" s="48">
        <v>15304.73</v>
      </c>
      <c r="G40" s="48">
        <v>1490.75</v>
      </c>
      <c r="H40" s="48">
        <v>298.15</v>
      </c>
      <c r="I40" s="48">
        <v>11.93</v>
      </c>
      <c r="J40" s="48">
        <v>1180.67</v>
      </c>
      <c r="K40" s="48">
        <v>254607.91</v>
      </c>
      <c r="L40" s="48">
        <v>50921.66</v>
      </c>
      <c r="M40" s="49">
        <v>203686.25</v>
      </c>
      <c r="N40" s="31">
        <f t="shared" si="0"/>
        <v>220171.65</v>
      </c>
    </row>
    <row r="41" spans="1:14" ht="12.75">
      <c r="A41" s="55">
        <v>30</v>
      </c>
      <c r="B41" s="46" t="s">
        <v>45</v>
      </c>
      <c r="C41" s="47">
        <v>0.075964987443346</v>
      </c>
      <c r="D41" s="48">
        <v>18215.74</v>
      </c>
      <c r="E41" s="48">
        <v>3078.64</v>
      </c>
      <c r="F41" s="48">
        <v>15137.1</v>
      </c>
      <c r="G41" s="48">
        <v>1911.78</v>
      </c>
      <c r="H41" s="48">
        <v>382.36</v>
      </c>
      <c r="I41" s="48">
        <v>15.29</v>
      </c>
      <c r="J41" s="48">
        <v>1514.13</v>
      </c>
      <c r="K41" s="48">
        <v>326495.45</v>
      </c>
      <c r="L41" s="48">
        <v>65299.12</v>
      </c>
      <c r="M41" s="49">
        <v>261196.33</v>
      </c>
      <c r="N41" s="31">
        <f t="shared" si="0"/>
        <v>277847.56</v>
      </c>
    </row>
    <row r="42" spans="1:14" ht="12.75">
      <c r="A42" s="55">
        <v>31</v>
      </c>
      <c r="B42" s="46" t="s">
        <v>46</v>
      </c>
      <c r="C42" s="47">
        <v>0.985312401991302</v>
      </c>
      <c r="D42" s="48">
        <v>132569.7</v>
      </c>
      <c r="E42" s="48">
        <v>25216.73</v>
      </c>
      <c r="F42" s="48">
        <v>107352.97</v>
      </c>
      <c r="G42" s="48">
        <v>24797.05</v>
      </c>
      <c r="H42" s="48">
        <v>4959.41</v>
      </c>
      <c r="I42" s="48">
        <v>198.38</v>
      </c>
      <c r="J42" s="48">
        <v>19639.26</v>
      </c>
      <c r="K42" s="48">
        <v>4234046.2</v>
      </c>
      <c r="L42" s="48">
        <v>846809.26</v>
      </c>
      <c r="M42" s="49">
        <v>3387236.94</v>
      </c>
      <c r="N42" s="31">
        <f t="shared" si="0"/>
        <v>3514229.17</v>
      </c>
    </row>
    <row r="43" spans="1:14" ht="12.75">
      <c r="A43" s="55">
        <v>32</v>
      </c>
      <c r="B43" s="46" t="s">
        <v>47</v>
      </c>
      <c r="C43" s="47">
        <v>0.712353972631555</v>
      </c>
      <c r="D43" s="48">
        <v>246865.86</v>
      </c>
      <c r="E43" s="48">
        <v>44400.49</v>
      </c>
      <c r="F43" s="48">
        <v>202465.37</v>
      </c>
      <c r="G43" s="48">
        <v>17927.59</v>
      </c>
      <c r="H43" s="48">
        <v>3585.52</v>
      </c>
      <c r="I43" s="48">
        <v>143.42</v>
      </c>
      <c r="J43" s="48">
        <v>14198.65</v>
      </c>
      <c r="K43" s="48">
        <v>3062579.49</v>
      </c>
      <c r="L43" s="48">
        <v>612515.91</v>
      </c>
      <c r="M43" s="49">
        <v>2450063.58</v>
      </c>
      <c r="N43" s="31">
        <f t="shared" si="0"/>
        <v>2666727.6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89699.17</v>
      </c>
      <c r="E44" s="48">
        <v>16103.51</v>
      </c>
      <c r="F44" s="48">
        <v>73595.66</v>
      </c>
      <c r="G44" s="48">
        <v>3151.56</v>
      </c>
      <c r="H44" s="48">
        <v>630.31</v>
      </c>
      <c r="I44" s="48">
        <v>25.21</v>
      </c>
      <c r="J44" s="48">
        <v>2496.04</v>
      </c>
      <c r="K44" s="48">
        <v>538093.13</v>
      </c>
      <c r="L44" s="48">
        <v>107618.63</v>
      </c>
      <c r="M44" s="49">
        <v>430474.5</v>
      </c>
      <c r="N44" s="31">
        <f t="shared" si="0"/>
        <v>506566.2</v>
      </c>
    </row>
    <row r="45" spans="1:14" ht="12.75">
      <c r="A45" s="55">
        <v>34</v>
      </c>
      <c r="B45" s="46" t="s">
        <v>261</v>
      </c>
      <c r="C45" s="47">
        <v>0.371716923563331</v>
      </c>
      <c r="D45" s="48">
        <v>322622.46</v>
      </c>
      <c r="E45" s="48">
        <v>61556.17</v>
      </c>
      <c r="F45" s="48">
        <v>261066.29</v>
      </c>
      <c r="G45" s="48">
        <v>9354.89</v>
      </c>
      <c r="H45" s="48">
        <v>1870.98</v>
      </c>
      <c r="I45" s="48">
        <v>74.84</v>
      </c>
      <c r="J45" s="48">
        <v>7409.07</v>
      </c>
      <c r="K45" s="48">
        <v>1597475.09</v>
      </c>
      <c r="L45" s="48">
        <v>319495.07</v>
      </c>
      <c r="M45" s="49">
        <v>1277980.02</v>
      </c>
      <c r="N45" s="31">
        <f t="shared" si="0"/>
        <v>1546455.38</v>
      </c>
    </row>
    <row r="46" spans="1:14" ht="12.75">
      <c r="A46" s="55">
        <v>35</v>
      </c>
      <c r="B46" s="46" t="s">
        <v>49</v>
      </c>
      <c r="C46" s="47">
        <v>0.10093016193038</v>
      </c>
      <c r="D46" s="48">
        <v>58951.45</v>
      </c>
      <c r="E46" s="48">
        <v>10704.43</v>
      </c>
      <c r="F46" s="48">
        <v>48247.02</v>
      </c>
      <c r="G46" s="48">
        <v>2540.08</v>
      </c>
      <c r="H46" s="48">
        <v>508.02</v>
      </c>
      <c r="I46" s="48">
        <v>20.32</v>
      </c>
      <c r="J46" s="48">
        <v>2011.74</v>
      </c>
      <c r="K46" s="48">
        <v>435339.86</v>
      </c>
      <c r="L46" s="48">
        <v>87067.93</v>
      </c>
      <c r="M46" s="49">
        <v>348271.93</v>
      </c>
      <c r="N46" s="31">
        <f t="shared" si="0"/>
        <v>398530.69</v>
      </c>
    </row>
    <row r="47" spans="1:14" ht="12.75">
      <c r="A47" s="55">
        <v>36</v>
      </c>
      <c r="B47" s="46" t="s">
        <v>50</v>
      </c>
      <c r="C47" s="47">
        <v>0.125614658588911</v>
      </c>
      <c r="D47" s="48">
        <v>14447.2</v>
      </c>
      <c r="E47" s="48">
        <v>2735.5</v>
      </c>
      <c r="F47" s="48">
        <v>11711.7</v>
      </c>
      <c r="G47" s="48">
        <v>3161.3</v>
      </c>
      <c r="H47" s="48">
        <v>632.26</v>
      </c>
      <c r="I47" s="48">
        <v>25.29</v>
      </c>
      <c r="J47" s="48">
        <v>2503.75</v>
      </c>
      <c r="K47" s="48">
        <v>541407.19</v>
      </c>
      <c r="L47" s="48">
        <v>108281.46</v>
      </c>
      <c r="M47" s="49">
        <v>433125.73</v>
      </c>
      <c r="N47" s="31">
        <f t="shared" si="0"/>
        <v>447341.18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20967.2</v>
      </c>
      <c r="E48" s="48">
        <v>4713.04</v>
      </c>
      <c r="F48" s="48">
        <v>16254.16</v>
      </c>
      <c r="G48" s="48">
        <v>1608.94</v>
      </c>
      <c r="H48" s="48">
        <v>321.79</v>
      </c>
      <c r="I48" s="48">
        <v>12.87</v>
      </c>
      <c r="J48" s="48">
        <v>1274.28</v>
      </c>
      <c r="K48" s="48">
        <v>274708.68</v>
      </c>
      <c r="L48" s="48">
        <v>54941.7</v>
      </c>
      <c r="M48" s="49">
        <v>219766.98</v>
      </c>
      <c r="N48" s="31">
        <f t="shared" si="0"/>
        <v>237295.42</v>
      </c>
    </row>
    <row r="49" spans="1:14" ht="12.75">
      <c r="A49" s="55">
        <v>38</v>
      </c>
      <c r="B49" s="46" t="s">
        <v>52</v>
      </c>
      <c r="C49" s="47">
        <v>0.163443030021855</v>
      </c>
      <c r="D49" s="48">
        <v>63859.3</v>
      </c>
      <c r="E49" s="48">
        <v>11556.56</v>
      </c>
      <c r="F49" s="48">
        <v>52302.74</v>
      </c>
      <c r="G49" s="48">
        <v>4113.33</v>
      </c>
      <c r="H49" s="48">
        <v>822.67</v>
      </c>
      <c r="I49" s="48">
        <v>32.91</v>
      </c>
      <c r="J49" s="48">
        <v>3257.75</v>
      </c>
      <c r="K49" s="48">
        <v>703952.66</v>
      </c>
      <c r="L49" s="48">
        <v>140790.51</v>
      </c>
      <c r="M49" s="49">
        <v>563162.15</v>
      </c>
      <c r="N49" s="31">
        <f t="shared" si="0"/>
        <v>618722.64</v>
      </c>
    </row>
    <row r="50" spans="1:14" ht="12.75">
      <c r="A50" s="55">
        <v>39</v>
      </c>
      <c r="B50" s="46" t="s">
        <v>53</v>
      </c>
      <c r="C50" s="47">
        <v>0.247816279092851</v>
      </c>
      <c r="D50" s="48">
        <v>111595.96</v>
      </c>
      <c r="E50" s="48">
        <v>18674.73</v>
      </c>
      <c r="F50" s="48">
        <v>92921.23</v>
      </c>
      <c r="G50" s="48">
        <v>6236.7</v>
      </c>
      <c r="H50" s="48">
        <v>1247.34</v>
      </c>
      <c r="I50" s="48">
        <v>49.89</v>
      </c>
      <c r="J50" s="48">
        <v>4939.47</v>
      </c>
      <c r="K50" s="48">
        <v>1066497.85</v>
      </c>
      <c r="L50" s="48">
        <v>213299.61</v>
      </c>
      <c r="M50" s="49">
        <v>853198.24</v>
      </c>
      <c r="N50" s="31">
        <f t="shared" si="0"/>
        <v>951058.94</v>
      </c>
    </row>
    <row r="51" spans="1:14" ht="12.75">
      <c r="A51" s="55">
        <v>40</v>
      </c>
      <c r="B51" s="46" t="s">
        <v>54</v>
      </c>
      <c r="C51" s="47">
        <v>0.091874815147426</v>
      </c>
      <c r="D51" s="48">
        <v>35527.36</v>
      </c>
      <c r="E51" s="48">
        <v>6063.28</v>
      </c>
      <c r="F51" s="48">
        <v>29464.08</v>
      </c>
      <c r="G51" s="48">
        <v>2312.19</v>
      </c>
      <c r="H51" s="48">
        <v>462.44</v>
      </c>
      <c r="I51" s="48">
        <v>18.5</v>
      </c>
      <c r="J51" s="48">
        <v>1831.25</v>
      </c>
      <c r="K51" s="48">
        <v>396429.75</v>
      </c>
      <c r="L51" s="48">
        <v>79285.9</v>
      </c>
      <c r="M51" s="49">
        <v>317143.85</v>
      </c>
      <c r="N51" s="31">
        <f t="shared" si="0"/>
        <v>348439.18</v>
      </c>
    </row>
    <row r="52" spans="1:14" ht="12.75">
      <c r="A52" s="55">
        <v>41</v>
      </c>
      <c r="B52" s="46" t="s">
        <v>55</v>
      </c>
      <c r="C52" s="47">
        <v>0.092826415165893</v>
      </c>
      <c r="D52" s="48">
        <v>23060.33</v>
      </c>
      <c r="E52" s="48">
        <v>4411.96</v>
      </c>
      <c r="F52" s="48">
        <v>18648.37</v>
      </c>
      <c r="G52" s="48">
        <v>2336.14</v>
      </c>
      <c r="H52" s="48">
        <v>467.23</v>
      </c>
      <c r="I52" s="48">
        <v>18.69</v>
      </c>
      <c r="J52" s="48">
        <v>1850.22</v>
      </c>
      <c r="K52" s="48">
        <v>400518.86</v>
      </c>
      <c r="L52" s="48">
        <v>80103.79</v>
      </c>
      <c r="M52" s="49">
        <v>320415.07</v>
      </c>
      <c r="N52" s="31">
        <f t="shared" si="0"/>
        <v>340913.66000000003</v>
      </c>
    </row>
    <row r="53" spans="1:14" ht="12.75">
      <c r="A53" s="55">
        <v>42</v>
      </c>
      <c r="B53" s="46" t="s">
        <v>56</v>
      </c>
      <c r="C53" s="47">
        <v>0.206383624773896</v>
      </c>
      <c r="D53" s="48">
        <v>44541.41</v>
      </c>
      <c r="E53" s="48">
        <v>8623.38</v>
      </c>
      <c r="F53" s="48">
        <v>35918.03</v>
      </c>
      <c r="G53" s="48">
        <v>5193.99</v>
      </c>
      <c r="H53" s="48">
        <v>1038.8</v>
      </c>
      <c r="I53" s="48">
        <v>41.55</v>
      </c>
      <c r="J53" s="48">
        <v>4113.64</v>
      </c>
      <c r="K53" s="48">
        <v>888465.09</v>
      </c>
      <c r="L53" s="48">
        <v>177693.09</v>
      </c>
      <c r="M53" s="49">
        <v>710772</v>
      </c>
      <c r="N53" s="31">
        <f t="shared" si="0"/>
        <v>750803.67</v>
      </c>
    </row>
    <row r="54" spans="1:14" ht="12.75">
      <c r="A54" s="55">
        <v>43</v>
      </c>
      <c r="B54" s="46" t="s">
        <v>57</v>
      </c>
      <c r="C54" s="47">
        <v>0.25075400206061</v>
      </c>
      <c r="D54" s="48">
        <v>116691.21</v>
      </c>
      <c r="E54" s="48">
        <v>22231.4</v>
      </c>
      <c r="F54" s="48">
        <v>94459.81</v>
      </c>
      <c r="G54" s="48">
        <v>6310.66</v>
      </c>
      <c r="H54" s="48">
        <v>1262.13</v>
      </c>
      <c r="I54" s="48">
        <v>50.49</v>
      </c>
      <c r="J54" s="48">
        <v>4998.04</v>
      </c>
      <c r="K54" s="48">
        <v>1079121.13</v>
      </c>
      <c r="L54" s="48">
        <v>215824.28</v>
      </c>
      <c r="M54" s="49">
        <v>863296.85</v>
      </c>
      <c r="N54" s="31">
        <f t="shared" si="0"/>
        <v>962754.7</v>
      </c>
    </row>
    <row r="55" spans="1:14" ht="12.75">
      <c r="A55" s="55">
        <v>44</v>
      </c>
      <c r="B55" s="46" t="s">
        <v>58</v>
      </c>
      <c r="C55" s="47">
        <v>0.065086995702648</v>
      </c>
      <c r="D55" s="48">
        <v>13935.8</v>
      </c>
      <c r="E55" s="48">
        <v>2682.93</v>
      </c>
      <c r="F55" s="48">
        <v>11252.87</v>
      </c>
      <c r="G55" s="48">
        <v>1638.01</v>
      </c>
      <c r="H55" s="48">
        <v>327.6</v>
      </c>
      <c r="I55" s="48">
        <v>13.1</v>
      </c>
      <c r="J55" s="48">
        <v>1297.31</v>
      </c>
      <c r="K55" s="48">
        <v>279910.52</v>
      </c>
      <c r="L55" s="48">
        <v>55982.12</v>
      </c>
      <c r="M55" s="49">
        <v>223928.4</v>
      </c>
      <c r="N55" s="31">
        <f t="shared" si="0"/>
        <v>236478.58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101354.47</v>
      </c>
      <c r="E56" s="48">
        <v>19133.62</v>
      </c>
      <c r="F56" s="48">
        <v>82220.85</v>
      </c>
      <c r="G56" s="48">
        <v>15734.58</v>
      </c>
      <c r="H56" s="48">
        <v>3146.92</v>
      </c>
      <c r="I56" s="48">
        <v>125.88</v>
      </c>
      <c r="J56" s="48">
        <v>12461.78</v>
      </c>
      <c r="K56" s="48">
        <v>2686496.61</v>
      </c>
      <c r="L56" s="48">
        <v>537299.38</v>
      </c>
      <c r="M56" s="49">
        <v>2149197.23</v>
      </c>
      <c r="N56" s="31">
        <f t="shared" si="0"/>
        <v>2243879.86</v>
      </c>
    </row>
    <row r="57" spans="1:14" ht="12.75">
      <c r="A57" s="55">
        <v>46</v>
      </c>
      <c r="B57" s="46" t="s">
        <v>60</v>
      </c>
      <c r="C57" s="47">
        <v>0.509976061316741</v>
      </c>
      <c r="D57" s="48">
        <v>213168.75</v>
      </c>
      <c r="E57" s="48">
        <v>38985.5</v>
      </c>
      <c r="F57" s="48">
        <v>174183.25</v>
      </c>
      <c r="G57" s="48">
        <v>12834.41</v>
      </c>
      <c r="H57" s="48">
        <v>2566.88</v>
      </c>
      <c r="I57" s="48">
        <v>102.68</v>
      </c>
      <c r="J57" s="48">
        <v>10164.85</v>
      </c>
      <c r="K57" s="48">
        <v>2192977.65</v>
      </c>
      <c r="L57" s="48">
        <v>438595.53</v>
      </c>
      <c r="M57" s="49">
        <v>1754382.12</v>
      </c>
      <c r="N57" s="31">
        <f t="shared" si="0"/>
        <v>1938730.2200000002</v>
      </c>
    </row>
    <row r="58" spans="1:14" ht="12.75">
      <c r="A58" s="55">
        <v>47</v>
      </c>
      <c r="B58" s="46" t="s">
        <v>61</v>
      </c>
      <c r="C58" s="47">
        <v>0.486261552396786</v>
      </c>
      <c r="D58" s="48">
        <v>222273.98</v>
      </c>
      <c r="E58" s="48">
        <v>40471.89</v>
      </c>
      <c r="F58" s="48">
        <v>181802.09</v>
      </c>
      <c r="G58" s="48">
        <v>12237.6</v>
      </c>
      <c r="H58" s="48">
        <v>2447.52</v>
      </c>
      <c r="I58" s="48">
        <v>97.9</v>
      </c>
      <c r="J58" s="48">
        <v>9692.18</v>
      </c>
      <c r="K58" s="48">
        <v>1959094.89</v>
      </c>
      <c r="L58" s="48">
        <v>391818.98</v>
      </c>
      <c r="M58" s="49">
        <v>1567275.91</v>
      </c>
      <c r="N58" s="31">
        <f t="shared" si="0"/>
        <v>1758770.18</v>
      </c>
    </row>
    <row r="59" spans="1:14" ht="12.75">
      <c r="A59" s="55">
        <v>48</v>
      </c>
      <c r="B59" s="46" t="s">
        <v>62</v>
      </c>
      <c r="C59" s="47">
        <v>0.581147643227164</v>
      </c>
      <c r="D59" s="48">
        <v>1127552.14</v>
      </c>
      <c r="E59" s="48">
        <v>210294.25</v>
      </c>
      <c r="F59" s="48">
        <v>917257.89</v>
      </c>
      <c r="G59" s="48">
        <v>14625.55</v>
      </c>
      <c r="H59" s="48">
        <v>2925.11</v>
      </c>
      <c r="I59" s="48">
        <v>117</v>
      </c>
      <c r="J59" s="48">
        <v>11583.44</v>
      </c>
      <c r="K59" s="48">
        <v>2498796.19</v>
      </c>
      <c r="L59" s="48">
        <v>499759.18</v>
      </c>
      <c r="M59" s="49">
        <v>1999037.01</v>
      </c>
      <c r="N59" s="31">
        <f t="shared" si="0"/>
        <v>2927878.34</v>
      </c>
    </row>
    <row r="60" spans="1:14" ht="12.75">
      <c r="A60" s="55">
        <v>49</v>
      </c>
      <c r="B60" s="46" t="s">
        <v>63</v>
      </c>
      <c r="C60" s="47">
        <v>0.090084640995867</v>
      </c>
      <c r="D60" s="48">
        <v>26339.38</v>
      </c>
      <c r="E60" s="48">
        <v>4731.06</v>
      </c>
      <c r="F60" s="48">
        <v>21608.32</v>
      </c>
      <c r="G60" s="48">
        <v>2267.14</v>
      </c>
      <c r="H60" s="48">
        <v>453.43</v>
      </c>
      <c r="I60" s="48">
        <v>18.14</v>
      </c>
      <c r="J60" s="48">
        <v>1795.57</v>
      </c>
      <c r="K60" s="48">
        <v>388737.56</v>
      </c>
      <c r="L60" s="48">
        <v>77747.47</v>
      </c>
      <c r="M60" s="49">
        <v>310990.09</v>
      </c>
      <c r="N60" s="31">
        <f t="shared" si="0"/>
        <v>334393.98000000004</v>
      </c>
    </row>
    <row r="61" spans="1:14" ht="12.75">
      <c r="A61" s="55">
        <v>50</v>
      </c>
      <c r="B61" s="46" t="s">
        <v>64</v>
      </c>
      <c r="C61" s="47">
        <v>0.096188032369935</v>
      </c>
      <c r="D61" s="48">
        <v>24829.83</v>
      </c>
      <c r="E61" s="48">
        <v>4602.15</v>
      </c>
      <c r="F61" s="48">
        <v>20227.68</v>
      </c>
      <c r="G61" s="48">
        <v>2420.75</v>
      </c>
      <c r="H61" s="48">
        <v>484.15</v>
      </c>
      <c r="I61" s="48">
        <v>19.37</v>
      </c>
      <c r="J61" s="48">
        <v>1917.23</v>
      </c>
      <c r="K61" s="48">
        <v>414963.25</v>
      </c>
      <c r="L61" s="48">
        <v>82992.58</v>
      </c>
      <c r="M61" s="49">
        <v>331970.67</v>
      </c>
      <c r="N61" s="31">
        <f t="shared" si="0"/>
        <v>354115.57999999996</v>
      </c>
    </row>
    <row r="62" spans="1:14" ht="12.75">
      <c r="A62" s="55">
        <v>51</v>
      </c>
      <c r="B62" s="46" t="s">
        <v>65</v>
      </c>
      <c r="C62" s="47">
        <v>0.078928772820836</v>
      </c>
      <c r="D62" s="48">
        <v>23064.29</v>
      </c>
      <c r="E62" s="48">
        <v>4183</v>
      </c>
      <c r="F62" s="48">
        <v>18881.29</v>
      </c>
      <c r="G62" s="48">
        <v>1986.38</v>
      </c>
      <c r="H62" s="48">
        <v>397.28</v>
      </c>
      <c r="I62" s="48">
        <v>15.89</v>
      </c>
      <c r="J62" s="48">
        <v>1573.21</v>
      </c>
      <c r="K62" s="48">
        <v>339230.46</v>
      </c>
      <c r="L62" s="48">
        <v>67846.08</v>
      </c>
      <c r="M62" s="49">
        <v>271384.38</v>
      </c>
      <c r="N62" s="31">
        <f t="shared" si="0"/>
        <v>291838.88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96838.02</v>
      </c>
      <c r="E63" s="48">
        <v>19019.54</v>
      </c>
      <c r="F63" s="48">
        <v>77818.48</v>
      </c>
      <c r="G63" s="48">
        <v>2512.24</v>
      </c>
      <c r="H63" s="48">
        <v>502.45</v>
      </c>
      <c r="I63" s="48">
        <v>20.1</v>
      </c>
      <c r="J63" s="48">
        <v>1989.69</v>
      </c>
      <c r="K63" s="48">
        <v>428935.12</v>
      </c>
      <c r="L63" s="48">
        <v>85787.03</v>
      </c>
      <c r="M63" s="49">
        <v>343148.09</v>
      </c>
      <c r="N63" s="31">
        <f t="shared" si="0"/>
        <v>422956.26</v>
      </c>
    </row>
    <row r="64" spans="1:14" ht="12.75">
      <c r="A64" s="55">
        <v>53</v>
      </c>
      <c r="B64" s="46" t="s">
        <v>67</v>
      </c>
      <c r="C64" s="47">
        <v>0.350099250333819</v>
      </c>
      <c r="D64" s="48">
        <v>70389.08</v>
      </c>
      <c r="E64" s="48">
        <v>13259.6</v>
      </c>
      <c r="F64" s="48">
        <v>57129.48</v>
      </c>
      <c r="G64" s="48">
        <v>8810.84</v>
      </c>
      <c r="H64" s="48">
        <v>1762.17</v>
      </c>
      <c r="I64" s="48">
        <v>70.49</v>
      </c>
      <c r="J64" s="48">
        <v>6978.18</v>
      </c>
      <c r="K64" s="48">
        <v>1505999.77</v>
      </c>
      <c r="L64" s="48">
        <v>301199.96</v>
      </c>
      <c r="M64" s="49">
        <v>1204799.81</v>
      </c>
      <c r="N64" s="31">
        <f t="shared" si="0"/>
        <v>1268907.47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58670.23</v>
      </c>
      <c r="E65" s="48">
        <v>10934.69</v>
      </c>
      <c r="F65" s="48">
        <v>47735.54</v>
      </c>
      <c r="G65" s="48">
        <v>3410.54</v>
      </c>
      <c r="H65" s="48">
        <v>682.11</v>
      </c>
      <c r="I65" s="48">
        <v>27.28</v>
      </c>
      <c r="J65" s="48">
        <v>2701.15</v>
      </c>
      <c r="K65" s="48">
        <v>582311.21</v>
      </c>
      <c r="L65" s="48">
        <v>116462.2</v>
      </c>
      <c r="M65" s="49">
        <v>465849.01</v>
      </c>
      <c r="N65" s="31">
        <f t="shared" si="0"/>
        <v>516285.7</v>
      </c>
    </row>
    <row r="66" spans="1:14" ht="12.75">
      <c r="A66" s="55">
        <v>55</v>
      </c>
      <c r="B66" s="46" t="s">
        <v>69</v>
      </c>
      <c r="C66" s="47">
        <v>0.104161119341169</v>
      </c>
      <c r="D66" s="48">
        <v>158716.63</v>
      </c>
      <c r="E66" s="48">
        <v>30522.81</v>
      </c>
      <c r="F66" s="48">
        <v>128193.82</v>
      </c>
      <c r="G66" s="48">
        <v>2621.4</v>
      </c>
      <c r="H66" s="48">
        <v>524.28</v>
      </c>
      <c r="I66" s="48">
        <v>20.97</v>
      </c>
      <c r="J66" s="48">
        <v>2076.15</v>
      </c>
      <c r="K66" s="48">
        <v>447651.87</v>
      </c>
      <c r="L66" s="48">
        <v>89530.44</v>
      </c>
      <c r="M66" s="49">
        <v>358121.43</v>
      </c>
      <c r="N66" s="31">
        <f t="shared" si="0"/>
        <v>488391.4</v>
      </c>
    </row>
    <row r="67" spans="1:14" ht="12.75">
      <c r="A67" s="55">
        <v>56</v>
      </c>
      <c r="B67" s="46" t="s">
        <v>70</v>
      </c>
      <c r="C67" s="47">
        <v>0.090443289010949</v>
      </c>
      <c r="D67" s="48">
        <v>19793.91</v>
      </c>
      <c r="E67" s="48">
        <v>3250.89</v>
      </c>
      <c r="F67" s="48">
        <v>16543.02</v>
      </c>
      <c r="G67" s="48">
        <v>2276.16</v>
      </c>
      <c r="H67" s="48">
        <v>455.23</v>
      </c>
      <c r="I67" s="48">
        <v>18.21</v>
      </c>
      <c r="J67" s="48">
        <v>1802.72</v>
      </c>
      <c r="K67" s="48">
        <v>390278.53</v>
      </c>
      <c r="L67" s="48">
        <v>78055.68</v>
      </c>
      <c r="M67" s="49">
        <v>312222.85</v>
      </c>
      <c r="N67" s="31">
        <f t="shared" si="0"/>
        <v>330568.58999999997</v>
      </c>
    </row>
    <row r="68" spans="1:14" ht="12.75">
      <c r="A68" s="55">
        <v>57</v>
      </c>
      <c r="B68" s="46" t="s">
        <v>71</v>
      </c>
      <c r="C68" s="47">
        <v>0.174512031209583</v>
      </c>
      <c r="D68" s="48">
        <v>67778.55</v>
      </c>
      <c r="E68" s="48">
        <v>13012.24</v>
      </c>
      <c r="F68" s="48">
        <v>54766.31</v>
      </c>
      <c r="G68" s="48">
        <v>4391.89</v>
      </c>
      <c r="H68" s="48">
        <v>878.38</v>
      </c>
      <c r="I68" s="48">
        <v>35.14</v>
      </c>
      <c r="J68" s="48">
        <v>3478.37</v>
      </c>
      <c r="K68" s="48">
        <v>749944.05</v>
      </c>
      <c r="L68" s="48">
        <v>149988.83</v>
      </c>
      <c r="M68" s="49">
        <v>599955.22</v>
      </c>
      <c r="N68" s="31">
        <f t="shared" si="0"/>
        <v>658199.9</v>
      </c>
    </row>
    <row r="69" spans="1:14" ht="12.75">
      <c r="A69" s="55">
        <v>58</v>
      </c>
      <c r="B69" s="46" t="s">
        <v>72</v>
      </c>
      <c r="C69" s="47">
        <v>0.09854546448883</v>
      </c>
      <c r="D69" s="48">
        <v>43095.56</v>
      </c>
      <c r="E69" s="48">
        <v>7100.34</v>
      </c>
      <c r="F69" s="48">
        <v>35995.22</v>
      </c>
      <c r="G69" s="48">
        <v>2480.06</v>
      </c>
      <c r="H69" s="48">
        <v>496.01</v>
      </c>
      <c r="I69" s="48">
        <v>19.84</v>
      </c>
      <c r="J69" s="48">
        <v>1964.21</v>
      </c>
      <c r="K69" s="48">
        <v>423521.91</v>
      </c>
      <c r="L69" s="48">
        <v>84704.42</v>
      </c>
      <c r="M69" s="49">
        <v>338817.49</v>
      </c>
      <c r="N69" s="31">
        <f t="shared" si="0"/>
        <v>376776.92</v>
      </c>
    </row>
    <row r="70" spans="1:14" ht="12.75">
      <c r="A70" s="55">
        <v>59</v>
      </c>
      <c r="B70" s="46" t="s">
        <v>73</v>
      </c>
      <c r="C70" s="47">
        <v>2.76690681535254</v>
      </c>
      <c r="D70" s="48">
        <v>1891592.52</v>
      </c>
      <c r="E70" s="48">
        <v>366822.75</v>
      </c>
      <c r="F70" s="48">
        <v>1524769.77</v>
      </c>
      <c r="G70" s="48">
        <v>69633.88</v>
      </c>
      <c r="H70" s="48">
        <v>13926.78</v>
      </c>
      <c r="I70" s="48">
        <v>557.07</v>
      </c>
      <c r="J70" s="48">
        <v>55150.03</v>
      </c>
      <c r="K70" s="48">
        <v>11890830.01</v>
      </c>
      <c r="L70" s="48">
        <v>2378166</v>
      </c>
      <c r="M70" s="49">
        <v>9512664.01</v>
      </c>
      <c r="N70" s="31">
        <f t="shared" si="0"/>
        <v>11092583.81</v>
      </c>
    </row>
    <row r="71" spans="1:14" ht="12.75">
      <c r="A71" s="55">
        <v>60</v>
      </c>
      <c r="B71" s="46" t="s">
        <v>74</v>
      </c>
      <c r="C71" s="47">
        <v>0.070158927225872</v>
      </c>
      <c r="D71" s="48">
        <v>28681.99</v>
      </c>
      <c r="E71" s="48">
        <v>5258.53</v>
      </c>
      <c r="F71" s="48">
        <v>23423.46</v>
      </c>
      <c r="G71" s="48">
        <v>1765.68</v>
      </c>
      <c r="H71" s="48">
        <v>353.14</v>
      </c>
      <c r="I71" s="48">
        <v>14.13</v>
      </c>
      <c r="J71" s="48">
        <v>1398.41</v>
      </c>
      <c r="K71" s="48">
        <v>301704.3</v>
      </c>
      <c r="L71" s="48">
        <v>60340.9</v>
      </c>
      <c r="M71" s="49">
        <v>241363.4</v>
      </c>
      <c r="N71" s="31">
        <f t="shared" si="0"/>
        <v>266185.27</v>
      </c>
    </row>
    <row r="72" spans="1:14" ht="12.75">
      <c r="A72" s="55">
        <v>61</v>
      </c>
      <c r="B72" s="46" t="s">
        <v>75</v>
      </c>
      <c r="C72" s="47">
        <v>0.315282924133798</v>
      </c>
      <c r="D72" s="48">
        <v>22062.52</v>
      </c>
      <c r="E72" s="48">
        <v>3736.06</v>
      </c>
      <c r="F72" s="48">
        <v>18326.46</v>
      </c>
      <c r="G72" s="48">
        <v>7934.63</v>
      </c>
      <c r="H72" s="48">
        <v>1586.93</v>
      </c>
      <c r="I72" s="48">
        <v>63.48</v>
      </c>
      <c r="J72" s="48">
        <v>6284.22</v>
      </c>
      <c r="K72" s="48">
        <v>1354982.68</v>
      </c>
      <c r="L72" s="48">
        <v>270996.48</v>
      </c>
      <c r="M72" s="49">
        <v>1083986.2</v>
      </c>
      <c r="N72" s="31">
        <f t="shared" si="0"/>
        <v>1108596.88</v>
      </c>
    </row>
    <row r="73" spans="1:14" ht="12.75">
      <c r="A73" s="55">
        <v>62</v>
      </c>
      <c r="B73" s="46" t="s">
        <v>76</v>
      </c>
      <c r="C73" s="47">
        <v>0.194797443497552</v>
      </c>
      <c r="D73" s="48">
        <v>306203.02</v>
      </c>
      <c r="E73" s="48">
        <v>57520.29</v>
      </c>
      <c r="F73" s="48">
        <v>248682.73</v>
      </c>
      <c r="G73" s="48">
        <v>4902.41</v>
      </c>
      <c r="H73" s="48">
        <v>980.48</v>
      </c>
      <c r="I73" s="48">
        <v>39.22</v>
      </c>
      <c r="J73" s="48">
        <v>3882.71</v>
      </c>
      <c r="K73" s="48">
        <v>838680.13</v>
      </c>
      <c r="L73" s="48">
        <v>167736.09</v>
      </c>
      <c r="M73" s="49">
        <v>670944.04</v>
      </c>
      <c r="N73" s="31">
        <f t="shared" si="0"/>
        <v>923509.48</v>
      </c>
    </row>
    <row r="74" spans="1:14" ht="12.75">
      <c r="A74" s="55">
        <v>63</v>
      </c>
      <c r="B74" s="46" t="s">
        <v>77</v>
      </c>
      <c r="C74" s="47">
        <v>0.221752303216546</v>
      </c>
      <c r="D74" s="48">
        <v>51411.76</v>
      </c>
      <c r="E74" s="48">
        <v>9627.51</v>
      </c>
      <c r="F74" s="48">
        <v>41784.25</v>
      </c>
      <c r="G74" s="48">
        <v>5580.78</v>
      </c>
      <c r="H74" s="48">
        <v>1116.16</v>
      </c>
      <c r="I74" s="48">
        <v>44.65</v>
      </c>
      <c r="J74" s="48">
        <v>4419.97</v>
      </c>
      <c r="K74" s="48">
        <v>953088.94</v>
      </c>
      <c r="L74" s="48">
        <v>190617.79</v>
      </c>
      <c r="M74" s="49">
        <v>762471.15</v>
      </c>
      <c r="N74" s="31">
        <f t="shared" si="0"/>
        <v>808675.37</v>
      </c>
    </row>
    <row r="75" spans="1:14" ht="12.75">
      <c r="A75" s="55">
        <v>64</v>
      </c>
      <c r="B75" s="46" t="s">
        <v>78</v>
      </c>
      <c r="C75" s="47">
        <v>1.04483168250558</v>
      </c>
      <c r="D75" s="48">
        <v>229906.64</v>
      </c>
      <c r="E75" s="48">
        <v>42737.93</v>
      </c>
      <c r="F75" s="48">
        <v>187168.71</v>
      </c>
      <c r="G75" s="48">
        <v>26294.95</v>
      </c>
      <c r="H75" s="48">
        <v>5258.99</v>
      </c>
      <c r="I75" s="48">
        <v>210.36</v>
      </c>
      <c r="J75" s="48">
        <v>20825.6</v>
      </c>
      <c r="K75" s="48">
        <v>4491209.84</v>
      </c>
      <c r="L75" s="48">
        <v>898241.98</v>
      </c>
      <c r="M75" s="49">
        <v>3592967.86</v>
      </c>
      <c r="N75" s="31">
        <f t="shared" si="0"/>
        <v>3800962.17</v>
      </c>
    </row>
    <row r="76" spans="1:14" ht="12.75">
      <c r="A76" s="55">
        <v>65</v>
      </c>
      <c r="B76" s="46" t="s">
        <v>79</v>
      </c>
      <c r="C76" s="47">
        <v>0.24425199152078</v>
      </c>
      <c r="D76" s="48">
        <v>139058.26</v>
      </c>
      <c r="E76" s="48">
        <v>27209.89</v>
      </c>
      <c r="F76" s="48">
        <v>111848.37</v>
      </c>
      <c r="G76" s="48">
        <v>6147.01</v>
      </c>
      <c r="H76" s="48">
        <v>1229.4</v>
      </c>
      <c r="I76" s="48">
        <v>49.18</v>
      </c>
      <c r="J76" s="48">
        <v>4868.43</v>
      </c>
      <c r="K76" s="48">
        <v>1049768.3</v>
      </c>
      <c r="L76" s="48">
        <v>209953.62</v>
      </c>
      <c r="M76" s="49">
        <v>839814.68</v>
      </c>
      <c r="N76" s="31">
        <f t="shared" si="0"/>
        <v>956531.48</v>
      </c>
    </row>
    <row r="77" spans="1:14" ht="12.75">
      <c r="A77" s="55">
        <v>66</v>
      </c>
      <c r="B77" s="46" t="s">
        <v>80</v>
      </c>
      <c r="C77" s="47">
        <v>0.170685738328334</v>
      </c>
      <c r="D77" s="48">
        <v>83575.62</v>
      </c>
      <c r="E77" s="48">
        <v>16285.02</v>
      </c>
      <c r="F77" s="48">
        <v>67290.6</v>
      </c>
      <c r="G77" s="48">
        <v>4295.59</v>
      </c>
      <c r="H77" s="48">
        <v>859.12</v>
      </c>
      <c r="I77" s="48">
        <v>34.36</v>
      </c>
      <c r="J77" s="48">
        <v>3402.11</v>
      </c>
      <c r="K77" s="48">
        <v>735074.09</v>
      </c>
      <c r="L77" s="48">
        <v>147014.82</v>
      </c>
      <c r="M77" s="49">
        <v>588059.27</v>
      </c>
      <c r="N77" s="31">
        <f aca="true" t="shared" si="1" ref="N77:N140">+F77+J77+M77</f>
        <v>658751.98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9300.64</v>
      </c>
      <c r="E78" s="48">
        <v>1662.3</v>
      </c>
      <c r="F78" s="48">
        <v>7638.34</v>
      </c>
      <c r="G78" s="48">
        <v>1341.71</v>
      </c>
      <c r="H78" s="48">
        <v>268.34</v>
      </c>
      <c r="I78" s="48">
        <v>10.73</v>
      </c>
      <c r="J78" s="48">
        <v>1062.64</v>
      </c>
      <c r="K78" s="48">
        <v>229081.78</v>
      </c>
      <c r="L78" s="48">
        <v>45816.41</v>
      </c>
      <c r="M78" s="49">
        <v>183265.37</v>
      </c>
      <c r="N78" s="31">
        <f t="shared" si="1"/>
        <v>191966.35</v>
      </c>
    </row>
    <row r="79" spans="1:14" ht="12.75">
      <c r="A79" s="55">
        <v>68</v>
      </c>
      <c r="B79" s="46" t="s">
        <v>82</v>
      </c>
      <c r="C79" s="47">
        <v>0.09666626784353</v>
      </c>
      <c r="D79" s="48">
        <v>17697.13</v>
      </c>
      <c r="E79" s="48">
        <v>3188.28</v>
      </c>
      <c r="F79" s="48">
        <v>14508.85</v>
      </c>
      <c r="G79" s="48">
        <v>2432.78</v>
      </c>
      <c r="H79" s="48">
        <v>486.56</v>
      </c>
      <c r="I79" s="48">
        <v>19.46</v>
      </c>
      <c r="J79" s="48">
        <v>1926.76</v>
      </c>
      <c r="K79" s="48">
        <v>417018.23</v>
      </c>
      <c r="L79" s="48">
        <v>83403.62</v>
      </c>
      <c r="M79" s="49">
        <v>333614.61</v>
      </c>
      <c r="N79" s="31">
        <f t="shared" si="1"/>
        <v>350050.22</v>
      </c>
    </row>
    <row r="80" spans="1:14" ht="12.75">
      <c r="A80" s="55">
        <v>69</v>
      </c>
      <c r="B80" s="46" t="s">
        <v>83</v>
      </c>
      <c r="C80" s="47">
        <v>0.112778015495133</v>
      </c>
      <c r="D80" s="48">
        <v>65427.32</v>
      </c>
      <c r="E80" s="48">
        <v>12318.66</v>
      </c>
      <c r="F80" s="48">
        <v>53108.66</v>
      </c>
      <c r="G80" s="48">
        <v>2838.25</v>
      </c>
      <c r="H80" s="48">
        <v>567.65</v>
      </c>
      <c r="I80" s="48">
        <v>22.71</v>
      </c>
      <c r="J80" s="48">
        <v>2247.89</v>
      </c>
      <c r="K80" s="48">
        <v>484678.03</v>
      </c>
      <c r="L80" s="48">
        <v>96935.63</v>
      </c>
      <c r="M80" s="49">
        <v>387742.4</v>
      </c>
      <c r="N80" s="31">
        <f t="shared" si="1"/>
        <v>443098.95</v>
      </c>
    </row>
    <row r="81" spans="1:14" ht="12.75">
      <c r="A81" s="55">
        <v>70</v>
      </c>
      <c r="B81" s="46" t="s">
        <v>84</v>
      </c>
      <c r="C81" s="47">
        <v>0.467504255661432</v>
      </c>
      <c r="D81" s="48">
        <v>74989.36</v>
      </c>
      <c r="E81" s="48">
        <v>12609.03</v>
      </c>
      <c r="F81" s="48">
        <v>62380.33</v>
      </c>
      <c r="G81" s="48">
        <v>11765.54</v>
      </c>
      <c r="H81" s="48">
        <v>2353.11</v>
      </c>
      <c r="I81" s="48">
        <v>94.12</v>
      </c>
      <c r="J81" s="48">
        <v>9318.31</v>
      </c>
      <c r="K81" s="48">
        <v>2010479.62</v>
      </c>
      <c r="L81" s="48">
        <v>402095.95</v>
      </c>
      <c r="M81" s="49">
        <v>1608383.67</v>
      </c>
      <c r="N81" s="31">
        <f t="shared" si="1"/>
        <v>1680082.3099999998</v>
      </c>
    </row>
    <row r="82" spans="1:14" ht="12.75">
      <c r="A82" s="55">
        <v>71</v>
      </c>
      <c r="B82" s="46" t="s">
        <v>85</v>
      </c>
      <c r="C82" s="47">
        <v>1.57319284113266</v>
      </c>
      <c r="D82" s="48">
        <v>528650.01</v>
      </c>
      <c r="E82" s="48">
        <v>101986.07</v>
      </c>
      <c r="F82" s="48">
        <v>426663.94</v>
      </c>
      <c r="G82" s="48">
        <v>39592.05</v>
      </c>
      <c r="H82" s="48">
        <v>7918.41</v>
      </c>
      <c r="I82" s="48">
        <v>316.74</v>
      </c>
      <c r="J82" s="48">
        <v>31356.9</v>
      </c>
      <c r="K82" s="48">
        <v>6761535.85</v>
      </c>
      <c r="L82" s="48">
        <v>1352307.18</v>
      </c>
      <c r="M82" s="49">
        <v>5409228.67</v>
      </c>
      <c r="N82" s="31">
        <f t="shared" si="1"/>
        <v>5867249.51</v>
      </c>
    </row>
    <row r="83" spans="1:14" ht="12.75">
      <c r="A83" s="55">
        <v>72</v>
      </c>
      <c r="B83" s="46" t="s">
        <v>86</v>
      </c>
      <c r="C83" s="47">
        <v>0.072725039451572</v>
      </c>
      <c r="D83" s="48">
        <v>26292.93</v>
      </c>
      <c r="E83" s="48">
        <v>5159.53</v>
      </c>
      <c r="F83" s="48">
        <v>21133.4</v>
      </c>
      <c r="G83" s="48">
        <v>1830.24</v>
      </c>
      <c r="H83" s="48">
        <v>366.05</v>
      </c>
      <c r="I83" s="48">
        <v>14.64</v>
      </c>
      <c r="J83" s="48">
        <v>1449.55</v>
      </c>
      <c r="K83" s="48">
        <v>312730.67</v>
      </c>
      <c r="L83" s="48">
        <v>62546.16</v>
      </c>
      <c r="M83" s="49">
        <v>250184.51</v>
      </c>
      <c r="N83" s="31">
        <f t="shared" si="1"/>
        <v>272767.46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124482.74</v>
      </c>
      <c r="E84" s="48">
        <v>23933.22</v>
      </c>
      <c r="F84" s="48">
        <v>100549.52</v>
      </c>
      <c r="G84" s="48">
        <v>13705.14</v>
      </c>
      <c r="H84" s="48">
        <v>2741.03</v>
      </c>
      <c r="I84" s="48">
        <v>109.64</v>
      </c>
      <c r="J84" s="48">
        <v>10854.47</v>
      </c>
      <c r="K84" s="48">
        <v>2339993.92</v>
      </c>
      <c r="L84" s="48">
        <v>467998.7</v>
      </c>
      <c r="M84" s="49">
        <v>1871995.22</v>
      </c>
      <c r="N84" s="31">
        <f t="shared" si="1"/>
        <v>1983399.21</v>
      </c>
    </row>
    <row r="85" spans="1:14" ht="12.75">
      <c r="A85" s="55">
        <v>74</v>
      </c>
      <c r="B85" s="46" t="s">
        <v>88</v>
      </c>
      <c r="C85" s="47">
        <v>0.097882313041609</v>
      </c>
      <c r="D85" s="48">
        <v>40078.89</v>
      </c>
      <c r="E85" s="48">
        <v>7677.96</v>
      </c>
      <c r="F85" s="48">
        <v>32400.93</v>
      </c>
      <c r="G85" s="48">
        <v>2463.38</v>
      </c>
      <c r="H85" s="48">
        <v>492.68</v>
      </c>
      <c r="I85" s="48">
        <v>19.71</v>
      </c>
      <c r="J85" s="48">
        <v>1950.99</v>
      </c>
      <c r="K85" s="48">
        <v>422243.53</v>
      </c>
      <c r="L85" s="48">
        <v>84448.72</v>
      </c>
      <c r="M85" s="49">
        <v>337794.81</v>
      </c>
      <c r="N85" s="31">
        <f t="shared" si="1"/>
        <v>372146.73</v>
      </c>
    </row>
    <row r="86" spans="1:14" ht="12.75">
      <c r="A86" s="55">
        <v>75</v>
      </c>
      <c r="B86" s="46" t="s">
        <v>89</v>
      </c>
      <c r="C86" s="47">
        <v>0.101255174297504</v>
      </c>
      <c r="D86" s="48">
        <v>43471.18</v>
      </c>
      <c r="E86" s="48">
        <v>7471.24</v>
      </c>
      <c r="F86" s="48">
        <v>35999.94</v>
      </c>
      <c r="G86" s="48">
        <v>2548.26</v>
      </c>
      <c r="H86" s="48">
        <v>509.65</v>
      </c>
      <c r="I86" s="48">
        <v>20.39</v>
      </c>
      <c r="J86" s="48">
        <v>2018.22</v>
      </c>
      <c r="K86" s="48">
        <v>436736.46</v>
      </c>
      <c r="L86" s="48">
        <v>87347.31</v>
      </c>
      <c r="M86" s="49">
        <v>349389.15</v>
      </c>
      <c r="N86" s="31">
        <f t="shared" si="1"/>
        <v>387407.31000000006</v>
      </c>
    </row>
    <row r="87" spans="1:14" ht="12.75">
      <c r="A87" s="55">
        <v>76</v>
      </c>
      <c r="B87" s="46" t="s">
        <v>90</v>
      </c>
      <c r="C87" s="47">
        <v>0.083439938227858</v>
      </c>
      <c r="D87" s="48">
        <v>17550.16</v>
      </c>
      <c r="E87" s="48">
        <v>3260.12</v>
      </c>
      <c r="F87" s="48">
        <v>14290.04</v>
      </c>
      <c r="G87" s="48">
        <v>2099.9</v>
      </c>
      <c r="H87" s="48">
        <v>419.98</v>
      </c>
      <c r="I87" s="48">
        <v>16.8</v>
      </c>
      <c r="J87" s="48">
        <v>1663.12</v>
      </c>
      <c r="K87" s="48">
        <v>360185.72</v>
      </c>
      <c r="L87" s="48">
        <v>72037.16</v>
      </c>
      <c r="M87" s="49">
        <v>288148.56</v>
      </c>
      <c r="N87" s="31">
        <f t="shared" si="1"/>
        <v>304101.72</v>
      </c>
    </row>
    <row r="88" spans="1:14" ht="12.75">
      <c r="A88" s="55">
        <v>77</v>
      </c>
      <c r="B88" s="46" t="s">
        <v>91</v>
      </c>
      <c r="C88" s="47">
        <v>0.085919782069255</v>
      </c>
      <c r="D88" s="48">
        <v>18255.51</v>
      </c>
      <c r="E88" s="48">
        <v>3285.66</v>
      </c>
      <c r="F88" s="48">
        <v>14969.85</v>
      </c>
      <c r="G88" s="48">
        <v>2162.31</v>
      </c>
      <c r="H88" s="48">
        <v>432.46</v>
      </c>
      <c r="I88" s="48">
        <v>17.3</v>
      </c>
      <c r="J88" s="48">
        <v>1712.55</v>
      </c>
      <c r="K88" s="48">
        <v>370841.45</v>
      </c>
      <c r="L88" s="48">
        <v>74168.31</v>
      </c>
      <c r="M88" s="49">
        <v>296673.14</v>
      </c>
      <c r="N88" s="31">
        <f t="shared" si="1"/>
        <v>313355.54000000004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11322.5</v>
      </c>
      <c r="E89" s="48">
        <v>1755.44</v>
      </c>
      <c r="F89" s="48">
        <v>9567.06</v>
      </c>
      <c r="G89" s="48">
        <v>5990.06</v>
      </c>
      <c r="H89" s="48">
        <v>1198.01</v>
      </c>
      <c r="I89" s="48">
        <v>47.92</v>
      </c>
      <c r="J89" s="48">
        <v>4744.13</v>
      </c>
      <c r="K89" s="48">
        <v>1022733.24</v>
      </c>
      <c r="L89" s="48">
        <v>204546.66</v>
      </c>
      <c r="M89" s="49">
        <v>818186.58</v>
      </c>
      <c r="N89" s="31">
        <f t="shared" si="1"/>
        <v>832497.7699999999</v>
      </c>
    </row>
    <row r="90" spans="1:14" ht="12.75">
      <c r="A90" s="55">
        <v>79</v>
      </c>
      <c r="B90" s="46" t="s">
        <v>93</v>
      </c>
      <c r="C90" s="47">
        <v>0.068507524406109</v>
      </c>
      <c r="D90" s="48">
        <v>26961.57</v>
      </c>
      <c r="E90" s="48">
        <v>5407.77</v>
      </c>
      <c r="F90" s="48">
        <v>21553.8</v>
      </c>
      <c r="G90" s="48">
        <v>1724.1</v>
      </c>
      <c r="H90" s="48">
        <v>344.82</v>
      </c>
      <c r="I90" s="48">
        <v>13.79</v>
      </c>
      <c r="J90" s="48">
        <v>1365.49</v>
      </c>
      <c r="K90" s="48">
        <v>294451.24</v>
      </c>
      <c r="L90" s="48">
        <v>58890.23</v>
      </c>
      <c r="M90" s="49">
        <v>235561.01</v>
      </c>
      <c r="N90" s="31">
        <f t="shared" si="1"/>
        <v>258480.30000000002</v>
      </c>
    </row>
    <row r="91" spans="1:14" ht="12.75">
      <c r="A91" s="55">
        <v>80</v>
      </c>
      <c r="B91" s="46" t="s">
        <v>94</v>
      </c>
      <c r="C91" s="47">
        <v>0.097813278428532</v>
      </c>
      <c r="D91" s="48">
        <v>16774.3</v>
      </c>
      <c r="E91" s="48">
        <v>3006.62</v>
      </c>
      <c r="F91" s="48">
        <v>13767.68</v>
      </c>
      <c r="G91" s="48">
        <v>2461.64</v>
      </c>
      <c r="H91" s="48">
        <v>492.33</v>
      </c>
      <c r="I91" s="48">
        <v>19.69</v>
      </c>
      <c r="J91" s="48">
        <v>1949.62</v>
      </c>
      <c r="K91" s="48">
        <v>421946.89</v>
      </c>
      <c r="L91" s="48">
        <v>84389.43</v>
      </c>
      <c r="M91" s="49">
        <v>337557.46</v>
      </c>
      <c r="N91" s="31">
        <f t="shared" si="1"/>
        <v>353274.76</v>
      </c>
    </row>
    <row r="92" spans="1:14" ht="12.75">
      <c r="A92" s="55">
        <v>81</v>
      </c>
      <c r="B92" s="46" t="s">
        <v>95</v>
      </c>
      <c r="C92" s="47">
        <v>0.172596029309029</v>
      </c>
      <c r="D92" s="48">
        <v>92611.4</v>
      </c>
      <c r="E92" s="48">
        <v>17005.55</v>
      </c>
      <c r="F92" s="48">
        <v>75605.85</v>
      </c>
      <c r="G92" s="48">
        <v>4343.68</v>
      </c>
      <c r="H92" s="48">
        <v>868.74</v>
      </c>
      <c r="I92" s="48">
        <v>34.75</v>
      </c>
      <c r="J92" s="48">
        <v>3440.19</v>
      </c>
      <c r="K92" s="48">
        <v>741868.43</v>
      </c>
      <c r="L92" s="48">
        <v>148373.66</v>
      </c>
      <c r="M92" s="49">
        <v>593494.77</v>
      </c>
      <c r="N92" s="31">
        <f t="shared" si="1"/>
        <v>672540.81</v>
      </c>
    </row>
    <row r="93" spans="1:14" ht="12.75">
      <c r="A93" s="55">
        <v>82</v>
      </c>
      <c r="B93" s="46" t="s">
        <v>96</v>
      </c>
      <c r="C93" s="47">
        <v>0.23204538739757</v>
      </c>
      <c r="D93" s="48">
        <v>39080.41</v>
      </c>
      <c r="E93" s="48">
        <v>7585.64</v>
      </c>
      <c r="F93" s="48">
        <v>31494.77</v>
      </c>
      <c r="G93" s="48">
        <v>5839.81</v>
      </c>
      <c r="H93" s="48">
        <v>1167.96</v>
      </c>
      <c r="I93" s="48">
        <v>46.72</v>
      </c>
      <c r="J93" s="48">
        <v>4625.13</v>
      </c>
      <c r="K93" s="48">
        <v>998731.58</v>
      </c>
      <c r="L93" s="48">
        <v>199746.27</v>
      </c>
      <c r="M93" s="49">
        <v>798985.31</v>
      </c>
      <c r="N93" s="31">
        <f t="shared" si="1"/>
        <v>835105.2100000001</v>
      </c>
    </row>
    <row r="94" spans="1:14" ht="12.75">
      <c r="A94" s="55">
        <v>83</v>
      </c>
      <c r="B94" s="46" t="s">
        <v>97</v>
      </c>
      <c r="C94" s="47">
        <v>0.514287426950362</v>
      </c>
      <c r="D94" s="48">
        <v>182728.82</v>
      </c>
      <c r="E94" s="48">
        <v>34093.93</v>
      </c>
      <c r="F94" s="48">
        <v>148634.89</v>
      </c>
      <c r="G94" s="48">
        <v>12942.9</v>
      </c>
      <c r="H94" s="48">
        <v>2588.58</v>
      </c>
      <c r="I94" s="48">
        <v>103.54</v>
      </c>
      <c r="J94" s="48">
        <v>10250.78</v>
      </c>
      <c r="K94" s="48">
        <v>2209931.96</v>
      </c>
      <c r="L94" s="48">
        <v>441986.32</v>
      </c>
      <c r="M94" s="49">
        <v>1767945.64</v>
      </c>
      <c r="N94" s="31">
        <f t="shared" si="1"/>
        <v>1926831.3099999998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32370.41</v>
      </c>
      <c r="E95" s="48">
        <v>6180.65</v>
      </c>
      <c r="F95" s="48">
        <v>26189.76</v>
      </c>
      <c r="G95" s="48">
        <v>1424.76</v>
      </c>
      <c r="H95" s="48">
        <v>284.95</v>
      </c>
      <c r="I95" s="48">
        <v>11.4</v>
      </c>
      <c r="J95" s="48">
        <v>1128.41</v>
      </c>
      <c r="K95" s="48">
        <v>243260.72</v>
      </c>
      <c r="L95" s="48">
        <v>48652.09</v>
      </c>
      <c r="M95" s="49">
        <v>194608.63</v>
      </c>
      <c r="N95" s="31">
        <f t="shared" si="1"/>
        <v>221926.8</v>
      </c>
    </row>
    <row r="96" spans="1:14" ht="12.75">
      <c r="A96" s="55">
        <v>85</v>
      </c>
      <c r="B96" s="46" t="s">
        <v>99</v>
      </c>
      <c r="C96" s="47">
        <v>0.203745359770537</v>
      </c>
      <c r="D96" s="48">
        <v>51609.49</v>
      </c>
      <c r="E96" s="48">
        <v>10104.73</v>
      </c>
      <c r="F96" s="48">
        <v>41504.76</v>
      </c>
      <c r="G96" s="48">
        <v>5127.6</v>
      </c>
      <c r="H96" s="48">
        <v>1025.52</v>
      </c>
      <c r="I96" s="48">
        <v>41.02</v>
      </c>
      <c r="J96" s="48">
        <v>4061.06</v>
      </c>
      <c r="K96" s="48">
        <v>875714.6</v>
      </c>
      <c r="L96" s="48">
        <v>175142.96</v>
      </c>
      <c r="M96" s="49">
        <v>700571.64</v>
      </c>
      <c r="N96" s="31">
        <f t="shared" si="1"/>
        <v>746137.46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57943.48</v>
      </c>
      <c r="E97" s="48">
        <v>10477.04</v>
      </c>
      <c r="F97" s="48">
        <v>47466.44</v>
      </c>
      <c r="G97" s="48">
        <v>2352.15</v>
      </c>
      <c r="H97" s="48">
        <v>470.43</v>
      </c>
      <c r="I97" s="48">
        <v>18.82</v>
      </c>
      <c r="J97" s="48">
        <v>1862.9</v>
      </c>
      <c r="K97" s="48">
        <v>401601.24</v>
      </c>
      <c r="L97" s="48">
        <v>80320.3</v>
      </c>
      <c r="M97" s="49">
        <v>321280.94</v>
      </c>
      <c r="N97" s="31">
        <f t="shared" si="1"/>
        <v>370610.28</v>
      </c>
    </row>
    <row r="98" spans="1:14" ht="12.75">
      <c r="A98" s="55">
        <v>87</v>
      </c>
      <c r="B98" s="46" t="s">
        <v>101</v>
      </c>
      <c r="C98" s="47">
        <v>0.134306370538095</v>
      </c>
      <c r="D98" s="48">
        <v>84734.98</v>
      </c>
      <c r="E98" s="48">
        <v>15938.49</v>
      </c>
      <c r="F98" s="48">
        <v>68796.49</v>
      </c>
      <c r="G98" s="48">
        <v>3380.04</v>
      </c>
      <c r="H98" s="48">
        <v>676.01</v>
      </c>
      <c r="I98" s="48">
        <v>27.04</v>
      </c>
      <c r="J98" s="48">
        <v>2676.99</v>
      </c>
      <c r="K98" s="48">
        <v>578754.77</v>
      </c>
      <c r="L98" s="48">
        <v>115750.9</v>
      </c>
      <c r="M98" s="49">
        <v>463003.87</v>
      </c>
      <c r="N98" s="31">
        <f t="shared" si="1"/>
        <v>534477.35</v>
      </c>
    </row>
    <row r="99" spans="1:14" ht="12.75">
      <c r="A99" s="55">
        <v>88</v>
      </c>
      <c r="B99" s="46" t="s">
        <v>102</v>
      </c>
      <c r="C99" s="47">
        <v>0.139796699853899</v>
      </c>
      <c r="D99" s="48">
        <v>27890.23</v>
      </c>
      <c r="E99" s="48">
        <v>5817.86</v>
      </c>
      <c r="F99" s="48">
        <v>22072.37</v>
      </c>
      <c r="G99" s="48">
        <v>3518.23</v>
      </c>
      <c r="H99" s="48">
        <v>703.65</v>
      </c>
      <c r="I99" s="48">
        <v>28.15</v>
      </c>
      <c r="J99" s="48">
        <v>2786.43</v>
      </c>
      <c r="K99" s="48">
        <v>602346.31</v>
      </c>
      <c r="L99" s="48">
        <v>120469.24</v>
      </c>
      <c r="M99" s="49">
        <v>481877.07</v>
      </c>
      <c r="N99" s="31">
        <f t="shared" si="1"/>
        <v>506735.87</v>
      </c>
    </row>
    <row r="100" spans="1:14" ht="12.75">
      <c r="A100" s="55">
        <v>89</v>
      </c>
      <c r="B100" s="46" t="s">
        <v>103</v>
      </c>
      <c r="C100" s="47">
        <v>1.00745045739201</v>
      </c>
      <c r="D100" s="48">
        <v>1075606.5</v>
      </c>
      <c r="E100" s="48">
        <v>204305.58</v>
      </c>
      <c r="F100" s="48">
        <v>871300.92</v>
      </c>
      <c r="G100" s="48">
        <v>25354.19</v>
      </c>
      <c r="H100" s="48">
        <v>5070.84</v>
      </c>
      <c r="I100" s="48">
        <v>202.83</v>
      </c>
      <c r="J100" s="48">
        <v>20080.52</v>
      </c>
      <c r="K100" s="48">
        <v>4329171.68</v>
      </c>
      <c r="L100" s="48">
        <v>865834.37</v>
      </c>
      <c r="M100" s="49">
        <v>3463337.31</v>
      </c>
      <c r="N100" s="31">
        <f t="shared" si="1"/>
        <v>4354718.75</v>
      </c>
    </row>
    <row r="101" spans="1:14" ht="12.75">
      <c r="A101" s="55">
        <v>90</v>
      </c>
      <c r="B101" s="46" t="s">
        <v>104</v>
      </c>
      <c r="C101" s="47">
        <v>0.100083968813973</v>
      </c>
      <c r="D101" s="48">
        <v>45160.15</v>
      </c>
      <c r="E101" s="48">
        <v>8765.19</v>
      </c>
      <c r="F101" s="48">
        <v>36394.96</v>
      </c>
      <c r="G101" s="48">
        <v>2518.78</v>
      </c>
      <c r="H101" s="48">
        <v>503.76</v>
      </c>
      <c r="I101" s="48">
        <v>20.15</v>
      </c>
      <c r="J101" s="48">
        <v>1994.87</v>
      </c>
      <c r="K101" s="48">
        <v>431703.85</v>
      </c>
      <c r="L101" s="48">
        <v>86340.77</v>
      </c>
      <c r="M101" s="49">
        <v>345363.08</v>
      </c>
      <c r="N101" s="31">
        <f t="shared" si="1"/>
        <v>383752.91000000003</v>
      </c>
    </row>
    <row r="102" spans="1:14" ht="12.75">
      <c r="A102" s="55">
        <v>91</v>
      </c>
      <c r="B102" s="46" t="s">
        <v>105</v>
      </c>
      <c r="C102" s="47">
        <v>0.147265621537965</v>
      </c>
      <c r="D102" s="48">
        <v>23905.52</v>
      </c>
      <c r="E102" s="48">
        <v>4359</v>
      </c>
      <c r="F102" s="48">
        <v>19546.52</v>
      </c>
      <c r="G102" s="48">
        <v>3706.19</v>
      </c>
      <c r="H102" s="48">
        <v>741.24</v>
      </c>
      <c r="I102" s="48">
        <v>29.65</v>
      </c>
      <c r="J102" s="48">
        <v>2935.3</v>
      </c>
      <c r="K102" s="48">
        <v>634439.58</v>
      </c>
      <c r="L102" s="48">
        <v>126887.89</v>
      </c>
      <c r="M102" s="49">
        <v>507551.69</v>
      </c>
      <c r="N102" s="31">
        <f t="shared" si="1"/>
        <v>530033.51</v>
      </c>
    </row>
    <row r="103" spans="1:14" ht="12.75">
      <c r="A103" s="55">
        <v>92</v>
      </c>
      <c r="B103" s="46" t="s">
        <v>106</v>
      </c>
      <c r="C103" s="47">
        <v>0.214185188331482</v>
      </c>
      <c r="D103" s="48">
        <v>115963.76</v>
      </c>
      <c r="E103" s="48">
        <v>22894.49</v>
      </c>
      <c r="F103" s="48">
        <v>93069.27</v>
      </c>
      <c r="G103" s="48">
        <v>5390.33</v>
      </c>
      <c r="H103" s="48">
        <v>1078.07</v>
      </c>
      <c r="I103" s="48">
        <v>43.12</v>
      </c>
      <c r="J103" s="48">
        <v>4269.14</v>
      </c>
      <c r="K103" s="48">
        <v>921987.82</v>
      </c>
      <c r="L103" s="48">
        <v>184397.58</v>
      </c>
      <c r="M103" s="49">
        <v>737590.24</v>
      </c>
      <c r="N103" s="31">
        <f t="shared" si="1"/>
        <v>834928.65</v>
      </c>
    </row>
    <row r="104" spans="1:14" ht="12.75">
      <c r="A104" s="55">
        <v>93</v>
      </c>
      <c r="B104" s="46" t="s">
        <v>107</v>
      </c>
      <c r="C104" s="47">
        <v>0.119389981442765</v>
      </c>
      <c r="D104" s="48">
        <v>53256.12</v>
      </c>
      <c r="E104" s="48">
        <v>9725.64</v>
      </c>
      <c r="F104" s="48">
        <v>43530.48</v>
      </c>
      <c r="G104" s="48">
        <v>3004.65</v>
      </c>
      <c r="H104" s="48">
        <v>600.93</v>
      </c>
      <c r="I104" s="48">
        <v>24.04</v>
      </c>
      <c r="J104" s="48">
        <v>2379.68</v>
      </c>
      <c r="K104" s="48">
        <v>514660.29</v>
      </c>
      <c r="L104" s="48">
        <v>102932.04</v>
      </c>
      <c r="M104" s="49">
        <v>411728.25</v>
      </c>
      <c r="N104" s="31">
        <f t="shared" si="1"/>
        <v>457638.41000000003</v>
      </c>
    </row>
    <row r="105" spans="1:14" ht="12.75">
      <c r="A105" s="55">
        <v>94</v>
      </c>
      <c r="B105" s="46" t="s">
        <v>108</v>
      </c>
      <c r="C105" s="47">
        <v>0.812839984246134</v>
      </c>
      <c r="D105" s="48">
        <v>714600.88</v>
      </c>
      <c r="E105" s="48">
        <v>139048.08</v>
      </c>
      <c r="F105" s="48">
        <v>575552.8</v>
      </c>
      <c r="G105" s="48">
        <v>20456.49</v>
      </c>
      <c r="H105" s="48">
        <v>4091.3</v>
      </c>
      <c r="I105" s="48">
        <v>163.65</v>
      </c>
      <c r="J105" s="48">
        <v>16201.54</v>
      </c>
      <c r="K105" s="48">
        <v>3492945.87</v>
      </c>
      <c r="L105" s="48">
        <v>698589.2</v>
      </c>
      <c r="M105" s="49">
        <v>2794356.67</v>
      </c>
      <c r="N105" s="31">
        <f t="shared" si="1"/>
        <v>3386111.01</v>
      </c>
    </row>
    <row r="106" spans="1:14" ht="12.75">
      <c r="A106" s="55">
        <v>95</v>
      </c>
      <c r="B106" s="46" t="s">
        <v>109</v>
      </c>
      <c r="C106" s="47">
        <v>14.1620947014002</v>
      </c>
      <c r="D106" s="48">
        <v>27788857.1</v>
      </c>
      <c r="E106" s="48">
        <v>5228690.79</v>
      </c>
      <c r="F106" s="48">
        <v>22560166.31</v>
      </c>
      <c r="G106" s="48">
        <v>356412.93</v>
      </c>
      <c r="H106" s="48">
        <v>71282.59</v>
      </c>
      <c r="I106" s="48">
        <v>2851.3</v>
      </c>
      <c r="J106" s="48">
        <v>282279.04</v>
      </c>
      <c r="K106" s="48">
        <v>60855047.66</v>
      </c>
      <c r="L106" s="48">
        <v>12171008.07</v>
      </c>
      <c r="M106" s="49">
        <v>48684039.59</v>
      </c>
      <c r="N106" s="31">
        <f t="shared" si="1"/>
        <v>71526484.94</v>
      </c>
    </row>
    <row r="107" spans="1:14" ht="12.75">
      <c r="A107" s="55">
        <v>96</v>
      </c>
      <c r="B107" s="46" t="s">
        <v>110</v>
      </c>
      <c r="C107" s="47">
        <v>0.370727417283106</v>
      </c>
      <c r="D107" s="48">
        <v>386405.35</v>
      </c>
      <c r="E107" s="48">
        <v>73719.65</v>
      </c>
      <c r="F107" s="48">
        <v>312685.7</v>
      </c>
      <c r="G107" s="48">
        <v>9329.98</v>
      </c>
      <c r="H107" s="48">
        <v>1866</v>
      </c>
      <c r="I107" s="48">
        <v>74.64</v>
      </c>
      <c r="J107" s="48">
        <v>7389.34</v>
      </c>
      <c r="K107" s="48">
        <v>1594637.17</v>
      </c>
      <c r="L107" s="48">
        <v>318927.47</v>
      </c>
      <c r="M107" s="49">
        <v>1275709.7</v>
      </c>
      <c r="N107" s="31">
        <f t="shared" si="1"/>
        <v>1595784.74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176711.49</v>
      </c>
      <c r="E108" s="48">
        <v>32167.5</v>
      </c>
      <c r="F108" s="48">
        <v>144543.99</v>
      </c>
      <c r="G108" s="48">
        <v>5302.34</v>
      </c>
      <c r="H108" s="48">
        <v>1060.47</v>
      </c>
      <c r="I108" s="48">
        <v>42.42</v>
      </c>
      <c r="J108" s="48">
        <v>4199.45</v>
      </c>
      <c r="K108" s="48">
        <v>905313.42</v>
      </c>
      <c r="L108" s="48">
        <v>181062.66</v>
      </c>
      <c r="M108" s="49">
        <v>724250.76</v>
      </c>
      <c r="N108" s="31">
        <f t="shared" si="1"/>
        <v>872994.2</v>
      </c>
    </row>
    <row r="109" spans="1:14" ht="12.75">
      <c r="A109" s="55">
        <v>98</v>
      </c>
      <c r="B109" s="46" t="s">
        <v>112</v>
      </c>
      <c r="C109" s="47">
        <v>0.974831470418559</v>
      </c>
      <c r="D109" s="48">
        <v>519612.49</v>
      </c>
      <c r="E109" s="48">
        <v>97251.34</v>
      </c>
      <c r="F109" s="48">
        <v>422361.15</v>
      </c>
      <c r="G109" s="48">
        <v>24533.28</v>
      </c>
      <c r="H109" s="48">
        <v>4906.66</v>
      </c>
      <c r="I109" s="48">
        <v>196.27</v>
      </c>
      <c r="J109" s="48">
        <v>19430.35</v>
      </c>
      <c r="K109" s="48">
        <v>4190424.44</v>
      </c>
      <c r="L109" s="48">
        <v>838084.9</v>
      </c>
      <c r="M109" s="49">
        <v>3352339.54</v>
      </c>
      <c r="N109" s="31">
        <f t="shared" si="1"/>
        <v>3794131.04</v>
      </c>
    </row>
    <row r="110" spans="1:14" ht="12.75">
      <c r="A110" s="55">
        <v>99</v>
      </c>
      <c r="B110" s="46" t="s">
        <v>113</v>
      </c>
      <c r="C110" s="47">
        <v>0.180373650542998</v>
      </c>
      <c r="D110" s="48">
        <v>27801.21</v>
      </c>
      <c r="E110" s="48">
        <v>5511.66</v>
      </c>
      <c r="F110" s="48">
        <v>22289.55</v>
      </c>
      <c r="G110" s="48">
        <v>4539.41</v>
      </c>
      <c r="H110" s="48">
        <v>907.88</v>
      </c>
      <c r="I110" s="48">
        <v>36.32</v>
      </c>
      <c r="J110" s="48">
        <v>3595.21</v>
      </c>
      <c r="K110" s="48">
        <v>776702.24</v>
      </c>
      <c r="L110" s="48">
        <v>155340.42</v>
      </c>
      <c r="M110" s="49">
        <v>621361.82</v>
      </c>
      <c r="N110" s="31">
        <f t="shared" si="1"/>
        <v>647246.58</v>
      </c>
    </row>
    <row r="111" spans="1:14" ht="12.75">
      <c r="A111" s="55">
        <v>100</v>
      </c>
      <c r="B111" s="46" t="s">
        <v>114</v>
      </c>
      <c r="C111" s="47">
        <v>0.148061941436208</v>
      </c>
      <c r="D111" s="48">
        <v>111465.17</v>
      </c>
      <c r="E111" s="48">
        <v>21743.93</v>
      </c>
      <c r="F111" s="48">
        <v>89721.24</v>
      </c>
      <c r="G111" s="48">
        <v>3726.23</v>
      </c>
      <c r="H111" s="48">
        <v>745.25</v>
      </c>
      <c r="I111" s="48">
        <v>29.81</v>
      </c>
      <c r="J111" s="48">
        <v>2951.17</v>
      </c>
      <c r="K111" s="48">
        <v>637861.37</v>
      </c>
      <c r="L111" s="48">
        <v>127572.27</v>
      </c>
      <c r="M111" s="49">
        <v>510289.1</v>
      </c>
      <c r="N111" s="31">
        <f t="shared" si="1"/>
        <v>602961.51</v>
      </c>
    </row>
    <row r="112" spans="1:14" ht="12.75">
      <c r="A112" s="55">
        <v>101</v>
      </c>
      <c r="B112" s="46" t="s">
        <v>115</v>
      </c>
      <c r="C112" s="47">
        <v>0.061062638707061</v>
      </c>
      <c r="D112" s="48">
        <v>12732.98</v>
      </c>
      <c r="E112" s="48">
        <v>2500.08</v>
      </c>
      <c r="F112" s="48">
        <v>10232.9</v>
      </c>
      <c r="G112" s="48">
        <v>1536.74</v>
      </c>
      <c r="H112" s="48">
        <v>307.35</v>
      </c>
      <c r="I112" s="48">
        <v>12.29</v>
      </c>
      <c r="J112" s="48">
        <v>1217.1</v>
      </c>
      <c r="K112" s="48">
        <v>262618.25</v>
      </c>
      <c r="L112" s="48">
        <v>52523.61</v>
      </c>
      <c r="M112" s="49">
        <v>210094.64</v>
      </c>
      <c r="N112" s="31">
        <f t="shared" si="1"/>
        <v>221544.64</v>
      </c>
    </row>
    <row r="113" spans="1:14" ht="12.75">
      <c r="A113" s="55">
        <v>102</v>
      </c>
      <c r="B113" s="46" t="s">
        <v>116</v>
      </c>
      <c r="C113" s="47">
        <v>0.103817953389829</v>
      </c>
      <c r="D113" s="48">
        <v>13075.28</v>
      </c>
      <c r="E113" s="48">
        <v>2591.87</v>
      </c>
      <c r="F113" s="48">
        <v>10483.41</v>
      </c>
      <c r="G113" s="48">
        <v>2612.75</v>
      </c>
      <c r="H113" s="48">
        <v>522.55</v>
      </c>
      <c r="I113" s="48">
        <v>20.9</v>
      </c>
      <c r="J113" s="48">
        <v>2069.3</v>
      </c>
      <c r="K113" s="48">
        <v>447748.49</v>
      </c>
      <c r="L113" s="48">
        <v>89549.66</v>
      </c>
      <c r="M113" s="49">
        <v>358198.83</v>
      </c>
      <c r="N113" s="31">
        <f t="shared" si="1"/>
        <v>370751.54000000004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14303.47</v>
      </c>
      <c r="E114" s="48">
        <v>2464.95</v>
      </c>
      <c r="F114" s="48">
        <v>11838.52</v>
      </c>
      <c r="G114" s="48">
        <v>1397.18</v>
      </c>
      <c r="H114" s="48">
        <v>279.44</v>
      </c>
      <c r="I114" s="48">
        <v>11.18</v>
      </c>
      <c r="J114" s="48">
        <v>1106.56</v>
      </c>
      <c r="K114" s="48">
        <v>238550.57</v>
      </c>
      <c r="L114" s="48">
        <v>47710.12</v>
      </c>
      <c r="M114" s="49">
        <v>190840.45</v>
      </c>
      <c r="N114" s="31">
        <f t="shared" si="1"/>
        <v>203785.53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33228.93</v>
      </c>
      <c r="E115" s="48">
        <v>6355.76</v>
      </c>
      <c r="F115" s="48">
        <v>26873.17</v>
      </c>
      <c r="G115" s="48">
        <v>1501</v>
      </c>
      <c r="H115" s="48">
        <v>300.2</v>
      </c>
      <c r="I115" s="48">
        <v>12.01</v>
      </c>
      <c r="J115" s="48">
        <v>1188.79</v>
      </c>
      <c r="K115" s="48">
        <v>256278.29</v>
      </c>
      <c r="L115" s="48">
        <v>51255.57</v>
      </c>
      <c r="M115" s="49">
        <v>205022.72</v>
      </c>
      <c r="N115" s="31">
        <f t="shared" si="1"/>
        <v>233084.68</v>
      </c>
    </row>
    <row r="116" spans="1:14" ht="12.75">
      <c r="A116" s="55">
        <v>105</v>
      </c>
      <c r="B116" s="46" t="s">
        <v>119</v>
      </c>
      <c r="C116" s="47">
        <v>0.548227559695097</v>
      </c>
      <c r="D116" s="48">
        <v>410423.17</v>
      </c>
      <c r="E116" s="48">
        <v>79573.75</v>
      </c>
      <c r="F116" s="48">
        <v>330849.42</v>
      </c>
      <c r="G116" s="48">
        <v>13797.08</v>
      </c>
      <c r="H116" s="48">
        <v>2759.42</v>
      </c>
      <c r="I116" s="48">
        <v>110.38</v>
      </c>
      <c r="J116" s="48">
        <v>10927.28</v>
      </c>
      <c r="K116" s="48">
        <v>2357341.47</v>
      </c>
      <c r="L116" s="48">
        <v>471468.36</v>
      </c>
      <c r="M116" s="49">
        <v>1885873.11</v>
      </c>
      <c r="N116" s="31">
        <f t="shared" si="1"/>
        <v>2227649.81</v>
      </c>
    </row>
    <row r="117" spans="1:14" ht="12.75">
      <c r="A117" s="55">
        <v>106</v>
      </c>
      <c r="B117" s="46" t="s">
        <v>120</v>
      </c>
      <c r="C117" s="47">
        <v>0.093267803882217</v>
      </c>
      <c r="D117" s="48">
        <v>22870.78</v>
      </c>
      <c r="E117" s="48">
        <v>4592.62</v>
      </c>
      <c r="F117" s="48">
        <v>18278.16</v>
      </c>
      <c r="G117" s="48">
        <v>2347.25</v>
      </c>
      <c r="H117" s="48">
        <v>469.45</v>
      </c>
      <c r="I117" s="48">
        <v>18.78</v>
      </c>
      <c r="J117" s="48">
        <v>1859.02</v>
      </c>
      <c r="K117" s="48">
        <v>402415.39</v>
      </c>
      <c r="L117" s="48">
        <v>80483.11</v>
      </c>
      <c r="M117" s="49">
        <v>321932.28</v>
      </c>
      <c r="N117" s="31">
        <f t="shared" si="1"/>
        <v>342069.46</v>
      </c>
    </row>
    <row r="118" spans="1:14" ht="12.75">
      <c r="A118" s="55">
        <v>107</v>
      </c>
      <c r="B118" s="46" t="s">
        <v>121</v>
      </c>
      <c r="C118" s="47">
        <v>0.144848249503399</v>
      </c>
      <c r="D118" s="48">
        <v>70189.91</v>
      </c>
      <c r="E118" s="48">
        <v>13955.43</v>
      </c>
      <c r="F118" s="48">
        <v>56234.48</v>
      </c>
      <c r="G118" s="48">
        <v>3645.35</v>
      </c>
      <c r="H118" s="48">
        <v>729.07</v>
      </c>
      <c r="I118" s="48">
        <v>29.16</v>
      </c>
      <c r="J118" s="48">
        <v>2887.12</v>
      </c>
      <c r="K118" s="48">
        <v>624052.52</v>
      </c>
      <c r="L118" s="48">
        <v>124810.54</v>
      </c>
      <c r="M118" s="49">
        <v>499241.98</v>
      </c>
      <c r="N118" s="31">
        <f t="shared" si="1"/>
        <v>558363.58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42545.37</v>
      </c>
      <c r="E119" s="48">
        <v>7923.93</v>
      </c>
      <c r="F119" s="48">
        <v>34621.44</v>
      </c>
      <c r="G119" s="48">
        <v>3378.18</v>
      </c>
      <c r="H119" s="48">
        <v>675.64</v>
      </c>
      <c r="I119" s="48">
        <v>27.03</v>
      </c>
      <c r="J119" s="48">
        <v>2675.51</v>
      </c>
      <c r="K119" s="48">
        <v>576783.48</v>
      </c>
      <c r="L119" s="48">
        <v>115356.62</v>
      </c>
      <c r="M119" s="49">
        <v>461426.86</v>
      </c>
      <c r="N119" s="31">
        <f t="shared" si="1"/>
        <v>498723.81</v>
      </c>
    </row>
    <row r="120" spans="1:14" ht="12.75">
      <c r="A120" s="55">
        <v>109</v>
      </c>
      <c r="B120" s="46" t="s">
        <v>123</v>
      </c>
      <c r="C120" s="47">
        <v>0.272042133526233</v>
      </c>
      <c r="D120" s="48">
        <v>128106.93</v>
      </c>
      <c r="E120" s="48">
        <v>23516.57</v>
      </c>
      <c r="F120" s="48">
        <v>104590.36</v>
      </c>
      <c r="G120" s="48">
        <v>6846.39</v>
      </c>
      <c r="H120" s="48">
        <v>1369.28</v>
      </c>
      <c r="I120" s="48">
        <v>54.77</v>
      </c>
      <c r="J120" s="48">
        <v>5422.34</v>
      </c>
      <c r="K120" s="48">
        <v>1170594.42</v>
      </c>
      <c r="L120" s="48">
        <v>234118.92</v>
      </c>
      <c r="M120" s="49">
        <v>936475.5</v>
      </c>
      <c r="N120" s="31">
        <f t="shared" si="1"/>
        <v>1046488.2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748070.13</v>
      </c>
      <c r="E121" s="48">
        <v>135879.89</v>
      </c>
      <c r="F121" s="48">
        <v>612190.24</v>
      </c>
      <c r="G121" s="48">
        <v>9424.73</v>
      </c>
      <c r="H121" s="48">
        <v>1884.95</v>
      </c>
      <c r="I121" s="48">
        <v>75.4</v>
      </c>
      <c r="J121" s="48">
        <v>7464.38</v>
      </c>
      <c r="K121" s="48">
        <v>1609161.72</v>
      </c>
      <c r="L121" s="48">
        <v>321832.31</v>
      </c>
      <c r="M121" s="49">
        <v>1287329.41</v>
      </c>
      <c r="N121" s="31">
        <f t="shared" si="1"/>
        <v>1906984.0299999998</v>
      </c>
    </row>
    <row r="122" spans="1:14" ht="12.75">
      <c r="A122" s="55">
        <v>111</v>
      </c>
      <c r="B122" s="46" t="s">
        <v>125</v>
      </c>
      <c r="C122" s="47">
        <v>0.882475445697611</v>
      </c>
      <c r="D122" s="48">
        <v>250674.33</v>
      </c>
      <c r="E122" s="48">
        <v>49707.93</v>
      </c>
      <c r="F122" s="48">
        <v>200966.4</v>
      </c>
      <c r="G122" s="48">
        <v>22208.99</v>
      </c>
      <c r="H122" s="48">
        <v>4441.8</v>
      </c>
      <c r="I122" s="48">
        <v>177.67</v>
      </c>
      <c r="J122" s="48">
        <v>17589.52</v>
      </c>
      <c r="K122" s="48">
        <v>3792164</v>
      </c>
      <c r="L122" s="48">
        <v>758432.79</v>
      </c>
      <c r="M122" s="49">
        <v>3033731.21</v>
      </c>
      <c r="N122" s="31">
        <f t="shared" si="1"/>
        <v>3252287.13</v>
      </c>
    </row>
    <row r="123" spans="1:14" ht="12.75">
      <c r="A123" s="55">
        <v>112</v>
      </c>
      <c r="B123" s="46" t="s">
        <v>126</v>
      </c>
      <c r="C123" s="47">
        <v>0.087416150782535</v>
      </c>
      <c r="D123" s="48">
        <v>12514.83</v>
      </c>
      <c r="E123" s="48">
        <v>2512.97</v>
      </c>
      <c r="F123" s="48">
        <v>10001.86</v>
      </c>
      <c r="G123" s="48">
        <v>2199.98</v>
      </c>
      <c r="H123" s="48">
        <v>440</v>
      </c>
      <c r="I123" s="48">
        <v>17.6</v>
      </c>
      <c r="J123" s="48">
        <v>1742.38</v>
      </c>
      <c r="K123" s="48">
        <v>377271.34</v>
      </c>
      <c r="L123" s="48">
        <v>75454.31</v>
      </c>
      <c r="M123" s="49">
        <v>301817.03</v>
      </c>
      <c r="N123" s="31">
        <f t="shared" si="1"/>
        <v>313561.27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521590.15</v>
      </c>
      <c r="E124" s="48">
        <v>98257.03</v>
      </c>
      <c r="F124" s="48">
        <v>423333.12</v>
      </c>
      <c r="G124" s="48">
        <v>5127.6</v>
      </c>
      <c r="H124" s="48">
        <v>1025.52</v>
      </c>
      <c r="I124" s="48">
        <v>41.02</v>
      </c>
      <c r="J124" s="48">
        <v>4061.06</v>
      </c>
      <c r="K124" s="48">
        <v>875477.51</v>
      </c>
      <c r="L124" s="48">
        <v>175095.5</v>
      </c>
      <c r="M124" s="49">
        <v>700382.01</v>
      </c>
      <c r="N124" s="31">
        <f t="shared" si="1"/>
        <v>1127776.19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11995.64</v>
      </c>
      <c r="E125" s="48">
        <v>2377.95</v>
      </c>
      <c r="F125" s="48">
        <v>9617.69</v>
      </c>
      <c r="G125" s="48">
        <v>1501.09</v>
      </c>
      <c r="H125" s="48">
        <v>300.22</v>
      </c>
      <c r="I125" s="48">
        <v>12.01</v>
      </c>
      <c r="J125" s="48">
        <v>1188.86</v>
      </c>
      <c r="K125" s="48">
        <v>256293.06</v>
      </c>
      <c r="L125" s="48">
        <v>51258.55</v>
      </c>
      <c r="M125" s="49">
        <v>205034.51</v>
      </c>
      <c r="N125" s="31">
        <f t="shared" si="1"/>
        <v>215841.06</v>
      </c>
    </row>
    <row r="126" spans="1:14" ht="12.75">
      <c r="A126" s="55">
        <v>115</v>
      </c>
      <c r="B126" s="46" t="s">
        <v>129</v>
      </c>
      <c r="C126" s="47">
        <v>0.793820016006881</v>
      </c>
      <c r="D126" s="48">
        <v>496804.29</v>
      </c>
      <c r="E126" s="48">
        <v>91748.73</v>
      </c>
      <c r="F126" s="48">
        <v>405055.56</v>
      </c>
      <c r="G126" s="48">
        <v>19977.83</v>
      </c>
      <c r="H126" s="48">
        <v>3995.57</v>
      </c>
      <c r="I126" s="48">
        <v>159.82</v>
      </c>
      <c r="J126" s="48">
        <v>15822.44</v>
      </c>
      <c r="K126" s="48">
        <v>3411218.56</v>
      </c>
      <c r="L126" s="48">
        <v>682243.74</v>
      </c>
      <c r="M126" s="49">
        <v>2728974.82</v>
      </c>
      <c r="N126" s="31">
        <f t="shared" si="1"/>
        <v>3149852.82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43397.62</v>
      </c>
      <c r="E127" s="48">
        <v>8233.94</v>
      </c>
      <c r="F127" s="48">
        <v>35163.68</v>
      </c>
      <c r="G127" s="48">
        <v>1818.58</v>
      </c>
      <c r="H127" s="48">
        <v>363.72</v>
      </c>
      <c r="I127" s="48">
        <v>14.55</v>
      </c>
      <c r="J127" s="48">
        <v>1440.31</v>
      </c>
      <c r="K127" s="48">
        <v>310500.77</v>
      </c>
      <c r="L127" s="48">
        <v>62100.18</v>
      </c>
      <c r="M127" s="49">
        <v>248400.59</v>
      </c>
      <c r="N127" s="31">
        <f t="shared" si="1"/>
        <v>285004.58</v>
      </c>
    </row>
    <row r="128" spans="1:14" ht="12.75">
      <c r="A128" s="55">
        <v>117</v>
      </c>
      <c r="B128" s="46" t="s">
        <v>131</v>
      </c>
      <c r="C128" s="47">
        <v>0.093505028275067</v>
      </c>
      <c r="D128" s="48">
        <v>33639.82</v>
      </c>
      <c r="E128" s="48">
        <v>6729.31</v>
      </c>
      <c r="F128" s="48">
        <v>26910.51</v>
      </c>
      <c r="G128" s="48">
        <v>2353.23</v>
      </c>
      <c r="H128" s="48">
        <v>470.65</v>
      </c>
      <c r="I128" s="48">
        <v>18.83</v>
      </c>
      <c r="J128" s="48">
        <v>1863.75</v>
      </c>
      <c r="K128" s="48">
        <v>403434.69</v>
      </c>
      <c r="L128" s="48">
        <v>80687.02</v>
      </c>
      <c r="M128" s="49">
        <v>322747.67</v>
      </c>
      <c r="N128" s="31">
        <f t="shared" si="1"/>
        <v>351521.93</v>
      </c>
    </row>
    <row r="129" spans="1:14" ht="12.75">
      <c r="A129" s="55">
        <v>118</v>
      </c>
      <c r="B129" s="46" t="s">
        <v>132</v>
      </c>
      <c r="C129" s="47">
        <v>0.158698381191099</v>
      </c>
      <c r="D129" s="48">
        <v>37738.1</v>
      </c>
      <c r="E129" s="48">
        <v>6635.22</v>
      </c>
      <c r="F129" s="48">
        <v>31102.88</v>
      </c>
      <c r="G129" s="48">
        <v>3993.9</v>
      </c>
      <c r="H129" s="48">
        <v>798.78</v>
      </c>
      <c r="I129" s="48">
        <v>31.95</v>
      </c>
      <c r="J129" s="48">
        <v>3163.17</v>
      </c>
      <c r="K129" s="48">
        <v>683565.26</v>
      </c>
      <c r="L129" s="48">
        <v>136713.07</v>
      </c>
      <c r="M129" s="49">
        <v>546852.19</v>
      </c>
      <c r="N129" s="31">
        <f t="shared" si="1"/>
        <v>581118.24</v>
      </c>
    </row>
    <row r="130" spans="1:14" ht="12.75">
      <c r="A130" s="55">
        <v>119</v>
      </c>
      <c r="B130" s="46" t="s">
        <v>133</v>
      </c>
      <c r="C130" s="47">
        <v>0.247024933663823</v>
      </c>
      <c r="D130" s="48">
        <v>168731.35</v>
      </c>
      <c r="E130" s="48">
        <v>32190.81</v>
      </c>
      <c r="F130" s="48">
        <v>136540.54</v>
      </c>
      <c r="G130" s="48">
        <v>6216.8</v>
      </c>
      <c r="H130" s="48">
        <v>1243.36</v>
      </c>
      <c r="I130" s="48">
        <v>49.73</v>
      </c>
      <c r="J130" s="48">
        <v>4923.71</v>
      </c>
      <c r="K130" s="48">
        <v>1063097.46</v>
      </c>
      <c r="L130" s="48">
        <v>212619.42</v>
      </c>
      <c r="M130" s="49">
        <v>850478.04</v>
      </c>
      <c r="N130" s="31">
        <f t="shared" si="1"/>
        <v>991942.29</v>
      </c>
    </row>
    <row r="131" spans="1:14" ht="12.75">
      <c r="A131" s="55">
        <v>120</v>
      </c>
      <c r="B131" s="46" t="s">
        <v>134</v>
      </c>
      <c r="C131" s="47">
        <v>0.138834940543091</v>
      </c>
      <c r="D131" s="48">
        <v>58583.67</v>
      </c>
      <c r="E131" s="48">
        <v>11149.86</v>
      </c>
      <c r="F131" s="48">
        <v>47433.81</v>
      </c>
      <c r="G131" s="48">
        <v>3494.01</v>
      </c>
      <c r="H131" s="48">
        <v>698.8</v>
      </c>
      <c r="I131" s="48">
        <v>27.95</v>
      </c>
      <c r="J131" s="48">
        <v>2767.26</v>
      </c>
      <c r="K131" s="48">
        <v>596642.4</v>
      </c>
      <c r="L131" s="48">
        <v>119328.46</v>
      </c>
      <c r="M131" s="49">
        <v>477313.94</v>
      </c>
      <c r="N131" s="31">
        <f t="shared" si="1"/>
        <v>527515.01</v>
      </c>
    </row>
    <row r="132" spans="1:14" ht="12.75">
      <c r="A132" s="55">
        <v>121</v>
      </c>
      <c r="B132" s="46" t="s">
        <v>135</v>
      </c>
      <c r="C132" s="47">
        <v>0.174499167922187</v>
      </c>
      <c r="D132" s="48">
        <v>256694.42</v>
      </c>
      <c r="E132" s="48">
        <v>49155.03</v>
      </c>
      <c r="F132" s="48">
        <v>207539.39</v>
      </c>
      <c r="G132" s="48">
        <v>4391.56</v>
      </c>
      <c r="H132" s="48">
        <v>878.31</v>
      </c>
      <c r="I132" s="48">
        <v>35.13</v>
      </c>
      <c r="J132" s="48">
        <v>3478.12</v>
      </c>
      <c r="K132" s="48">
        <v>750045.99</v>
      </c>
      <c r="L132" s="48">
        <v>150009.13</v>
      </c>
      <c r="M132" s="49">
        <v>600036.86</v>
      </c>
      <c r="N132" s="31">
        <f t="shared" si="1"/>
        <v>811054.37</v>
      </c>
    </row>
    <row r="133" spans="1:14" ht="12.75">
      <c r="A133" s="55">
        <v>122</v>
      </c>
      <c r="B133" s="46" t="s">
        <v>136</v>
      </c>
      <c r="C133" s="47">
        <v>0.238860522495708</v>
      </c>
      <c r="D133" s="48">
        <v>59548.18</v>
      </c>
      <c r="E133" s="48">
        <v>11007.96</v>
      </c>
      <c r="F133" s="48">
        <v>48540.22</v>
      </c>
      <c r="G133" s="48">
        <v>6011.33</v>
      </c>
      <c r="H133" s="48">
        <v>1202.27</v>
      </c>
      <c r="I133" s="48">
        <v>48.09</v>
      </c>
      <c r="J133" s="48">
        <v>4760.97</v>
      </c>
      <c r="K133" s="48">
        <v>1028015.74</v>
      </c>
      <c r="L133" s="48">
        <v>205603.21</v>
      </c>
      <c r="M133" s="49">
        <v>822412.53</v>
      </c>
      <c r="N133" s="31">
        <f t="shared" si="1"/>
        <v>875713.72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76339.53</v>
      </c>
      <c r="E134" s="48">
        <v>14201.61</v>
      </c>
      <c r="F134" s="48">
        <v>62137.92</v>
      </c>
      <c r="G134" s="48">
        <v>1986.73</v>
      </c>
      <c r="H134" s="48">
        <v>397.35</v>
      </c>
      <c r="I134" s="48">
        <v>15.89</v>
      </c>
      <c r="J134" s="48">
        <v>1573.49</v>
      </c>
      <c r="K134" s="48">
        <v>339209.38</v>
      </c>
      <c r="L134" s="48">
        <v>67841.94</v>
      </c>
      <c r="M134" s="49">
        <v>271367.44</v>
      </c>
      <c r="N134" s="31">
        <f t="shared" si="1"/>
        <v>335078.85</v>
      </c>
    </row>
    <row r="135" spans="1:14" ht="12.75">
      <c r="A135" s="55">
        <v>124</v>
      </c>
      <c r="B135" s="46" t="s">
        <v>138</v>
      </c>
      <c r="C135" s="47">
        <v>1.80571224013223</v>
      </c>
      <c r="D135" s="48">
        <v>1748046.96</v>
      </c>
      <c r="E135" s="48">
        <v>331546.39</v>
      </c>
      <c r="F135" s="48">
        <v>1416500.57</v>
      </c>
      <c r="G135" s="48">
        <v>45443.8</v>
      </c>
      <c r="H135" s="48">
        <v>9088.76</v>
      </c>
      <c r="I135" s="48">
        <v>363.55</v>
      </c>
      <c r="J135" s="48">
        <v>35991.49</v>
      </c>
      <c r="K135" s="48">
        <v>7760653.16</v>
      </c>
      <c r="L135" s="48">
        <v>1552130.64</v>
      </c>
      <c r="M135" s="49">
        <v>6208522.52</v>
      </c>
      <c r="N135" s="31">
        <f t="shared" si="1"/>
        <v>7661014.58</v>
      </c>
    </row>
    <row r="136" spans="1:14" ht="12.75">
      <c r="A136" s="55">
        <v>125</v>
      </c>
      <c r="B136" s="46" t="s">
        <v>139</v>
      </c>
      <c r="C136" s="47">
        <v>0.131713880787591</v>
      </c>
      <c r="D136" s="48">
        <v>11948.76</v>
      </c>
      <c r="E136" s="48">
        <v>2269.26</v>
      </c>
      <c r="F136" s="48">
        <v>9679.5</v>
      </c>
      <c r="G136" s="48">
        <v>3314.8</v>
      </c>
      <c r="H136" s="48">
        <v>662.96</v>
      </c>
      <c r="I136" s="48">
        <v>26.52</v>
      </c>
      <c r="J136" s="48">
        <v>2625.32</v>
      </c>
      <c r="K136" s="48">
        <v>567614.99</v>
      </c>
      <c r="L136" s="48">
        <v>113522.95</v>
      </c>
      <c r="M136" s="49">
        <v>454092.04</v>
      </c>
      <c r="N136" s="31">
        <f t="shared" si="1"/>
        <v>466396.86</v>
      </c>
    </row>
    <row r="137" spans="1:14" ht="12.75">
      <c r="A137" s="55">
        <v>126</v>
      </c>
      <c r="B137" s="46" t="s">
        <v>140</v>
      </c>
      <c r="C137" s="47">
        <v>0.235131893672675</v>
      </c>
      <c r="D137" s="48">
        <v>65743.96</v>
      </c>
      <c r="E137" s="48">
        <v>12434.94</v>
      </c>
      <c r="F137" s="48">
        <v>53309.02</v>
      </c>
      <c r="G137" s="48">
        <v>5917.5</v>
      </c>
      <c r="H137" s="48">
        <v>1183.5</v>
      </c>
      <c r="I137" s="48">
        <v>47.34</v>
      </c>
      <c r="J137" s="48">
        <v>4686.66</v>
      </c>
      <c r="K137" s="48">
        <v>1011993.96</v>
      </c>
      <c r="L137" s="48">
        <v>202398.74</v>
      </c>
      <c r="M137" s="49">
        <v>809595.22</v>
      </c>
      <c r="N137" s="31">
        <f t="shared" si="1"/>
        <v>867590.8999999999</v>
      </c>
    </row>
    <row r="138" spans="1:14" ht="12.75">
      <c r="A138" s="55">
        <v>127</v>
      </c>
      <c r="B138" s="46" t="s">
        <v>141</v>
      </c>
      <c r="C138" s="47">
        <v>0.267970786844779</v>
      </c>
      <c r="D138" s="48">
        <v>307810.34</v>
      </c>
      <c r="E138" s="48">
        <v>58256.82</v>
      </c>
      <c r="F138" s="48">
        <v>249553.52</v>
      </c>
      <c r="G138" s="48">
        <v>6743.94</v>
      </c>
      <c r="H138" s="48">
        <v>1348.79</v>
      </c>
      <c r="I138" s="48">
        <v>53.95</v>
      </c>
      <c r="J138" s="48">
        <v>5341.2</v>
      </c>
      <c r="K138" s="48">
        <v>1153100.03</v>
      </c>
      <c r="L138" s="48">
        <v>230620.05</v>
      </c>
      <c r="M138" s="49">
        <v>922479.98</v>
      </c>
      <c r="N138" s="31">
        <f t="shared" si="1"/>
        <v>1177374.7</v>
      </c>
    </row>
    <row r="139" spans="1:14" ht="12.75">
      <c r="A139" s="55">
        <v>128</v>
      </c>
      <c r="B139" s="46" t="s">
        <v>142</v>
      </c>
      <c r="C139" s="47">
        <v>2.54242265607427</v>
      </c>
      <c r="D139" s="48">
        <v>1829596.59</v>
      </c>
      <c r="E139" s="48">
        <v>339569.82</v>
      </c>
      <c r="F139" s="48">
        <v>1490026.77</v>
      </c>
      <c r="G139" s="48">
        <v>63984.34</v>
      </c>
      <c r="H139" s="48">
        <v>12796.87</v>
      </c>
      <c r="I139" s="48">
        <v>511.87</v>
      </c>
      <c r="J139" s="48">
        <v>50675.6</v>
      </c>
      <c r="K139" s="48">
        <v>10926239.34</v>
      </c>
      <c r="L139" s="48">
        <v>2185247.88</v>
      </c>
      <c r="M139" s="49">
        <v>8740991.46</v>
      </c>
      <c r="N139" s="31">
        <f t="shared" si="1"/>
        <v>10281693.830000002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14108.9</v>
      </c>
      <c r="E140" s="48">
        <v>2685.03</v>
      </c>
      <c r="F140" s="48">
        <v>11423.87</v>
      </c>
      <c r="G140" s="48">
        <v>1514.03</v>
      </c>
      <c r="H140" s="48">
        <v>302.81</v>
      </c>
      <c r="I140" s="48">
        <v>12.11</v>
      </c>
      <c r="J140" s="48">
        <v>1199.11</v>
      </c>
      <c r="K140" s="48">
        <v>258502.93</v>
      </c>
      <c r="L140" s="48">
        <v>51700.61</v>
      </c>
      <c r="M140" s="49">
        <v>206802.32</v>
      </c>
      <c r="N140" s="31">
        <f t="shared" si="1"/>
        <v>219425.30000000002</v>
      </c>
    </row>
    <row r="141" spans="1:14" ht="12.75">
      <c r="A141" s="55">
        <v>130</v>
      </c>
      <c r="B141" s="46" t="s">
        <v>144</v>
      </c>
      <c r="C141" s="47">
        <v>0.081812311969099</v>
      </c>
      <c r="D141" s="48">
        <v>14525.06</v>
      </c>
      <c r="E141" s="48">
        <v>2472.64</v>
      </c>
      <c r="F141" s="48">
        <v>12052.42</v>
      </c>
      <c r="G141" s="48">
        <v>2058.94</v>
      </c>
      <c r="H141" s="48">
        <v>411.79</v>
      </c>
      <c r="I141" s="48">
        <v>16.47</v>
      </c>
      <c r="J141" s="48">
        <v>1630.68</v>
      </c>
      <c r="K141" s="48">
        <v>353191.92</v>
      </c>
      <c r="L141" s="48">
        <v>70638.32</v>
      </c>
      <c r="M141" s="49">
        <v>282553.6</v>
      </c>
      <c r="N141" s="31">
        <f aca="true" t="shared" si="2" ref="N141:N204">+F141+J141+M141</f>
        <v>296236.69999999995</v>
      </c>
    </row>
    <row r="142" spans="1:14" ht="12.75">
      <c r="A142" s="55">
        <v>131</v>
      </c>
      <c r="B142" s="46" t="s">
        <v>145</v>
      </c>
      <c r="C142" s="47">
        <v>0.149517407318735</v>
      </c>
      <c r="D142" s="48">
        <v>141940.35</v>
      </c>
      <c r="E142" s="48">
        <v>28831.43</v>
      </c>
      <c r="F142" s="48">
        <v>113108.92</v>
      </c>
      <c r="G142" s="48">
        <v>3762.85</v>
      </c>
      <c r="H142" s="48">
        <v>752.57</v>
      </c>
      <c r="I142" s="48">
        <v>30.1</v>
      </c>
      <c r="J142" s="48">
        <v>2980.18</v>
      </c>
      <c r="K142" s="48">
        <v>642701.43</v>
      </c>
      <c r="L142" s="48">
        <v>128540.31</v>
      </c>
      <c r="M142" s="49">
        <v>514161.12</v>
      </c>
      <c r="N142" s="31">
        <f t="shared" si="2"/>
        <v>630250.22</v>
      </c>
    </row>
    <row r="143" spans="1:14" ht="12.75">
      <c r="A143" s="55">
        <v>132</v>
      </c>
      <c r="B143" s="46" t="s">
        <v>146</v>
      </c>
      <c r="C143" s="47">
        <v>0.324727353302479</v>
      </c>
      <c r="D143" s="48">
        <v>304861.88</v>
      </c>
      <c r="E143" s="48">
        <v>56627.12</v>
      </c>
      <c r="F143" s="48">
        <v>248234.76</v>
      </c>
      <c r="G143" s="48">
        <v>8172.31</v>
      </c>
      <c r="H143" s="48">
        <v>1634.46</v>
      </c>
      <c r="I143" s="48">
        <v>65.38</v>
      </c>
      <c r="J143" s="48">
        <v>6472.47</v>
      </c>
      <c r="K143" s="48">
        <v>1395407.55</v>
      </c>
      <c r="L143" s="48">
        <v>279081.58</v>
      </c>
      <c r="M143" s="49">
        <v>1116325.97</v>
      </c>
      <c r="N143" s="31">
        <f t="shared" si="2"/>
        <v>1371033.2</v>
      </c>
    </row>
    <row r="144" spans="1:14" ht="12.75">
      <c r="A144" s="55">
        <v>133</v>
      </c>
      <c r="B144" s="46" t="s">
        <v>147</v>
      </c>
      <c r="C144" s="47">
        <v>0.072039525919651</v>
      </c>
      <c r="D144" s="48">
        <v>11086.76</v>
      </c>
      <c r="E144" s="48">
        <v>1654.39</v>
      </c>
      <c r="F144" s="48">
        <v>9432.37</v>
      </c>
      <c r="G144" s="48">
        <v>1813</v>
      </c>
      <c r="H144" s="48">
        <v>362.6</v>
      </c>
      <c r="I144" s="48">
        <v>14.5</v>
      </c>
      <c r="J144" s="48">
        <v>1435.9</v>
      </c>
      <c r="K144" s="48">
        <v>309785.13</v>
      </c>
      <c r="L144" s="48">
        <v>61957.04</v>
      </c>
      <c r="M144" s="49">
        <v>247828.09</v>
      </c>
      <c r="N144" s="31">
        <f t="shared" si="2"/>
        <v>258696.36</v>
      </c>
    </row>
    <row r="145" spans="1:14" ht="12.75">
      <c r="A145" s="55">
        <v>134</v>
      </c>
      <c r="B145" s="46" t="s">
        <v>148</v>
      </c>
      <c r="C145" s="47">
        <v>0.230886647291167</v>
      </c>
      <c r="D145" s="48">
        <v>91671.73</v>
      </c>
      <c r="E145" s="48">
        <v>14070.18</v>
      </c>
      <c r="F145" s="48">
        <v>77601.55</v>
      </c>
      <c r="G145" s="48">
        <v>5810.66</v>
      </c>
      <c r="H145" s="48">
        <v>1162.13</v>
      </c>
      <c r="I145" s="48">
        <v>46.49</v>
      </c>
      <c r="J145" s="48">
        <v>4602.04</v>
      </c>
      <c r="K145" s="48">
        <v>992338.52</v>
      </c>
      <c r="L145" s="48">
        <v>198467.72</v>
      </c>
      <c r="M145" s="49">
        <v>793870.8</v>
      </c>
      <c r="N145" s="31">
        <f t="shared" si="2"/>
        <v>876074.39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885635.48</v>
      </c>
      <c r="E146" s="48">
        <v>166472.97</v>
      </c>
      <c r="F146" s="48">
        <v>719162.51</v>
      </c>
      <c r="G146" s="48">
        <v>35749.96</v>
      </c>
      <c r="H146" s="48">
        <v>7149.99</v>
      </c>
      <c r="I146" s="48">
        <v>286</v>
      </c>
      <c r="J146" s="48">
        <v>28313.97</v>
      </c>
      <c r="K146" s="48">
        <v>6103893.01</v>
      </c>
      <c r="L146" s="48">
        <v>1220778.55</v>
      </c>
      <c r="M146" s="49">
        <v>4883114.46</v>
      </c>
      <c r="N146" s="31">
        <f t="shared" si="2"/>
        <v>5630590.9399999995</v>
      </c>
    </row>
    <row r="147" spans="1:14" ht="12.75">
      <c r="A147" s="55">
        <v>136</v>
      </c>
      <c r="B147" s="46" t="s">
        <v>150</v>
      </c>
      <c r="C147" s="47">
        <v>0.100496840850835</v>
      </c>
      <c r="D147" s="48">
        <v>26941.02</v>
      </c>
      <c r="E147" s="48">
        <v>5275.71</v>
      </c>
      <c r="F147" s="48">
        <v>21665.31</v>
      </c>
      <c r="G147" s="48">
        <v>2529.18</v>
      </c>
      <c r="H147" s="48">
        <v>505.84</v>
      </c>
      <c r="I147" s="48">
        <v>20.23</v>
      </c>
      <c r="J147" s="48">
        <v>2003.11</v>
      </c>
      <c r="K147" s="48">
        <v>433477.81</v>
      </c>
      <c r="L147" s="48">
        <v>86695.54</v>
      </c>
      <c r="M147" s="49">
        <v>346782.27</v>
      </c>
      <c r="N147" s="31">
        <f t="shared" si="2"/>
        <v>370450.69</v>
      </c>
    </row>
    <row r="148" spans="1:14" ht="12.75">
      <c r="A148" s="55">
        <v>137</v>
      </c>
      <c r="B148" s="46" t="s">
        <v>151</v>
      </c>
      <c r="C148" s="47">
        <v>0.101821543848141</v>
      </c>
      <c r="D148" s="48">
        <v>55853.16</v>
      </c>
      <c r="E148" s="48">
        <v>10566.38</v>
      </c>
      <c r="F148" s="48">
        <v>45286.78</v>
      </c>
      <c r="G148" s="48">
        <v>2562.51</v>
      </c>
      <c r="H148" s="48">
        <v>512.5</v>
      </c>
      <c r="I148" s="48">
        <v>20.5</v>
      </c>
      <c r="J148" s="48">
        <v>2029.51</v>
      </c>
      <c r="K148" s="48">
        <v>439169.93</v>
      </c>
      <c r="L148" s="48">
        <v>87833.92</v>
      </c>
      <c r="M148" s="49">
        <v>351336.01</v>
      </c>
      <c r="N148" s="31">
        <f t="shared" si="2"/>
        <v>398652.3</v>
      </c>
    </row>
    <row r="149" spans="1:14" ht="12.75">
      <c r="A149" s="55">
        <v>138</v>
      </c>
      <c r="B149" s="46" t="s">
        <v>152</v>
      </c>
      <c r="C149" s="47">
        <v>0.189069963817254</v>
      </c>
      <c r="D149" s="48">
        <v>98931.06</v>
      </c>
      <c r="E149" s="48">
        <v>17875.96</v>
      </c>
      <c r="F149" s="48">
        <v>81055.1</v>
      </c>
      <c r="G149" s="48">
        <v>4758.26</v>
      </c>
      <c r="H149" s="48">
        <v>951.65</v>
      </c>
      <c r="I149" s="48">
        <v>38.07</v>
      </c>
      <c r="J149" s="48">
        <v>3768.54</v>
      </c>
      <c r="K149" s="48">
        <v>814069.52</v>
      </c>
      <c r="L149" s="48">
        <v>162813.95</v>
      </c>
      <c r="M149" s="49">
        <v>651255.57</v>
      </c>
      <c r="N149" s="31">
        <f t="shared" si="2"/>
        <v>736079.21</v>
      </c>
    </row>
    <row r="150" spans="1:14" ht="12.75">
      <c r="A150" s="55">
        <v>139</v>
      </c>
      <c r="B150" s="46" t="s">
        <v>153</v>
      </c>
      <c r="C150" s="47">
        <v>0.074879686033957</v>
      </c>
      <c r="D150" s="48">
        <v>14802.17</v>
      </c>
      <c r="E150" s="48">
        <v>2810.78</v>
      </c>
      <c r="F150" s="48">
        <v>11991.39</v>
      </c>
      <c r="G150" s="48">
        <v>1884.49</v>
      </c>
      <c r="H150" s="48">
        <v>376.9</v>
      </c>
      <c r="I150" s="48">
        <v>15.08</v>
      </c>
      <c r="J150" s="48">
        <v>1492.51</v>
      </c>
      <c r="K150" s="48">
        <v>321988.97</v>
      </c>
      <c r="L150" s="48">
        <v>64397.8</v>
      </c>
      <c r="M150" s="49">
        <v>257591.17</v>
      </c>
      <c r="N150" s="31">
        <f t="shared" si="2"/>
        <v>271075.07</v>
      </c>
    </row>
    <row r="151" spans="1:14" ht="12.75">
      <c r="A151" s="55">
        <v>140</v>
      </c>
      <c r="B151" s="46" t="s">
        <v>154</v>
      </c>
      <c r="C151" s="47">
        <v>0.122082929466361</v>
      </c>
      <c r="D151" s="48">
        <v>37161.05</v>
      </c>
      <c r="E151" s="48">
        <v>6946.58</v>
      </c>
      <c r="F151" s="48">
        <v>30214.47</v>
      </c>
      <c r="G151" s="48">
        <v>3072.43</v>
      </c>
      <c r="H151" s="48">
        <v>614.49</v>
      </c>
      <c r="I151" s="48">
        <v>24.58</v>
      </c>
      <c r="J151" s="48">
        <v>2433.36</v>
      </c>
      <c r="K151" s="48">
        <v>526231.61</v>
      </c>
      <c r="L151" s="48">
        <v>105246.38</v>
      </c>
      <c r="M151" s="49">
        <v>420985.23</v>
      </c>
      <c r="N151" s="31">
        <f t="shared" si="2"/>
        <v>453633.06</v>
      </c>
    </row>
    <row r="152" spans="1:14" ht="12.75">
      <c r="A152" s="55">
        <v>141</v>
      </c>
      <c r="B152" s="46" t="s">
        <v>155</v>
      </c>
      <c r="C152" s="47">
        <v>0.155605476687859</v>
      </c>
      <c r="D152" s="48">
        <v>71638.85</v>
      </c>
      <c r="E152" s="48">
        <v>13731.64</v>
      </c>
      <c r="F152" s="48">
        <v>57907.21</v>
      </c>
      <c r="G152" s="48">
        <v>3916.08</v>
      </c>
      <c r="H152" s="48">
        <v>783.22</v>
      </c>
      <c r="I152" s="48">
        <v>31.33</v>
      </c>
      <c r="J152" s="48">
        <v>3101.53</v>
      </c>
      <c r="K152" s="48">
        <v>670275.38</v>
      </c>
      <c r="L152" s="48">
        <v>134055.13</v>
      </c>
      <c r="M152" s="49">
        <v>536220.25</v>
      </c>
      <c r="N152" s="31">
        <f t="shared" si="2"/>
        <v>597228.99</v>
      </c>
    </row>
    <row r="153" spans="1:14" ht="12.75">
      <c r="A153" s="55">
        <v>142</v>
      </c>
      <c r="B153" s="46" t="s">
        <v>156</v>
      </c>
      <c r="C153" s="47">
        <v>0.090747377374064</v>
      </c>
      <c r="D153" s="48">
        <v>948.92</v>
      </c>
      <c r="E153" s="48">
        <v>218.05</v>
      </c>
      <c r="F153" s="48">
        <v>730.87</v>
      </c>
      <c r="G153" s="48">
        <v>2283.81</v>
      </c>
      <c r="H153" s="48">
        <v>456.76</v>
      </c>
      <c r="I153" s="48">
        <v>18.27</v>
      </c>
      <c r="J153" s="48">
        <v>1808.78</v>
      </c>
      <c r="K153" s="48">
        <v>390171.22</v>
      </c>
      <c r="L153" s="48">
        <v>78034.25</v>
      </c>
      <c r="M153" s="49">
        <v>312136.97</v>
      </c>
      <c r="N153" s="31">
        <f t="shared" si="2"/>
        <v>314676.62</v>
      </c>
    </row>
    <row r="154" spans="1:14" ht="12.75">
      <c r="A154" s="55">
        <v>143</v>
      </c>
      <c r="B154" s="46" t="s">
        <v>157</v>
      </c>
      <c r="C154" s="47">
        <v>0.433721139700918</v>
      </c>
      <c r="D154" s="48">
        <v>288363.7</v>
      </c>
      <c r="E154" s="48">
        <v>53655.01</v>
      </c>
      <c r="F154" s="48">
        <v>234708.69</v>
      </c>
      <c r="G154" s="48">
        <v>10915.31</v>
      </c>
      <c r="H154" s="48">
        <v>2183.06</v>
      </c>
      <c r="I154" s="48">
        <v>87.32</v>
      </c>
      <c r="J154" s="48">
        <v>8644.93</v>
      </c>
      <c r="K154" s="48">
        <v>1865316.39</v>
      </c>
      <c r="L154" s="48">
        <v>373063.35</v>
      </c>
      <c r="M154" s="49">
        <v>1492253.04</v>
      </c>
      <c r="N154" s="31">
        <f t="shared" si="2"/>
        <v>1735606.6600000001</v>
      </c>
    </row>
    <row r="155" spans="1:14" ht="12.75">
      <c r="A155" s="55">
        <v>144</v>
      </c>
      <c r="B155" s="46" t="s">
        <v>158</v>
      </c>
      <c r="C155" s="47">
        <v>1.18492847664813</v>
      </c>
      <c r="D155" s="48">
        <v>1023594.11</v>
      </c>
      <c r="E155" s="48">
        <v>194562.88</v>
      </c>
      <c r="F155" s="48">
        <v>829031.23</v>
      </c>
      <c r="G155" s="48">
        <v>29820.73</v>
      </c>
      <c r="H155" s="48">
        <v>5964.15</v>
      </c>
      <c r="I155" s="48">
        <v>238.57</v>
      </c>
      <c r="J155" s="48">
        <v>23618.01</v>
      </c>
      <c r="K155" s="48">
        <v>5093194.55</v>
      </c>
      <c r="L155" s="48">
        <v>1018638.85</v>
      </c>
      <c r="M155" s="49">
        <v>4074555.7</v>
      </c>
      <c r="N155" s="31">
        <f t="shared" si="2"/>
        <v>4927204.94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8489.65</v>
      </c>
      <c r="E156" s="48">
        <v>1494</v>
      </c>
      <c r="F156" s="48">
        <v>6995.65</v>
      </c>
      <c r="G156" s="48">
        <v>1525.16</v>
      </c>
      <c r="H156" s="48">
        <v>305.03</v>
      </c>
      <c r="I156" s="48">
        <v>12.2</v>
      </c>
      <c r="J156" s="48">
        <v>1207.93</v>
      </c>
      <c r="K156" s="48">
        <v>260405.34</v>
      </c>
      <c r="L156" s="48">
        <v>52081.07</v>
      </c>
      <c r="M156" s="49">
        <v>208324.27</v>
      </c>
      <c r="N156" s="31">
        <f t="shared" si="2"/>
        <v>216527.84999999998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17985.71</v>
      </c>
      <c r="E157" s="48">
        <v>3536.04</v>
      </c>
      <c r="F157" s="48">
        <v>14449.67</v>
      </c>
      <c r="G157" s="48">
        <v>1754.03</v>
      </c>
      <c r="H157" s="48">
        <v>350.81</v>
      </c>
      <c r="I157" s="48">
        <v>14.03</v>
      </c>
      <c r="J157" s="48">
        <v>1389.19</v>
      </c>
      <c r="K157" s="48">
        <v>299479.18</v>
      </c>
      <c r="L157" s="48">
        <v>59895.91</v>
      </c>
      <c r="M157" s="49">
        <v>239583.27</v>
      </c>
      <c r="N157" s="31">
        <f t="shared" si="2"/>
        <v>255422.13</v>
      </c>
    </row>
    <row r="158" spans="1:14" ht="12.75">
      <c r="A158" s="55">
        <v>147</v>
      </c>
      <c r="B158" s="46" t="s">
        <v>161</v>
      </c>
      <c r="C158" s="47">
        <v>0.285714275106871</v>
      </c>
      <c r="D158" s="48">
        <v>67495.9</v>
      </c>
      <c r="E158" s="48">
        <v>12083.79</v>
      </c>
      <c r="F158" s="48">
        <v>55412.11</v>
      </c>
      <c r="G158" s="48">
        <v>7190.49</v>
      </c>
      <c r="H158" s="48">
        <v>1438.1</v>
      </c>
      <c r="I158" s="48">
        <v>57.52</v>
      </c>
      <c r="J158" s="48">
        <v>5694.87</v>
      </c>
      <c r="K158" s="48">
        <v>1229342.5</v>
      </c>
      <c r="L158" s="48">
        <v>245868.54</v>
      </c>
      <c r="M158" s="49">
        <v>983473.96</v>
      </c>
      <c r="N158" s="31">
        <f t="shared" si="2"/>
        <v>1044580.94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122800.84</v>
      </c>
      <c r="E159" s="48">
        <v>24129.49</v>
      </c>
      <c r="F159" s="48">
        <v>98671.35</v>
      </c>
      <c r="G159" s="48">
        <v>14829.53</v>
      </c>
      <c r="H159" s="48">
        <v>2965.91</v>
      </c>
      <c r="I159" s="48">
        <v>118.64</v>
      </c>
      <c r="J159" s="48">
        <v>11744.98</v>
      </c>
      <c r="K159" s="48">
        <v>2531970.14</v>
      </c>
      <c r="L159" s="48">
        <v>506393.94</v>
      </c>
      <c r="M159" s="49">
        <v>2025576.2</v>
      </c>
      <c r="N159" s="31">
        <f t="shared" si="2"/>
        <v>2135992.53</v>
      </c>
    </row>
    <row r="160" spans="1:14" ht="12.75">
      <c r="A160" s="55">
        <v>149</v>
      </c>
      <c r="B160" s="46" t="s">
        <v>163</v>
      </c>
      <c r="C160" s="47">
        <v>0.080666222436844</v>
      </c>
      <c r="D160" s="48">
        <v>17242.82</v>
      </c>
      <c r="E160" s="48">
        <v>3161.22</v>
      </c>
      <c r="F160" s="48">
        <v>14081.6</v>
      </c>
      <c r="G160" s="48">
        <v>2030.1</v>
      </c>
      <c r="H160" s="48">
        <v>406.02</v>
      </c>
      <c r="I160" s="48">
        <v>16.24</v>
      </c>
      <c r="J160" s="48">
        <v>1607.84</v>
      </c>
      <c r="K160" s="48">
        <v>346853.25</v>
      </c>
      <c r="L160" s="48">
        <v>69370.65</v>
      </c>
      <c r="M160" s="49">
        <v>277482.6</v>
      </c>
      <c r="N160" s="31">
        <f t="shared" si="2"/>
        <v>293172.04</v>
      </c>
    </row>
    <row r="161" spans="1:14" ht="12.75">
      <c r="A161" s="55">
        <v>150</v>
      </c>
      <c r="B161" s="46" t="s">
        <v>164</v>
      </c>
      <c r="C161" s="47">
        <v>0.766156786521825</v>
      </c>
      <c r="D161" s="48">
        <v>570902.08</v>
      </c>
      <c r="E161" s="48">
        <v>106617.49</v>
      </c>
      <c r="F161" s="48">
        <v>464284.59</v>
      </c>
      <c r="G161" s="48">
        <v>19281.63</v>
      </c>
      <c r="H161" s="48">
        <v>3856.33</v>
      </c>
      <c r="I161" s="48">
        <v>154.25</v>
      </c>
      <c r="J161" s="48">
        <v>15271.05</v>
      </c>
      <c r="K161" s="48">
        <v>3293765.85</v>
      </c>
      <c r="L161" s="48">
        <v>658753.17</v>
      </c>
      <c r="M161" s="49">
        <v>2635012.68</v>
      </c>
      <c r="N161" s="31">
        <f t="shared" si="2"/>
        <v>3114568.3200000003</v>
      </c>
    </row>
    <row r="162" spans="1:14" ht="12.75">
      <c r="A162" s="55">
        <v>151</v>
      </c>
      <c r="B162" s="46" t="s">
        <v>165</v>
      </c>
      <c r="C162" s="47">
        <v>0.086102904587433</v>
      </c>
      <c r="D162" s="48">
        <v>35995.17</v>
      </c>
      <c r="E162" s="48">
        <v>6832.34</v>
      </c>
      <c r="F162" s="48">
        <v>29162.83</v>
      </c>
      <c r="G162" s="48">
        <v>2166.93</v>
      </c>
      <c r="H162" s="48">
        <v>433.39</v>
      </c>
      <c r="I162" s="48">
        <v>17.34</v>
      </c>
      <c r="J162" s="48">
        <v>1716.2</v>
      </c>
      <c r="K162" s="48">
        <v>371628.21</v>
      </c>
      <c r="L162" s="48">
        <v>74325.68</v>
      </c>
      <c r="M162" s="49">
        <v>297302.53</v>
      </c>
      <c r="N162" s="31">
        <f t="shared" si="2"/>
        <v>328181.56000000006</v>
      </c>
    </row>
    <row r="163" spans="1:14" ht="12.75">
      <c r="A163" s="55">
        <v>152</v>
      </c>
      <c r="B163" s="46" t="s">
        <v>166</v>
      </c>
      <c r="C163" s="47">
        <v>0.103696256825568</v>
      </c>
      <c r="D163" s="48">
        <v>50781.79</v>
      </c>
      <c r="E163" s="48">
        <v>9471.84</v>
      </c>
      <c r="F163" s="48">
        <v>41309.95</v>
      </c>
      <c r="G163" s="48">
        <v>2609.69</v>
      </c>
      <c r="H163" s="48">
        <v>521.94</v>
      </c>
      <c r="I163" s="48">
        <v>20.88</v>
      </c>
      <c r="J163" s="48">
        <v>2066.87</v>
      </c>
      <c r="K163" s="48">
        <v>445811.45</v>
      </c>
      <c r="L163" s="48">
        <v>89162.34</v>
      </c>
      <c r="M163" s="49">
        <v>356649.11</v>
      </c>
      <c r="N163" s="31">
        <f t="shared" si="2"/>
        <v>400025.93</v>
      </c>
    </row>
    <row r="164" spans="1:14" ht="12.75">
      <c r="A164" s="55">
        <v>153</v>
      </c>
      <c r="B164" s="46" t="s">
        <v>167</v>
      </c>
      <c r="C164" s="47">
        <v>0.463723736402581</v>
      </c>
      <c r="D164" s="48">
        <v>120040.23</v>
      </c>
      <c r="E164" s="48">
        <v>22841.2</v>
      </c>
      <c r="F164" s="48">
        <v>97199.03</v>
      </c>
      <c r="G164" s="48">
        <v>11670.39</v>
      </c>
      <c r="H164" s="48">
        <v>2334.08</v>
      </c>
      <c r="I164" s="48">
        <v>93.36</v>
      </c>
      <c r="J164" s="48">
        <v>9242.95</v>
      </c>
      <c r="K164" s="48">
        <v>1994235.08</v>
      </c>
      <c r="L164" s="48">
        <v>398847.02</v>
      </c>
      <c r="M164" s="49">
        <v>1595388.06</v>
      </c>
      <c r="N164" s="31">
        <f t="shared" si="2"/>
        <v>1701830.04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41914.13</v>
      </c>
      <c r="E165" s="48">
        <v>7946.41</v>
      </c>
      <c r="F165" s="48">
        <v>33967.72</v>
      </c>
      <c r="G165" s="48">
        <v>2962.51</v>
      </c>
      <c r="H165" s="48">
        <v>592.5</v>
      </c>
      <c r="I165" s="48">
        <v>23.7</v>
      </c>
      <c r="J165" s="48">
        <v>2346.31</v>
      </c>
      <c r="K165" s="48">
        <v>505815.98</v>
      </c>
      <c r="L165" s="48">
        <v>101163.2</v>
      </c>
      <c r="M165" s="49">
        <v>404652.78</v>
      </c>
      <c r="N165" s="31">
        <f t="shared" si="2"/>
        <v>440966.81000000006</v>
      </c>
    </row>
    <row r="166" spans="1:14" ht="12.75">
      <c r="A166" s="55">
        <v>155</v>
      </c>
      <c r="B166" s="46" t="s">
        <v>169</v>
      </c>
      <c r="C166" s="47">
        <v>0.078990352588732</v>
      </c>
      <c r="D166" s="48">
        <v>28408.08</v>
      </c>
      <c r="E166" s="48">
        <v>5374.5</v>
      </c>
      <c r="F166" s="48">
        <v>23033.58</v>
      </c>
      <c r="G166" s="48">
        <v>1987.93</v>
      </c>
      <c r="H166" s="48">
        <v>397.59</v>
      </c>
      <c r="I166" s="48">
        <v>15.9</v>
      </c>
      <c r="J166" s="48">
        <v>1574.44</v>
      </c>
      <c r="K166" s="48">
        <v>339652.28</v>
      </c>
      <c r="L166" s="48">
        <v>67930.47</v>
      </c>
      <c r="M166" s="49">
        <v>271721.81</v>
      </c>
      <c r="N166" s="31">
        <f t="shared" si="2"/>
        <v>296329.83</v>
      </c>
    </row>
    <row r="167" spans="1:14" ht="12.75">
      <c r="A167" s="55">
        <v>156</v>
      </c>
      <c r="B167" s="46" t="s">
        <v>170</v>
      </c>
      <c r="C167" s="47">
        <v>0.260889862253047</v>
      </c>
      <c r="D167" s="48">
        <v>82514.1</v>
      </c>
      <c r="E167" s="48">
        <v>14751.15</v>
      </c>
      <c r="F167" s="48">
        <v>67762.95</v>
      </c>
      <c r="G167" s="48">
        <v>6565.74</v>
      </c>
      <c r="H167" s="48">
        <v>1313.15</v>
      </c>
      <c r="I167" s="48">
        <v>52.53</v>
      </c>
      <c r="J167" s="48">
        <v>5200.06</v>
      </c>
      <c r="K167" s="48">
        <v>1121259.98</v>
      </c>
      <c r="L167" s="48">
        <v>224251.98</v>
      </c>
      <c r="M167" s="49">
        <v>897008</v>
      </c>
      <c r="N167" s="31">
        <f t="shared" si="2"/>
        <v>969971.01</v>
      </c>
    </row>
    <row r="168" spans="1:14" ht="12.75">
      <c r="A168" s="55">
        <v>157</v>
      </c>
      <c r="B168" s="46" t="s">
        <v>171</v>
      </c>
      <c r="C168" s="47">
        <v>0.675138241890519</v>
      </c>
      <c r="D168" s="48">
        <v>229777.58</v>
      </c>
      <c r="E168" s="48">
        <v>45077.07</v>
      </c>
      <c r="F168" s="48">
        <v>184700.51</v>
      </c>
      <c r="G168" s="48">
        <v>16990.99</v>
      </c>
      <c r="H168" s="48">
        <v>3398.2</v>
      </c>
      <c r="I168" s="48">
        <v>135.93</v>
      </c>
      <c r="J168" s="48">
        <v>13456.86</v>
      </c>
      <c r="K168" s="48">
        <v>2902666.46</v>
      </c>
      <c r="L168" s="48">
        <v>580533.35</v>
      </c>
      <c r="M168" s="49">
        <v>2322133.11</v>
      </c>
      <c r="N168" s="31">
        <f t="shared" si="2"/>
        <v>2520290.48</v>
      </c>
    </row>
    <row r="169" spans="1:14" ht="12.75">
      <c r="A169" s="55">
        <v>158</v>
      </c>
      <c r="B169" s="46" t="s">
        <v>172</v>
      </c>
      <c r="C169" s="47">
        <v>0.520762283847488</v>
      </c>
      <c r="D169" s="48">
        <v>284940.18</v>
      </c>
      <c r="E169" s="48">
        <v>53481.41</v>
      </c>
      <c r="F169" s="48">
        <v>231458.77</v>
      </c>
      <c r="G169" s="48">
        <v>13105.88</v>
      </c>
      <c r="H169" s="48">
        <v>2621.18</v>
      </c>
      <c r="I169" s="48">
        <v>104.85</v>
      </c>
      <c r="J169" s="48">
        <v>10379.85</v>
      </c>
      <c r="K169" s="48">
        <v>2239325.26</v>
      </c>
      <c r="L169" s="48">
        <v>447865.15</v>
      </c>
      <c r="M169" s="49">
        <v>1791460.11</v>
      </c>
      <c r="N169" s="31">
        <f t="shared" si="2"/>
        <v>2033298.73</v>
      </c>
    </row>
    <row r="170" spans="1:14" ht="12.75">
      <c r="A170" s="55">
        <v>159</v>
      </c>
      <c r="B170" s="46" t="s">
        <v>173</v>
      </c>
      <c r="C170" s="47">
        <v>0.085135166645429</v>
      </c>
      <c r="D170" s="48">
        <v>19641.49</v>
      </c>
      <c r="E170" s="48">
        <v>3423.05</v>
      </c>
      <c r="F170" s="48">
        <v>16218.44</v>
      </c>
      <c r="G170" s="48">
        <v>2142.58</v>
      </c>
      <c r="H170" s="48">
        <v>428.52</v>
      </c>
      <c r="I170" s="48">
        <v>17.14</v>
      </c>
      <c r="J170" s="48">
        <v>1696.92</v>
      </c>
      <c r="K170" s="48">
        <v>367470.05</v>
      </c>
      <c r="L170" s="48">
        <v>73494.02</v>
      </c>
      <c r="M170" s="49">
        <v>293976.03</v>
      </c>
      <c r="N170" s="31">
        <f t="shared" si="2"/>
        <v>311891.39</v>
      </c>
    </row>
    <row r="171" spans="1:14" ht="12.75">
      <c r="A171" s="55">
        <v>160</v>
      </c>
      <c r="B171" s="46" t="s">
        <v>174</v>
      </c>
      <c r="C171" s="47">
        <v>0.097070355993292</v>
      </c>
      <c r="D171" s="48">
        <v>22995.48</v>
      </c>
      <c r="E171" s="48">
        <v>4098.84</v>
      </c>
      <c r="F171" s="48">
        <v>18896.64</v>
      </c>
      <c r="G171" s="48">
        <v>2442.93</v>
      </c>
      <c r="H171" s="48">
        <v>488.59</v>
      </c>
      <c r="I171" s="48">
        <v>19.54</v>
      </c>
      <c r="J171" s="48">
        <v>1934.8</v>
      </c>
      <c r="K171" s="48">
        <v>418754.55</v>
      </c>
      <c r="L171" s="48">
        <v>83750.89</v>
      </c>
      <c r="M171" s="49">
        <v>335003.66</v>
      </c>
      <c r="N171" s="31">
        <f t="shared" si="2"/>
        <v>355835.1</v>
      </c>
    </row>
    <row r="172" spans="1:14" ht="12.75">
      <c r="A172" s="55">
        <v>161</v>
      </c>
      <c r="B172" s="46" t="s">
        <v>175</v>
      </c>
      <c r="C172" s="47">
        <v>0.335025971272566</v>
      </c>
      <c r="D172" s="48">
        <v>90113.33</v>
      </c>
      <c r="E172" s="48">
        <v>16939.13</v>
      </c>
      <c r="F172" s="48">
        <v>73174.2</v>
      </c>
      <c r="G172" s="48">
        <v>8431.49</v>
      </c>
      <c r="H172" s="48">
        <v>1686.3</v>
      </c>
      <c r="I172" s="48">
        <v>67.45</v>
      </c>
      <c r="J172" s="48">
        <v>6677.74</v>
      </c>
      <c r="K172" s="48">
        <v>1439817.14</v>
      </c>
      <c r="L172" s="48">
        <v>287963.5</v>
      </c>
      <c r="M172" s="49">
        <v>1151853.64</v>
      </c>
      <c r="N172" s="31">
        <f t="shared" si="2"/>
        <v>1231705.5799999998</v>
      </c>
    </row>
    <row r="173" spans="1:14" ht="12.75">
      <c r="A173" s="55">
        <v>162</v>
      </c>
      <c r="B173" s="46" t="s">
        <v>176</v>
      </c>
      <c r="C173" s="47">
        <v>0.083169334524601</v>
      </c>
      <c r="D173" s="48">
        <v>58308.88</v>
      </c>
      <c r="E173" s="48">
        <v>11089.93</v>
      </c>
      <c r="F173" s="48">
        <v>47218.95</v>
      </c>
      <c r="G173" s="48">
        <v>2093.09</v>
      </c>
      <c r="H173" s="48">
        <v>418.62</v>
      </c>
      <c r="I173" s="48">
        <v>16.74</v>
      </c>
      <c r="J173" s="48">
        <v>1657.73</v>
      </c>
      <c r="K173" s="48">
        <v>357609.03</v>
      </c>
      <c r="L173" s="48">
        <v>71521.82</v>
      </c>
      <c r="M173" s="49">
        <v>286087.21</v>
      </c>
      <c r="N173" s="31">
        <f t="shared" si="2"/>
        <v>334963.89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27991.19</v>
      </c>
      <c r="E174" s="48">
        <v>5270.24</v>
      </c>
      <c r="F174" s="48">
        <v>22720.95</v>
      </c>
      <c r="G174" s="48">
        <v>1455.38</v>
      </c>
      <c r="H174" s="48">
        <v>291.08</v>
      </c>
      <c r="I174" s="48">
        <v>11.64</v>
      </c>
      <c r="J174" s="48">
        <v>1152.66</v>
      </c>
      <c r="K174" s="48">
        <v>248488.67</v>
      </c>
      <c r="L174" s="48">
        <v>49697.8</v>
      </c>
      <c r="M174" s="49">
        <v>198790.87</v>
      </c>
      <c r="N174" s="31">
        <f t="shared" si="2"/>
        <v>222664.47999999998</v>
      </c>
    </row>
    <row r="175" spans="1:14" ht="12.75">
      <c r="A175" s="55">
        <v>164</v>
      </c>
      <c r="B175" s="46" t="s">
        <v>178</v>
      </c>
      <c r="C175" s="47">
        <v>0.107693380253549</v>
      </c>
      <c r="D175" s="48">
        <v>13418.89</v>
      </c>
      <c r="E175" s="48">
        <v>2613.69</v>
      </c>
      <c r="F175" s="48">
        <v>10805.2</v>
      </c>
      <c r="G175" s="48">
        <v>2710.29</v>
      </c>
      <c r="H175" s="48">
        <v>542.06</v>
      </c>
      <c r="I175" s="48">
        <v>21.68</v>
      </c>
      <c r="J175" s="48">
        <v>2146.55</v>
      </c>
      <c r="K175" s="48">
        <v>464400.87</v>
      </c>
      <c r="L175" s="48">
        <v>92880.17</v>
      </c>
      <c r="M175" s="49">
        <v>371520.7</v>
      </c>
      <c r="N175" s="31">
        <f t="shared" si="2"/>
        <v>384472.45</v>
      </c>
    </row>
    <row r="176" spans="1:14" ht="12.75">
      <c r="A176" s="55">
        <v>165</v>
      </c>
      <c r="B176" s="46" t="s">
        <v>179</v>
      </c>
      <c r="C176" s="47">
        <v>0.107934628739394</v>
      </c>
      <c r="D176" s="48">
        <v>86667.69</v>
      </c>
      <c r="E176" s="48">
        <v>17062.33</v>
      </c>
      <c r="F176" s="48">
        <v>69605.36</v>
      </c>
      <c r="G176" s="48">
        <v>2716.35</v>
      </c>
      <c r="H176" s="48">
        <v>543.27</v>
      </c>
      <c r="I176" s="48">
        <v>21.73</v>
      </c>
      <c r="J176" s="48">
        <v>2151.35</v>
      </c>
      <c r="K176" s="48">
        <v>465437.54</v>
      </c>
      <c r="L176" s="48">
        <v>93087.5</v>
      </c>
      <c r="M176" s="49">
        <v>372350.04</v>
      </c>
      <c r="N176" s="31">
        <f t="shared" si="2"/>
        <v>444106.75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28354.41</v>
      </c>
      <c r="E177" s="48">
        <v>5612.67</v>
      </c>
      <c r="F177" s="48">
        <v>22741.74</v>
      </c>
      <c r="G177" s="48">
        <v>1968.91</v>
      </c>
      <c r="H177" s="48">
        <v>393.78</v>
      </c>
      <c r="I177" s="48">
        <v>15.75</v>
      </c>
      <c r="J177" s="48">
        <v>1559.38</v>
      </c>
      <c r="K177" s="48">
        <v>336168.65</v>
      </c>
      <c r="L177" s="48">
        <v>67233.77</v>
      </c>
      <c r="M177" s="49">
        <v>268934.88</v>
      </c>
      <c r="N177" s="31">
        <f t="shared" si="2"/>
        <v>293236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137939.55</v>
      </c>
      <c r="E178" s="48">
        <v>25445.97</v>
      </c>
      <c r="F178" s="48">
        <v>112493.58</v>
      </c>
      <c r="G178" s="48">
        <v>4061.43</v>
      </c>
      <c r="H178" s="48">
        <v>812.29</v>
      </c>
      <c r="I178" s="48">
        <v>32.49</v>
      </c>
      <c r="J178" s="48">
        <v>3216.65</v>
      </c>
      <c r="K178" s="48">
        <v>693441.99</v>
      </c>
      <c r="L178" s="48">
        <v>138688.41</v>
      </c>
      <c r="M178" s="49">
        <v>554753.58</v>
      </c>
      <c r="N178" s="31">
        <f t="shared" si="2"/>
        <v>670463.8099999999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41491.35</v>
      </c>
      <c r="E179" s="48">
        <v>7893.46</v>
      </c>
      <c r="F179" s="48">
        <v>33597.89</v>
      </c>
      <c r="G179" s="48">
        <v>2227.41</v>
      </c>
      <c r="H179" s="48">
        <v>445.48</v>
      </c>
      <c r="I179" s="48">
        <v>17.82</v>
      </c>
      <c r="J179" s="48">
        <v>1764.11</v>
      </c>
      <c r="K179" s="48">
        <v>380304.73</v>
      </c>
      <c r="L179" s="48">
        <v>76060.94</v>
      </c>
      <c r="M179" s="49">
        <v>304243.79</v>
      </c>
      <c r="N179" s="31">
        <f t="shared" si="2"/>
        <v>339605.79</v>
      </c>
    </row>
    <row r="180" spans="1:14" ht="12.75">
      <c r="A180" s="55">
        <v>169</v>
      </c>
      <c r="B180" s="46" t="s">
        <v>183</v>
      </c>
      <c r="C180" s="47">
        <v>0.291967044965382</v>
      </c>
      <c r="D180" s="48">
        <v>164342.52</v>
      </c>
      <c r="E180" s="48">
        <v>31722.71</v>
      </c>
      <c r="F180" s="48">
        <v>132619.81</v>
      </c>
      <c r="G180" s="48">
        <v>7347.84</v>
      </c>
      <c r="H180" s="48">
        <v>1469.57</v>
      </c>
      <c r="I180" s="48">
        <v>58.78</v>
      </c>
      <c r="J180" s="48">
        <v>5819.49</v>
      </c>
      <c r="K180" s="48">
        <v>1254796.14</v>
      </c>
      <c r="L180" s="48">
        <v>250959.23</v>
      </c>
      <c r="M180" s="49">
        <v>1003836.91</v>
      </c>
      <c r="N180" s="31">
        <f t="shared" si="2"/>
        <v>1142276.21</v>
      </c>
    </row>
    <row r="181" spans="1:14" ht="12.75">
      <c r="A181" s="55">
        <v>170</v>
      </c>
      <c r="B181" s="46" t="s">
        <v>184</v>
      </c>
      <c r="C181" s="47">
        <v>0.110682109436884</v>
      </c>
      <c r="D181" s="48">
        <v>19262.47</v>
      </c>
      <c r="E181" s="48">
        <v>3699.64</v>
      </c>
      <c r="F181" s="48">
        <v>15562.83</v>
      </c>
      <c r="G181" s="48">
        <v>2785.5</v>
      </c>
      <c r="H181" s="48">
        <v>557.1</v>
      </c>
      <c r="I181" s="48">
        <v>22.28</v>
      </c>
      <c r="J181" s="48">
        <v>2206.12</v>
      </c>
      <c r="K181" s="48">
        <v>477243.27</v>
      </c>
      <c r="L181" s="48">
        <v>95448.72</v>
      </c>
      <c r="M181" s="49">
        <v>381794.55</v>
      </c>
      <c r="N181" s="31">
        <f t="shared" si="2"/>
        <v>399563.5</v>
      </c>
    </row>
    <row r="182" spans="1:14" ht="12.75">
      <c r="A182" s="55">
        <v>171</v>
      </c>
      <c r="B182" s="46" t="s">
        <v>185</v>
      </c>
      <c r="C182" s="47">
        <v>0.64430057303841</v>
      </c>
      <c r="D182" s="48">
        <v>49925.83</v>
      </c>
      <c r="E182" s="48">
        <v>9653.48</v>
      </c>
      <c r="F182" s="48">
        <v>40272.35</v>
      </c>
      <c r="G182" s="48">
        <v>16214.91</v>
      </c>
      <c r="H182" s="48">
        <v>3242.98</v>
      </c>
      <c r="I182" s="48">
        <v>129.72</v>
      </c>
      <c r="J182" s="48">
        <v>12842.21</v>
      </c>
      <c r="K182" s="48">
        <v>2770159.39</v>
      </c>
      <c r="L182" s="48">
        <v>554031.9</v>
      </c>
      <c r="M182" s="49">
        <v>2216127.49</v>
      </c>
      <c r="N182" s="31">
        <f t="shared" si="2"/>
        <v>2269242.0500000003</v>
      </c>
    </row>
    <row r="183" spans="1:14" ht="12.75">
      <c r="A183" s="55">
        <v>172</v>
      </c>
      <c r="B183" s="46" t="s">
        <v>186</v>
      </c>
      <c r="C183" s="47">
        <v>0.269060254903186</v>
      </c>
      <c r="D183" s="48">
        <v>61205.93</v>
      </c>
      <c r="E183" s="48">
        <v>11172.88</v>
      </c>
      <c r="F183" s="48">
        <v>50033.05</v>
      </c>
      <c r="G183" s="48">
        <v>6771.35</v>
      </c>
      <c r="H183" s="48">
        <v>1354.27</v>
      </c>
      <c r="I183" s="48">
        <v>54.17</v>
      </c>
      <c r="J183" s="48">
        <v>5362.91</v>
      </c>
      <c r="K183" s="48">
        <v>1157781.52</v>
      </c>
      <c r="L183" s="48">
        <v>231556.27</v>
      </c>
      <c r="M183" s="49">
        <v>926225.25</v>
      </c>
      <c r="N183" s="31">
        <f t="shared" si="2"/>
        <v>981621.21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11729.14</v>
      </c>
      <c r="E184" s="48">
        <v>2618.09</v>
      </c>
      <c r="F184" s="48">
        <v>9111.05</v>
      </c>
      <c r="G184" s="48">
        <v>2555.56</v>
      </c>
      <c r="H184" s="48">
        <v>511.11</v>
      </c>
      <c r="I184" s="48">
        <v>20.44</v>
      </c>
      <c r="J184" s="48">
        <v>2024.01</v>
      </c>
      <c r="K184" s="48">
        <v>436334.28</v>
      </c>
      <c r="L184" s="48">
        <v>87266.97</v>
      </c>
      <c r="M184" s="49">
        <v>349067.31</v>
      </c>
      <c r="N184" s="31">
        <f t="shared" si="2"/>
        <v>360202.37</v>
      </c>
    </row>
    <row r="185" spans="1:14" ht="12.75">
      <c r="A185" s="55">
        <v>174</v>
      </c>
      <c r="B185" s="46" t="s">
        <v>188</v>
      </c>
      <c r="C185" s="47">
        <v>0.785215323974881</v>
      </c>
      <c r="D185" s="48">
        <v>294075.27</v>
      </c>
      <c r="E185" s="48">
        <v>55110.78</v>
      </c>
      <c r="F185" s="48">
        <v>238964.49</v>
      </c>
      <c r="G185" s="48">
        <v>19761.26</v>
      </c>
      <c r="H185" s="48">
        <v>3952.25</v>
      </c>
      <c r="I185" s="48">
        <v>158.09</v>
      </c>
      <c r="J185" s="48">
        <v>15650.92</v>
      </c>
      <c r="K185" s="48">
        <v>3375658.93</v>
      </c>
      <c r="L185" s="48">
        <v>675131.81</v>
      </c>
      <c r="M185" s="49">
        <v>2700527.12</v>
      </c>
      <c r="N185" s="31">
        <f t="shared" si="2"/>
        <v>2955142.5300000003</v>
      </c>
    </row>
    <row r="186" spans="1:14" ht="12.75">
      <c r="A186" s="55">
        <v>175</v>
      </c>
      <c r="B186" s="46" t="s">
        <v>189</v>
      </c>
      <c r="C186" s="47">
        <v>0.082862370741476</v>
      </c>
      <c r="D186" s="48">
        <v>11828.15</v>
      </c>
      <c r="E186" s="48">
        <v>2327.41</v>
      </c>
      <c r="F186" s="48">
        <v>9500.74</v>
      </c>
      <c r="G186" s="48">
        <v>2085.38</v>
      </c>
      <c r="H186" s="48">
        <v>417.08</v>
      </c>
      <c r="I186" s="48">
        <v>16.68</v>
      </c>
      <c r="J186" s="48">
        <v>1651.62</v>
      </c>
      <c r="K186" s="48">
        <v>357704.09</v>
      </c>
      <c r="L186" s="48">
        <v>71540.87</v>
      </c>
      <c r="M186" s="49">
        <v>286163.22</v>
      </c>
      <c r="N186" s="31">
        <f t="shared" si="2"/>
        <v>297315.57999999996</v>
      </c>
    </row>
    <row r="187" spans="1:14" ht="12.75">
      <c r="A187" s="55">
        <v>176</v>
      </c>
      <c r="B187" s="46" t="s">
        <v>190</v>
      </c>
      <c r="C187" s="47">
        <v>0.139002295666739</v>
      </c>
      <c r="D187" s="48">
        <v>31942.61</v>
      </c>
      <c r="E187" s="48">
        <v>6490.27</v>
      </c>
      <c r="F187" s="48">
        <v>25452.34</v>
      </c>
      <c r="G187" s="48">
        <v>3498.24</v>
      </c>
      <c r="H187" s="48">
        <v>699.65</v>
      </c>
      <c r="I187" s="48">
        <v>27.99</v>
      </c>
      <c r="J187" s="48">
        <v>2770.6</v>
      </c>
      <c r="K187" s="48">
        <v>598932.84</v>
      </c>
      <c r="L187" s="48">
        <v>119786.59</v>
      </c>
      <c r="M187" s="49">
        <v>479146.25</v>
      </c>
      <c r="N187" s="31">
        <f t="shared" si="2"/>
        <v>507369.19</v>
      </c>
    </row>
    <row r="188" spans="1:14" ht="12.75">
      <c r="A188" s="55">
        <v>177</v>
      </c>
      <c r="B188" s="46" t="s">
        <v>191</v>
      </c>
      <c r="C188" s="47">
        <v>0.095135002719385</v>
      </c>
      <c r="D188" s="48">
        <v>27428.46</v>
      </c>
      <c r="E188" s="48">
        <v>5253</v>
      </c>
      <c r="F188" s="48">
        <v>22175.46</v>
      </c>
      <c r="G188" s="48">
        <v>2394.23</v>
      </c>
      <c r="H188" s="48">
        <v>478.85</v>
      </c>
      <c r="I188" s="48">
        <v>19.15</v>
      </c>
      <c r="J188" s="48">
        <v>1896.23</v>
      </c>
      <c r="K188" s="48">
        <v>409024.67</v>
      </c>
      <c r="L188" s="48">
        <v>81804.9</v>
      </c>
      <c r="M188" s="49">
        <v>327219.77</v>
      </c>
      <c r="N188" s="31">
        <f t="shared" si="2"/>
        <v>351291.46</v>
      </c>
    </row>
    <row r="189" spans="1:14" ht="12.75">
      <c r="A189" s="55">
        <v>178</v>
      </c>
      <c r="B189" s="46" t="s">
        <v>192</v>
      </c>
      <c r="C189" s="47">
        <v>0.183460247453802</v>
      </c>
      <c r="D189" s="48">
        <v>76948.9</v>
      </c>
      <c r="E189" s="48">
        <v>14081.93</v>
      </c>
      <c r="F189" s="48">
        <v>62866.97</v>
      </c>
      <c r="G189" s="48">
        <v>4617.09</v>
      </c>
      <c r="H189" s="48">
        <v>923.42</v>
      </c>
      <c r="I189" s="48">
        <v>36.94</v>
      </c>
      <c r="J189" s="48">
        <v>3656.73</v>
      </c>
      <c r="K189" s="48">
        <v>789965.16</v>
      </c>
      <c r="L189" s="48">
        <v>157993.01</v>
      </c>
      <c r="M189" s="49">
        <v>631972.15</v>
      </c>
      <c r="N189" s="31">
        <f t="shared" si="2"/>
        <v>698495.85</v>
      </c>
    </row>
    <row r="190" spans="1:14" ht="12.75">
      <c r="A190" s="55">
        <v>179</v>
      </c>
      <c r="B190" s="46" t="s">
        <v>193</v>
      </c>
      <c r="C190" s="47">
        <v>0.656264796944769</v>
      </c>
      <c r="D190" s="48">
        <v>157778.77</v>
      </c>
      <c r="E190" s="48">
        <v>31418.97</v>
      </c>
      <c r="F190" s="48">
        <v>126359.8</v>
      </c>
      <c r="G190" s="48">
        <v>16516.01</v>
      </c>
      <c r="H190" s="48">
        <v>3303.2</v>
      </c>
      <c r="I190" s="48">
        <v>132.13</v>
      </c>
      <c r="J190" s="48">
        <v>13080.68</v>
      </c>
      <c r="K190" s="48">
        <v>2821568.67</v>
      </c>
      <c r="L190" s="48">
        <v>564313.71</v>
      </c>
      <c r="M190" s="49">
        <v>2257254.96</v>
      </c>
      <c r="N190" s="31">
        <f t="shared" si="2"/>
        <v>2396695.44</v>
      </c>
    </row>
    <row r="191" spans="1:14" ht="12.75">
      <c r="A191" s="55">
        <v>180</v>
      </c>
      <c r="B191" s="46" t="s">
        <v>194</v>
      </c>
      <c r="C191" s="47">
        <v>0.355197785676406</v>
      </c>
      <c r="D191" s="48">
        <v>12497.99</v>
      </c>
      <c r="E191" s="48">
        <v>2054.02</v>
      </c>
      <c r="F191" s="48">
        <v>10443.97</v>
      </c>
      <c r="G191" s="48">
        <v>8939.15</v>
      </c>
      <c r="H191" s="48">
        <v>1787.83</v>
      </c>
      <c r="I191" s="48">
        <v>71.51</v>
      </c>
      <c r="J191" s="48">
        <v>7079.81</v>
      </c>
      <c r="K191" s="48">
        <v>1526493.79</v>
      </c>
      <c r="L191" s="48">
        <v>305298.81</v>
      </c>
      <c r="M191" s="49">
        <v>1221194.98</v>
      </c>
      <c r="N191" s="31">
        <f t="shared" si="2"/>
        <v>1238718.76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71868.1</v>
      </c>
      <c r="E192" s="48">
        <v>13726.14</v>
      </c>
      <c r="F192" s="48">
        <v>58141.96</v>
      </c>
      <c r="G192" s="48">
        <v>2549.98</v>
      </c>
      <c r="H192" s="48">
        <v>510</v>
      </c>
      <c r="I192" s="48">
        <v>20.4</v>
      </c>
      <c r="J192" s="48">
        <v>2019.58</v>
      </c>
      <c r="K192" s="48">
        <v>435378.35</v>
      </c>
      <c r="L192" s="48">
        <v>87075.66</v>
      </c>
      <c r="M192" s="49">
        <v>348302.69</v>
      </c>
      <c r="N192" s="31">
        <f t="shared" si="2"/>
        <v>408464.23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12477.73</v>
      </c>
      <c r="E193" s="48">
        <v>2286.08</v>
      </c>
      <c r="F193" s="48">
        <v>10191.65</v>
      </c>
      <c r="G193" s="48">
        <v>4273.85</v>
      </c>
      <c r="H193" s="48">
        <v>854.77</v>
      </c>
      <c r="I193" s="48">
        <v>34.19</v>
      </c>
      <c r="J193" s="48">
        <v>3384.89</v>
      </c>
      <c r="K193" s="48">
        <v>729710.86</v>
      </c>
      <c r="L193" s="48">
        <v>145942.21</v>
      </c>
      <c r="M193" s="49">
        <v>583768.65</v>
      </c>
      <c r="N193" s="31">
        <f t="shared" si="2"/>
        <v>597345.1900000001</v>
      </c>
    </row>
    <row r="194" spans="1:14" ht="12.75">
      <c r="A194" s="55">
        <v>183</v>
      </c>
      <c r="B194" s="46" t="s">
        <v>197</v>
      </c>
      <c r="C194" s="47">
        <v>0.333960549418112</v>
      </c>
      <c r="D194" s="48">
        <v>274127.55</v>
      </c>
      <c r="E194" s="48">
        <v>52114.95</v>
      </c>
      <c r="F194" s="48">
        <v>222012.6</v>
      </c>
      <c r="G194" s="48">
        <v>8404.68</v>
      </c>
      <c r="H194" s="48">
        <v>1680.94</v>
      </c>
      <c r="I194" s="48">
        <v>67.24</v>
      </c>
      <c r="J194" s="48">
        <v>6656.5</v>
      </c>
      <c r="K194" s="48">
        <v>1435238.92</v>
      </c>
      <c r="L194" s="48">
        <v>287047.79</v>
      </c>
      <c r="M194" s="49">
        <v>1148191.13</v>
      </c>
      <c r="N194" s="31">
        <f t="shared" si="2"/>
        <v>1376860.23</v>
      </c>
    </row>
    <row r="195" spans="1:14" ht="12.75">
      <c r="A195" s="55">
        <v>184</v>
      </c>
      <c r="B195" s="46" t="s">
        <v>198</v>
      </c>
      <c r="C195" s="47">
        <v>0.240350644695039</v>
      </c>
      <c r="D195" s="48">
        <v>143834.31</v>
      </c>
      <c r="E195" s="48">
        <v>26897.18</v>
      </c>
      <c r="F195" s="48">
        <v>116937.13</v>
      </c>
      <c r="G195" s="48">
        <v>6048.83</v>
      </c>
      <c r="H195" s="48">
        <v>1209.77</v>
      </c>
      <c r="I195" s="48">
        <v>48.39</v>
      </c>
      <c r="J195" s="48">
        <v>4790.67</v>
      </c>
      <c r="K195" s="48">
        <v>1034418.71</v>
      </c>
      <c r="L195" s="48">
        <v>206883.75</v>
      </c>
      <c r="M195" s="49">
        <v>827534.96</v>
      </c>
      <c r="N195" s="31">
        <f t="shared" si="2"/>
        <v>949262.76</v>
      </c>
    </row>
    <row r="196" spans="1:14" ht="12.75">
      <c r="A196" s="55">
        <v>185</v>
      </c>
      <c r="B196" s="46" t="s">
        <v>199</v>
      </c>
      <c r="C196" s="47">
        <v>0.146057673041677</v>
      </c>
      <c r="D196" s="48">
        <v>211656.75</v>
      </c>
      <c r="E196" s="48">
        <v>38739.52</v>
      </c>
      <c r="F196" s="48">
        <v>172917.23</v>
      </c>
      <c r="G196" s="48">
        <v>3675.79</v>
      </c>
      <c r="H196" s="48">
        <v>735.16</v>
      </c>
      <c r="I196" s="48">
        <v>29.41</v>
      </c>
      <c r="J196" s="48">
        <v>2911.22</v>
      </c>
      <c r="K196" s="48">
        <v>627835.11</v>
      </c>
      <c r="L196" s="48">
        <v>125567.06</v>
      </c>
      <c r="M196" s="49">
        <v>502268.05</v>
      </c>
      <c r="N196" s="31">
        <f t="shared" si="2"/>
        <v>678096.5</v>
      </c>
    </row>
    <row r="197" spans="1:14" ht="12.75">
      <c r="A197" s="55">
        <v>186</v>
      </c>
      <c r="B197" s="46" t="s">
        <v>200</v>
      </c>
      <c r="C197" s="47">
        <v>0.53000296273467</v>
      </c>
      <c r="D197" s="48">
        <v>465176.2</v>
      </c>
      <c r="E197" s="48">
        <v>88830.24</v>
      </c>
      <c r="F197" s="48">
        <v>376345.96</v>
      </c>
      <c r="G197" s="48">
        <v>13338.43</v>
      </c>
      <c r="H197" s="48">
        <v>2667.69</v>
      </c>
      <c r="I197" s="48">
        <v>106.71</v>
      </c>
      <c r="J197" s="48">
        <v>10564.03</v>
      </c>
      <c r="K197" s="48">
        <v>2279031.77</v>
      </c>
      <c r="L197" s="48">
        <v>455806.44</v>
      </c>
      <c r="M197" s="49">
        <v>1823225.33</v>
      </c>
      <c r="N197" s="31">
        <f t="shared" si="2"/>
        <v>2210135.3200000003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128746.85</v>
      </c>
      <c r="E198" s="48">
        <v>22774.64</v>
      </c>
      <c r="F198" s="48">
        <v>105972.21</v>
      </c>
      <c r="G198" s="48">
        <v>7873.85</v>
      </c>
      <c r="H198" s="48">
        <v>1574.77</v>
      </c>
      <c r="I198" s="48">
        <v>62.99</v>
      </c>
      <c r="J198" s="48">
        <v>6236.09</v>
      </c>
      <c r="K198" s="48">
        <v>1344368.16</v>
      </c>
      <c r="L198" s="48">
        <v>268873.64</v>
      </c>
      <c r="M198" s="49">
        <v>1075494.52</v>
      </c>
      <c r="N198" s="31">
        <f t="shared" si="2"/>
        <v>1187702.82</v>
      </c>
    </row>
    <row r="199" spans="1:14" ht="12.75">
      <c r="A199" s="55">
        <v>188</v>
      </c>
      <c r="B199" s="46" t="s">
        <v>202</v>
      </c>
      <c r="C199" s="47">
        <v>0.235604602830492</v>
      </c>
      <c r="D199" s="48">
        <v>225950.39</v>
      </c>
      <c r="E199" s="48">
        <v>40927.61</v>
      </c>
      <c r="F199" s="48">
        <v>185022.78</v>
      </c>
      <c r="G199" s="48">
        <v>5929.39</v>
      </c>
      <c r="H199" s="48">
        <v>1185.88</v>
      </c>
      <c r="I199" s="48">
        <v>47.44</v>
      </c>
      <c r="J199" s="48">
        <v>4696.07</v>
      </c>
      <c r="K199" s="48">
        <v>1012611.09</v>
      </c>
      <c r="L199" s="48">
        <v>202522.15</v>
      </c>
      <c r="M199" s="49">
        <v>810088.94</v>
      </c>
      <c r="N199" s="31">
        <f t="shared" si="2"/>
        <v>999807.7899999999</v>
      </c>
    </row>
    <row r="200" spans="1:14" ht="12.75">
      <c r="A200" s="55">
        <v>189</v>
      </c>
      <c r="B200" s="46" t="s">
        <v>203</v>
      </c>
      <c r="C200" s="47">
        <v>0.373149756906635</v>
      </c>
      <c r="D200" s="48">
        <v>573988.48</v>
      </c>
      <c r="E200" s="48">
        <v>109761.13</v>
      </c>
      <c r="F200" s="48">
        <v>464227.35</v>
      </c>
      <c r="G200" s="48">
        <v>9390.94</v>
      </c>
      <c r="H200" s="48">
        <v>1878.19</v>
      </c>
      <c r="I200" s="48">
        <v>75.13</v>
      </c>
      <c r="J200" s="48">
        <v>7437.62</v>
      </c>
      <c r="K200" s="48">
        <v>1605045.84</v>
      </c>
      <c r="L200" s="48">
        <v>321009.14</v>
      </c>
      <c r="M200" s="49">
        <v>1284036.7</v>
      </c>
      <c r="N200" s="31">
        <f t="shared" si="2"/>
        <v>1755701.67</v>
      </c>
    </row>
    <row r="201" spans="1:14" ht="12.75">
      <c r="A201" s="55">
        <v>190</v>
      </c>
      <c r="B201" s="46" t="s">
        <v>204</v>
      </c>
      <c r="C201" s="47">
        <v>0.141046840013716</v>
      </c>
      <c r="D201" s="48">
        <v>53478.35</v>
      </c>
      <c r="E201" s="48">
        <v>9405.44</v>
      </c>
      <c r="F201" s="48">
        <v>44072.91</v>
      </c>
      <c r="G201" s="48">
        <v>3549.69</v>
      </c>
      <c r="H201" s="48">
        <v>709.94</v>
      </c>
      <c r="I201" s="48">
        <v>28.4</v>
      </c>
      <c r="J201" s="48">
        <v>2811.35</v>
      </c>
      <c r="K201" s="48">
        <v>606304.04</v>
      </c>
      <c r="L201" s="48">
        <v>121260.7</v>
      </c>
      <c r="M201" s="49">
        <v>485043.34</v>
      </c>
      <c r="N201" s="31">
        <f t="shared" si="2"/>
        <v>531927.6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24205.51</v>
      </c>
      <c r="E202" s="48">
        <v>4546.28</v>
      </c>
      <c r="F202" s="48">
        <v>19659.23</v>
      </c>
      <c r="G202" s="48">
        <v>3762.48</v>
      </c>
      <c r="H202" s="48">
        <v>752.5</v>
      </c>
      <c r="I202" s="48">
        <v>30.1</v>
      </c>
      <c r="J202" s="48">
        <v>2979.88</v>
      </c>
      <c r="K202" s="48">
        <v>642400.29</v>
      </c>
      <c r="L202" s="48">
        <v>128480.12</v>
      </c>
      <c r="M202" s="49">
        <v>513920.17</v>
      </c>
      <c r="N202" s="31">
        <f t="shared" si="2"/>
        <v>536559.28</v>
      </c>
    </row>
    <row r="203" spans="1:14" ht="12.75">
      <c r="A203" s="55">
        <v>192</v>
      </c>
      <c r="B203" s="46" t="s">
        <v>206</v>
      </c>
      <c r="C203" s="47">
        <v>0.175250533921346</v>
      </c>
      <c r="D203" s="48">
        <v>402960.32</v>
      </c>
      <c r="E203" s="48">
        <v>78840.14</v>
      </c>
      <c r="F203" s="48">
        <v>324120.18</v>
      </c>
      <c r="G203" s="48">
        <v>4410.46</v>
      </c>
      <c r="H203" s="48">
        <v>882.09</v>
      </c>
      <c r="I203" s="48">
        <v>35.28</v>
      </c>
      <c r="J203" s="48">
        <v>3493.09</v>
      </c>
      <c r="K203" s="48">
        <v>754688.63</v>
      </c>
      <c r="L203" s="48">
        <v>150937.75</v>
      </c>
      <c r="M203" s="49">
        <v>603750.88</v>
      </c>
      <c r="N203" s="31">
        <f t="shared" si="2"/>
        <v>931364.15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26854.73</v>
      </c>
      <c r="E204" s="48">
        <v>5066.32</v>
      </c>
      <c r="F204" s="48">
        <v>21788.41</v>
      </c>
      <c r="G204" s="48">
        <v>1468.31</v>
      </c>
      <c r="H204" s="48">
        <v>293.66</v>
      </c>
      <c r="I204" s="48">
        <v>11.75</v>
      </c>
      <c r="J204" s="48">
        <v>1162.9</v>
      </c>
      <c r="K204" s="48">
        <v>250695.05</v>
      </c>
      <c r="L204" s="48">
        <v>50138.98</v>
      </c>
      <c r="M204" s="49">
        <v>200556.07</v>
      </c>
      <c r="N204" s="31">
        <f t="shared" si="2"/>
        <v>223507.38</v>
      </c>
    </row>
    <row r="205" spans="1:14" ht="12.75">
      <c r="A205" s="55">
        <v>194</v>
      </c>
      <c r="B205" s="46" t="s">
        <v>208</v>
      </c>
      <c r="C205" s="47">
        <v>1.13137333563941</v>
      </c>
      <c r="D205" s="48">
        <v>701686.38</v>
      </c>
      <c r="E205" s="48">
        <v>135478.98</v>
      </c>
      <c r="F205" s="48">
        <v>566207.4</v>
      </c>
      <c r="G205" s="48">
        <v>28472.91</v>
      </c>
      <c r="H205" s="48">
        <v>5694.58</v>
      </c>
      <c r="I205" s="48">
        <v>227.78</v>
      </c>
      <c r="J205" s="48">
        <v>22550.55</v>
      </c>
      <c r="K205" s="48">
        <v>4863072.39</v>
      </c>
      <c r="L205" s="48">
        <v>972614.51</v>
      </c>
      <c r="M205" s="49">
        <v>3890457.88</v>
      </c>
      <c r="N205" s="31">
        <f aca="true" t="shared" si="3" ref="N205:N257">+F205+J205+M205</f>
        <v>4479215.83</v>
      </c>
    </row>
    <row r="206" spans="1:14" ht="12.75">
      <c r="A206" s="55">
        <v>195</v>
      </c>
      <c r="B206" s="46" t="s">
        <v>209</v>
      </c>
      <c r="C206" s="47">
        <v>0.186578732878011</v>
      </c>
      <c r="D206" s="48">
        <v>137187.92</v>
      </c>
      <c r="E206" s="48">
        <v>25731.31</v>
      </c>
      <c r="F206" s="48">
        <v>111456.61</v>
      </c>
      <c r="G206" s="48">
        <v>4695.56</v>
      </c>
      <c r="H206" s="48">
        <v>939.11</v>
      </c>
      <c r="I206" s="48">
        <v>37.56</v>
      </c>
      <c r="J206" s="48">
        <v>3718.89</v>
      </c>
      <c r="K206" s="48">
        <v>803365.02</v>
      </c>
      <c r="L206" s="48">
        <v>160672.98</v>
      </c>
      <c r="M206" s="49">
        <v>642692.04</v>
      </c>
      <c r="N206" s="31">
        <f t="shared" si="3"/>
        <v>757867.54</v>
      </c>
    </row>
    <row r="207" spans="1:14" ht="12.75">
      <c r="A207" s="55">
        <v>196</v>
      </c>
      <c r="B207" s="46" t="s">
        <v>210</v>
      </c>
      <c r="C207" s="47">
        <v>0.095896960242916</v>
      </c>
      <c r="D207" s="48">
        <v>56857.68</v>
      </c>
      <c r="E207" s="48">
        <v>12558.44</v>
      </c>
      <c r="F207" s="48">
        <v>44299.24</v>
      </c>
      <c r="G207" s="48">
        <v>2413.41</v>
      </c>
      <c r="H207" s="48">
        <v>482.68</v>
      </c>
      <c r="I207" s="48">
        <v>19.31</v>
      </c>
      <c r="J207" s="48">
        <v>1911.42</v>
      </c>
      <c r="K207" s="48">
        <v>413712.54</v>
      </c>
      <c r="L207" s="48">
        <v>82742.5</v>
      </c>
      <c r="M207" s="49">
        <v>330970.04</v>
      </c>
      <c r="N207" s="31">
        <f t="shared" si="3"/>
        <v>377180.69999999995</v>
      </c>
    </row>
    <row r="208" spans="1:14" ht="12.75">
      <c r="A208" s="55">
        <v>197</v>
      </c>
      <c r="B208" s="46" t="s">
        <v>211</v>
      </c>
      <c r="C208" s="47">
        <v>0.108565707000548</v>
      </c>
      <c r="D208" s="48">
        <v>40537.76</v>
      </c>
      <c r="E208" s="48">
        <v>7140.07</v>
      </c>
      <c r="F208" s="48">
        <v>33397.69</v>
      </c>
      <c r="G208" s="48">
        <v>2732.24</v>
      </c>
      <c r="H208" s="48">
        <v>546.45</v>
      </c>
      <c r="I208" s="48">
        <v>21.86</v>
      </c>
      <c r="J208" s="48">
        <v>2163.93</v>
      </c>
      <c r="K208" s="48">
        <v>468149.15</v>
      </c>
      <c r="L208" s="48">
        <v>93629.78</v>
      </c>
      <c r="M208" s="49">
        <v>374519.37</v>
      </c>
      <c r="N208" s="31">
        <f t="shared" si="3"/>
        <v>410080.99</v>
      </c>
    </row>
    <row r="209" spans="1:14" ht="12.75">
      <c r="A209" s="55">
        <v>198</v>
      </c>
      <c r="B209" s="46" t="s">
        <v>212</v>
      </c>
      <c r="C209" s="47">
        <v>6.01439602905337</v>
      </c>
      <c r="D209" s="48">
        <v>3928296.3</v>
      </c>
      <c r="E209" s="48">
        <v>759760.54</v>
      </c>
      <c r="F209" s="48">
        <v>3168535.76</v>
      </c>
      <c r="G209" s="48">
        <v>151362.41</v>
      </c>
      <c r="H209" s="48">
        <v>30272.48</v>
      </c>
      <c r="I209" s="48">
        <v>1210.9</v>
      </c>
      <c r="J209" s="48">
        <v>119879.03</v>
      </c>
      <c r="K209" s="48">
        <v>25845033.54</v>
      </c>
      <c r="L209" s="48">
        <v>5169006.83</v>
      </c>
      <c r="M209" s="49">
        <v>20676026.71</v>
      </c>
      <c r="N209" s="31">
        <f t="shared" si="3"/>
        <v>23964441.5</v>
      </c>
    </row>
    <row r="210" spans="1:14" ht="12.75">
      <c r="A210" s="55">
        <v>199</v>
      </c>
      <c r="B210" s="46" t="s">
        <v>213</v>
      </c>
      <c r="C210" s="47">
        <v>0.270012420974855</v>
      </c>
      <c r="D210" s="48">
        <v>171353.55</v>
      </c>
      <c r="E210" s="48">
        <v>32402.92</v>
      </c>
      <c r="F210" s="48">
        <v>138950.63</v>
      </c>
      <c r="G210" s="48">
        <v>6795.33</v>
      </c>
      <c r="H210" s="48">
        <v>1359.07</v>
      </c>
      <c r="I210" s="48">
        <v>54.36</v>
      </c>
      <c r="J210" s="48">
        <v>5381.9</v>
      </c>
      <c r="K210" s="48">
        <v>1161872.98</v>
      </c>
      <c r="L210" s="48">
        <v>232374.61</v>
      </c>
      <c r="M210" s="49">
        <v>929498.37</v>
      </c>
      <c r="N210" s="31">
        <f t="shared" si="3"/>
        <v>1073830.9</v>
      </c>
    </row>
    <row r="211" spans="1:14" ht="12.75">
      <c r="A211" s="55">
        <v>200</v>
      </c>
      <c r="B211" s="46" t="s">
        <v>214</v>
      </c>
      <c r="C211" s="47">
        <v>0.122900033245938</v>
      </c>
      <c r="D211" s="48">
        <v>101132.77</v>
      </c>
      <c r="E211" s="48">
        <v>17856.53</v>
      </c>
      <c r="F211" s="48">
        <v>83276.24</v>
      </c>
      <c r="G211" s="48">
        <v>3092.99</v>
      </c>
      <c r="H211" s="48">
        <v>618.6</v>
      </c>
      <c r="I211" s="48">
        <v>24.74</v>
      </c>
      <c r="J211" s="48">
        <v>2449.65</v>
      </c>
      <c r="K211" s="48">
        <v>529742.7</v>
      </c>
      <c r="L211" s="48">
        <v>105948.53</v>
      </c>
      <c r="M211" s="49">
        <v>423794.17</v>
      </c>
      <c r="N211" s="31">
        <f t="shared" si="3"/>
        <v>509520.06</v>
      </c>
    </row>
    <row r="212" spans="1:14" ht="12.75">
      <c r="A212" s="55">
        <v>201</v>
      </c>
      <c r="B212" s="46" t="s">
        <v>215</v>
      </c>
      <c r="C212" s="47">
        <v>0.109173724602301</v>
      </c>
      <c r="D212" s="48">
        <v>60622.72</v>
      </c>
      <c r="E212" s="48">
        <v>10630.83</v>
      </c>
      <c r="F212" s="48">
        <v>49991.89</v>
      </c>
      <c r="G212" s="48">
        <v>2747.54</v>
      </c>
      <c r="H212" s="48">
        <v>549.51</v>
      </c>
      <c r="I212" s="48">
        <v>21.98</v>
      </c>
      <c r="J212" s="48">
        <v>2176.05</v>
      </c>
      <c r="K212" s="48">
        <v>380972.48</v>
      </c>
      <c r="L212" s="48">
        <v>76194.49</v>
      </c>
      <c r="M212" s="49">
        <v>304777.99</v>
      </c>
      <c r="N212" s="31">
        <f t="shared" si="3"/>
        <v>356945.93</v>
      </c>
    </row>
    <row r="213" spans="1:14" ht="12.75">
      <c r="A213" s="55">
        <v>202</v>
      </c>
      <c r="B213" s="46" t="s">
        <v>216</v>
      </c>
      <c r="C213" s="47">
        <v>0.131304069434676</v>
      </c>
      <c r="D213" s="48">
        <v>13646.64</v>
      </c>
      <c r="E213" s="48">
        <v>2501.76</v>
      </c>
      <c r="F213" s="48">
        <v>11144.88</v>
      </c>
      <c r="G213" s="48">
        <v>3304.5</v>
      </c>
      <c r="H213" s="48">
        <v>660.9</v>
      </c>
      <c r="I213" s="48">
        <v>26.44</v>
      </c>
      <c r="J213" s="48">
        <v>2617.16</v>
      </c>
      <c r="K213" s="48">
        <v>564440.07</v>
      </c>
      <c r="L213" s="48">
        <v>112887.99</v>
      </c>
      <c r="M213" s="49">
        <v>451552.08</v>
      </c>
      <c r="N213" s="31">
        <f t="shared" si="3"/>
        <v>465314.12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45081.53</v>
      </c>
      <c r="E214" s="48">
        <v>9029.57</v>
      </c>
      <c r="F214" s="48">
        <v>36051.96</v>
      </c>
      <c r="G214" s="48">
        <v>3658.73</v>
      </c>
      <c r="H214" s="48">
        <v>731.75</v>
      </c>
      <c r="I214" s="48">
        <v>29.27</v>
      </c>
      <c r="J214" s="48">
        <v>2897.71</v>
      </c>
      <c r="K214" s="48">
        <v>624684.29</v>
      </c>
      <c r="L214" s="48">
        <v>124936.86</v>
      </c>
      <c r="M214" s="49">
        <v>499747.43</v>
      </c>
      <c r="N214" s="31">
        <f t="shared" si="3"/>
        <v>538697.1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515509.09</v>
      </c>
      <c r="E215" s="48">
        <v>97793.88</v>
      </c>
      <c r="F215" s="48">
        <v>417715.21</v>
      </c>
      <c r="G215" s="48">
        <v>18697.96</v>
      </c>
      <c r="H215" s="48">
        <v>3739.59</v>
      </c>
      <c r="I215" s="48">
        <v>149.58</v>
      </c>
      <c r="J215" s="48">
        <v>14808.79</v>
      </c>
      <c r="K215" s="48">
        <v>3192461.27</v>
      </c>
      <c r="L215" s="48">
        <v>638492.26</v>
      </c>
      <c r="M215" s="49">
        <v>2553969.01</v>
      </c>
      <c r="N215" s="31">
        <f t="shared" si="3"/>
        <v>2986493.01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17576.08</v>
      </c>
      <c r="E216" s="48">
        <v>3538.11</v>
      </c>
      <c r="F216" s="48">
        <v>14037.97</v>
      </c>
      <c r="G216" s="48">
        <v>2360.76</v>
      </c>
      <c r="H216" s="48">
        <v>472.15</v>
      </c>
      <c r="I216" s="48">
        <v>18.89</v>
      </c>
      <c r="J216" s="48">
        <v>1869.72</v>
      </c>
      <c r="K216" s="48">
        <v>403070.74</v>
      </c>
      <c r="L216" s="48">
        <v>80614.25</v>
      </c>
      <c r="M216" s="49">
        <v>322456.49</v>
      </c>
      <c r="N216" s="31">
        <f t="shared" si="3"/>
        <v>338364.18</v>
      </c>
    </row>
    <row r="217" spans="1:14" ht="12.75">
      <c r="A217" s="55">
        <v>206</v>
      </c>
      <c r="B217" s="46" t="s">
        <v>220</v>
      </c>
      <c r="C217" s="47">
        <v>0.128529168641041</v>
      </c>
      <c r="D217" s="48">
        <v>99762.28</v>
      </c>
      <c r="E217" s="48">
        <v>18313.2</v>
      </c>
      <c r="F217" s="48">
        <v>81449.08</v>
      </c>
      <c r="G217" s="48">
        <v>3234.65</v>
      </c>
      <c r="H217" s="48">
        <v>646.93</v>
      </c>
      <c r="I217" s="48">
        <v>25.88</v>
      </c>
      <c r="J217" s="48">
        <v>2561.84</v>
      </c>
      <c r="K217" s="48">
        <v>553930.74</v>
      </c>
      <c r="L217" s="48">
        <v>110786.19</v>
      </c>
      <c r="M217" s="49">
        <v>443144.55</v>
      </c>
      <c r="N217" s="31">
        <f t="shared" si="3"/>
        <v>527155.47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9319.08</v>
      </c>
      <c r="E218" s="48">
        <v>1670.29</v>
      </c>
      <c r="F218" s="48">
        <v>7648.79</v>
      </c>
      <c r="G218" s="48">
        <v>2249.01</v>
      </c>
      <c r="H218" s="48">
        <v>449.8</v>
      </c>
      <c r="I218" s="48">
        <v>17.99</v>
      </c>
      <c r="J218" s="48">
        <v>1781.22</v>
      </c>
      <c r="K218" s="48">
        <v>383993.17</v>
      </c>
      <c r="L218" s="48">
        <v>76798.64</v>
      </c>
      <c r="M218" s="49">
        <v>307194.53</v>
      </c>
      <c r="N218" s="31">
        <f t="shared" si="3"/>
        <v>316624.54000000004</v>
      </c>
    </row>
    <row r="219" spans="1:14" ht="12.75">
      <c r="A219" s="55">
        <v>208</v>
      </c>
      <c r="B219" s="46" t="s">
        <v>222</v>
      </c>
      <c r="C219" s="47">
        <v>0.093599563266375</v>
      </c>
      <c r="D219" s="48">
        <v>19728.5</v>
      </c>
      <c r="E219" s="48">
        <v>3821.43</v>
      </c>
      <c r="F219" s="48">
        <v>15907.07</v>
      </c>
      <c r="G219" s="48">
        <v>2355.58</v>
      </c>
      <c r="H219" s="48">
        <v>471.12</v>
      </c>
      <c r="I219" s="48">
        <v>18.84</v>
      </c>
      <c r="J219" s="48">
        <v>1865.62</v>
      </c>
      <c r="K219" s="48">
        <v>403840.8</v>
      </c>
      <c r="L219" s="48">
        <v>80768.13</v>
      </c>
      <c r="M219" s="49">
        <v>323072.67</v>
      </c>
      <c r="N219" s="31">
        <f t="shared" si="3"/>
        <v>340845.36</v>
      </c>
    </row>
    <row r="220" spans="1:14" ht="12.75">
      <c r="A220" s="55">
        <v>209</v>
      </c>
      <c r="B220" s="46" t="s">
        <v>223</v>
      </c>
      <c r="C220" s="47">
        <v>0.103046563602088</v>
      </c>
      <c r="D220" s="48">
        <v>24835.8</v>
      </c>
      <c r="E220" s="48">
        <v>4626.89</v>
      </c>
      <c r="F220" s="48">
        <v>20208.91</v>
      </c>
      <c r="G220" s="48">
        <v>2593.35</v>
      </c>
      <c r="H220" s="48">
        <v>518.67</v>
      </c>
      <c r="I220" s="48">
        <v>20.75</v>
      </c>
      <c r="J220" s="48">
        <v>2053.93</v>
      </c>
      <c r="K220" s="48">
        <v>444433.88</v>
      </c>
      <c r="L220" s="48">
        <v>88886.78</v>
      </c>
      <c r="M220" s="49">
        <v>355547.1</v>
      </c>
      <c r="N220" s="31">
        <f t="shared" si="3"/>
        <v>377809.94</v>
      </c>
    </row>
    <row r="221" spans="1:14" ht="12.75">
      <c r="A221" s="55">
        <v>210</v>
      </c>
      <c r="B221" s="46" t="s">
        <v>224</v>
      </c>
      <c r="C221" s="47">
        <v>0.093699866261851</v>
      </c>
      <c r="D221" s="48">
        <v>73408.11</v>
      </c>
      <c r="E221" s="48">
        <v>13333.68</v>
      </c>
      <c r="F221" s="48">
        <v>60074.43</v>
      </c>
      <c r="G221" s="48">
        <v>2358.11</v>
      </c>
      <c r="H221" s="48">
        <v>471.62</v>
      </c>
      <c r="I221" s="48">
        <v>18.86</v>
      </c>
      <c r="J221" s="48">
        <v>1867.63</v>
      </c>
      <c r="K221" s="48">
        <v>402857.82</v>
      </c>
      <c r="L221" s="48">
        <v>80571.57</v>
      </c>
      <c r="M221" s="49">
        <v>322286.25</v>
      </c>
      <c r="N221" s="31">
        <f t="shared" si="3"/>
        <v>384228.31</v>
      </c>
    </row>
    <row r="222" spans="1:14" ht="12.75">
      <c r="A222" s="55">
        <v>211</v>
      </c>
      <c r="B222" s="46" t="s">
        <v>225</v>
      </c>
      <c r="C222" s="47">
        <v>0.221677033962765</v>
      </c>
      <c r="D222" s="48">
        <v>30927.58</v>
      </c>
      <c r="E222" s="48">
        <v>6925.85</v>
      </c>
      <c r="F222" s="48">
        <v>24001.73</v>
      </c>
      <c r="G222" s="48">
        <v>5578.88</v>
      </c>
      <c r="H222" s="48">
        <v>1115.78</v>
      </c>
      <c r="I222" s="48">
        <v>44.63</v>
      </c>
      <c r="J222" s="48">
        <v>4418.47</v>
      </c>
      <c r="K222" s="48">
        <v>954179.57</v>
      </c>
      <c r="L222" s="48">
        <v>190835.9</v>
      </c>
      <c r="M222" s="49">
        <v>763343.67</v>
      </c>
      <c r="N222" s="31">
        <f t="shared" si="3"/>
        <v>791763.87</v>
      </c>
    </row>
    <row r="223" spans="1:14" ht="12.75">
      <c r="A223" s="55">
        <v>212</v>
      </c>
      <c r="B223" s="46" t="s">
        <v>226</v>
      </c>
      <c r="C223" s="47">
        <v>0.095693130213081</v>
      </c>
      <c r="D223" s="48">
        <v>60201.39</v>
      </c>
      <c r="E223" s="48">
        <v>10998.33</v>
      </c>
      <c r="F223" s="48">
        <v>49203.06</v>
      </c>
      <c r="G223" s="48">
        <v>2408.29</v>
      </c>
      <c r="H223" s="48">
        <v>481.66</v>
      </c>
      <c r="I223" s="48">
        <v>19.27</v>
      </c>
      <c r="J223" s="48">
        <v>1907.36</v>
      </c>
      <c r="K223" s="48">
        <v>412836.83</v>
      </c>
      <c r="L223" s="48">
        <v>82567.31</v>
      </c>
      <c r="M223" s="49">
        <v>330269.52</v>
      </c>
      <c r="N223" s="31">
        <f t="shared" si="3"/>
        <v>381379.94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78151.65</v>
      </c>
      <c r="E224" s="48">
        <v>14630.18</v>
      </c>
      <c r="F224" s="48">
        <v>63521.47</v>
      </c>
      <c r="G224" s="48">
        <v>3246.38</v>
      </c>
      <c r="H224" s="48">
        <v>649.28</v>
      </c>
      <c r="I224" s="48">
        <v>25.97</v>
      </c>
      <c r="J224" s="48">
        <v>2571.13</v>
      </c>
      <c r="K224" s="48">
        <v>554280.68</v>
      </c>
      <c r="L224" s="48">
        <v>110856.11</v>
      </c>
      <c r="M224" s="49">
        <v>443424.57</v>
      </c>
      <c r="N224" s="31">
        <f t="shared" si="3"/>
        <v>509517.17000000004</v>
      </c>
    </row>
    <row r="225" spans="1:14" ht="12.75">
      <c r="A225" s="55">
        <v>214</v>
      </c>
      <c r="B225" s="46" t="s">
        <v>228</v>
      </c>
      <c r="C225" s="47">
        <v>0.143104821715936</v>
      </c>
      <c r="D225" s="48">
        <v>31221.9</v>
      </c>
      <c r="E225" s="48">
        <v>5966.44</v>
      </c>
      <c r="F225" s="48">
        <v>25255.46</v>
      </c>
      <c r="G225" s="48">
        <v>3601.48</v>
      </c>
      <c r="H225" s="48">
        <v>720.3</v>
      </c>
      <c r="I225" s="48">
        <v>28.81</v>
      </c>
      <c r="J225" s="48">
        <v>2852.37</v>
      </c>
      <c r="K225" s="48">
        <v>616560.9</v>
      </c>
      <c r="L225" s="48">
        <v>123312.09</v>
      </c>
      <c r="M225" s="49">
        <v>493248.81</v>
      </c>
      <c r="N225" s="31">
        <f t="shared" si="3"/>
        <v>521356.64</v>
      </c>
    </row>
    <row r="226" spans="1:14" ht="12.75">
      <c r="A226" s="55">
        <v>215</v>
      </c>
      <c r="B226" s="46" t="s">
        <v>229</v>
      </c>
      <c r="C226" s="47">
        <v>0.114712137169764</v>
      </c>
      <c r="D226" s="48">
        <v>29013.42</v>
      </c>
      <c r="E226" s="48">
        <v>5364.41</v>
      </c>
      <c r="F226" s="48">
        <v>23649.01</v>
      </c>
      <c r="G226" s="48">
        <v>2886.93</v>
      </c>
      <c r="H226" s="48">
        <v>577.39</v>
      </c>
      <c r="I226" s="48">
        <v>23.1</v>
      </c>
      <c r="J226" s="48">
        <v>2286.44</v>
      </c>
      <c r="K226" s="48">
        <v>494559.87</v>
      </c>
      <c r="L226" s="48">
        <v>98911.95</v>
      </c>
      <c r="M226" s="49">
        <v>395647.92</v>
      </c>
      <c r="N226" s="31">
        <f t="shared" si="3"/>
        <v>421583.37</v>
      </c>
    </row>
    <row r="227" spans="1:14" ht="12.75">
      <c r="A227" s="55">
        <v>216</v>
      </c>
      <c r="B227" s="46" t="s">
        <v>230</v>
      </c>
      <c r="C227" s="47">
        <v>0.240910391941899</v>
      </c>
      <c r="D227" s="48">
        <v>42815.26</v>
      </c>
      <c r="E227" s="48">
        <v>8341.86</v>
      </c>
      <c r="F227" s="48">
        <v>34473.4</v>
      </c>
      <c r="G227" s="48">
        <v>6062.91</v>
      </c>
      <c r="H227" s="48">
        <v>1212.58</v>
      </c>
      <c r="I227" s="48">
        <v>48.5</v>
      </c>
      <c r="J227" s="48">
        <v>4801.83</v>
      </c>
      <c r="K227" s="48">
        <v>1036823.78</v>
      </c>
      <c r="L227" s="48">
        <v>207364.77</v>
      </c>
      <c r="M227" s="49">
        <v>829459.01</v>
      </c>
      <c r="N227" s="31">
        <f t="shared" si="3"/>
        <v>868734.24</v>
      </c>
    </row>
    <row r="228" spans="1:14" ht="12.75">
      <c r="A228" s="55">
        <v>217</v>
      </c>
      <c r="B228" s="46" t="s">
        <v>231</v>
      </c>
      <c r="C228" s="47">
        <v>0.106780246101108</v>
      </c>
      <c r="D228" s="48">
        <v>29912.04</v>
      </c>
      <c r="E228" s="48">
        <v>5150.53</v>
      </c>
      <c r="F228" s="48">
        <v>24761.51</v>
      </c>
      <c r="G228" s="48">
        <v>2687.31</v>
      </c>
      <c r="H228" s="48">
        <v>537.46</v>
      </c>
      <c r="I228" s="48">
        <v>21.5</v>
      </c>
      <c r="J228" s="48">
        <v>2128.35</v>
      </c>
      <c r="K228" s="48">
        <v>460477.19</v>
      </c>
      <c r="L228" s="48">
        <v>92095.48</v>
      </c>
      <c r="M228" s="49">
        <v>368381.71</v>
      </c>
      <c r="N228" s="31">
        <f t="shared" si="3"/>
        <v>395271.57</v>
      </c>
    </row>
    <row r="229" spans="1:14" ht="12.75">
      <c r="A229" s="55">
        <v>218</v>
      </c>
      <c r="B229" s="46" t="s">
        <v>232</v>
      </c>
      <c r="C229" s="47">
        <v>0.582638238601402</v>
      </c>
      <c r="D229" s="48">
        <v>466283.29</v>
      </c>
      <c r="E229" s="48">
        <v>87667.73</v>
      </c>
      <c r="F229" s="48">
        <v>378615.56</v>
      </c>
      <c r="G229" s="48">
        <v>14663.08</v>
      </c>
      <c r="H229" s="48">
        <v>2932.62</v>
      </c>
      <c r="I229" s="48">
        <v>117.3</v>
      </c>
      <c r="J229" s="48">
        <v>11613.16</v>
      </c>
      <c r="K229" s="48">
        <v>2505201.24</v>
      </c>
      <c r="L229" s="48">
        <v>501040.23</v>
      </c>
      <c r="M229" s="49">
        <v>2004161.01</v>
      </c>
      <c r="N229" s="31">
        <f t="shared" si="3"/>
        <v>2394389.73</v>
      </c>
    </row>
    <row r="230" spans="1:14" ht="12.75">
      <c r="A230" s="55">
        <v>219</v>
      </c>
      <c r="B230" s="46" t="s">
        <v>233</v>
      </c>
      <c r="C230" s="47">
        <v>0.1632516992213</v>
      </c>
      <c r="D230" s="48">
        <v>40307.6</v>
      </c>
      <c r="E230" s="48">
        <v>7467.28</v>
      </c>
      <c r="F230" s="48">
        <v>32840.32</v>
      </c>
      <c r="G230" s="48">
        <v>4108.5</v>
      </c>
      <c r="H230" s="48">
        <v>821.7</v>
      </c>
      <c r="I230" s="48">
        <v>32.87</v>
      </c>
      <c r="J230" s="48">
        <v>3253.93</v>
      </c>
      <c r="K230" s="48">
        <v>703130.61</v>
      </c>
      <c r="L230" s="48">
        <v>140626.07</v>
      </c>
      <c r="M230" s="49">
        <v>562504.54</v>
      </c>
      <c r="N230" s="31">
        <f t="shared" si="3"/>
        <v>598598.79</v>
      </c>
    </row>
    <row r="231" spans="1:14" ht="12.75">
      <c r="A231" s="55">
        <v>220</v>
      </c>
      <c r="B231" s="46" t="s">
        <v>234</v>
      </c>
      <c r="C231" s="47">
        <v>0.320467843546114</v>
      </c>
      <c r="D231" s="48">
        <v>248841.85</v>
      </c>
      <c r="E231" s="48">
        <v>46551.02</v>
      </c>
      <c r="F231" s="48">
        <v>202290.83</v>
      </c>
      <c r="G231" s="48">
        <v>8065.11</v>
      </c>
      <c r="H231" s="48">
        <v>1613.02</v>
      </c>
      <c r="I231" s="48">
        <v>64.52</v>
      </c>
      <c r="J231" s="48">
        <v>6387.57</v>
      </c>
      <c r="K231" s="48">
        <v>1378675.89</v>
      </c>
      <c r="L231" s="48">
        <v>275735.26</v>
      </c>
      <c r="M231" s="49">
        <v>1102940.63</v>
      </c>
      <c r="N231" s="31">
        <f t="shared" si="3"/>
        <v>1311619.0299999998</v>
      </c>
    </row>
    <row r="232" spans="1:14" ht="12.75">
      <c r="A232" s="55">
        <v>221</v>
      </c>
      <c r="B232" s="46" t="s">
        <v>235</v>
      </c>
      <c r="C232" s="47">
        <v>0.140498361589383</v>
      </c>
      <c r="D232" s="48">
        <v>25976.36</v>
      </c>
      <c r="E232" s="48">
        <v>4868.06</v>
      </c>
      <c r="F232" s="48">
        <v>21108.3</v>
      </c>
      <c r="G232" s="48">
        <v>3535.89</v>
      </c>
      <c r="H232" s="48">
        <v>707.18</v>
      </c>
      <c r="I232" s="48">
        <v>28.29</v>
      </c>
      <c r="J232" s="48">
        <v>2800.42</v>
      </c>
      <c r="K232" s="48">
        <v>605361.32</v>
      </c>
      <c r="L232" s="48">
        <v>121072.23</v>
      </c>
      <c r="M232" s="49">
        <v>484289.09</v>
      </c>
      <c r="N232" s="31">
        <f t="shared" si="3"/>
        <v>508197.81000000006</v>
      </c>
    </row>
    <row r="233" spans="1:14" ht="12.75">
      <c r="A233" s="55">
        <v>222</v>
      </c>
      <c r="B233" s="46" t="s">
        <v>236</v>
      </c>
      <c r="C233" s="47">
        <v>0.095249059234855</v>
      </c>
      <c r="D233" s="48">
        <v>16234.66</v>
      </c>
      <c r="E233" s="48">
        <v>2957.04</v>
      </c>
      <c r="F233" s="48">
        <v>13277.62</v>
      </c>
      <c r="G233" s="48">
        <v>2397.11</v>
      </c>
      <c r="H233" s="48">
        <v>479.42</v>
      </c>
      <c r="I233" s="48">
        <v>19.18</v>
      </c>
      <c r="J233" s="48">
        <v>1898.51</v>
      </c>
      <c r="K233" s="48">
        <v>409514.59</v>
      </c>
      <c r="L233" s="48">
        <v>81902.97</v>
      </c>
      <c r="M233" s="49">
        <v>327611.62</v>
      </c>
      <c r="N233" s="31">
        <f t="shared" si="3"/>
        <v>342787.75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186783.07</v>
      </c>
      <c r="E234" s="48">
        <v>35050.29</v>
      </c>
      <c r="F234" s="48">
        <v>151732.78</v>
      </c>
      <c r="G234" s="48">
        <v>26401.54</v>
      </c>
      <c r="H234" s="48">
        <v>5280.31</v>
      </c>
      <c r="I234" s="48">
        <v>211.21</v>
      </c>
      <c r="J234" s="48">
        <v>20910.02</v>
      </c>
      <c r="K234" s="48">
        <v>4507759.71</v>
      </c>
      <c r="L234" s="48">
        <v>901551.95</v>
      </c>
      <c r="M234" s="49">
        <v>3606207.76</v>
      </c>
      <c r="N234" s="31">
        <f t="shared" si="3"/>
        <v>3778850.5599999996</v>
      </c>
    </row>
    <row r="235" spans="1:14" ht="12.75">
      <c r="A235" s="55">
        <v>224</v>
      </c>
      <c r="B235" s="46" t="s">
        <v>238</v>
      </c>
      <c r="C235" s="47">
        <v>3.42851853175409</v>
      </c>
      <c r="D235" s="48">
        <v>986938.22</v>
      </c>
      <c r="E235" s="48">
        <v>183387.19</v>
      </c>
      <c r="F235" s="48">
        <v>803551.03</v>
      </c>
      <c r="G235" s="48">
        <v>86284.45</v>
      </c>
      <c r="H235" s="48">
        <v>17256.89</v>
      </c>
      <c r="I235" s="48">
        <v>690.28</v>
      </c>
      <c r="J235" s="48">
        <v>68337.28</v>
      </c>
      <c r="K235" s="48">
        <v>14732308.97</v>
      </c>
      <c r="L235" s="48">
        <v>2946461.76</v>
      </c>
      <c r="M235" s="49">
        <v>11785847.21</v>
      </c>
      <c r="N235" s="31">
        <f t="shared" si="3"/>
        <v>12657735.520000001</v>
      </c>
    </row>
    <row r="236" spans="1:14" ht="12.75">
      <c r="A236" s="55">
        <v>225</v>
      </c>
      <c r="B236" s="46" t="s">
        <v>239</v>
      </c>
      <c r="C236" s="47">
        <v>0.365375313612213</v>
      </c>
      <c r="D236" s="48">
        <v>79081.89</v>
      </c>
      <c r="E236" s="48">
        <v>15997.45</v>
      </c>
      <c r="F236" s="48">
        <v>63084.44</v>
      </c>
      <c r="G236" s="48">
        <v>9195.29</v>
      </c>
      <c r="H236" s="48">
        <v>1839.06</v>
      </c>
      <c r="I236" s="48">
        <v>73.56</v>
      </c>
      <c r="J236" s="48">
        <v>7282.67</v>
      </c>
      <c r="K236" s="48">
        <v>1571639.68</v>
      </c>
      <c r="L236" s="48">
        <v>314327.97</v>
      </c>
      <c r="M236" s="49">
        <v>1257311.71</v>
      </c>
      <c r="N236" s="31">
        <f t="shared" si="3"/>
        <v>1327678.82</v>
      </c>
    </row>
    <row r="237" spans="1:14" ht="12.75">
      <c r="A237" s="55">
        <v>226</v>
      </c>
      <c r="B237" s="46" t="s">
        <v>240</v>
      </c>
      <c r="C237" s="47">
        <v>0.40876347570719</v>
      </c>
      <c r="D237" s="48">
        <v>248441.77</v>
      </c>
      <c r="E237" s="48">
        <v>45994.94</v>
      </c>
      <c r="F237" s="48">
        <v>202446.83</v>
      </c>
      <c r="G237" s="48">
        <v>10287.23</v>
      </c>
      <c r="H237" s="48">
        <v>2057.45</v>
      </c>
      <c r="I237" s="48">
        <v>82.3</v>
      </c>
      <c r="J237" s="48">
        <v>8147.48</v>
      </c>
      <c r="K237" s="48">
        <v>1758075.11</v>
      </c>
      <c r="L237" s="48">
        <v>351615.04</v>
      </c>
      <c r="M237" s="49">
        <v>1406460.07</v>
      </c>
      <c r="N237" s="31">
        <f t="shared" si="3"/>
        <v>1617054.3800000001</v>
      </c>
    </row>
    <row r="238" spans="1:14" ht="12.75">
      <c r="A238" s="55">
        <v>227</v>
      </c>
      <c r="B238" s="46" t="s">
        <v>241</v>
      </c>
      <c r="C238" s="47">
        <v>0.102169637408053</v>
      </c>
      <c r="D238" s="48">
        <v>32799.24</v>
      </c>
      <c r="E238" s="48">
        <v>5255.68</v>
      </c>
      <c r="F238" s="48">
        <v>27543.56</v>
      </c>
      <c r="G238" s="48">
        <v>2571.26</v>
      </c>
      <c r="H238" s="48">
        <v>514.25</v>
      </c>
      <c r="I238" s="48">
        <v>20.57</v>
      </c>
      <c r="J238" s="48">
        <v>2036.44</v>
      </c>
      <c r="K238" s="48">
        <v>440665.75</v>
      </c>
      <c r="L238" s="48">
        <v>88133.22</v>
      </c>
      <c r="M238" s="49">
        <v>352532.53</v>
      </c>
      <c r="N238" s="31">
        <f t="shared" si="3"/>
        <v>382112.53</v>
      </c>
    </row>
    <row r="239" spans="1:14" ht="12.75">
      <c r="A239" s="55">
        <v>228</v>
      </c>
      <c r="B239" s="46" t="s">
        <v>242</v>
      </c>
      <c r="C239" s="47">
        <v>0.11007524885294</v>
      </c>
      <c r="D239" s="48">
        <v>9293.41</v>
      </c>
      <c r="E239" s="48">
        <v>1858.11</v>
      </c>
      <c r="F239" s="48">
        <v>7435.3</v>
      </c>
      <c r="G239" s="48">
        <v>2770.24</v>
      </c>
      <c r="H239" s="48">
        <v>554.05</v>
      </c>
      <c r="I239" s="48">
        <v>22.16</v>
      </c>
      <c r="J239" s="48">
        <v>2194.03</v>
      </c>
      <c r="K239" s="48">
        <v>474635.59</v>
      </c>
      <c r="L239" s="48">
        <v>94927.08</v>
      </c>
      <c r="M239" s="49">
        <v>379708.51</v>
      </c>
      <c r="N239" s="31">
        <f t="shared" si="3"/>
        <v>389337.84</v>
      </c>
    </row>
    <row r="240" spans="1:14" ht="12.75">
      <c r="A240" s="55">
        <v>229</v>
      </c>
      <c r="B240" s="46" t="s">
        <v>243</v>
      </c>
      <c r="C240" s="47">
        <v>0.096214788860323</v>
      </c>
      <c r="D240" s="48">
        <v>30135.63</v>
      </c>
      <c r="E240" s="48">
        <v>5909.99</v>
      </c>
      <c r="F240" s="48">
        <v>24225.64</v>
      </c>
      <c r="G240" s="48">
        <v>2421.4</v>
      </c>
      <c r="H240" s="48">
        <v>484.28</v>
      </c>
      <c r="I240" s="48">
        <v>19.37</v>
      </c>
      <c r="J240" s="48">
        <v>1917.75</v>
      </c>
      <c r="K240" s="48">
        <v>415078.38</v>
      </c>
      <c r="L240" s="48">
        <v>83015.7</v>
      </c>
      <c r="M240" s="49">
        <v>332062.68</v>
      </c>
      <c r="N240" s="31">
        <f t="shared" si="3"/>
        <v>358206.07</v>
      </c>
    </row>
    <row r="241" spans="1:14" ht="12.75">
      <c r="A241" s="55">
        <v>230</v>
      </c>
      <c r="B241" s="46" t="s">
        <v>244</v>
      </c>
      <c r="C241" s="47">
        <v>0.079351911779916</v>
      </c>
      <c r="D241" s="48">
        <v>6088.15</v>
      </c>
      <c r="E241" s="48">
        <v>1006.96</v>
      </c>
      <c r="F241" s="48">
        <v>5081.19</v>
      </c>
      <c r="G241" s="48">
        <v>1997.03</v>
      </c>
      <c r="H241" s="48">
        <v>399.41</v>
      </c>
      <c r="I241" s="48">
        <v>15.98</v>
      </c>
      <c r="J241" s="48">
        <v>1581.64</v>
      </c>
      <c r="K241" s="48">
        <v>342619.86</v>
      </c>
      <c r="L241" s="48">
        <v>68524.03</v>
      </c>
      <c r="M241" s="49">
        <v>274095.83</v>
      </c>
      <c r="N241" s="31">
        <f t="shared" si="3"/>
        <v>280758.66000000003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52243.5</v>
      </c>
      <c r="E242" s="48">
        <v>9196.46</v>
      </c>
      <c r="F242" s="48">
        <v>43047.04</v>
      </c>
      <c r="G242" s="48">
        <v>2257.71</v>
      </c>
      <c r="H242" s="48">
        <v>451.54</v>
      </c>
      <c r="I242" s="48">
        <v>18.06</v>
      </c>
      <c r="J242" s="48">
        <v>1788.11</v>
      </c>
      <c r="K242" s="48">
        <v>385477.82</v>
      </c>
      <c r="L242" s="48">
        <v>77095.67</v>
      </c>
      <c r="M242" s="49">
        <v>308382.15</v>
      </c>
      <c r="N242" s="31">
        <f t="shared" si="3"/>
        <v>353217.30000000005</v>
      </c>
    </row>
    <row r="243" spans="1:14" ht="12.75">
      <c r="A243" s="55">
        <v>232</v>
      </c>
      <c r="B243" s="46" t="s">
        <v>246</v>
      </c>
      <c r="C243" s="47">
        <v>0.062616333568663</v>
      </c>
      <c r="D243" s="48">
        <v>11878.35</v>
      </c>
      <c r="E243" s="48">
        <v>2446.16</v>
      </c>
      <c r="F243" s="48">
        <v>9432.19</v>
      </c>
      <c r="G243" s="48">
        <v>1575.85</v>
      </c>
      <c r="H243" s="48">
        <v>315.17</v>
      </c>
      <c r="I243" s="48">
        <v>12.61</v>
      </c>
      <c r="J243" s="48">
        <v>1248.07</v>
      </c>
      <c r="K243" s="48">
        <v>269294.35</v>
      </c>
      <c r="L243" s="48">
        <v>53858.85</v>
      </c>
      <c r="M243" s="49">
        <v>215435.5</v>
      </c>
      <c r="N243" s="31">
        <f t="shared" si="3"/>
        <v>226115.76</v>
      </c>
    </row>
    <row r="244" spans="1:14" ht="12.75">
      <c r="A244" s="55">
        <v>233</v>
      </c>
      <c r="B244" s="46" t="s">
        <v>247</v>
      </c>
      <c r="C244" s="47">
        <v>0.819519595957196</v>
      </c>
      <c r="D244" s="48">
        <v>975831.04</v>
      </c>
      <c r="E244" s="48">
        <v>182179.62</v>
      </c>
      <c r="F244" s="48">
        <v>793651.42</v>
      </c>
      <c r="G244" s="48">
        <v>20624.6</v>
      </c>
      <c r="H244" s="48">
        <v>4124.92</v>
      </c>
      <c r="I244" s="48">
        <v>165</v>
      </c>
      <c r="J244" s="48">
        <v>16334.68</v>
      </c>
      <c r="K244" s="48">
        <v>3523061.63</v>
      </c>
      <c r="L244" s="48">
        <v>704612.37</v>
      </c>
      <c r="M244" s="49">
        <v>2818449.26</v>
      </c>
      <c r="N244" s="31">
        <f t="shared" si="3"/>
        <v>3628435.36</v>
      </c>
    </row>
    <row r="245" spans="1:14" ht="12.75">
      <c r="A245" s="55">
        <v>234</v>
      </c>
      <c r="B245" s="46" t="s">
        <v>248</v>
      </c>
      <c r="C245" s="47">
        <v>0.101973091111026</v>
      </c>
      <c r="D245" s="48">
        <v>28979.11</v>
      </c>
      <c r="E245" s="48">
        <v>5669.08</v>
      </c>
      <c r="F245" s="48">
        <v>23310.03</v>
      </c>
      <c r="G245" s="48">
        <v>2566.33</v>
      </c>
      <c r="H245" s="48">
        <v>513.27</v>
      </c>
      <c r="I245" s="48">
        <v>20.53</v>
      </c>
      <c r="J245" s="48">
        <v>2032.53</v>
      </c>
      <c r="K245" s="48">
        <v>439821.3</v>
      </c>
      <c r="L245" s="48">
        <v>87964.24</v>
      </c>
      <c r="M245" s="49">
        <v>351857.06</v>
      </c>
      <c r="N245" s="31">
        <f t="shared" si="3"/>
        <v>377199.62</v>
      </c>
    </row>
    <row r="246" spans="1:14" ht="12.75">
      <c r="A246" s="55">
        <v>235</v>
      </c>
      <c r="B246" s="46" t="s">
        <v>249</v>
      </c>
      <c r="C246" s="47">
        <v>0.128801927725538</v>
      </c>
      <c r="D246" s="48">
        <v>29961.29</v>
      </c>
      <c r="E246" s="48">
        <v>5514.36</v>
      </c>
      <c r="F246" s="48">
        <v>24446.93</v>
      </c>
      <c r="G246" s="48">
        <v>3241.53</v>
      </c>
      <c r="H246" s="48">
        <v>648.31</v>
      </c>
      <c r="I246" s="48">
        <v>25.93</v>
      </c>
      <c r="J246" s="48">
        <v>2567.29</v>
      </c>
      <c r="K246" s="48">
        <v>555102.52</v>
      </c>
      <c r="L246" s="48">
        <v>111020.45</v>
      </c>
      <c r="M246" s="49">
        <v>444082.07</v>
      </c>
      <c r="N246" s="31">
        <f t="shared" si="3"/>
        <v>471096.29000000004</v>
      </c>
    </row>
    <row r="247" spans="1:14" ht="12.75">
      <c r="A247" s="55">
        <v>236</v>
      </c>
      <c r="B247" s="46" t="s">
        <v>250</v>
      </c>
      <c r="C247" s="47">
        <v>0.348213008578715</v>
      </c>
      <c r="D247" s="48">
        <v>31866.68</v>
      </c>
      <c r="E247" s="48">
        <v>5473.87</v>
      </c>
      <c r="F247" s="48">
        <v>26392.81</v>
      </c>
      <c r="G247" s="48">
        <v>8763.38</v>
      </c>
      <c r="H247" s="48">
        <v>1752.68</v>
      </c>
      <c r="I247" s="48">
        <v>70.11</v>
      </c>
      <c r="J247" s="48">
        <v>6940.59</v>
      </c>
      <c r="K247" s="48">
        <v>1497894.74</v>
      </c>
      <c r="L247" s="48">
        <v>299579</v>
      </c>
      <c r="M247" s="49">
        <v>1198315.74</v>
      </c>
      <c r="N247" s="31">
        <f t="shared" si="3"/>
        <v>1231649.14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19962.35</v>
      </c>
      <c r="E248" s="48">
        <v>4137.76</v>
      </c>
      <c r="F248" s="48">
        <v>15824.59</v>
      </c>
      <c r="G248" s="48">
        <v>1641.68</v>
      </c>
      <c r="H248" s="48">
        <v>328.34</v>
      </c>
      <c r="I248" s="48">
        <v>13.13</v>
      </c>
      <c r="J248" s="48">
        <v>1300.21</v>
      </c>
      <c r="K248" s="48">
        <v>280298.51</v>
      </c>
      <c r="L248" s="48">
        <v>56059.73</v>
      </c>
      <c r="M248" s="49">
        <v>224238.78</v>
      </c>
      <c r="N248" s="31">
        <f t="shared" si="3"/>
        <v>241363.58</v>
      </c>
    </row>
    <row r="249" spans="1:14" ht="12.75">
      <c r="A249" s="55">
        <v>238</v>
      </c>
      <c r="B249" s="46" t="s">
        <v>252</v>
      </c>
      <c r="C249" s="47">
        <v>0.344677097629094</v>
      </c>
      <c r="D249" s="48">
        <v>540069.37</v>
      </c>
      <c r="E249" s="48">
        <v>101550.58</v>
      </c>
      <c r="F249" s="48">
        <v>438518.79</v>
      </c>
      <c r="G249" s="48">
        <v>8674.36</v>
      </c>
      <c r="H249" s="48">
        <v>1734.87</v>
      </c>
      <c r="I249" s="48">
        <v>69.39</v>
      </c>
      <c r="J249" s="48">
        <v>6870.1</v>
      </c>
      <c r="K249" s="48">
        <v>1482701.15</v>
      </c>
      <c r="L249" s="48">
        <v>296540.25</v>
      </c>
      <c r="M249" s="49">
        <v>1186160.9</v>
      </c>
      <c r="N249" s="31">
        <f t="shared" si="3"/>
        <v>1631549.7899999998</v>
      </c>
    </row>
    <row r="250" spans="1:14" ht="12.75">
      <c r="A250" s="55">
        <v>239</v>
      </c>
      <c r="B250" s="46" t="s">
        <v>253</v>
      </c>
      <c r="C250" s="47">
        <v>0.219590436311702</v>
      </c>
      <c r="D250" s="48">
        <v>113888.1</v>
      </c>
      <c r="E250" s="48">
        <v>20940.89</v>
      </c>
      <c r="F250" s="48">
        <v>92947.21</v>
      </c>
      <c r="G250" s="48">
        <v>5526.36</v>
      </c>
      <c r="H250" s="48">
        <v>1105.27</v>
      </c>
      <c r="I250" s="48">
        <v>44.21</v>
      </c>
      <c r="J250" s="48">
        <v>4376.88</v>
      </c>
      <c r="K250" s="48">
        <v>943642.53</v>
      </c>
      <c r="L250" s="48">
        <v>188728.49</v>
      </c>
      <c r="M250" s="49">
        <v>754914.04</v>
      </c>
      <c r="N250" s="31">
        <f t="shared" si="3"/>
        <v>852238.13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32671.59</v>
      </c>
      <c r="E251" s="48">
        <v>6236.06</v>
      </c>
      <c r="F251" s="48">
        <v>26435.53</v>
      </c>
      <c r="G251" s="48">
        <v>2389.93</v>
      </c>
      <c r="H251" s="48">
        <v>477.99</v>
      </c>
      <c r="I251" s="48">
        <v>19.12</v>
      </c>
      <c r="J251" s="48">
        <v>1892.82</v>
      </c>
      <c r="K251" s="48">
        <v>408052.07</v>
      </c>
      <c r="L251" s="48">
        <v>81610.41</v>
      </c>
      <c r="M251" s="49">
        <v>326441.66</v>
      </c>
      <c r="N251" s="31">
        <f t="shared" si="3"/>
        <v>354770.00999999995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557085.39</v>
      </c>
      <c r="E252" s="48">
        <v>106079.37</v>
      </c>
      <c r="F252" s="48">
        <v>451006.02</v>
      </c>
      <c r="G252" s="48">
        <v>10972.89</v>
      </c>
      <c r="H252" s="48">
        <v>2194.58</v>
      </c>
      <c r="I252" s="48">
        <v>87.78</v>
      </c>
      <c r="J252" s="48">
        <v>8690.53</v>
      </c>
      <c r="K252" s="48">
        <v>1873495.21</v>
      </c>
      <c r="L252" s="48">
        <v>374699</v>
      </c>
      <c r="M252" s="49">
        <v>1498796.21</v>
      </c>
      <c r="N252" s="31">
        <f t="shared" si="3"/>
        <v>1958492.76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37936.87</v>
      </c>
      <c r="E253" s="48">
        <v>6841.09</v>
      </c>
      <c r="F253" s="48">
        <v>31095.78</v>
      </c>
      <c r="G253" s="48">
        <v>1830.11</v>
      </c>
      <c r="H253" s="48">
        <v>366.02</v>
      </c>
      <c r="I253" s="48">
        <v>14.64</v>
      </c>
      <c r="J253" s="48">
        <v>1449.45</v>
      </c>
      <c r="K253" s="48">
        <v>312471.18</v>
      </c>
      <c r="L253" s="48">
        <v>62494.23</v>
      </c>
      <c r="M253" s="49">
        <v>249976.95</v>
      </c>
      <c r="N253" s="31">
        <f t="shared" si="3"/>
        <v>282522.18</v>
      </c>
    </row>
    <row r="254" spans="1:14" ht="12.75">
      <c r="A254" s="55">
        <v>243</v>
      </c>
      <c r="B254" s="46" t="s">
        <v>257</v>
      </c>
      <c r="C254" s="47">
        <v>0.293981411283912</v>
      </c>
      <c r="D254" s="48">
        <v>145491.95</v>
      </c>
      <c r="E254" s="48">
        <v>30689.39</v>
      </c>
      <c r="F254" s="48">
        <v>114802.56</v>
      </c>
      <c r="G254" s="48">
        <v>7398.54</v>
      </c>
      <c r="H254" s="48">
        <v>1479.71</v>
      </c>
      <c r="I254" s="48">
        <v>59.19</v>
      </c>
      <c r="J254" s="48">
        <v>5859.64</v>
      </c>
      <c r="K254" s="48">
        <v>1264865.72</v>
      </c>
      <c r="L254" s="48">
        <v>252973.09</v>
      </c>
      <c r="M254" s="49">
        <v>1011892.63</v>
      </c>
      <c r="N254" s="31">
        <f t="shared" si="3"/>
        <v>1132554.83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106532.09</v>
      </c>
      <c r="E255" s="48">
        <v>18124.81</v>
      </c>
      <c r="F255" s="48">
        <v>88407.28</v>
      </c>
      <c r="G255" s="48">
        <v>7551.89</v>
      </c>
      <c r="H255" s="48">
        <v>1510.38</v>
      </c>
      <c r="I255" s="48">
        <v>60.42</v>
      </c>
      <c r="J255" s="48">
        <v>5981.09</v>
      </c>
      <c r="K255" s="48">
        <v>1289397.82</v>
      </c>
      <c r="L255" s="48">
        <v>257879.49</v>
      </c>
      <c r="M255" s="49">
        <v>1031518.33</v>
      </c>
      <c r="N255" s="31">
        <f t="shared" si="3"/>
        <v>1125906.7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16263.67</v>
      </c>
      <c r="E256" s="48">
        <v>3196.92</v>
      </c>
      <c r="F256" s="48">
        <v>13066.75</v>
      </c>
      <c r="G256" s="48">
        <v>2032.78</v>
      </c>
      <c r="H256" s="48">
        <v>406.56</v>
      </c>
      <c r="I256" s="48">
        <v>16.26</v>
      </c>
      <c r="J256" s="48">
        <v>1609.96</v>
      </c>
      <c r="K256" s="48">
        <v>347072.94</v>
      </c>
      <c r="L256" s="48">
        <v>69414.6</v>
      </c>
      <c r="M256" s="49">
        <v>277658.34</v>
      </c>
      <c r="N256" s="31">
        <f t="shared" si="3"/>
        <v>292335.05000000005</v>
      </c>
    </row>
    <row r="257" spans="1:14" ht="12.75">
      <c r="A257" s="55">
        <v>246</v>
      </c>
      <c r="B257" s="50" t="s">
        <v>260</v>
      </c>
      <c r="C257" s="51">
        <v>0.263948868881223</v>
      </c>
      <c r="D257" s="52">
        <v>35787.33</v>
      </c>
      <c r="E257" s="52">
        <v>7336.02</v>
      </c>
      <c r="F257" s="52">
        <v>28451.31</v>
      </c>
      <c r="G257" s="52">
        <v>6642.71</v>
      </c>
      <c r="H257" s="52">
        <v>1328.54</v>
      </c>
      <c r="I257" s="52">
        <v>53.14</v>
      </c>
      <c r="J257" s="52">
        <v>5261.03</v>
      </c>
      <c r="K257" s="52">
        <v>1135818.32</v>
      </c>
      <c r="L257" s="52">
        <v>227163.59</v>
      </c>
      <c r="M257" s="53">
        <v>908654.73</v>
      </c>
      <c r="N257" s="32">
        <f t="shared" si="3"/>
        <v>942367.07</v>
      </c>
    </row>
    <row r="258" spans="1:21" ht="20.4">
      <c r="A258" s="57"/>
      <c r="B258" s="56" t="s">
        <v>10</v>
      </c>
      <c r="C258" s="28">
        <f>SUM(C12:C257)</f>
        <v>100.00000000000003</v>
      </c>
      <c r="D258" s="10">
        <f>SUM(D12:D257)</f>
        <v>80300487.36000001</v>
      </c>
      <c r="E258" s="10">
        <f aca="true" t="shared" si="4" ref="E258:M258">SUM(E12:E257)</f>
        <v>15133791.679999998</v>
      </c>
      <c r="F258" s="10">
        <f t="shared" si="4"/>
        <v>65166695.680000015</v>
      </c>
      <c r="G258" s="10">
        <f t="shared" si="4"/>
        <v>2516668.85</v>
      </c>
      <c r="H258" s="10">
        <f t="shared" si="4"/>
        <v>503334.08000000025</v>
      </c>
      <c r="I258" s="10">
        <f t="shared" si="4"/>
        <v>20133.35</v>
      </c>
      <c r="J258" s="10">
        <f t="shared" si="4"/>
        <v>1993201.4200000009</v>
      </c>
      <c r="K258" s="10">
        <f t="shared" si="4"/>
        <v>429692063.3499999</v>
      </c>
      <c r="L258" s="10">
        <f t="shared" si="4"/>
        <v>85938412.81000002</v>
      </c>
      <c r="M258" s="30">
        <f t="shared" si="4"/>
        <v>343753650.53999984</v>
      </c>
      <c r="N258" s="33">
        <f aca="true" t="shared" si="5" ref="N258">+F258+J258+M258</f>
        <v>410913547.63999987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296</v>
      </c>
      <c r="C266" s="5"/>
      <c r="D266" s="1"/>
      <c r="E266" s="1"/>
      <c r="F266" s="1"/>
      <c r="G266" s="1"/>
      <c r="H266" s="74"/>
      <c r="I266" s="74"/>
      <c r="J266" s="74"/>
      <c r="K266" s="74"/>
      <c r="L266" s="74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3"/>
      <c r="M268" s="73"/>
      <c r="N268" s="73"/>
    </row>
    <row r="269" spans="1:14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</row>
    <row r="270" spans="1:14" ht="16.8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2" customHeight="1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2" customHeight="1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1" t="s">
        <v>4</v>
      </c>
    </row>
    <row r="11" spans="1:14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2"/>
    </row>
    <row r="12" spans="1:14" ht="12.75">
      <c r="A12" s="54">
        <v>1</v>
      </c>
      <c r="B12" s="68" t="s">
        <v>16</v>
      </c>
      <c r="C12" s="42">
        <v>0.162245266279442</v>
      </c>
      <c r="D12" s="43">
        <v>76157.02</v>
      </c>
      <c r="E12" s="43">
        <v>16134.52</v>
      </c>
      <c r="F12" s="43">
        <v>60022.5</v>
      </c>
      <c r="G12" s="43">
        <v>4961.11</v>
      </c>
      <c r="H12" s="43">
        <v>992.22</v>
      </c>
      <c r="I12" s="43">
        <v>39.69</v>
      </c>
      <c r="J12" s="43">
        <v>3929.2</v>
      </c>
      <c r="K12" s="43">
        <v>819017.41</v>
      </c>
      <c r="L12" s="43">
        <v>163803.49</v>
      </c>
      <c r="M12" s="44">
        <v>655213.92</v>
      </c>
      <c r="N12" s="45">
        <f>+F12+J12+M12</f>
        <v>719165.62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98705.61</v>
      </c>
      <c r="E13" s="48">
        <v>19746.82</v>
      </c>
      <c r="F13" s="48">
        <v>78958.79</v>
      </c>
      <c r="G13" s="48">
        <v>4547.83</v>
      </c>
      <c r="H13" s="48">
        <v>909.57</v>
      </c>
      <c r="I13" s="48">
        <v>36.38</v>
      </c>
      <c r="J13" s="48">
        <v>3601.88</v>
      </c>
      <c r="K13" s="48">
        <v>751132.35</v>
      </c>
      <c r="L13" s="48">
        <v>150226.55</v>
      </c>
      <c r="M13" s="49">
        <v>600905.8</v>
      </c>
      <c r="N13" s="31">
        <f aca="true" t="shared" si="0" ref="N13:N76">+F13+J13+M13</f>
        <v>683466.4700000001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202531.46</v>
      </c>
      <c r="E14" s="48">
        <v>40291.44</v>
      </c>
      <c r="F14" s="48">
        <v>162240.02</v>
      </c>
      <c r="G14" s="48">
        <v>9389.69</v>
      </c>
      <c r="H14" s="48">
        <v>1877.94</v>
      </c>
      <c r="I14" s="48">
        <v>75.12</v>
      </c>
      <c r="J14" s="48">
        <v>7436.63</v>
      </c>
      <c r="K14" s="48">
        <v>1551095.89</v>
      </c>
      <c r="L14" s="48">
        <v>310219.1</v>
      </c>
      <c r="M14" s="49">
        <v>1240876.79</v>
      </c>
      <c r="N14" s="31">
        <f t="shared" si="0"/>
        <v>1410553.44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19007.22</v>
      </c>
      <c r="E15" s="48">
        <v>3447.35</v>
      </c>
      <c r="F15" s="48">
        <v>15559.87</v>
      </c>
      <c r="G15" s="48">
        <v>1645.61</v>
      </c>
      <c r="H15" s="48">
        <v>329.12</v>
      </c>
      <c r="I15" s="48">
        <v>13.16</v>
      </c>
      <c r="J15" s="48">
        <v>1303.33</v>
      </c>
      <c r="K15" s="48">
        <v>271798.96</v>
      </c>
      <c r="L15" s="48">
        <v>54359.81</v>
      </c>
      <c r="M15" s="49">
        <v>217439.15</v>
      </c>
      <c r="N15" s="31">
        <f t="shared" si="0"/>
        <v>234302.35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13206.26</v>
      </c>
      <c r="E16" s="48">
        <v>2116.18</v>
      </c>
      <c r="F16" s="48">
        <v>11090.08</v>
      </c>
      <c r="G16" s="48">
        <v>6896.56</v>
      </c>
      <c r="H16" s="48">
        <v>1379.31</v>
      </c>
      <c r="I16" s="48">
        <v>55.17</v>
      </c>
      <c r="J16" s="48">
        <v>5462.08</v>
      </c>
      <c r="K16" s="48">
        <v>1139255.54</v>
      </c>
      <c r="L16" s="48">
        <v>227851.21</v>
      </c>
      <c r="M16" s="49">
        <v>911404.33</v>
      </c>
      <c r="N16" s="31">
        <f t="shared" si="0"/>
        <v>927956.49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26552.75</v>
      </c>
      <c r="E17" s="48">
        <v>5623.53</v>
      </c>
      <c r="F17" s="48">
        <v>20929.22</v>
      </c>
      <c r="G17" s="48">
        <v>2237.66</v>
      </c>
      <c r="H17" s="48">
        <v>447.53</v>
      </c>
      <c r="I17" s="48">
        <v>17.9</v>
      </c>
      <c r="J17" s="48">
        <v>1772.23</v>
      </c>
      <c r="K17" s="48">
        <v>369512.91</v>
      </c>
      <c r="L17" s="48">
        <v>73902.57</v>
      </c>
      <c r="M17" s="49">
        <v>295610.34</v>
      </c>
      <c r="N17" s="31">
        <f t="shared" si="0"/>
        <v>318311.79000000004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210187.17</v>
      </c>
      <c r="E18" s="48">
        <v>40615.01</v>
      </c>
      <c r="F18" s="48">
        <v>169572.16</v>
      </c>
      <c r="G18" s="48">
        <v>9184.23</v>
      </c>
      <c r="H18" s="48">
        <v>1836.85</v>
      </c>
      <c r="I18" s="48">
        <v>73.47</v>
      </c>
      <c r="J18" s="48">
        <v>7273.91</v>
      </c>
      <c r="K18" s="48">
        <v>1517111.98</v>
      </c>
      <c r="L18" s="48">
        <v>303422.41</v>
      </c>
      <c r="M18" s="49">
        <v>1213689.57</v>
      </c>
      <c r="N18" s="31">
        <f t="shared" si="0"/>
        <v>1390535.6400000001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188458.03</v>
      </c>
      <c r="E19" s="48">
        <v>36564.73</v>
      </c>
      <c r="F19" s="48">
        <v>151893.3</v>
      </c>
      <c r="G19" s="48">
        <v>17537.29</v>
      </c>
      <c r="H19" s="48">
        <v>3507.46</v>
      </c>
      <c r="I19" s="48">
        <v>140.3</v>
      </c>
      <c r="J19" s="48">
        <v>13889.53</v>
      </c>
      <c r="K19" s="48">
        <v>2896879.97</v>
      </c>
      <c r="L19" s="48">
        <v>579376</v>
      </c>
      <c r="M19" s="49">
        <v>2317503.97</v>
      </c>
      <c r="N19" s="31">
        <f t="shared" si="0"/>
        <v>2483286.8000000003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11748.91</v>
      </c>
      <c r="E20" s="48">
        <v>2474.07</v>
      </c>
      <c r="F20" s="48">
        <v>9274.84</v>
      </c>
      <c r="G20" s="48">
        <v>1579.73</v>
      </c>
      <c r="H20" s="48">
        <v>315.95</v>
      </c>
      <c r="I20" s="48">
        <v>12.64</v>
      </c>
      <c r="J20" s="48">
        <v>1251.14</v>
      </c>
      <c r="K20" s="48">
        <v>260954.77</v>
      </c>
      <c r="L20" s="48">
        <v>52191</v>
      </c>
      <c r="M20" s="49">
        <v>208763.77</v>
      </c>
      <c r="N20" s="31">
        <f t="shared" si="0"/>
        <v>219289.75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50561.65</v>
      </c>
      <c r="E21" s="48">
        <v>10175.84</v>
      </c>
      <c r="F21" s="48">
        <v>40385.81</v>
      </c>
      <c r="G21" s="48">
        <v>27098.84</v>
      </c>
      <c r="H21" s="48">
        <v>5419.77</v>
      </c>
      <c r="I21" s="48">
        <v>216.79</v>
      </c>
      <c r="J21" s="48">
        <v>21462.28</v>
      </c>
      <c r="K21" s="48">
        <v>4476370.06</v>
      </c>
      <c r="L21" s="48">
        <v>895274.03</v>
      </c>
      <c r="M21" s="49">
        <v>3581096.03</v>
      </c>
      <c r="N21" s="31">
        <f t="shared" si="0"/>
        <v>3642944.1199999996</v>
      </c>
    </row>
    <row r="22" spans="1:14" ht="12.75">
      <c r="A22" s="55">
        <v>11</v>
      </c>
      <c r="B22" s="46" t="s">
        <v>26</v>
      </c>
      <c r="C22" s="47">
        <v>0.157401109551673</v>
      </c>
      <c r="D22" s="48">
        <v>48072.09</v>
      </c>
      <c r="E22" s="48">
        <v>10159.21</v>
      </c>
      <c r="F22" s="48">
        <v>37912.88</v>
      </c>
      <c r="G22" s="48">
        <v>4812.95</v>
      </c>
      <c r="H22" s="48">
        <v>962.59</v>
      </c>
      <c r="I22" s="48">
        <v>38.5</v>
      </c>
      <c r="J22" s="48">
        <v>3811.86</v>
      </c>
      <c r="K22" s="48">
        <v>794543.45</v>
      </c>
      <c r="L22" s="48">
        <v>158908.72</v>
      </c>
      <c r="M22" s="49">
        <v>635634.73</v>
      </c>
      <c r="N22" s="31">
        <f t="shared" si="0"/>
        <v>677359.47</v>
      </c>
    </row>
    <row r="23" spans="1:14" ht="12.75">
      <c r="A23" s="55">
        <v>12</v>
      </c>
      <c r="B23" s="46" t="s">
        <v>27</v>
      </c>
      <c r="C23" s="47">
        <v>0.110520613506342</v>
      </c>
      <c r="D23" s="48">
        <v>63676.86</v>
      </c>
      <c r="E23" s="48">
        <v>12300.77</v>
      </c>
      <c r="F23" s="48">
        <v>51376.09</v>
      </c>
      <c r="G23" s="48">
        <v>3379.14</v>
      </c>
      <c r="H23" s="48">
        <v>675.83</v>
      </c>
      <c r="I23" s="48">
        <v>27.03</v>
      </c>
      <c r="J23" s="48">
        <v>2676.28</v>
      </c>
      <c r="K23" s="48">
        <v>557690.82</v>
      </c>
      <c r="L23" s="48">
        <v>111538.14</v>
      </c>
      <c r="M23" s="49">
        <v>446152.68</v>
      </c>
      <c r="N23" s="31">
        <f t="shared" si="0"/>
        <v>500205.05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12449.41</v>
      </c>
      <c r="E24" s="48">
        <v>2399.15</v>
      </c>
      <c r="F24" s="48">
        <v>10050.26</v>
      </c>
      <c r="G24" s="48">
        <v>2186.25</v>
      </c>
      <c r="H24" s="48">
        <v>437.25</v>
      </c>
      <c r="I24" s="48">
        <v>17.49</v>
      </c>
      <c r="J24" s="48">
        <v>1731.51</v>
      </c>
      <c r="K24" s="48">
        <v>361150.73</v>
      </c>
      <c r="L24" s="48">
        <v>72230.19</v>
      </c>
      <c r="M24" s="49">
        <v>288920.54</v>
      </c>
      <c r="N24" s="31">
        <f t="shared" si="0"/>
        <v>300702.31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34950.78</v>
      </c>
      <c r="E25" s="48">
        <v>7245.95</v>
      </c>
      <c r="F25" s="48">
        <v>27704.83</v>
      </c>
      <c r="G25" s="48">
        <v>1744.39</v>
      </c>
      <c r="H25" s="48">
        <v>348.88</v>
      </c>
      <c r="I25" s="48">
        <v>13.96</v>
      </c>
      <c r="J25" s="48">
        <v>1381.55</v>
      </c>
      <c r="K25" s="48">
        <v>288157.01</v>
      </c>
      <c r="L25" s="48">
        <v>57631.38</v>
      </c>
      <c r="M25" s="49">
        <v>230525.63</v>
      </c>
      <c r="N25" s="31">
        <f t="shared" si="0"/>
        <v>259612.01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16296.24</v>
      </c>
      <c r="E26" s="48">
        <v>3227.04</v>
      </c>
      <c r="F26" s="48">
        <v>13069.2</v>
      </c>
      <c r="G26" s="48">
        <v>2540.04</v>
      </c>
      <c r="H26" s="48">
        <v>508.01</v>
      </c>
      <c r="I26" s="48">
        <v>20.32</v>
      </c>
      <c r="J26" s="48">
        <v>2011.71</v>
      </c>
      <c r="K26" s="48">
        <v>419463.08</v>
      </c>
      <c r="L26" s="48">
        <v>83892.63</v>
      </c>
      <c r="M26" s="49">
        <v>335570.45</v>
      </c>
      <c r="N26" s="31">
        <f t="shared" si="0"/>
        <v>350651.36</v>
      </c>
    </row>
    <row r="27" spans="1:14" ht="12.75">
      <c r="A27" s="55">
        <v>16</v>
      </c>
      <c r="B27" s="46" t="s">
        <v>31</v>
      </c>
      <c r="C27" s="47">
        <v>5.96619894156212</v>
      </c>
      <c r="D27" s="48">
        <v>5849847.65</v>
      </c>
      <c r="E27" s="48">
        <v>1219777.89</v>
      </c>
      <c r="F27" s="48">
        <v>4630069.76</v>
      </c>
      <c r="G27" s="48">
        <v>182470.74</v>
      </c>
      <c r="H27" s="48">
        <v>36494.15</v>
      </c>
      <c r="I27" s="48">
        <v>1459.77</v>
      </c>
      <c r="J27" s="48">
        <v>144516.82</v>
      </c>
      <c r="K27" s="48">
        <v>30142104.9</v>
      </c>
      <c r="L27" s="48">
        <v>6028420.97</v>
      </c>
      <c r="M27" s="49">
        <v>24113683.93</v>
      </c>
      <c r="N27" s="31">
        <f t="shared" si="0"/>
        <v>28888270.509999998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5680.47</v>
      </c>
      <c r="E28" s="48">
        <v>1080.38</v>
      </c>
      <c r="F28" s="48">
        <v>4600.09</v>
      </c>
      <c r="G28" s="48">
        <v>1309.69</v>
      </c>
      <c r="H28" s="48">
        <v>261.94</v>
      </c>
      <c r="I28" s="48">
        <v>10.48</v>
      </c>
      <c r="J28" s="48">
        <v>1037.27</v>
      </c>
      <c r="K28" s="48">
        <v>216350.07</v>
      </c>
      <c r="L28" s="48">
        <v>43270.04</v>
      </c>
      <c r="M28" s="49">
        <v>173080.03</v>
      </c>
      <c r="N28" s="31">
        <f t="shared" si="0"/>
        <v>178717.39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168325.88</v>
      </c>
      <c r="E29" s="48">
        <v>32462.2</v>
      </c>
      <c r="F29" s="48">
        <v>135863.68</v>
      </c>
      <c r="G29" s="48">
        <v>6289.34</v>
      </c>
      <c r="H29" s="48">
        <v>1257.87</v>
      </c>
      <c r="I29" s="48">
        <v>50.31</v>
      </c>
      <c r="J29" s="48">
        <v>4981.16</v>
      </c>
      <c r="K29" s="48">
        <v>1038945.83</v>
      </c>
      <c r="L29" s="48">
        <v>207789.15</v>
      </c>
      <c r="M29" s="49">
        <v>831156.68</v>
      </c>
      <c r="N29" s="31">
        <f t="shared" si="0"/>
        <v>972001.52</v>
      </c>
    </row>
    <row r="30" spans="1:14" ht="12.75">
      <c r="A30" s="55">
        <v>19</v>
      </c>
      <c r="B30" s="46" t="s">
        <v>34</v>
      </c>
      <c r="C30" s="47">
        <v>5.12135176341861</v>
      </c>
      <c r="D30" s="48">
        <v>5029204.18</v>
      </c>
      <c r="E30" s="48">
        <v>994736.19</v>
      </c>
      <c r="F30" s="48">
        <v>4034467.99</v>
      </c>
      <c r="G30" s="48">
        <v>156631.7</v>
      </c>
      <c r="H30" s="48">
        <v>31326.34</v>
      </c>
      <c r="I30" s="48">
        <v>1253.05</v>
      </c>
      <c r="J30" s="48">
        <v>124052.31</v>
      </c>
      <c r="K30" s="48">
        <v>25873716.7</v>
      </c>
      <c r="L30" s="48">
        <v>5174743.33</v>
      </c>
      <c r="M30" s="49">
        <v>20698973.37</v>
      </c>
      <c r="N30" s="31">
        <f t="shared" si="0"/>
        <v>24857493.67</v>
      </c>
    </row>
    <row r="31" spans="1:14" ht="12.75">
      <c r="A31" s="55">
        <v>20</v>
      </c>
      <c r="B31" s="46" t="s">
        <v>35</v>
      </c>
      <c r="C31" s="47">
        <v>0.123084391482717</v>
      </c>
      <c r="D31" s="48">
        <v>21583.12</v>
      </c>
      <c r="E31" s="48">
        <v>4429.48</v>
      </c>
      <c r="F31" s="48">
        <v>17153.64</v>
      </c>
      <c r="G31" s="48">
        <v>3763.4</v>
      </c>
      <c r="H31" s="48">
        <v>752.68</v>
      </c>
      <c r="I31" s="48">
        <v>30.11</v>
      </c>
      <c r="J31" s="48">
        <v>2980.61</v>
      </c>
      <c r="K31" s="48">
        <v>621166.28</v>
      </c>
      <c r="L31" s="48">
        <v>124233.23</v>
      </c>
      <c r="M31" s="49">
        <v>496933.05</v>
      </c>
      <c r="N31" s="31">
        <f t="shared" si="0"/>
        <v>517067.3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36499.89</v>
      </c>
      <c r="E32" s="48">
        <v>5667.5</v>
      </c>
      <c r="F32" s="48">
        <v>30832.39</v>
      </c>
      <c r="G32" s="48">
        <v>7486.94</v>
      </c>
      <c r="H32" s="48">
        <v>1497.39</v>
      </c>
      <c r="I32" s="48">
        <v>59.9</v>
      </c>
      <c r="J32" s="48">
        <v>5929.65</v>
      </c>
      <c r="K32" s="48">
        <v>1236649.66</v>
      </c>
      <c r="L32" s="48">
        <v>247329.92</v>
      </c>
      <c r="M32" s="49">
        <v>989319.74</v>
      </c>
      <c r="N32" s="31">
        <f t="shared" si="0"/>
        <v>1026081.78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22370.19</v>
      </c>
      <c r="E33" s="48">
        <v>4048.5</v>
      </c>
      <c r="F33" s="48">
        <v>18321.69</v>
      </c>
      <c r="G33" s="48">
        <v>1762.75</v>
      </c>
      <c r="H33" s="48">
        <v>352.55</v>
      </c>
      <c r="I33" s="48">
        <v>14.1</v>
      </c>
      <c r="J33" s="48">
        <v>1396.1</v>
      </c>
      <c r="K33" s="48">
        <v>291147.58</v>
      </c>
      <c r="L33" s="48">
        <v>58229.48</v>
      </c>
      <c r="M33" s="49">
        <v>232918.1</v>
      </c>
      <c r="N33" s="31">
        <f t="shared" si="0"/>
        <v>252635.89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240065.83</v>
      </c>
      <c r="E34" s="48">
        <v>47920.25</v>
      </c>
      <c r="F34" s="48">
        <v>192145.58</v>
      </c>
      <c r="G34" s="48">
        <v>3107.58</v>
      </c>
      <c r="H34" s="48">
        <v>621.52</v>
      </c>
      <c r="I34" s="48">
        <v>24.86</v>
      </c>
      <c r="J34" s="48">
        <v>2461.2</v>
      </c>
      <c r="K34" s="48">
        <v>513215.36</v>
      </c>
      <c r="L34" s="48">
        <v>102643.03</v>
      </c>
      <c r="M34" s="49">
        <v>410572.33</v>
      </c>
      <c r="N34" s="31">
        <f t="shared" si="0"/>
        <v>605179.11</v>
      </c>
    </row>
    <row r="35" spans="1:14" ht="12.75">
      <c r="A35" s="55">
        <v>24</v>
      </c>
      <c r="B35" s="46" t="s">
        <v>39</v>
      </c>
      <c r="C35" s="47">
        <v>0.104314973591084</v>
      </c>
      <c r="D35" s="48">
        <v>66764.34</v>
      </c>
      <c r="E35" s="48">
        <v>12994.81</v>
      </c>
      <c r="F35" s="48">
        <v>53769.53</v>
      </c>
      <c r="G35" s="48">
        <v>3189.34</v>
      </c>
      <c r="H35" s="48">
        <v>637.87</v>
      </c>
      <c r="I35" s="48">
        <v>25.51</v>
      </c>
      <c r="J35" s="48">
        <v>2525.96</v>
      </c>
      <c r="K35" s="48">
        <v>526338.28</v>
      </c>
      <c r="L35" s="48">
        <v>105267.67</v>
      </c>
      <c r="M35" s="49">
        <v>421070.61</v>
      </c>
      <c r="N35" s="31">
        <f t="shared" si="0"/>
        <v>477366.1</v>
      </c>
    </row>
    <row r="36" spans="1:14" ht="12.75">
      <c r="A36" s="55">
        <v>25</v>
      </c>
      <c r="B36" s="46" t="s">
        <v>40</v>
      </c>
      <c r="C36" s="47">
        <v>0.134703409867111</v>
      </c>
      <c r="D36" s="48">
        <v>59977.67</v>
      </c>
      <c r="E36" s="48">
        <v>11728.21</v>
      </c>
      <c r="F36" s="48">
        <v>48249.46</v>
      </c>
      <c r="G36" s="48">
        <v>4118.75</v>
      </c>
      <c r="H36" s="48">
        <v>823.75</v>
      </c>
      <c r="I36" s="48">
        <v>32.95</v>
      </c>
      <c r="J36" s="48">
        <v>3262.05</v>
      </c>
      <c r="K36" s="48">
        <v>679868.47</v>
      </c>
      <c r="L36" s="48">
        <v>135973.71</v>
      </c>
      <c r="M36" s="49">
        <v>543894.76</v>
      </c>
      <c r="N36" s="31">
        <f t="shared" si="0"/>
        <v>595406.27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36681.69</v>
      </c>
      <c r="E37" s="48">
        <v>7868.74</v>
      </c>
      <c r="F37" s="48">
        <v>28812.95</v>
      </c>
      <c r="G37" s="48">
        <v>3582.51</v>
      </c>
      <c r="H37" s="48">
        <v>716.5</v>
      </c>
      <c r="I37" s="48">
        <v>28.66</v>
      </c>
      <c r="J37" s="48">
        <v>2837.35</v>
      </c>
      <c r="K37" s="48">
        <v>591800.08</v>
      </c>
      <c r="L37" s="48">
        <v>118360.05</v>
      </c>
      <c r="M37" s="49">
        <v>473440.03</v>
      </c>
      <c r="N37" s="31">
        <f t="shared" si="0"/>
        <v>505090.33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40692.3</v>
      </c>
      <c r="E38" s="48">
        <v>7914.06</v>
      </c>
      <c r="F38" s="48">
        <v>32778.24</v>
      </c>
      <c r="G38" s="48">
        <v>6201.26</v>
      </c>
      <c r="H38" s="48">
        <v>1240.25</v>
      </c>
      <c r="I38" s="48">
        <v>49.61</v>
      </c>
      <c r="J38" s="48">
        <v>4911.4</v>
      </c>
      <c r="K38" s="48">
        <v>1024395.43</v>
      </c>
      <c r="L38" s="48">
        <v>204879.11</v>
      </c>
      <c r="M38" s="49">
        <v>819516.32</v>
      </c>
      <c r="N38" s="31">
        <f t="shared" si="0"/>
        <v>857205.96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25489.05</v>
      </c>
      <c r="E39" s="48">
        <v>4145.37</v>
      </c>
      <c r="F39" s="48">
        <v>21343.68</v>
      </c>
      <c r="G39" s="48">
        <v>2134.46</v>
      </c>
      <c r="H39" s="48">
        <v>426.89</v>
      </c>
      <c r="I39" s="48">
        <v>17.08</v>
      </c>
      <c r="J39" s="48">
        <v>1690.49</v>
      </c>
      <c r="K39" s="48">
        <v>352593.92</v>
      </c>
      <c r="L39" s="48">
        <v>70518.76</v>
      </c>
      <c r="M39" s="49">
        <v>282075.16</v>
      </c>
      <c r="N39" s="31">
        <f t="shared" si="0"/>
        <v>305109.32999999996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14961.26</v>
      </c>
      <c r="E40" s="48">
        <v>3345.72</v>
      </c>
      <c r="F40" s="48">
        <v>11615.54</v>
      </c>
      <c r="G40" s="48">
        <v>1812.23</v>
      </c>
      <c r="H40" s="48">
        <v>362.45</v>
      </c>
      <c r="I40" s="48">
        <v>14.5</v>
      </c>
      <c r="J40" s="48">
        <v>1435.28</v>
      </c>
      <c r="K40" s="48">
        <v>299319.86</v>
      </c>
      <c r="L40" s="48">
        <v>59863.95</v>
      </c>
      <c r="M40" s="49">
        <v>239455.91</v>
      </c>
      <c r="N40" s="31">
        <f t="shared" si="0"/>
        <v>252506.73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9131.94</v>
      </c>
      <c r="E41" s="48">
        <v>2273.23</v>
      </c>
      <c r="F41" s="48">
        <v>6858.71</v>
      </c>
      <c r="G41" s="48">
        <v>2323.89</v>
      </c>
      <c r="H41" s="48">
        <v>464.78</v>
      </c>
      <c r="I41" s="48">
        <v>18.59</v>
      </c>
      <c r="J41" s="48">
        <v>1840.52</v>
      </c>
      <c r="K41" s="48">
        <v>383844.11</v>
      </c>
      <c r="L41" s="48">
        <v>76768.82</v>
      </c>
      <c r="M41" s="49">
        <v>307075.29</v>
      </c>
      <c r="N41" s="31">
        <f t="shared" si="0"/>
        <v>315774.51999999996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139112.28</v>
      </c>
      <c r="E42" s="48">
        <v>26328.56</v>
      </c>
      <c r="F42" s="48">
        <v>112783.72</v>
      </c>
      <c r="G42" s="48">
        <v>30136.71</v>
      </c>
      <c r="H42" s="48">
        <v>6027.34</v>
      </c>
      <c r="I42" s="48">
        <v>241.09</v>
      </c>
      <c r="J42" s="48">
        <v>23868.28</v>
      </c>
      <c r="K42" s="48">
        <v>4978201.3</v>
      </c>
      <c r="L42" s="48">
        <v>995640.2</v>
      </c>
      <c r="M42" s="49">
        <v>3982561.1</v>
      </c>
      <c r="N42" s="31">
        <f t="shared" si="0"/>
        <v>4119213.1</v>
      </c>
    </row>
    <row r="43" spans="1:14" ht="12.75">
      <c r="A43" s="55">
        <v>32</v>
      </c>
      <c r="B43" s="46" t="s">
        <v>47</v>
      </c>
      <c r="C43" s="47">
        <v>0.712604791016476</v>
      </c>
      <c r="D43" s="48">
        <v>264504.73</v>
      </c>
      <c r="E43" s="48">
        <v>52888.21</v>
      </c>
      <c r="F43" s="48">
        <v>211616.52</v>
      </c>
      <c r="G43" s="48">
        <v>21793.45</v>
      </c>
      <c r="H43" s="48">
        <v>4358.69</v>
      </c>
      <c r="I43" s="48">
        <v>174.35</v>
      </c>
      <c r="J43" s="48">
        <v>17260.41</v>
      </c>
      <c r="K43" s="48">
        <v>3599577.05</v>
      </c>
      <c r="L43" s="48">
        <v>719915.38</v>
      </c>
      <c r="M43" s="49">
        <v>2879661.67</v>
      </c>
      <c r="N43" s="31">
        <f t="shared" si="0"/>
        <v>3108538.6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69389.64</v>
      </c>
      <c r="E44" s="48">
        <v>15173.47</v>
      </c>
      <c r="F44" s="48">
        <v>54216.17</v>
      </c>
      <c r="G44" s="48">
        <v>3829.99</v>
      </c>
      <c r="H44" s="48">
        <v>766</v>
      </c>
      <c r="I44" s="48">
        <v>30.64</v>
      </c>
      <c r="J44" s="48">
        <v>3033.35</v>
      </c>
      <c r="K44" s="48">
        <v>632682.69</v>
      </c>
      <c r="L44" s="48">
        <v>126536.52</v>
      </c>
      <c r="M44" s="49">
        <v>506146.17</v>
      </c>
      <c r="N44" s="31">
        <f t="shared" si="0"/>
        <v>563395.69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328276.66</v>
      </c>
      <c r="E45" s="48">
        <v>61615.53</v>
      </c>
      <c r="F45" s="48">
        <v>266661.13</v>
      </c>
      <c r="G45" s="48">
        <v>11370.36</v>
      </c>
      <c r="H45" s="48">
        <v>2274.07</v>
      </c>
      <c r="I45" s="48">
        <v>90.96</v>
      </c>
      <c r="J45" s="48">
        <v>9005.33</v>
      </c>
      <c r="K45" s="48">
        <v>1878157.11</v>
      </c>
      <c r="L45" s="48">
        <v>375631.35</v>
      </c>
      <c r="M45" s="49">
        <v>1502525.76</v>
      </c>
      <c r="N45" s="31">
        <f t="shared" si="0"/>
        <v>1778192.22</v>
      </c>
    </row>
    <row r="46" spans="1:14" ht="12.75">
      <c r="A46" s="55">
        <v>35</v>
      </c>
      <c r="B46" s="46" t="s">
        <v>49</v>
      </c>
      <c r="C46" s="47">
        <v>0.101180980315301</v>
      </c>
      <c r="D46" s="48">
        <v>60725.65</v>
      </c>
      <c r="E46" s="48">
        <v>12466.36</v>
      </c>
      <c r="F46" s="48">
        <v>48259.29</v>
      </c>
      <c r="G46" s="48">
        <v>3093.5</v>
      </c>
      <c r="H46" s="48">
        <v>618.7</v>
      </c>
      <c r="I46" s="48">
        <v>24.75</v>
      </c>
      <c r="J46" s="48">
        <v>2450.05</v>
      </c>
      <c r="K46" s="48">
        <v>510504.53</v>
      </c>
      <c r="L46" s="48">
        <v>102100.93</v>
      </c>
      <c r="M46" s="49">
        <v>408403.6</v>
      </c>
      <c r="N46" s="31">
        <f t="shared" si="0"/>
        <v>459112.94</v>
      </c>
    </row>
    <row r="47" spans="1:14" ht="12.75">
      <c r="A47" s="55">
        <v>36</v>
      </c>
      <c r="B47" s="46" t="s">
        <v>50</v>
      </c>
      <c r="C47" s="47">
        <v>0.125865476973832</v>
      </c>
      <c r="D47" s="48">
        <v>8915.94</v>
      </c>
      <c r="E47" s="48">
        <v>1682.94</v>
      </c>
      <c r="F47" s="48">
        <v>7233</v>
      </c>
      <c r="G47" s="48">
        <v>3848.45</v>
      </c>
      <c r="H47" s="48">
        <v>769.69</v>
      </c>
      <c r="I47" s="48">
        <v>30.79</v>
      </c>
      <c r="J47" s="48">
        <v>3047.97</v>
      </c>
      <c r="K47" s="48">
        <v>635217.07</v>
      </c>
      <c r="L47" s="48">
        <v>127043.47</v>
      </c>
      <c r="M47" s="49">
        <v>508173.6</v>
      </c>
      <c r="N47" s="31">
        <f t="shared" si="0"/>
        <v>518454.56999999995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16254.97</v>
      </c>
      <c r="E48" s="48">
        <v>2989.76</v>
      </c>
      <c r="F48" s="48">
        <v>13265.21</v>
      </c>
      <c r="G48" s="48">
        <v>1955.3</v>
      </c>
      <c r="H48" s="48">
        <v>391.06</v>
      </c>
      <c r="I48" s="48">
        <v>15.64</v>
      </c>
      <c r="J48" s="48">
        <v>1548.6</v>
      </c>
      <c r="K48" s="48">
        <v>322998.74</v>
      </c>
      <c r="L48" s="48">
        <v>64599.74</v>
      </c>
      <c r="M48" s="49">
        <v>258399</v>
      </c>
      <c r="N48" s="31">
        <f t="shared" si="0"/>
        <v>273212.81</v>
      </c>
    </row>
    <row r="49" spans="1:14" ht="12.75">
      <c r="A49" s="55">
        <v>38</v>
      </c>
      <c r="B49" s="46" t="s">
        <v>52</v>
      </c>
      <c r="C49" s="47">
        <v>0.163693848406776</v>
      </c>
      <c r="D49" s="48">
        <v>54792.01</v>
      </c>
      <c r="E49" s="48">
        <v>12240.68</v>
      </c>
      <c r="F49" s="48">
        <v>42551.33</v>
      </c>
      <c r="G49" s="48">
        <v>5005.4</v>
      </c>
      <c r="H49" s="48">
        <v>1001.08</v>
      </c>
      <c r="I49" s="48">
        <v>40.04</v>
      </c>
      <c r="J49" s="48">
        <v>3964.28</v>
      </c>
      <c r="K49" s="48">
        <v>826335.96</v>
      </c>
      <c r="L49" s="48">
        <v>165267.21</v>
      </c>
      <c r="M49" s="49">
        <v>661068.75</v>
      </c>
      <c r="N49" s="31">
        <f t="shared" si="0"/>
        <v>707584.36</v>
      </c>
    </row>
    <row r="50" spans="1:14" ht="12.75">
      <c r="A50" s="55">
        <v>39</v>
      </c>
      <c r="B50" s="46" t="s">
        <v>53</v>
      </c>
      <c r="C50" s="47">
        <v>0.248067097477772</v>
      </c>
      <c r="D50" s="48">
        <v>123154.52</v>
      </c>
      <c r="E50" s="48">
        <v>27036.14</v>
      </c>
      <c r="F50" s="48">
        <v>96118.38</v>
      </c>
      <c r="G50" s="48">
        <v>7585.91</v>
      </c>
      <c r="H50" s="48">
        <v>1517.18</v>
      </c>
      <c r="I50" s="48">
        <v>60.69</v>
      </c>
      <c r="J50" s="48">
        <v>6008.04</v>
      </c>
      <c r="K50" s="48">
        <v>1252611.58</v>
      </c>
      <c r="L50" s="48">
        <v>250522.33</v>
      </c>
      <c r="M50" s="49">
        <v>1002089.25</v>
      </c>
      <c r="N50" s="31">
        <f t="shared" si="0"/>
        <v>1104215.67</v>
      </c>
    </row>
    <row r="51" spans="1:14" ht="12.75">
      <c r="A51" s="55">
        <v>40</v>
      </c>
      <c r="B51" s="46" t="s">
        <v>54</v>
      </c>
      <c r="C51" s="47">
        <v>0.092125633532347</v>
      </c>
      <c r="D51" s="48">
        <v>23257.05</v>
      </c>
      <c r="E51" s="48">
        <v>5579.75</v>
      </c>
      <c r="F51" s="48">
        <v>17677.3</v>
      </c>
      <c r="G51" s="48">
        <v>2816.54</v>
      </c>
      <c r="H51" s="48">
        <v>563.31</v>
      </c>
      <c r="I51" s="48">
        <v>22.53</v>
      </c>
      <c r="J51" s="48">
        <v>2230.7</v>
      </c>
      <c r="K51" s="48">
        <v>464754.58</v>
      </c>
      <c r="L51" s="48">
        <v>92951</v>
      </c>
      <c r="M51" s="49">
        <v>371803.58</v>
      </c>
      <c r="N51" s="31">
        <f t="shared" si="0"/>
        <v>391711.58</v>
      </c>
    </row>
    <row r="52" spans="1:14" ht="12.75">
      <c r="A52" s="55">
        <v>41</v>
      </c>
      <c r="B52" s="46" t="s">
        <v>55</v>
      </c>
      <c r="C52" s="47">
        <v>0.093077233550814</v>
      </c>
      <c r="D52" s="48">
        <v>12322.3</v>
      </c>
      <c r="E52" s="48">
        <v>2430.98</v>
      </c>
      <c r="F52" s="48">
        <v>9891.32</v>
      </c>
      <c r="G52" s="48">
        <v>2845.65</v>
      </c>
      <c r="H52" s="48">
        <v>569.13</v>
      </c>
      <c r="I52" s="48">
        <v>22.77</v>
      </c>
      <c r="J52" s="48">
        <v>2253.75</v>
      </c>
      <c r="K52" s="48">
        <v>469562.33</v>
      </c>
      <c r="L52" s="48">
        <v>93912.45</v>
      </c>
      <c r="M52" s="49">
        <v>375649.88</v>
      </c>
      <c r="N52" s="31">
        <f t="shared" si="0"/>
        <v>387794.95</v>
      </c>
    </row>
    <row r="53" spans="1:14" ht="12.75">
      <c r="A53" s="55">
        <v>42</v>
      </c>
      <c r="B53" s="46" t="s">
        <v>56</v>
      </c>
      <c r="C53" s="47">
        <v>0.206634443158817</v>
      </c>
      <c r="D53" s="48">
        <v>46471.11</v>
      </c>
      <c r="E53" s="48">
        <v>8551.85</v>
      </c>
      <c r="F53" s="48">
        <v>37919.26</v>
      </c>
      <c r="G53" s="48">
        <v>6318.71</v>
      </c>
      <c r="H53" s="48">
        <v>1263.74</v>
      </c>
      <c r="I53" s="48">
        <v>50.55</v>
      </c>
      <c r="J53" s="48">
        <v>5004.42</v>
      </c>
      <c r="K53" s="48">
        <v>1043282.95</v>
      </c>
      <c r="L53" s="48">
        <v>208656.6</v>
      </c>
      <c r="M53" s="49">
        <v>834626.35</v>
      </c>
      <c r="N53" s="31">
        <f t="shared" si="0"/>
        <v>877550.03</v>
      </c>
    </row>
    <row r="54" spans="1:14" ht="12.75">
      <c r="A54" s="55">
        <v>43</v>
      </c>
      <c r="B54" s="46" t="s">
        <v>57</v>
      </c>
      <c r="C54" s="47">
        <v>0.251004820445531</v>
      </c>
      <c r="D54" s="48">
        <v>161034.43</v>
      </c>
      <c r="E54" s="48">
        <v>30299.46</v>
      </c>
      <c r="F54" s="48">
        <v>130734.97</v>
      </c>
      <c r="G54" s="48">
        <v>7675.75</v>
      </c>
      <c r="H54" s="48">
        <v>1535.15</v>
      </c>
      <c r="I54" s="48">
        <v>61.41</v>
      </c>
      <c r="J54" s="48">
        <v>6079.19</v>
      </c>
      <c r="K54" s="48">
        <v>1267453.72</v>
      </c>
      <c r="L54" s="48">
        <v>253490.75</v>
      </c>
      <c r="M54" s="49">
        <v>1013962.97</v>
      </c>
      <c r="N54" s="31">
        <f t="shared" si="0"/>
        <v>1150777.13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8426.94</v>
      </c>
      <c r="E55" s="48">
        <v>1576.09</v>
      </c>
      <c r="F55" s="48">
        <v>6850.85</v>
      </c>
      <c r="G55" s="48">
        <v>1992.31</v>
      </c>
      <c r="H55" s="48">
        <v>398.46</v>
      </c>
      <c r="I55" s="48">
        <v>15.94</v>
      </c>
      <c r="J55" s="48">
        <v>1577.91</v>
      </c>
      <c r="K55" s="48">
        <v>328982.68</v>
      </c>
      <c r="L55" s="48">
        <v>65796.55</v>
      </c>
      <c r="M55" s="49">
        <v>263186.13</v>
      </c>
      <c r="N55" s="31">
        <f t="shared" si="0"/>
        <v>271614.89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84988</v>
      </c>
      <c r="E56" s="48">
        <v>16863.35</v>
      </c>
      <c r="F56" s="48">
        <v>68124.65</v>
      </c>
      <c r="G56" s="48">
        <v>19121.73</v>
      </c>
      <c r="H56" s="48">
        <v>3824.35</v>
      </c>
      <c r="I56" s="48">
        <v>152.97</v>
      </c>
      <c r="J56" s="48">
        <v>15144.41</v>
      </c>
      <c r="K56" s="48">
        <v>3158746.1</v>
      </c>
      <c r="L56" s="48">
        <v>631749.21</v>
      </c>
      <c r="M56" s="49">
        <v>2526996.89</v>
      </c>
      <c r="N56" s="31">
        <f t="shared" si="0"/>
        <v>2610265.95</v>
      </c>
    </row>
    <row r="57" spans="1:14" ht="12.75">
      <c r="A57" s="55">
        <v>46</v>
      </c>
      <c r="B57" s="46" t="s">
        <v>60</v>
      </c>
      <c r="C57" s="47">
        <v>0.510226879701662</v>
      </c>
      <c r="D57" s="48">
        <v>185988.52</v>
      </c>
      <c r="E57" s="48">
        <v>37783.86</v>
      </c>
      <c r="F57" s="48">
        <v>148204.66</v>
      </c>
      <c r="G57" s="48">
        <v>15603.88</v>
      </c>
      <c r="H57" s="48">
        <v>3120.78</v>
      </c>
      <c r="I57" s="48">
        <v>124.83</v>
      </c>
      <c r="J57" s="48">
        <v>12358.27</v>
      </c>
      <c r="K57" s="48">
        <v>2577111.01</v>
      </c>
      <c r="L57" s="48">
        <v>515422.24</v>
      </c>
      <c r="M57" s="49">
        <v>2061688.77</v>
      </c>
      <c r="N57" s="31">
        <f t="shared" si="0"/>
        <v>2222251.7</v>
      </c>
    </row>
    <row r="58" spans="1:14" ht="12.75">
      <c r="A58" s="55">
        <v>47</v>
      </c>
      <c r="B58" s="46" t="s">
        <v>61</v>
      </c>
      <c r="C58" s="47">
        <v>0.486512370781708</v>
      </c>
      <c r="D58" s="48">
        <v>178027.05</v>
      </c>
      <c r="E58" s="48">
        <v>38107.55</v>
      </c>
      <c r="F58" s="48">
        <v>139919.5</v>
      </c>
      <c r="G58" s="48">
        <v>14878.59</v>
      </c>
      <c r="H58" s="48">
        <v>2975.72</v>
      </c>
      <c r="I58" s="48">
        <v>119.03</v>
      </c>
      <c r="J58" s="48">
        <v>11783.84</v>
      </c>
      <c r="K58" s="48">
        <v>2457299.18</v>
      </c>
      <c r="L58" s="48">
        <v>491459.84</v>
      </c>
      <c r="M58" s="49">
        <v>1965839.34</v>
      </c>
      <c r="N58" s="31">
        <f t="shared" si="0"/>
        <v>2117542.68</v>
      </c>
    </row>
    <row r="59" spans="1:14" ht="12.75">
      <c r="A59" s="55">
        <v>48</v>
      </c>
      <c r="B59" s="46" t="s">
        <v>62</v>
      </c>
      <c r="C59" s="47">
        <v>0.581398461612085</v>
      </c>
      <c r="D59" s="48">
        <v>1106068.89</v>
      </c>
      <c r="E59" s="48">
        <v>219215.43</v>
      </c>
      <c r="F59" s="48">
        <v>886853.46</v>
      </c>
      <c r="G59" s="48">
        <v>17780.59</v>
      </c>
      <c r="H59" s="48">
        <v>3556.12</v>
      </c>
      <c r="I59" s="48">
        <v>142.24</v>
      </c>
      <c r="J59" s="48">
        <v>14082.23</v>
      </c>
      <c r="K59" s="48">
        <v>2936688.6</v>
      </c>
      <c r="L59" s="48">
        <v>587337.76</v>
      </c>
      <c r="M59" s="49">
        <v>2349350.84</v>
      </c>
      <c r="N59" s="31">
        <f t="shared" si="0"/>
        <v>3250286.53</v>
      </c>
    </row>
    <row r="60" spans="1:14" ht="12.75">
      <c r="A60" s="55">
        <v>49</v>
      </c>
      <c r="B60" s="46" t="s">
        <v>63</v>
      </c>
      <c r="C60" s="47">
        <v>0.090335459380788</v>
      </c>
      <c r="D60" s="48">
        <v>23509.54</v>
      </c>
      <c r="E60" s="48">
        <v>5050.14</v>
      </c>
      <c r="F60" s="48">
        <v>18459.4</v>
      </c>
      <c r="G60" s="48">
        <v>2761.8</v>
      </c>
      <c r="H60" s="48">
        <v>552.36</v>
      </c>
      <c r="I60" s="48">
        <v>22.09</v>
      </c>
      <c r="J60" s="48">
        <v>2187.35</v>
      </c>
      <c r="K60" s="48">
        <v>455710.18</v>
      </c>
      <c r="L60" s="48">
        <v>91141.99</v>
      </c>
      <c r="M60" s="49">
        <v>364568.19</v>
      </c>
      <c r="N60" s="31">
        <f t="shared" si="0"/>
        <v>385214.94</v>
      </c>
    </row>
    <row r="61" spans="1:14" ht="12.75">
      <c r="A61" s="55">
        <v>50</v>
      </c>
      <c r="B61" s="46" t="s">
        <v>64</v>
      </c>
      <c r="C61" s="47">
        <v>0.096438850754855</v>
      </c>
      <c r="D61" s="48">
        <v>22011.2</v>
      </c>
      <c r="E61" s="48">
        <v>4257.9</v>
      </c>
      <c r="F61" s="48">
        <v>17753.3</v>
      </c>
      <c r="G61" s="48">
        <v>2948.46</v>
      </c>
      <c r="H61" s="48">
        <v>589.69</v>
      </c>
      <c r="I61" s="48">
        <v>23.59</v>
      </c>
      <c r="J61" s="48">
        <v>2335.18</v>
      </c>
      <c r="K61" s="48">
        <v>486546.08</v>
      </c>
      <c r="L61" s="48">
        <v>97309.24</v>
      </c>
      <c r="M61" s="49">
        <v>389236.84</v>
      </c>
      <c r="N61" s="31">
        <f t="shared" si="0"/>
        <v>409325.32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37334.85</v>
      </c>
      <c r="E62" s="48">
        <v>7556.6</v>
      </c>
      <c r="F62" s="48">
        <v>29778.25</v>
      </c>
      <c r="G62" s="48">
        <v>2414.54</v>
      </c>
      <c r="H62" s="48">
        <v>482.91</v>
      </c>
      <c r="I62" s="48">
        <v>19.32</v>
      </c>
      <c r="J62" s="48">
        <v>1912.31</v>
      </c>
      <c r="K62" s="48">
        <v>398818.1</v>
      </c>
      <c r="L62" s="48">
        <v>79763.67</v>
      </c>
      <c r="M62" s="49">
        <v>319054.43</v>
      </c>
      <c r="N62" s="31">
        <f t="shared" si="0"/>
        <v>350744.99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128582.66</v>
      </c>
      <c r="E63" s="48">
        <v>23711.91</v>
      </c>
      <c r="F63" s="48">
        <v>104870.75</v>
      </c>
      <c r="G63" s="48">
        <v>3053.04</v>
      </c>
      <c r="H63" s="48">
        <v>610.61</v>
      </c>
      <c r="I63" s="48">
        <v>24.42</v>
      </c>
      <c r="J63" s="48">
        <v>2418.01</v>
      </c>
      <c r="K63" s="48">
        <v>504336.03</v>
      </c>
      <c r="L63" s="48">
        <v>100867.19</v>
      </c>
      <c r="M63" s="49">
        <v>403468.84</v>
      </c>
      <c r="N63" s="31">
        <f t="shared" si="0"/>
        <v>510757.60000000003</v>
      </c>
    </row>
    <row r="64" spans="1:14" ht="12.75">
      <c r="A64" s="55">
        <v>53</v>
      </c>
      <c r="B64" s="46" t="s">
        <v>67</v>
      </c>
      <c r="C64" s="47">
        <v>0.35035006871874</v>
      </c>
      <c r="D64" s="48">
        <v>53113.62</v>
      </c>
      <c r="E64" s="48">
        <v>11137.64</v>
      </c>
      <c r="F64" s="48">
        <v>41975.98</v>
      </c>
      <c r="G64" s="48">
        <v>10714.14</v>
      </c>
      <c r="H64" s="48">
        <v>2142.83</v>
      </c>
      <c r="I64" s="48">
        <v>85.71</v>
      </c>
      <c r="J64" s="48">
        <v>8485.6</v>
      </c>
      <c r="K64" s="48">
        <v>1769371.84</v>
      </c>
      <c r="L64" s="48">
        <v>353874.39</v>
      </c>
      <c r="M64" s="49">
        <v>1415497.45</v>
      </c>
      <c r="N64" s="31">
        <f t="shared" si="0"/>
        <v>1465959.03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65679.82</v>
      </c>
      <c r="E65" s="48">
        <v>12748.52</v>
      </c>
      <c r="F65" s="48">
        <v>52931.3</v>
      </c>
      <c r="G65" s="48">
        <v>4144.73</v>
      </c>
      <c r="H65" s="48">
        <v>828.95</v>
      </c>
      <c r="I65" s="48">
        <v>33.16</v>
      </c>
      <c r="J65" s="48">
        <v>3282.62</v>
      </c>
      <c r="K65" s="48">
        <v>684673.56</v>
      </c>
      <c r="L65" s="48">
        <v>136934.69</v>
      </c>
      <c r="M65" s="49">
        <v>547738.87</v>
      </c>
      <c r="N65" s="31">
        <f t="shared" si="0"/>
        <v>603952.79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149536.82</v>
      </c>
      <c r="E66" s="48">
        <v>29153.26</v>
      </c>
      <c r="F66" s="48">
        <v>120383.56</v>
      </c>
      <c r="G66" s="48">
        <v>3186.26</v>
      </c>
      <c r="H66" s="48">
        <v>637.25</v>
      </c>
      <c r="I66" s="48">
        <v>25.49</v>
      </c>
      <c r="J66" s="48">
        <v>2523.52</v>
      </c>
      <c r="K66" s="48">
        <v>526298.43</v>
      </c>
      <c r="L66" s="48">
        <v>105259.68</v>
      </c>
      <c r="M66" s="49">
        <v>421038.75</v>
      </c>
      <c r="N66" s="31">
        <f t="shared" si="0"/>
        <v>543945.83</v>
      </c>
    </row>
    <row r="67" spans="1:14" ht="12.75">
      <c r="A67" s="55">
        <v>56</v>
      </c>
      <c r="B67" s="46" t="s">
        <v>70</v>
      </c>
      <c r="C67" s="47">
        <v>0.09069410739587</v>
      </c>
      <c r="D67" s="48">
        <v>18795.49</v>
      </c>
      <c r="E67" s="48">
        <v>4027.05</v>
      </c>
      <c r="F67" s="48">
        <v>14768.44</v>
      </c>
      <c r="G67" s="48">
        <v>2772.78</v>
      </c>
      <c r="H67" s="48">
        <v>554.56</v>
      </c>
      <c r="I67" s="48">
        <v>22.18</v>
      </c>
      <c r="J67" s="48">
        <v>2196.04</v>
      </c>
      <c r="K67" s="48">
        <v>457522.2</v>
      </c>
      <c r="L67" s="48">
        <v>91504.47</v>
      </c>
      <c r="M67" s="49">
        <v>366017.73</v>
      </c>
      <c r="N67" s="31">
        <f t="shared" si="0"/>
        <v>382982.20999999996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77947.22</v>
      </c>
      <c r="E68" s="48">
        <v>14069.99</v>
      </c>
      <c r="F68" s="48">
        <v>63877.23</v>
      </c>
      <c r="G68" s="48">
        <v>5337.89</v>
      </c>
      <c r="H68" s="48">
        <v>1067.58</v>
      </c>
      <c r="I68" s="48">
        <v>42.7</v>
      </c>
      <c r="J68" s="48">
        <v>4227.61</v>
      </c>
      <c r="K68" s="48">
        <v>881729.56</v>
      </c>
      <c r="L68" s="48">
        <v>176345.84</v>
      </c>
      <c r="M68" s="49">
        <v>705383.72</v>
      </c>
      <c r="N68" s="31">
        <f t="shared" si="0"/>
        <v>773488.5599999999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36303.6</v>
      </c>
      <c r="E69" s="48">
        <v>7968.15</v>
      </c>
      <c r="F69" s="48">
        <v>28335.45</v>
      </c>
      <c r="G69" s="48">
        <v>3014.51</v>
      </c>
      <c r="H69" s="48">
        <v>602.9</v>
      </c>
      <c r="I69" s="48">
        <v>24.12</v>
      </c>
      <c r="J69" s="48">
        <v>2387.49</v>
      </c>
      <c r="K69" s="48">
        <v>497926.64</v>
      </c>
      <c r="L69" s="48">
        <v>99585.35</v>
      </c>
      <c r="M69" s="49">
        <v>398341.29</v>
      </c>
      <c r="N69" s="31">
        <f t="shared" si="0"/>
        <v>429064.23</v>
      </c>
    </row>
    <row r="70" spans="1:14" ht="12.75">
      <c r="A70" s="55">
        <v>59</v>
      </c>
      <c r="B70" s="46" t="s">
        <v>73</v>
      </c>
      <c r="C70" s="47">
        <v>2.76690681535254</v>
      </c>
      <c r="D70" s="48">
        <v>1891738.94</v>
      </c>
      <c r="E70" s="48">
        <v>365540.89</v>
      </c>
      <c r="F70" s="48">
        <v>1526198.05</v>
      </c>
      <c r="G70" s="48">
        <v>84630.41</v>
      </c>
      <c r="H70" s="48">
        <v>16926.08</v>
      </c>
      <c r="I70" s="48">
        <v>677.04</v>
      </c>
      <c r="J70" s="48">
        <v>67027.29</v>
      </c>
      <c r="K70" s="48">
        <v>13979713.96</v>
      </c>
      <c r="L70" s="48">
        <v>2795942.79</v>
      </c>
      <c r="M70" s="49">
        <v>11183771.17</v>
      </c>
      <c r="N70" s="31">
        <f t="shared" si="0"/>
        <v>12776996.51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27706.52</v>
      </c>
      <c r="E71" s="48">
        <v>5734.53</v>
      </c>
      <c r="F71" s="48">
        <v>21971.99</v>
      </c>
      <c r="G71" s="48">
        <v>2147.44</v>
      </c>
      <c r="H71" s="48">
        <v>429.49</v>
      </c>
      <c r="I71" s="48">
        <v>17.18</v>
      </c>
      <c r="J71" s="48">
        <v>1700.77</v>
      </c>
      <c r="K71" s="48">
        <v>354607.46</v>
      </c>
      <c r="L71" s="48">
        <v>70921.58</v>
      </c>
      <c r="M71" s="49">
        <v>283685.88</v>
      </c>
      <c r="N71" s="31">
        <f t="shared" si="0"/>
        <v>307358.64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26635.96</v>
      </c>
      <c r="E72" s="48">
        <v>5867.06</v>
      </c>
      <c r="F72" s="48">
        <v>20768.9</v>
      </c>
      <c r="G72" s="48">
        <v>9644.36</v>
      </c>
      <c r="H72" s="48">
        <v>1928.87</v>
      </c>
      <c r="I72" s="48">
        <v>77.15</v>
      </c>
      <c r="J72" s="48">
        <v>7638.34</v>
      </c>
      <c r="K72" s="48">
        <v>1593037.9</v>
      </c>
      <c r="L72" s="48">
        <v>318607.56</v>
      </c>
      <c r="M72" s="49">
        <v>1274430.34</v>
      </c>
      <c r="N72" s="31">
        <f t="shared" si="0"/>
        <v>1302837.58</v>
      </c>
    </row>
    <row r="73" spans="1:14" ht="12.75">
      <c r="A73" s="55">
        <v>62</v>
      </c>
      <c r="B73" s="46" t="s">
        <v>76</v>
      </c>
      <c r="C73" s="47">
        <v>0.195048261882473</v>
      </c>
      <c r="D73" s="48">
        <v>350027.17</v>
      </c>
      <c r="E73" s="48">
        <v>66202.7</v>
      </c>
      <c r="F73" s="48">
        <v>283824.47</v>
      </c>
      <c r="G73" s="48">
        <v>5964.35</v>
      </c>
      <c r="H73" s="48">
        <v>1192.87</v>
      </c>
      <c r="I73" s="48">
        <v>47.71</v>
      </c>
      <c r="J73" s="48">
        <v>4723.77</v>
      </c>
      <c r="K73" s="48">
        <v>984746.57</v>
      </c>
      <c r="L73" s="48">
        <v>196949.33</v>
      </c>
      <c r="M73" s="49">
        <v>787797.24</v>
      </c>
      <c r="N73" s="31">
        <f t="shared" si="0"/>
        <v>1076345.48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84897.98</v>
      </c>
      <c r="E74" s="48">
        <v>16792.08</v>
      </c>
      <c r="F74" s="48">
        <v>68105.9</v>
      </c>
      <c r="G74" s="48">
        <v>6783.8</v>
      </c>
      <c r="H74" s="48">
        <v>1356.76</v>
      </c>
      <c r="I74" s="48">
        <v>54.27</v>
      </c>
      <c r="J74" s="48">
        <v>5372.77</v>
      </c>
      <c r="K74" s="48">
        <v>1120496.75</v>
      </c>
      <c r="L74" s="48">
        <v>224099.36</v>
      </c>
      <c r="M74" s="49">
        <v>896397.39</v>
      </c>
      <c r="N74" s="31">
        <f t="shared" si="0"/>
        <v>969876.06</v>
      </c>
    </row>
    <row r="75" spans="1:14" ht="12.75">
      <c r="A75" s="55">
        <v>64</v>
      </c>
      <c r="B75" s="46" t="s">
        <v>78</v>
      </c>
      <c r="C75" s="47">
        <v>1.0450825008905</v>
      </c>
      <c r="D75" s="48">
        <v>268517.87</v>
      </c>
      <c r="E75" s="48">
        <v>51463.86</v>
      </c>
      <c r="F75" s="48">
        <v>217054.01</v>
      </c>
      <c r="G75" s="48">
        <v>31962.04</v>
      </c>
      <c r="H75" s="48">
        <v>6392.41</v>
      </c>
      <c r="I75" s="48">
        <v>255.7</v>
      </c>
      <c r="J75" s="48">
        <v>25313.93</v>
      </c>
      <c r="K75" s="48">
        <v>5279341.33</v>
      </c>
      <c r="L75" s="48">
        <v>1055868.31</v>
      </c>
      <c r="M75" s="49">
        <v>4223473.02</v>
      </c>
      <c r="N75" s="31">
        <f t="shared" si="0"/>
        <v>4465840.96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161540.18</v>
      </c>
      <c r="E76" s="48">
        <v>30870.54</v>
      </c>
      <c r="F76" s="48">
        <v>130669.64</v>
      </c>
      <c r="G76" s="48">
        <v>7471.95</v>
      </c>
      <c r="H76" s="48">
        <v>1494.39</v>
      </c>
      <c r="I76" s="48">
        <v>59.78</v>
      </c>
      <c r="J76" s="48">
        <v>5917.78</v>
      </c>
      <c r="K76" s="48">
        <v>1234170.97</v>
      </c>
      <c r="L76" s="48">
        <v>246834.2</v>
      </c>
      <c r="M76" s="49">
        <v>987336.77</v>
      </c>
      <c r="N76" s="31">
        <f t="shared" si="0"/>
        <v>1123924.19</v>
      </c>
    </row>
    <row r="77" spans="1:14" ht="12.75">
      <c r="A77" s="55">
        <v>66</v>
      </c>
      <c r="B77" s="46" t="s">
        <v>80</v>
      </c>
      <c r="C77" s="47">
        <v>0.170936556713255</v>
      </c>
      <c r="D77" s="48">
        <v>74822.73</v>
      </c>
      <c r="E77" s="48">
        <v>14833.26</v>
      </c>
      <c r="F77" s="48">
        <v>59989.47</v>
      </c>
      <c r="G77" s="48">
        <v>5226.93</v>
      </c>
      <c r="H77" s="48">
        <v>1045.39</v>
      </c>
      <c r="I77" s="48">
        <v>41.82</v>
      </c>
      <c r="J77" s="48">
        <v>4139.72</v>
      </c>
      <c r="K77" s="48">
        <v>862927.88</v>
      </c>
      <c r="L77" s="48">
        <v>172585.55</v>
      </c>
      <c r="M77" s="49">
        <v>690342.33</v>
      </c>
      <c r="N77" s="31">
        <f aca="true" t="shared" si="1" ref="N77:N140">+F77+J77+M77</f>
        <v>754471.52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9460.47</v>
      </c>
      <c r="E78" s="48">
        <v>1964.05</v>
      </c>
      <c r="F78" s="48">
        <v>7496.42</v>
      </c>
      <c r="G78" s="48">
        <v>1630.53</v>
      </c>
      <c r="H78" s="48">
        <v>326.11</v>
      </c>
      <c r="I78" s="48">
        <v>13.04</v>
      </c>
      <c r="J78" s="48">
        <v>1291.38</v>
      </c>
      <c r="K78" s="48">
        <v>269351.19</v>
      </c>
      <c r="L78" s="48">
        <v>53870.19</v>
      </c>
      <c r="M78" s="49">
        <v>215481</v>
      </c>
      <c r="N78" s="31">
        <f t="shared" si="1"/>
        <v>224268.8</v>
      </c>
    </row>
    <row r="79" spans="1:14" ht="12.75">
      <c r="A79" s="55">
        <v>68</v>
      </c>
      <c r="B79" s="46" t="s">
        <v>82</v>
      </c>
      <c r="C79" s="47">
        <v>0.096917086228451</v>
      </c>
      <c r="D79" s="48">
        <v>25037.37</v>
      </c>
      <c r="E79" s="48">
        <v>4930.5</v>
      </c>
      <c r="F79" s="48">
        <v>20106.87</v>
      </c>
      <c r="G79" s="48">
        <v>2963.09</v>
      </c>
      <c r="H79" s="48">
        <v>592.62</v>
      </c>
      <c r="I79" s="48">
        <v>23.7</v>
      </c>
      <c r="J79" s="48">
        <v>2346.77</v>
      </c>
      <c r="K79" s="48">
        <v>488962.15</v>
      </c>
      <c r="L79" s="48">
        <v>97792.39</v>
      </c>
      <c r="M79" s="49">
        <v>391169.76</v>
      </c>
      <c r="N79" s="31">
        <f t="shared" si="1"/>
        <v>413623.4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64018.19</v>
      </c>
      <c r="E80" s="48">
        <v>11821.31</v>
      </c>
      <c r="F80" s="48">
        <v>52196.88</v>
      </c>
      <c r="G80" s="48">
        <v>3449.81</v>
      </c>
      <c r="H80" s="48">
        <v>689.96</v>
      </c>
      <c r="I80" s="48">
        <v>27.6</v>
      </c>
      <c r="J80" s="48">
        <v>2732.25</v>
      </c>
      <c r="K80" s="48">
        <v>569833.24</v>
      </c>
      <c r="L80" s="48">
        <v>113966.66</v>
      </c>
      <c r="M80" s="49">
        <v>455866.58</v>
      </c>
      <c r="N80" s="31">
        <f t="shared" si="1"/>
        <v>510795.71</v>
      </c>
    </row>
    <row r="81" spans="1:14" ht="12.75">
      <c r="A81" s="55">
        <v>70</v>
      </c>
      <c r="B81" s="46" t="s">
        <v>84</v>
      </c>
      <c r="C81" s="47">
        <v>0.467755074046353</v>
      </c>
      <c r="D81" s="48">
        <v>90243.7</v>
      </c>
      <c r="E81" s="48">
        <v>19130.75</v>
      </c>
      <c r="F81" s="48">
        <v>71112.95</v>
      </c>
      <c r="G81" s="48">
        <v>14304.9</v>
      </c>
      <c r="H81" s="48">
        <v>2860.98</v>
      </c>
      <c r="I81" s="48">
        <v>114.44</v>
      </c>
      <c r="J81" s="48">
        <v>11329.48</v>
      </c>
      <c r="K81" s="48">
        <v>2362532.47</v>
      </c>
      <c r="L81" s="48">
        <v>472506.48</v>
      </c>
      <c r="M81" s="49">
        <v>1890025.99</v>
      </c>
      <c r="N81" s="31">
        <f t="shared" si="1"/>
        <v>1972468.42</v>
      </c>
    </row>
    <row r="82" spans="1:14" ht="12.75">
      <c r="A82" s="55">
        <v>71</v>
      </c>
      <c r="B82" s="46" t="s">
        <v>85</v>
      </c>
      <c r="C82" s="47">
        <v>1.57344365951758</v>
      </c>
      <c r="D82" s="48">
        <v>566250.56</v>
      </c>
      <c r="E82" s="48">
        <v>109257.71</v>
      </c>
      <c r="F82" s="48">
        <v>456992.85</v>
      </c>
      <c r="G82" s="48">
        <v>48121.56</v>
      </c>
      <c r="H82" s="48">
        <v>9624.31</v>
      </c>
      <c r="I82" s="48">
        <v>384.97</v>
      </c>
      <c r="J82" s="48">
        <v>38112.28</v>
      </c>
      <c r="K82" s="48">
        <v>7948759.62</v>
      </c>
      <c r="L82" s="48">
        <v>1589751.88</v>
      </c>
      <c r="M82" s="49">
        <v>6359007.74</v>
      </c>
      <c r="N82" s="31">
        <f t="shared" si="1"/>
        <v>6854112.87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23680.37</v>
      </c>
      <c r="E83" s="48">
        <v>4676.7</v>
      </c>
      <c r="F83" s="48">
        <v>19003.67</v>
      </c>
      <c r="G83" s="48">
        <v>2225.93</v>
      </c>
      <c r="H83" s="48">
        <v>445.19</v>
      </c>
      <c r="I83" s="48">
        <v>17.81</v>
      </c>
      <c r="J83" s="48">
        <v>1762.93</v>
      </c>
      <c r="K83" s="48">
        <v>367572.06</v>
      </c>
      <c r="L83" s="48">
        <v>73514.32</v>
      </c>
      <c r="M83" s="49">
        <v>294057.74</v>
      </c>
      <c r="N83" s="31">
        <f t="shared" si="1"/>
        <v>314824.33999999997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119425</v>
      </c>
      <c r="E84" s="48">
        <v>22823.47</v>
      </c>
      <c r="F84" s="48">
        <v>96601.53</v>
      </c>
      <c r="G84" s="48">
        <v>16655.41</v>
      </c>
      <c r="H84" s="48">
        <v>3331.08</v>
      </c>
      <c r="I84" s="48">
        <v>133.24</v>
      </c>
      <c r="J84" s="48">
        <v>13191.09</v>
      </c>
      <c r="K84" s="48">
        <v>2751333</v>
      </c>
      <c r="L84" s="48">
        <v>550266.62</v>
      </c>
      <c r="M84" s="49">
        <v>2201066.38</v>
      </c>
      <c r="N84" s="31">
        <f t="shared" si="1"/>
        <v>2310859</v>
      </c>
    </row>
    <row r="85" spans="1:14" ht="12.75">
      <c r="A85" s="55">
        <v>74</v>
      </c>
      <c r="B85" s="46" t="s">
        <v>88</v>
      </c>
      <c r="C85" s="47">
        <v>0.09813313142653</v>
      </c>
      <c r="D85" s="48">
        <v>35333.71</v>
      </c>
      <c r="E85" s="48">
        <v>6304.29</v>
      </c>
      <c r="F85" s="48">
        <v>29029.42</v>
      </c>
      <c r="G85" s="48">
        <v>3000.28</v>
      </c>
      <c r="H85" s="48">
        <v>600.06</v>
      </c>
      <c r="I85" s="48">
        <v>24</v>
      </c>
      <c r="J85" s="48">
        <v>2376.22</v>
      </c>
      <c r="K85" s="48">
        <v>495106.03</v>
      </c>
      <c r="L85" s="48">
        <v>99021.21</v>
      </c>
      <c r="M85" s="49">
        <v>396084.82</v>
      </c>
      <c r="N85" s="31">
        <f t="shared" si="1"/>
        <v>427490.46</v>
      </c>
    </row>
    <row r="86" spans="1:14" ht="12.75">
      <c r="A86" s="55">
        <v>75</v>
      </c>
      <c r="B86" s="46" t="s">
        <v>89</v>
      </c>
      <c r="C86" s="47">
        <v>0.101505992682425</v>
      </c>
      <c r="D86" s="48">
        <v>35191.4</v>
      </c>
      <c r="E86" s="48">
        <v>7389.49</v>
      </c>
      <c r="F86" s="48">
        <v>27801.91</v>
      </c>
      <c r="G86" s="48">
        <v>3103.44</v>
      </c>
      <c r="H86" s="48">
        <v>620.69</v>
      </c>
      <c r="I86" s="48">
        <v>24.83</v>
      </c>
      <c r="J86" s="48">
        <v>2457.92</v>
      </c>
      <c r="K86" s="48">
        <v>512146.66</v>
      </c>
      <c r="L86" s="48">
        <v>102429.31</v>
      </c>
      <c r="M86" s="49">
        <v>409717.35</v>
      </c>
      <c r="N86" s="31">
        <f t="shared" si="1"/>
        <v>439977.18</v>
      </c>
    </row>
    <row r="87" spans="1:14" ht="12.75">
      <c r="A87" s="55">
        <v>76</v>
      </c>
      <c r="B87" s="46" t="s">
        <v>90</v>
      </c>
      <c r="C87" s="47">
        <v>0.083690756612779</v>
      </c>
      <c r="D87" s="48">
        <v>13183.43</v>
      </c>
      <c r="E87" s="48">
        <v>2647.75</v>
      </c>
      <c r="F87" s="48">
        <v>10535.68</v>
      </c>
      <c r="G87" s="48">
        <v>2558.58</v>
      </c>
      <c r="H87" s="48">
        <v>511.72</v>
      </c>
      <c r="I87" s="48">
        <v>20.47</v>
      </c>
      <c r="J87" s="48">
        <v>2026.39</v>
      </c>
      <c r="K87" s="48">
        <v>422139.29</v>
      </c>
      <c r="L87" s="48">
        <v>84427.87</v>
      </c>
      <c r="M87" s="49">
        <v>337711.42</v>
      </c>
      <c r="N87" s="31">
        <f t="shared" si="1"/>
        <v>350273.49</v>
      </c>
    </row>
    <row r="88" spans="1:14" ht="12.75">
      <c r="A88" s="55">
        <v>77</v>
      </c>
      <c r="B88" s="46" t="s">
        <v>91</v>
      </c>
      <c r="C88" s="47">
        <v>0.086170600454176</v>
      </c>
      <c r="D88" s="48">
        <v>20957.51</v>
      </c>
      <c r="E88" s="48">
        <v>4593.82</v>
      </c>
      <c r="F88" s="48">
        <v>16363.69</v>
      </c>
      <c r="G88" s="48">
        <v>2634.43</v>
      </c>
      <c r="H88" s="48">
        <v>526.89</v>
      </c>
      <c r="I88" s="48">
        <v>21.08</v>
      </c>
      <c r="J88" s="48">
        <v>2086.46</v>
      </c>
      <c r="K88" s="48">
        <v>434668.29</v>
      </c>
      <c r="L88" s="48">
        <v>86933.66</v>
      </c>
      <c r="M88" s="49">
        <v>347734.63</v>
      </c>
      <c r="N88" s="31">
        <f t="shared" si="1"/>
        <v>366184.78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19547.6</v>
      </c>
      <c r="E89" s="48">
        <v>4127</v>
      </c>
      <c r="F89" s="48">
        <v>15420.6</v>
      </c>
      <c r="G89" s="48">
        <v>7279.53</v>
      </c>
      <c r="H89" s="48">
        <v>1455.91</v>
      </c>
      <c r="I89" s="48">
        <v>58.24</v>
      </c>
      <c r="J89" s="48">
        <v>5765.38</v>
      </c>
      <c r="K89" s="48">
        <v>1202515.72</v>
      </c>
      <c r="L89" s="48">
        <v>240502.99</v>
      </c>
      <c r="M89" s="49">
        <v>962012.73</v>
      </c>
      <c r="N89" s="31">
        <f t="shared" si="1"/>
        <v>983198.71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13647</v>
      </c>
      <c r="E90" s="48">
        <v>2638.23</v>
      </c>
      <c r="F90" s="48">
        <v>11008.77</v>
      </c>
      <c r="G90" s="48">
        <v>2095.81</v>
      </c>
      <c r="H90" s="48">
        <v>419.16</v>
      </c>
      <c r="I90" s="48">
        <v>16.77</v>
      </c>
      <c r="J90" s="48">
        <v>1659.88</v>
      </c>
      <c r="K90" s="48">
        <v>346167.23</v>
      </c>
      <c r="L90" s="48">
        <v>69233.47</v>
      </c>
      <c r="M90" s="49">
        <v>276933.76</v>
      </c>
      <c r="N90" s="31">
        <f t="shared" si="1"/>
        <v>289602.41000000003</v>
      </c>
    </row>
    <row r="91" spans="1:14" ht="12.75">
      <c r="A91" s="55">
        <v>80</v>
      </c>
      <c r="B91" s="46" t="s">
        <v>94</v>
      </c>
      <c r="C91" s="47">
        <v>0.098064096813453</v>
      </c>
      <c r="D91" s="48">
        <v>13693.37</v>
      </c>
      <c r="E91" s="48">
        <v>2986.44</v>
      </c>
      <c r="F91" s="48">
        <v>10706.93</v>
      </c>
      <c r="G91" s="48">
        <v>2998.18</v>
      </c>
      <c r="H91" s="48">
        <v>599.64</v>
      </c>
      <c r="I91" s="48">
        <v>23.99</v>
      </c>
      <c r="J91" s="48">
        <v>2374.55</v>
      </c>
      <c r="K91" s="48">
        <v>494757.22</v>
      </c>
      <c r="L91" s="48">
        <v>98951.52</v>
      </c>
      <c r="M91" s="49">
        <v>395805.7</v>
      </c>
      <c r="N91" s="31">
        <f t="shared" si="1"/>
        <v>408887.18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69661.4</v>
      </c>
      <c r="E92" s="48">
        <v>14253.38</v>
      </c>
      <c r="F92" s="48">
        <v>55408.02</v>
      </c>
      <c r="G92" s="48">
        <v>5280.39</v>
      </c>
      <c r="H92" s="48">
        <v>1056.08</v>
      </c>
      <c r="I92" s="48">
        <v>42.24</v>
      </c>
      <c r="J92" s="48">
        <v>4182.07</v>
      </c>
      <c r="K92" s="48">
        <v>872146.42</v>
      </c>
      <c r="L92" s="48">
        <v>174429.32</v>
      </c>
      <c r="M92" s="49">
        <v>697717.1</v>
      </c>
      <c r="N92" s="31">
        <f t="shared" si="1"/>
        <v>757307.19</v>
      </c>
    </row>
    <row r="93" spans="1:14" ht="12.75">
      <c r="A93" s="55">
        <v>82</v>
      </c>
      <c r="B93" s="46" t="s">
        <v>96</v>
      </c>
      <c r="C93" s="47">
        <v>0.232296205782491</v>
      </c>
      <c r="D93" s="48">
        <v>41700.9</v>
      </c>
      <c r="E93" s="48">
        <v>7458.47</v>
      </c>
      <c r="F93" s="48">
        <v>34242.43</v>
      </c>
      <c r="G93" s="48">
        <v>7103.56</v>
      </c>
      <c r="H93" s="48">
        <v>1420.71</v>
      </c>
      <c r="I93" s="48">
        <v>56.83</v>
      </c>
      <c r="J93" s="48">
        <v>5626.02</v>
      </c>
      <c r="K93" s="48">
        <v>1172932.8</v>
      </c>
      <c r="L93" s="48">
        <v>234586.58</v>
      </c>
      <c r="M93" s="49">
        <v>938346.22</v>
      </c>
      <c r="N93" s="31">
        <f t="shared" si="1"/>
        <v>978214.6699999999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186654.42</v>
      </c>
      <c r="E94" s="48">
        <v>38114.6</v>
      </c>
      <c r="F94" s="48">
        <v>148539.82</v>
      </c>
      <c r="G94" s="48">
        <v>15729.66</v>
      </c>
      <c r="H94" s="48">
        <v>3145.93</v>
      </c>
      <c r="I94" s="48">
        <v>125.84</v>
      </c>
      <c r="J94" s="48">
        <v>12457.89</v>
      </c>
      <c r="K94" s="48">
        <v>2598363.54</v>
      </c>
      <c r="L94" s="48">
        <v>519672.62</v>
      </c>
      <c r="M94" s="49">
        <v>2078690.92</v>
      </c>
      <c r="N94" s="31">
        <f t="shared" si="1"/>
        <v>2239688.63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19801.09</v>
      </c>
      <c r="E95" s="48">
        <v>3957.02</v>
      </c>
      <c r="F95" s="48">
        <v>15844.07</v>
      </c>
      <c r="G95" s="48">
        <v>1731.45</v>
      </c>
      <c r="H95" s="48">
        <v>346.29</v>
      </c>
      <c r="I95" s="48">
        <v>13.85</v>
      </c>
      <c r="J95" s="48">
        <v>1371.31</v>
      </c>
      <c r="K95" s="48">
        <v>286022.78</v>
      </c>
      <c r="L95" s="48">
        <v>57204.55</v>
      </c>
      <c r="M95" s="49">
        <v>228818.23</v>
      </c>
      <c r="N95" s="31">
        <f t="shared" si="1"/>
        <v>246033.61000000002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42589.34</v>
      </c>
      <c r="E96" s="48">
        <v>8165.61</v>
      </c>
      <c r="F96" s="48">
        <v>34423.73</v>
      </c>
      <c r="G96" s="48">
        <v>6233.08</v>
      </c>
      <c r="H96" s="48">
        <v>1246.62</v>
      </c>
      <c r="I96" s="48">
        <v>49.86</v>
      </c>
      <c r="J96" s="48">
        <v>4936.6</v>
      </c>
      <c r="K96" s="48">
        <v>1029520.96</v>
      </c>
      <c r="L96" s="48">
        <v>205904.22</v>
      </c>
      <c r="M96" s="49">
        <v>823616.74</v>
      </c>
      <c r="N96" s="31">
        <f t="shared" si="1"/>
        <v>862977.07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43267.32</v>
      </c>
      <c r="E97" s="48">
        <v>8999.33</v>
      </c>
      <c r="F97" s="48">
        <v>34267.99</v>
      </c>
      <c r="G97" s="48">
        <v>2858.49</v>
      </c>
      <c r="H97" s="48">
        <v>571.7</v>
      </c>
      <c r="I97" s="48">
        <v>22.87</v>
      </c>
      <c r="J97" s="48">
        <v>2263.92</v>
      </c>
      <c r="K97" s="48">
        <v>472197.24</v>
      </c>
      <c r="L97" s="48">
        <v>94439.46</v>
      </c>
      <c r="M97" s="49">
        <v>377757.78</v>
      </c>
      <c r="N97" s="31">
        <f t="shared" si="1"/>
        <v>414289.69</v>
      </c>
    </row>
    <row r="98" spans="1:14" ht="12.75">
      <c r="A98" s="55">
        <v>87</v>
      </c>
      <c r="B98" s="46" t="s">
        <v>101</v>
      </c>
      <c r="C98" s="47">
        <v>0.134557188923016</v>
      </c>
      <c r="D98" s="48">
        <v>68300.4</v>
      </c>
      <c r="E98" s="48">
        <v>11994.39</v>
      </c>
      <c r="F98" s="48">
        <v>56306.01</v>
      </c>
      <c r="G98" s="48">
        <v>4114.29</v>
      </c>
      <c r="H98" s="48">
        <v>822.86</v>
      </c>
      <c r="I98" s="48">
        <v>32.91</v>
      </c>
      <c r="J98" s="48">
        <v>3258.52</v>
      </c>
      <c r="K98" s="48">
        <v>679129.84</v>
      </c>
      <c r="L98" s="48">
        <v>135825.96</v>
      </c>
      <c r="M98" s="49">
        <v>543303.88</v>
      </c>
      <c r="N98" s="31">
        <f t="shared" si="1"/>
        <v>602868.41</v>
      </c>
    </row>
    <row r="99" spans="1:14" ht="12.75">
      <c r="A99" s="55">
        <v>88</v>
      </c>
      <c r="B99" s="46" t="s">
        <v>102</v>
      </c>
      <c r="C99" s="47">
        <v>0.14004751823882</v>
      </c>
      <c r="D99" s="48">
        <v>19551.83</v>
      </c>
      <c r="E99" s="48">
        <v>3425.07</v>
      </c>
      <c r="F99" s="48">
        <v>16126.76</v>
      </c>
      <c r="G99" s="48">
        <v>4282.2</v>
      </c>
      <c r="H99" s="48">
        <v>856.44</v>
      </c>
      <c r="I99" s="48">
        <v>34.26</v>
      </c>
      <c r="J99" s="48">
        <v>3391.5</v>
      </c>
      <c r="K99" s="48">
        <v>706868.37</v>
      </c>
      <c r="L99" s="48">
        <v>141373.61</v>
      </c>
      <c r="M99" s="49">
        <v>565494.76</v>
      </c>
      <c r="N99" s="31">
        <f t="shared" si="1"/>
        <v>585013.02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863180.75</v>
      </c>
      <c r="E100" s="48">
        <v>170237.47</v>
      </c>
      <c r="F100" s="48">
        <v>692943.28</v>
      </c>
      <c r="G100" s="48">
        <v>30813.8</v>
      </c>
      <c r="H100" s="48">
        <v>6162.76</v>
      </c>
      <c r="I100" s="48">
        <v>246.51</v>
      </c>
      <c r="J100" s="48">
        <v>24404.53</v>
      </c>
      <c r="K100" s="48">
        <v>5090048.66</v>
      </c>
      <c r="L100" s="48">
        <v>1018009.72</v>
      </c>
      <c r="M100" s="49">
        <v>4072038.94</v>
      </c>
      <c r="N100" s="31">
        <f t="shared" si="1"/>
        <v>4789386.75</v>
      </c>
    </row>
    <row r="101" spans="1:14" ht="12.75">
      <c r="A101" s="55">
        <v>90</v>
      </c>
      <c r="B101" s="46" t="s">
        <v>104</v>
      </c>
      <c r="C101" s="47">
        <v>0.100334787198894</v>
      </c>
      <c r="D101" s="48">
        <v>32034.42</v>
      </c>
      <c r="E101" s="48">
        <v>6076.92</v>
      </c>
      <c r="F101" s="48">
        <v>25957.5</v>
      </c>
      <c r="G101" s="48">
        <v>3067.61</v>
      </c>
      <c r="H101" s="48">
        <v>613.52</v>
      </c>
      <c r="I101" s="48">
        <v>24.54</v>
      </c>
      <c r="J101" s="48">
        <v>2429.55</v>
      </c>
      <c r="K101" s="48">
        <v>506229.37</v>
      </c>
      <c r="L101" s="48">
        <v>101245.87</v>
      </c>
      <c r="M101" s="49">
        <v>404983.5</v>
      </c>
      <c r="N101" s="31">
        <f t="shared" si="1"/>
        <v>433370.55</v>
      </c>
    </row>
    <row r="102" spans="1:14" ht="12.75">
      <c r="A102" s="55">
        <v>91</v>
      </c>
      <c r="B102" s="46" t="s">
        <v>105</v>
      </c>
      <c r="C102" s="47">
        <v>0.147516439922886</v>
      </c>
      <c r="D102" s="48">
        <v>16777.84</v>
      </c>
      <c r="E102" s="48">
        <v>3524.51</v>
      </c>
      <c r="F102" s="48">
        <v>13253.33</v>
      </c>
      <c r="G102" s="48">
        <v>4510.64</v>
      </c>
      <c r="H102" s="48">
        <v>902.13</v>
      </c>
      <c r="I102" s="48">
        <v>36.09</v>
      </c>
      <c r="J102" s="48">
        <v>3572.42</v>
      </c>
      <c r="K102" s="48">
        <v>744603.32</v>
      </c>
      <c r="L102" s="48">
        <v>148920.65</v>
      </c>
      <c r="M102" s="49">
        <v>595682.67</v>
      </c>
      <c r="N102" s="31">
        <f t="shared" si="1"/>
        <v>612508.42</v>
      </c>
    </row>
    <row r="103" spans="1:14" ht="12.75">
      <c r="A103" s="55">
        <v>92</v>
      </c>
      <c r="B103" s="46" t="s">
        <v>106</v>
      </c>
      <c r="C103" s="47">
        <v>0.214436006716403</v>
      </c>
      <c r="D103" s="48">
        <v>93551.76</v>
      </c>
      <c r="E103" s="48">
        <v>17377.73</v>
      </c>
      <c r="F103" s="48">
        <v>76174.03</v>
      </c>
      <c r="G103" s="48">
        <v>6557.33</v>
      </c>
      <c r="H103" s="48">
        <v>1311.47</v>
      </c>
      <c r="I103" s="48">
        <v>52.46</v>
      </c>
      <c r="J103" s="48">
        <v>5193.4</v>
      </c>
      <c r="K103" s="48">
        <v>1082698.65</v>
      </c>
      <c r="L103" s="48">
        <v>216539.71</v>
      </c>
      <c r="M103" s="49">
        <v>866158.94</v>
      </c>
      <c r="N103" s="31">
        <f t="shared" si="1"/>
        <v>947526.3699999999</v>
      </c>
    </row>
    <row r="104" spans="1:14" ht="12.75">
      <c r="A104" s="55">
        <v>93</v>
      </c>
      <c r="B104" s="46" t="s">
        <v>107</v>
      </c>
      <c r="C104" s="47">
        <v>0.119640799827686</v>
      </c>
      <c r="D104" s="48">
        <v>33426.85</v>
      </c>
      <c r="E104" s="48">
        <v>7330.37</v>
      </c>
      <c r="F104" s="48">
        <v>26096.48</v>
      </c>
      <c r="G104" s="48">
        <v>3658.08</v>
      </c>
      <c r="H104" s="48">
        <v>731.62</v>
      </c>
      <c r="I104" s="48">
        <v>29.26</v>
      </c>
      <c r="J104" s="48">
        <v>2897.2</v>
      </c>
      <c r="K104" s="48">
        <v>603768.3</v>
      </c>
      <c r="L104" s="48">
        <v>120753.67</v>
      </c>
      <c r="M104" s="49">
        <v>483014.63</v>
      </c>
      <c r="N104" s="31">
        <f t="shared" si="1"/>
        <v>512008.31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698045.65</v>
      </c>
      <c r="E105" s="48">
        <v>130895.42</v>
      </c>
      <c r="F105" s="48">
        <v>567150.23</v>
      </c>
      <c r="G105" s="48">
        <v>24861.78</v>
      </c>
      <c r="H105" s="48">
        <v>4972.36</v>
      </c>
      <c r="I105" s="48">
        <v>198.89</v>
      </c>
      <c r="J105" s="48">
        <v>19690.53</v>
      </c>
      <c r="K105" s="48">
        <v>4106825.74</v>
      </c>
      <c r="L105" s="48">
        <v>821365.09</v>
      </c>
      <c r="M105" s="49">
        <v>3285460.65</v>
      </c>
      <c r="N105" s="31">
        <f t="shared" si="1"/>
        <v>3872301.41</v>
      </c>
    </row>
    <row r="106" spans="1:14" ht="12.75">
      <c r="A106" s="55">
        <v>95</v>
      </c>
      <c r="B106" s="46" t="s">
        <v>109</v>
      </c>
      <c r="C106" s="47">
        <v>14.1623455197851</v>
      </c>
      <c r="D106" s="48">
        <v>28720470.11</v>
      </c>
      <c r="E106" s="48">
        <v>5604109.35</v>
      </c>
      <c r="F106" s="48">
        <v>23116360.76</v>
      </c>
      <c r="G106" s="48">
        <v>433143.69</v>
      </c>
      <c r="H106" s="48">
        <v>86628.74</v>
      </c>
      <c r="I106" s="48">
        <v>3465.15</v>
      </c>
      <c r="J106" s="48">
        <v>343049.8</v>
      </c>
      <c r="K106" s="48">
        <v>71551174.78</v>
      </c>
      <c r="L106" s="48">
        <v>14310235.24</v>
      </c>
      <c r="M106" s="49">
        <v>57240939.54</v>
      </c>
      <c r="N106" s="31">
        <f t="shared" si="1"/>
        <v>80700350.1</v>
      </c>
    </row>
    <row r="107" spans="1:14" ht="12.75">
      <c r="A107" s="55">
        <v>96</v>
      </c>
      <c r="B107" s="46" t="s">
        <v>110</v>
      </c>
      <c r="C107" s="47">
        <v>0.370978235668027</v>
      </c>
      <c r="D107" s="48">
        <v>354162.87</v>
      </c>
      <c r="E107" s="48">
        <v>69700.01</v>
      </c>
      <c r="F107" s="48">
        <v>284462.86</v>
      </c>
      <c r="G107" s="48">
        <v>11345.04</v>
      </c>
      <c r="H107" s="48">
        <v>2269.01</v>
      </c>
      <c r="I107" s="48">
        <v>90.76</v>
      </c>
      <c r="J107" s="48">
        <v>8985.27</v>
      </c>
      <c r="K107" s="48">
        <v>1873590.58</v>
      </c>
      <c r="L107" s="48">
        <v>374718.11</v>
      </c>
      <c r="M107" s="49">
        <v>1498872.47</v>
      </c>
      <c r="N107" s="31">
        <f t="shared" si="1"/>
        <v>1792320.6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185000.93</v>
      </c>
      <c r="E108" s="48">
        <v>38304.84</v>
      </c>
      <c r="F108" s="48">
        <v>146696.09</v>
      </c>
      <c r="G108" s="48">
        <v>6443.76</v>
      </c>
      <c r="H108" s="48">
        <v>1288.75</v>
      </c>
      <c r="I108" s="48">
        <v>51.55</v>
      </c>
      <c r="J108" s="48">
        <v>5103.46</v>
      </c>
      <c r="K108" s="48">
        <v>1064455.16</v>
      </c>
      <c r="L108" s="48">
        <v>212891.09</v>
      </c>
      <c r="M108" s="49">
        <v>851564.07</v>
      </c>
      <c r="N108" s="31">
        <f t="shared" si="1"/>
        <v>1003363.6199999999</v>
      </c>
    </row>
    <row r="109" spans="1:14" ht="12.75">
      <c r="A109" s="55">
        <v>98</v>
      </c>
      <c r="B109" s="46" t="s">
        <v>112</v>
      </c>
      <c r="C109" s="47">
        <v>0.97508228880348</v>
      </c>
      <c r="D109" s="48">
        <v>516021.7</v>
      </c>
      <c r="E109" s="48">
        <v>102004.48</v>
      </c>
      <c r="F109" s="48">
        <v>414017.22</v>
      </c>
      <c r="G109" s="48">
        <v>29821.11</v>
      </c>
      <c r="H109" s="48">
        <v>5964.22</v>
      </c>
      <c r="I109" s="48">
        <v>238.57</v>
      </c>
      <c r="J109" s="48">
        <v>23618.32</v>
      </c>
      <c r="K109" s="48">
        <v>4925681.82</v>
      </c>
      <c r="L109" s="48">
        <v>985136.36</v>
      </c>
      <c r="M109" s="49">
        <v>3940545.46</v>
      </c>
      <c r="N109" s="31">
        <f t="shared" si="1"/>
        <v>4378181</v>
      </c>
    </row>
    <row r="110" spans="1:14" ht="12.75">
      <c r="A110" s="55">
        <v>99</v>
      </c>
      <c r="B110" s="46" t="s">
        <v>113</v>
      </c>
      <c r="C110" s="47">
        <v>0.180624468927919</v>
      </c>
      <c r="D110" s="48">
        <v>30711.25</v>
      </c>
      <c r="E110" s="48">
        <v>5807.6</v>
      </c>
      <c r="F110" s="48">
        <v>24903.65</v>
      </c>
      <c r="G110" s="48">
        <v>5523.23</v>
      </c>
      <c r="H110" s="48">
        <v>1104.65</v>
      </c>
      <c r="I110" s="48">
        <v>44.19</v>
      </c>
      <c r="J110" s="48">
        <v>4374.39</v>
      </c>
      <c r="K110" s="48">
        <v>911873.82</v>
      </c>
      <c r="L110" s="48">
        <v>182374.81</v>
      </c>
      <c r="M110" s="49">
        <v>729499.01</v>
      </c>
      <c r="N110" s="31">
        <f t="shared" si="1"/>
        <v>758777.05</v>
      </c>
    </row>
    <row r="111" spans="1:14" ht="12.75">
      <c r="A111" s="55">
        <v>100</v>
      </c>
      <c r="B111" s="46" t="s">
        <v>114</v>
      </c>
      <c r="C111" s="47">
        <v>0.148312759821129</v>
      </c>
      <c r="D111" s="48">
        <v>97832.79</v>
      </c>
      <c r="E111" s="48">
        <v>19194.93</v>
      </c>
      <c r="F111" s="48">
        <v>78637.86</v>
      </c>
      <c r="G111" s="48">
        <v>4534.99</v>
      </c>
      <c r="H111" s="48">
        <v>907</v>
      </c>
      <c r="I111" s="48">
        <v>36.28</v>
      </c>
      <c r="J111" s="48">
        <v>3591.71</v>
      </c>
      <c r="K111" s="48">
        <v>748626.68</v>
      </c>
      <c r="L111" s="48">
        <v>149725.43</v>
      </c>
      <c r="M111" s="49">
        <v>598901.25</v>
      </c>
      <c r="N111" s="31">
        <f t="shared" si="1"/>
        <v>681130.8200000001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13053.81</v>
      </c>
      <c r="E112" s="48">
        <v>2610.59</v>
      </c>
      <c r="F112" s="48">
        <v>10443.22</v>
      </c>
      <c r="G112" s="48">
        <v>1869.23</v>
      </c>
      <c r="H112" s="48">
        <v>373.85</v>
      </c>
      <c r="I112" s="48">
        <v>14.95</v>
      </c>
      <c r="J112" s="48">
        <v>1480.43</v>
      </c>
      <c r="K112" s="48">
        <v>308650.58</v>
      </c>
      <c r="L112" s="48">
        <v>61730.08</v>
      </c>
      <c r="M112" s="49">
        <v>246920.5</v>
      </c>
      <c r="N112" s="31">
        <f t="shared" si="1"/>
        <v>258844.15</v>
      </c>
    </row>
    <row r="113" spans="1:14" ht="12.75">
      <c r="A113" s="55">
        <v>102</v>
      </c>
      <c r="B113" s="46" t="s">
        <v>116</v>
      </c>
      <c r="C113" s="47">
        <v>0.10406877177475</v>
      </c>
      <c r="D113" s="48">
        <v>11837.62</v>
      </c>
      <c r="E113" s="48">
        <v>2040.68</v>
      </c>
      <c r="F113" s="48">
        <v>9796.94</v>
      </c>
      <c r="G113" s="48">
        <v>3181.8</v>
      </c>
      <c r="H113" s="48">
        <v>636.36</v>
      </c>
      <c r="I113" s="48">
        <v>25.45</v>
      </c>
      <c r="J113" s="48">
        <v>2519.99</v>
      </c>
      <c r="K113" s="48">
        <v>525094.33</v>
      </c>
      <c r="L113" s="48">
        <v>105018.88</v>
      </c>
      <c r="M113" s="49">
        <v>420075.45</v>
      </c>
      <c r="N113" s="31">
        <f t="shared" si="1"/>
        <v>432392.38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15758.16</v>
      </c>
      <c r="E114" s="48">
        <v>3227.5</v>
      </c>
      <c r="F114" s="48">
        <v>12530.66</v>
      </c>
      <c r="G114" s="48">
        <v>1697.94</v>
      </c>
      <c r="H114" s="48">
        <v>339.59</v>
      </c>
      <c r="I114" s="48">
        <v>13.58</v>
      </c>
      <c r="J114" s="48">
        <v>1344.77</v>
      </c>
      <c r="K114" s="48">
        <v>280484.35</v>
      </c>
      <c r="L114" s="48">
        <v>56096.76</v>
      </c>
      <c r="M114" s="49">
        <v>224387.59</v>
      </c>
      <c r="N114" s="31">
        <f t="shared" si="1"/>
        <v>238263.02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23219.44</v>
      </c>
      <c r="E115" s="48">
        <v>4701.41</v>
      </c>
      <c r="F115" s="48">
        <v>18518.03</v>
      </c>
      <c r="G115" s="48">
        <v>1824.11</v>
      </c>
      <c r="H115" s="48">
        <v>364.82</v>
      </c>
      <c r="I115" s="48">
        <v>14.59</v>
      </c>
      <c r="J115" s="48">
        <v>1444.7</v>
      </c>
      <c r="K115" s="48">
        <v>301328.41</v>
      </c>
      <c r="L115" s="48">
        <v>60265.61</v>
      </c>
      <c r="M115" s="49">
        <v>241062.8</v>
      </c>
      <c r="N115" s="31">
        <f t="shared" si="1"/>
        <v>261025.53</v>
      </c>
    </row>
    <row r="116" spans="1:14" ht="12.75">
      <c r="A116" s="55">
        <v>105</v>
      </c>
      <c r="B116" s="46" t="s">
        <v>119</v>
      </c>
      <c r="C116" s="47">
        <v>0.548478378080018</v>
      </c>
      <c r="D116" s="48">
        <v>359097.36</v>
      </c>
      <c r="E116" s="48">
        <v>69583.78</v>
      </c>
      <c r="F116" s="48">
        <v>289513.58</v>
      </c>
      <c r="G116" s="48">
        <v>16773.76</v>
      </c>
      <c r="H116" s="48">
        <v>3354.75</v>
      </c>
      <c r="I116" s="48">
        <v>134.19</v>
      </c>
      <c r="J116" s="48">
        <v>13284.82</v>
      </c>
      <c r="K116" s="48">
        <v>2770367.72</v>
      </c>
      <c r="L116" s="48">
        <v>554073.56</v>
      </c>
      <c r="M116" s="49">
        <v>2216294.16</v>
      </c>
      <c r="N116" s="31">
        <f t="shared" si="1"/>
        <v>2519092.56</v>
      </c>
    </row>
    <row r="117" spans="1:14" ht="12.75">
      <c r="A117" s="55">
        <v>106</v>
      </c>
      <c r="B117" s="46" t="s">
        <v>120</v>
      </c>
      <c r="C117" s="47">
        <v>0.093518622267138</v>
      </c>
      <c r="D117" s="48">
        <v>18363.83</v>
      </c>
      <c r="E117" s="48">
        <v>3483.02</v>
      </c>
      <c r="F117" s="48">
        <v>14880.81</v>
      </c>
      <c r="G117" s="48">
        <v>2859.15</v>
      </c>
      <c r="H117" s="48">
        <v>571.83</v>
      </c>
      <c r="I117" s="48">
        <v>22.87</v>
      </c>
      <c r="J117" s="48">
        <v>2264.45</v>
      </c>
      <c r="K117" s="48">
        <v>471792.28</v>
      </c>
      <c r="L117" s="48">
        <v>94358.44</v>
      </c>
      <c r="M117" s="49">
        <v>377433.84</v>
      </c>
      <c r="N117" s="31">
        <f t="shared" si="1"/>
        <v>394579.10000000003</v>
      </c>
    </row>
    <row r="118" spans="1:14" ht="12.75">
      <c r="A118" s="55">
        <v>107</v>
      </c>
      <c r="B118" s="46" t="s">
        <v>121</v>
      </c>
      <c r="C118" s="47">
        <v>0.14509906788832</v>
      </c>
      <c r="D118" s="48">
        <v>43509.79</v>
      </c>
      <c r="E118" s="48">
        <v>9085.8</v>
      </c>
      <c r="F118" s="48">
        <v>34423.99</v>
      </c>
      <c r="G118" s="48">
        <v>4436.7</v>
      </c>
      <c r="H118" s="48">
        <v>887.34</v>
      </c>
      <c r="I118" s="48">
        <v>35.49</v>
      </c>
      <c r="J118" s="48">
        <v>3513.87</v>
      </c>
      <c r="K118" s="48">
        <v>732390.11</v>
      </c>
      <c r="L118" s="48">
        <v>146477.98</v>
      </c>
      <c r="M118" s="49">
        <v>585912.13</v>
      </c>
      <c r="N118" s="31">
        <f t="shared" si="1"/>
        <v>623849.99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36631.56</v>
      </c>
      <c r="E119" s="48">
        <v>8078.48</v>
      </c>
      <c r="F119" s="48">
        <v>28553.08</v>
      </c>
      <c r="G119" s="48">
        <v>4105.38</v>
      </c>
      <c r="H119" s="48">
        <v>821.08</v>
      </c>
      <c r="I119" s="48">
        <v>32.84</v>
      </c>
      <c r="J119" s="48">
        <v>3251.46</v>
      </c>
      <c r="K119" s="48">
        <v>678174.34</v>
      </c>
      <c r="L119" s="48">
        <v>135634.83</v>
      </c>
      <c r="M119" s="49">
        <v>542539.51</v>
      </c>
      <c r="N119" s="31">
        <f t="shared" si="1"/>
        <v>574344.05</v>
      </c>
    </row>
    <row r="120" spans="1:14" ht="12.75">
      <c r="A120" s="55">
        <v>109</v>
      </c>
      <c r="B120" s="46" t="s">
        <v>123</v>
      </c>
      <c r="C120" s="47">
        <v>0.272292951911154</v>
      </c>
      <c r="D120" s="48">
        <v>119014.32</v>
      </c>
      <c r="E120" s="48">
        <v>22454.68</v>
      </c>
      <c r="F120" s="48">
        <v>96559.64</v>
      </c>
      <c r="G120" s="48">
        <v>8326.83</v>
      </c>
      <c r="H120" s="48">
        <v>1665.37</v>
      </c>
      <c r="I120" s="48">
        <v>66.61</v>
      </c>
      <c r="J120" s="48">
        <v>6594.85</v>
      </c>
      <c r="K120" s="48">
        <v>1375006.75</v>
      </c>
      <c r="L120" s="48">
        <v>275001.32</v>
      </c>
      <c r="M120" s="49">
        <v>1100005.43</v>
      </c>
      <c r="N120" s="31">
        <f t="shared" si="1"/>
        <v>1203159.92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653820.26</v>
      </c>
      <c r="E121" s="48">
        <v>136279.69</v>
      </c>
      <c r="F121" s="48">
        <v>517540.57</v>
      </c>
      <c r="G121" s="48">
        <v>11453.56</v>
      </c>
      <c r="H121" s="48">
        <v>2290.71</v>
      </c>
      <c r="I121" s="48">
        <v>91.63</v>
      </c>
      <c r="J121" s="48">
        <v>9071.22</v>
      </c>
      <c r="K121" s="48">
        <v>1892030.4</v>
      </c>
      <c r="L121" s="48">
        <v>378406.07</v>
      </c>
      <c r="M121" s="49">
        <v>1513624.33</v>
      </c>
      <c r="N121" s="31">
        <f t="shared" si="1"/>
        <v>2040236.12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201542.28</v>
      </c>
      <c r="E122" s="48">
        <v>38087.65</v>
      </c>
      <c r="F122" s="48">
        <v>163454.63</v>
      </c>
      <c r="G122" s="48">
        <v>26991.53</v>
      </c>
      <c r="H122" s="48">
        <v>5398.31</v>
      </c>
      <c r="I122" s="48">
        <v>215.93</v>
      </c>
      <c r="J122" s="48">
        <v>21377.29</v>
      </c>
      <c r="K122" s="48">
        <v>4458642.45</v>
      </c>
      <c r="L122" s="48">
        <v>891728.59</v>
      </c>
      <c r="M122" s="49">
        <v>3566913.86</v>
      </c>
      <c r="N122" s="31">
        <f t="shared" si="1"/>
        <v>3751745.78</v>
      </c>
    </row>
    <row r="123" spans="1:14" ht="12.75">
      <c r="A123" s="55">
        <v>112</v>
      </c>
      <c r="B123" s="46" t="s">
        <v>126</v>
      </c>
      <c r="C123" s="47">
        <v>0.087666969167456</v>
      </c>
      <c r="D123" s="48">
        <v>20506.15</v>
      </c>
      <c r="E123" s="48">
        <v>3920.78</v>
      </c>
      <c r="F123" s="48">
        <v>16585.37</v>
      </c>
      <c r="G123" s="48">
        <v>2680.18</v>
      </c>
      <c r="H123" s="48">
        <v>536.04</v>
      </c>
      <c r="I123" s="48">
        <v>21.44</v>
      </c>
      <c r="J123" s="48">
        <v>2122.7</v>
      </c>
      <c r="K123" s="48">
        <v>442228.29</v>
      </c>
      <c r="L123" s="48">
        <v>88445.72</v>
      </c>
      <c r="M123" s="49">
        <v>353782.57</v>
      </c>
      <c r="N123" s="31">
        <f t="shared" si="1"/>
        <v>372490.64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475092.19</v>
      </c>
      <c r="E124" s="48">
        <v>93758.27</v>
      </c>
      <c r="F124" s="48">
        <v>381333.92</v>
      </c>
      <c r="G124" s="48">
        <v>6231.4</v>
      </c>
      <c r="H124" s="48">
        <v>1246.28</v>
      </c>
      <c r="I124" s="48">
        <v>49.85</v>
      </c>
      <c r="J124" s="48">
        <v>4935.27</v>
      </c>
      <c r="K124" s="48">
        <v>1029374.54</v>
      </c>
      <c r="L124" s="48">
        <v>205874.98</v>
      </c>
      <c r="M124" s="49">
        <v>823499.56</v>
      </c>
      <c r="N124" s="31">
        <f t="shared" si="1"/>
        <v>1209768.75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16217.42</v>
      </c>
      <c r="E125" s="48">
        <v>3228.67</v>
      </c>
      <c r="F125" s="48">
        <v>12988.75</v>
      </c>
      <c r="G125" s="48">
        <v>1824.23</v>
      </c>
      <c r="H125" s="48">
        <v>364.85</v>
      </c>
      <c r="I125" s="48">
        <v>14.59</v>
      </c>
      <c r="J125" s="48">
        <v>1444.79</v>
      </c>
      <c r="K125" s="48">
        <v>301345.74</v>
      </c>
      <c r="L125" s="48">
        <v>60269.1</v>
      </c>
      <c r="M125" s="49">
        <v>241076.64</v>
      </c>
      <c r="N125" s="31">
        <f t="shared" si="1"/>
        <v>255510.18000000002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501499.09</v>
      </c>
      <c r="E126" s="48">
        <v>99494.2</v>
      </c>
      <c r="F126" s="48">
        <v>402004.89</v>
      </c>
      <c r="G126" s="48">
        <v>24280.08</v>
      </c>
      <c r="H126" s="48">
        <v>4856.02</v>
      </c>
      <c r="I126" s="48">
        <v>194.24</v>
      </c>
      <c r="J126" s="48">
        <v>19229.82</v>
      </c>
      <c r="K126" s="48">
        <v>4010731.96</v>
      </c>
      <c r="L126" s="48">
        <v>802146.34</v>
      </c>
      <c r="M126" s="49">
        <v>3208585.62</v>
      </c>
      <c r="N126" s="31">
        <f t="shared" si="1"/>
        <v>3629820.33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39790.5</v>
      </c>
      <c r="E127" s="48">
        <v>8536.72</v>
      </c>
      <c r="F127" s="48">
        <v>31253.78</v>
      </c>
      <c r="G127" s="48">
        <v>2210.06</v>
      </c>
      <c r="H127" s="48">
        <v>442.01</v>
      </c>
      <c r="I127" s="48">
        <v>17.68</v>
      </c>
      <c r="J127" s="48">
        <v>1750.37</v>
      </c>
      <c r="K127" s="48">
        <v>365082.36</v>
      </c>
      <c r="L127" s="48">
        <v>73016.47</v>
      </c>
      <c r="M127" s="49">
        <v>292065.89</v>
      </c>
      <c r="N127" s="31">
        <f t="shared" si="1"/>
        <v>325070.04000000004</v>
      </c>
    </row>
    <row r="128" spans="1:14" ht="12.75">
      <c r="A128" s="55">
        <v>117</v>
      </c>
      <c r="B128" s="46" t="s">
        <v>131</v>
      </c>
      <c r="C128" s="47">
        <v>0.093755846659988</v>
      </c>
      <c r="D128" s="48">
        <v>34391.66</v>
      </c>
      <c r="E128" s="48">
        <v>6477.17</v>
      </c>
      <c r="F128" s="48">
        <v>27914.49</v>
      </c>
      <c r="G128" s="48">
        <v>2866.4</v>
      </c>
      <c r="H128" s="48">
        <v>573.28</v>
      </c>
      <c r="I128" s="48">
        <v>22.93</v>
      </c>
      <c r="J128" s="48">
        <v>2270.19</v>
      </c>
      <c r="K128" s="48">
        <v>472990.82</v>
      </c>
      <c r="L128" s="48">
        <v>94598.23</v>
      </c>
      <c r="M128" s="49">
        <v>378392.59</v>
      </c>
      <c r="N128" s="31">
        <f t="shared" si="1"/>
        <v>408577.27</v>
      </c>
    </row>
    <row r="129" spans="1:14" ht="12.75">
      <c r="A129" s="55">
        <v>118</v>
      </c>
      <c r="B129" s="46" t="s">
        <v>132</v>
      </c>
      <c r="C129" s="47">
        <v>0.15894919957602</v>
      </c>
      <c r="D129" s="48">
        <v>38632.55</v>
      </c>
      <c r="E129" s="48">
        <v>8011.12</v>
      </c>
      <c r="F129" s="48">
        <v>30621.43</v>
      </c>
      <c r="G129" s="48">
        <v>4860.29</v>
      </c>
      <c r="H129" s="48">
        <v>972.06</v>
      </c>
      <c r="I129" s="48">
        <v>38.88</v>
      </c>
      <c r="J129" s="48">
        <v>3849.35</v>
      </c>
      <c r="K129" s="48">
        <v>802364.7</v>
      </c>
      <c r="L129" s="48">
        <v>160472.89</v>
      </c>
      <c r="M129" s="49">
        <v>641891.81</v>
      </c>
      <c r="N129" s="31">
        <f t="shared" si="1"/>
        <v>676362.5900000001</v>
      </c>
    </row>
    <row r="130" spans="1:14" ht="12.75">
      <c r="A130" s="55">
        <v>119</v>
      </c>
      <c r="B130" s="46" t="s">
        <v>133</v>
      </c>
      <c r="C130" s="47">
        <v>0.247275752048744</v>
      </c>
      <c r="D130" s="48">
        <v>170693.86</v>
      </c>
      <c r="E130" s="48">
        <v>34335.59</v>
      </c>
      <c r="F130" s="48">
        <v>136358.27</v>
      </c>
      <c r="G130" s="48">
        <v>7561.7</v>
      </c>
      <c r="H130" s="48">
        <v>1512.34</v>
      </c>
      <c r="I130" s="48">
        <v>60.49</v>
      </c>
      <c r="J130" s="48">
        <v>5988.87</v>
      </c>
      <c r="K130" s="48">
        <v>1248613.49</v>
      </c>
      <c r="L130" s="48">
        <v>249722.66</v>
      </c>
      <c r="M130" s="49">
        <v>998890.83</v>
      </c>
      <c r="N130" s="31">
        <f t="shared" si="1"/>
        <v>1141237.97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57041.67</v>
      </c>
      <c r="E131" s="48">
        <v>11881.12</v>
      </c>
      <c r="F131" s="48">
        <v>45160.55</v>
      </c>
      <c r="G131" s="48">
        <v>4246.72</v>
      </c>
      <c r="H131" s="48">
        <v>849.34</v>
      </c>
      <c r="I131" s="48">
        <v>33.97</v>
      </c>
      <c r="J131" s="48">
        <v>3363.41</v>
      </c>
      <c r="K131" s="48">
        <v>701479.59</v>
      </c>
      <c r="L131" s="48">
        <v>140295.93</v>
      </c>
      <c r="M131" s="49">
        <v>561183.66</v>
      </c>
      <c r="N131" s="31">
        <f t="shared" si="1"/>
        <v>609707.62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256809.63</v>
      </c>
      <c r="E132" s="48">
        <v>49700.68</v>
      </c>
      <c r="F132" s="48">
        <v>207108.95</v>
      </c>
      <c r="G132" s="48">
        <v>5338.6</v>
      </c>
      <c r="H132" s="48">
        <v>1067.72</v>
      </c>
      <c r="I132" s="48">
        <v>42.71</v>
      </c>
      <c r="J132" s="48">
        <v>4228.17</v>
      </c>
      <c r="K132" s="48">
        <v>881761.49</v>
      </c>
      <c r="L132" s="48">
        <v>176352.28</v>
      </c>
      <c r="M132" s="49">
        <v>705409.21</v>
      </c>
      <c r="N132" s="31">
        <f t="shared" si="1"/>
        <v>916746.33</v>
      </c>
    </row>
    <row r="133" spans="1:14" ht="12.75">
      <c r="A133" s="55">
        <v>122</v>
      </c>
      <c r="B133" s="46" t="s">
        <v>136</v>
      </c>
      <c r="C133" s="47">
        <v>0.239111340880629</v>
      </c>
      <c r="D133" s="48">
        <v>39627.16</v>
      </c>
      <c r="E133" s="48">
        <v>8677.43</v>
      </c>
      <c r="F133" s="48">
        <v>30949.73</v>
      </c>
      <c r="G133" s="48">
        <v>7312</v>
      </c>
      <c r="H133" s="48">
        <v>1462.4</v>
      </c>
      <c r="I133" s="48">
        <v>58.5</v>
      </c>
      <c r="J133" s="48">
        <v>5791.1</v>
      </c>
      <c r="K133" s="48">
        <v>1207364.76</v>
      </c>
      <c r="L133" s="48">
        <v>241472.89</v>
      </c>
      <c r="M133" s="49">
        <v>965891.87</v>
      </c>
      <c r="N133" s="31">
        <f t="shared" si="1"/>
        <v>1002632.7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61884.51</v>
      </c>
      <c r="E134" s="48">
        <v>12575.81</v>
      </c>
      <c r="F134" s="48">
        <v>49308.7</v>
      </c>
      <c r="G134" s="48">
        <v>2414.4</v>
      </c>
      <c r="H134" s="48">
        <v>482.88</v>
      </c>
      <c r="I134" s="48">
        <v>19.32</v>
      </c>
      <c r="J134" s="48">
        <v>1912.2</v>
      </c>
      <c r="K134" s="48">
        <v>398837.91</v>
      </c>
      <c r="L134" s="48">
        <v>79767.6</v>
      </c>
      <c r="M134" s="49">
        <v>319070.31</v>
      </c>
      <c r="N134" s="31">
        <f t="shared" si="1"/>
        <v>370291.20999999996</v>
      </c>
    </row>
    <row r="135" spans="1:14" ht="12.75">
      <c r="A135" s="55">
        <v>124</v>
      </c>
      <c r="B135" s="46" t="s">
        <v>138</v>
      </c>
      <c r="C135" s="47">
        <v>1.80596305851715</v>
      </c>
      <c r="D135" s="48">
        <v>1852734.13</v>
      </c>
      <c r="E135" s="48">
        <v>365473.58</v>
      </c>
      <c r="F135" s="48">
        <v>1487260.55</v>
      </c>
      <c r="G135" s="48">
        <v>55232.99</v>
      </c>
      <c r="H135" s="48">
        <v>11046.6</v>
      </c>
      <c r="I135" s="48">
        <v>441.86</v>
      </c>
      <c r="J135" s="48">
        <v>43744.53</v>
      </c>
      <c r="K135" s="48">
        <v>9123508.15</v>
      </c>
      <c r="L135" s="48">
        <v>1824701.69</v>
      </c>
      <c r="M135" s="49">
        <v>7298806.46</v>
      </c>
      <c r="N135" s="31">
        <f t="shared" si="1"/>
        <v>8829811.54</v>
      </c>
    </row>
    <row r="136" spans="1:14" ht="12.75">
      <c r="A136" s="55">
        <v>125</v>
      </c>
      <c r="B136" s="46" t="s">
        <v>139</v>
      </c>
      <c r="C136" s="47">
        <v>0.131964699172512</v>
      </c>
      <c r="D136" s="48">
        <v>8583.7</v>
      </c>
      <c r="E136" s="48">
        <v>1656.85</v>
      </c>
      <c r="F136" s="48">
        <v>6926.85</v>
      </c>
      <c r="G136" s="48">
        <v>4035</v>
      </c>
      <c r="H136" s="48">
        <v>807</v>
      </c>
      <c r="I136" s="48">
        <v>32.28</v>
      </c>
      <c r="J136" s="48">
        <v>3195.72</v>
      </c>
      <c r="K136" s="48">
        <v>666031.91</v>
      </c>
      <c r="L136" s="48">
        <v>133206.4</v>
      </c>
      <c r="M136" s="49">
        <v>532825.51</v>
      </c>
      <c r="N136" s="31">
        <f t="shared" si="1"/>
        <v>542948.08</v>
      </c>
    </row>
    <row r="137" spans="1:14" ht="12.75">
      <c r="A137" s="55">
        <v>126</v>
      </c>
      <c r="B137" s="46" t="s">
        <v>140</v>
      </c>
      <c r="C137" s="47">
        <v>0.235382712057596</v>
      </c>
      <c r="D137" s="48">
        <v>79143.26</v>
      </c>
      <c r="E137" s="48">
        <v>15708.16</v>
      </c>
      <c r="F137" s="48">
        <v>63435.1</v>
      </c>
      <c r="G137" s="48">
        <v>7197.96</v>
      </c>
      <c r="H137" s="48">
        <v>1439.59</v>
      </c>
      <c r="I137" s="48">
        <v>57.58</v>
      </c>
      <c r="J137" s="48">
        <v>5700.79</v>
      </c>
      <c r="K137" s="48">
        <v>1188526.67</v>
      </c>
      <c r="L137" s="48">
        <v>237705.26</v>
      </c>
      <c r="M137" s="49">
        <v>950821.41</v>
      </c>
      <c r="N137" s="31">
        <f t="shared" si="1"/>
        <v>1019957.3</v>
      </c>
    </row>
    <row r="138" spans="1:14" ht="12.75">
      <c r="A138" s="55">
        <v>127</v>
      </c>
      <c r="B138" s="46" t="s">
        <v>141</v>
      </c>
      <c r="C138" s="47">
        <v>0.2682216052297</v>
      </c>
      <c r="D138" s="48">
        <v>320764.58</v>
      </c>
      <c r="E138" s="48">
        <v>59812.62</v>
      </c>
      <c r="F138" s="48">
        <v>260951.96</v>
      </c>
      <c r="G138" s="48">
        <v>8202.31</v>
      </c>
      <c r="H138" s="48">
        <v>1640.46</v>
      </c>
      <c r="I138" s="48">
        <v>65.62</v>
      </c>
      <c r="J138" s="48">
        <v>6496.23</v>
      </c>
      <c r="K138" s="48">
        <v>1354437.36</v>
      </c>
      <c r="L138" s="48">
        <v>270887.47</v>
      </c>
      <c r="M138" s="49">
        <v>1083549.89</v>
      </c>
      <c r="N138" s="31">
        <f t="shared" si="1"/>
        <v>1350998.0799999998</v>
      </c>
    </row>
    <row r="139" spans="1:14" ht="12.75">
      <c r="A139" s="55">
        <v>128</v>
      </c>
      <c r="B139" s="46" t="s">
        <v>142</v>
      </c>
      <c r="C139" s="47">
        <v>2.54267347445919</v>
      </c>
      <c r="D139" s="48">
        <v>1907753.92</v>
      </c>
      <c r="E139" s="48">
        <v>368658.88</v>
      </c>
      <c r="F139" s="48">
        <v>1539095.04</v>
      </c>
      <c r="G139" s="48">
        <v>77764.74</v>
      </c>
      <c r="H139" s="48">
        <v>15552.95</v>
      </c>
      <c r="I139" s="48">
        <v>622.12</v>
      </c>
      <c r="J139" s="48">
        <v>61589.67</v>
      </c>
      <c r="K139" s="48">
        <v>12845561.38</v>
      </c>
      <c r="L139" s="48">
        <v>2569112.25</v>
      </c>
      <c r="M139" s="49">
        <v>10276449.13</v>
      </c>
      <c r="N139" s="31">
        <f t="shared" si="1"/>
        <v>11877133.84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16880.22</v>
      </c>
      <c r="E140" s="48">
        <v>3266.92</v>
      </c>
      <c r="F140" s="48">
        <v>13613.3</v>
      </c>
      <c r="G140" s="48">
        <v>1839.95</v>
      </c>
      <c r="H140" s="48">
        <v>367.99</v>
      </c>
      <c r="I140" s="48">
        <v>14.72</v>
      </c>
      <c r="J140" s="48">
        <v>1457.24</v>
      </c>
      <c r="K140" s="48">
        <v>303944.25</v>
      </c>
      <c r="L140" s="48">
        <v>60788.86</v>
      </c>
      <c r="M140" s="49">
        <v>243155.39</v>
      </c>
      <c r="N140" s="31">
        <f t="shared" si="1"/>
        <v>258225.93000000002</v>
      </c>
    </row>
    <row r="141" spans="1:14" ht="12.75">
      <c r="A141" s="55">
        <v>130</v>
      </c>
      <c r="B141" s="46" t="s">
        <v>144</v>
      </c>
      <c r="C141" s="47">
        <v>0.08206313035402</v>
      </c>
      <c r="D141" s="48">
        <v>10128.74</v>
      </c>
      <c r="E141" s="48">
        <v>2708.67</v>
      </c>
      <c r="F141" s="48">
        <v>7420.07</v>
      </c>
      <c r="G141" s="48">
        <v>2508.79</v>
      </c>
      <c r="H141" s="48">
        <v>501.76</v>
      </c>
      <c r="I141" s="48">
        <v>20.07</v>
      </c>
      <c r="J141" s="48">
        <v>1986.96</v>
      </c>
      <c r="K141" s="48">
        <v>413916.21</v>
      </c>
      <c r="L141" s="48">
        <v>82783.28</v>
      </c>
      <c r="M141" s="49">
        <v>331132.93</v>
      </c>
      <c r="N141" s="31">
        <f aca="true" t="shared" si="2" ref="N141:N204">+F141+J141+M141</f>
        <v>340539.95999999996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152227.99</v>
      </c>
      <c r="E142" s="48">
        <v>28503.33</v>
      </c>
      <c r="F142" s="48">
        <v>123724.66</v>
      </c>
      <c r="G142" s="48">
        <v>4574.56</v>
      </c>
      <c r="H142" s="48">
        <v>914.91</v>
      </c>
      <c r="I142" s="48">
        <v>36.6</v>
      </c>
      <c r="J142" s="48">
        <v>3623.05</v>
      </c>
      <c r="K142" s="48">
        <v>755547.18</v>
      </c>
      <c r="L142" s="48">
        <v>151109.35</v>
      </c>
      <c r="M142" s="49">
        <v>604437.83</v>
      </c>
      <c r="N142" s="31">
        <f t="shared" si="2"/>
        <v>731785.5399999999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265335.52</v>
      </c>
      <c r="E143" s="48">
        <v>53545.31</v>
      </c>
      <c r="F143" s="48">
        <v>211790.21</v>
      </c>
      <c r="G143" s="48">
        <v>9932.11</v>
      </c>
      <c r="H143" s="48">
        <v>1986.42</v>
      </c>
      <c r="I143" s="48">
        <v>79.46</v>
      </c>
      <c r="J143" s="48">
        <v>7866.23</v>
      </c>
      <c r="K143" s="48">
        <v>1640656.52</v>
      </c>
      <c r="L143" s="48">
        <v>328131.19</v>
      </c>
      <c r="M143" s="49">
        <v>1312525.33</v>
      </c>
      <c r="N143" s="31">
        <f t="shared" si="2"/>
        <v>1532181.77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8958.34</v>
      </c>
      <c r="E144" s="48">
        <v>2503.24</v>
      </c>
      <c r="F144" s="48">
        <v>6455.1</v>
      </c>
      <c r="G144" s="48">
        <v>2204.96</v>
      </c>
      <c r="H144" s="48">
        <v>440.99</v>
      </c>
      <c r="I144" s="48">
        <v>17.64</v>
      </c>
      <c r="J144" s="48">
        <v>1746.33</v>
      </c>
      <c r="K144" s="48">
        <v>364108.85</v>
      </c>
      <c r="L144" s="48">
        <v>72821.75</v>
      </c>
      <c r="M144" s="49">
        <v>291287.1</v>
      </c>
      <c r="N144" s="31">
        <f t="shared" si="2"/>
        <v>299488.52999999997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58152.94</v>
      </c>
      <c r="E145" s="48">
        <v>14215.2</v>
      </c>
      <c r="F145" s="48">
        <v>43937.74</v>
      </c>
      <c r="G145" s="48">
        <v>7063.16</v>
      </c>
      <c r="H145" s="48">
        <v>1412.63</v>
      </c>
      <c r="I145" s="48">
        <v>56.51</v>
      </c>
      <c r="J145" s="48">
        <v>5594.02</v>
      </c>
      <c r="K145" s="48">
        <v>1166645.66</v>
      </c>
      <c r="L145" s="48">
        <v>233329.1</v>
      </c>
      <c r="M145" s="49">
        <v>933316.56</v>
      </c>
      <c r="N145" s="31">
        <f t="shared" si="2"/>
        <v>982848.3200000001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837530.1</v>
      </c>
      <c r="E146" s="48">
        <v>167715.08</v>
      </c>
      <c r="F146" s="48">
        <v>669815.02</v>
      </c>
      <c r="G146" s="48">
        <v>43445.78</v>
      </c>
      <c r="H146" s="48">
        <v>8689.16</v>
      </c>
      <c r="I146" s="48">
        <v>347.57</v>
      </c>
      <c r="J146" s="48">
        <v>34409.05</v>
      </c>
      <c r="K146" s="48">
        <v>7176874.44</v>
      </c>
      <c r="L146" s="48">
        <v>1435374.85</v>
      </c>
      <c r="M146" s="49">
        <v>5741499.59</v>
      </c>
      <c r="N146" s="31">
        <f t="shared" si="2"/>
        <v>6445723.66</v>
      </c>
    </row>
    <row r="147" spans="1:14" ht="12.75">
      <c r="A147" s="55">
        <v>136</v>
      </c>
      <c r="B147" s="46" t="s">
        <v>150</v>
      </c>
      <c r="C147" s="47">
        <v>0.100747659235756</v>
      </c>
      <c r="D147" s="48">
        <v>18898.65</v>
      </c>
      <c r="E147" s="48">
        <v>3474.05</v>
      </c>
      <c r="F147" s="48">
        <v>15424.6</v>
      </c>
      <c r="G147" s="48">
        <v>3080.24</v>
      </c>
      <c r="H147" s="48">
        <v>616.05</v>
      </c>
      <c r="I147" s="48">
        <v>24.64</v>
      </c>
      <c r="J147" s="48">
        <v>2439.55</v>
      </c>
      <c r="K147" s="48">
        <v>508315.29</v>
      </c>
      <c r="L147" s="48">
        <v>101663</v>
      </c>
      <c r="M147" s="49">
        <v>406652.29</v>
      </c>
      <c r="N147" s="31">
        <f t="shared" si="2"/>
        <v>424516.44</v>
      </c>
    </row>
    <row r="148" spans="1:14" ht="12.75">
      <c r="A148" s="55">
        <v>137</v>
      </c>
      <c r="B148" s="46" t="s">
        <v>151</v>
      </c>
      <c r="C148" s="47">
        <v>0.102072362233062</v>
      </c>
      <c r="D148" s="48">
        <v>52423.81</v>
      </c>
      <c r="E148" s="48">
        <v>10427.3</v>
      </c>
      <c r="F148" s="48">
        <v>41996.51</v>
      </c>
      <c r="G148" s="48">
        <v>3120.76</v>
      </c>
      <c r="H148" s="48">
        <v>624.15</v>
      </c>
      <c r="I148" s="48">
        <v>24.97</v>
      </c>
      <c r="J148" s="48">
        <v>2471.64</v>
      </c>
      <c r="K148" s="48">
        <v>515008.05</v>
      </c>
      <c r="L148" s="48">
        <v>103001.53</v>
      </c>
      <c r="M148" s="49">
        <v>412006.52</v>
      </c>
      <c r="N148" s="31">
        <f t="shared" si="2"/>
        <v>456474.67000000004</v>
      </c>
    </row>
    <row r="149" spans="1:14" ht="12.75">
      <c r="A149" s="55">
        <v>138</v>
      </c>
      <c r="B149" s="46" t="s">
        <v>152</v>
      </c>
      <c r="C149" s="47">
        <v>0.189320782202175</v>
      </c>
      <c r="D149" s="48">
        <v>72637.17</v>
      </c>
      <c r="E149" s="48">
        <v>14670.86</v>
      </c>
      <c r="F149" s="48">
        <v>57966.31</v>
      </c>
      <c r="G149" s="48">
        <v>5789.19</v>
      </c>
      <c r="H149" s="48">
        <v>1157.84</v>
      </c>
      <c r="I149" s="48">
        <v>46.31</v>
      </c>
      <c r="J149" s="48">
        <v>4585.04</v>
      </c>
      <c r="K149" s="48">
        <v>955809.76</v>
      </c>
      <c r="L149" s="48">
        <v>191161.91</v>
      </c>
      <c r="M149" s="49">
        <v>764647.85</v>
      </c>
      <c r="N149" s="31">
        <f t="shared" si="2"/>
        <v>827199.2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12835.87</v>
      </c>
      <c r="E150" s="48">
        <v>2649.62</v>
      </c>
      <c r="F150" s="48">
        <v>10186.25</v>
      </c>
      <c r="G150" s="48">
        <v>2291.8</v>
      </c>
      <c r="H150" s="48">
        <v>458.36</v>
      </c>
      <c r="I150" s="48">
        <v>18.33</v>
      </c>
      <c r="J150" s="48">
        <v>1815.11</v>
      </c>
      <c r="K150" s="48">
        <v>378457.98</v>
      </c>
      <c r="L150" s="48">
        <v>75691.62</v>
      </c>
      <c r="M150" s="49">
        <v>302766.36</v>
      </c>
      <c r="N150" s="31">
        <f t="shared" si="2"/>
        <v>314767.72</v>
      </c>
    </row>
    <row r="151" spans="1:14" ht="12.75">
      <c r="A151" s="55">
        <v>140</v>
      </c>
      <c r="B151" s="46" t="s">
        <v>154</v>
      </c>
      <c r="C151" s="47">
        <v>0.122333747851282</v>
      </c>
      <c r="D151" s="48">
        <v>30624.09</v>
      </c>
      <c r="E151" s="48">
        <v>5852.45</v>
      </c>
      <c r="F151" s="48">
        <v>24771.64</v>
      </c>
      <c r="G151" s="48">
        <v>3740.44</v>
      </c>
      <c r="H151" s="48">
        <v>748.09</v>
      </c>
      <c r="I151" s="48">
        <v>29.92</v>
      </c>
      <c r="J151" s="48">
        <v>2962.43</v>
      </c>
      <c r="K151" s="48">
        <v>617373.88</v>
      </c>
      <c r="L151" s="48">
        <v>123474.77</v>
      </c>
      <c r="M151" s="49">
        <v>493899.11</v>
      </c>
      <c r="N151" s="31">
        <f t="shared" si="2"/>
        <v>521633.18</v>
      </c>
    </row>
    <row r="152" spans="1:14" ht="12.75">
      <c r="A152" s="55">
        <v>141</v>
      </c>
      <c r="B152" s="46" t="s">
        <v>155</v>
      </c>
      <c r="C152" s="47">
        <v>0.15585629507278</v>
      </c>
      <c r="D152" s="48">
        <v>103271.01</v>
      </c>
      <c r="E152" s="48">
        <v>20604.25</v>
      </c>
      <c r="F152" s="48">
        <v>82666.76</v>
      </c>
      <c r="G152" s="48">
        <v>4765.7</v>
      </c>
      <c r="H152" s="48">
        <v>953.14</v>
      </c>
      <c r="I152" s="48">
        <v>38.13</v>
      </c>
      <c r="J152" s="48">
        <v>3774.43</v>
      </c>
      <c r="K152" s="48">
        <v>786738.61</v>
      </c>
      <c r="L152" s="48">
        <v>157347.79</v>
      </c>
      <c r="M152" s="49">
        <v>629390.82</v>
      </c>
      <c r="N152" s="31">
        <f t="shared" si="2"/>
        <v>715832.0099999999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974.85</v>
      </c>
      <c r="E153" s="48">
        <v>176.71</v>
      </c>
      <c r="F153" s="48">
        <v>798.14</v>
      </c>
      <c r="G153" s="48">
        <v>2777.11</v>
      </c>
      <c r="H153" s="48">
        <v>555.42</v>
      </c>
      <c r="I153" s="48">
        <v>22.22</v>
      </c>
      <c r="J153" s="48">
        <v>2199.47</v>
      </c>
      <c r="K153" s="48">
        <v>458625.6</v>
      </c>
      <c r="L153" s="48">
        <v>91725.09</v>
      </c>
      <c r="M153" s="49">
        <v>366900.51</v>
      </c>
      <c r="N153" s="31">
        <f t="shared" si="2"/>
        <v>369898.12</v>
      </c>
    </row>
    <row r="154" spans="1:14" ht="12.75">
      <c r="A154" s="55">
        <v>143</v>
      </c>
      <c r="B154" s="46" t="s">
        <v>157</v>
      </c>
      <c r="C154" s="47">
        <v>0.433971958085839</v>
      </c>
      <c r="D154" s="48">
        <v>281632.15</v>
      </c>
      <c r="E154" s="48">
        <v>56665.73</v>
      </c>
      <c r="F154" s="48">
        <v>224966.42</v>
      </c>
      <c r="G154" s="48">
        <v>13271.66</v>
      </c>
      <c r="H154" s="48">
        <v>2654.33</v>
      </c>
      <c r="I154" s="48">
        <v>106.17</v>
      </c>
      <c r="J154" s="48">
        <v>10511.16</v>
      </c>
      <c r="K154" s="48">
        <v>2191851.42</v>
      </c>
      <c r="L154" s="48">
        <v>438370.35</v>
      </c>
      <c r="M154" s="49">
        <v>1753481.07</v>
      </c>
      <c r="N154" s="31">
        <f t="shared" si="2"/>
        <v>1988958.6500000001</v>
      </c>
    </row>
    <row r="155" spans="1:14" ht="12.75">
      <c r="A155" s="55">
        <v>144</v>
      </c>
      <c r="B155" s="46" t="s">
        <v>158</v>
      </c>
      <c r="C155" s="47">
        <v>1.18517929503305</v>
      </c>
      <c r="D155" s="48">
        <v>1077189.01</v>
      </c>
      <c r="E155" s="48">
        <v>207246.07</v>
      </c>
      <c r="F155" s="48">
        <v>869942.94</v>
      </c>
      <c r="G155" s="48">
        <v>36246.79</v>
      </c>
      <c r="H155" s="48">
        <v>7249.36</v>
      </c>
      <c r="I155" s="48">
        <v>289.97</v>
      </c>
      <c r="J155" s="48">
        <v>28707.46</v>
      </c>
      <c r="K155" s="48">
        <v>5987146.73</v>
      </c>
      <c r="L155" s="48">
        <v>1197429.31</v>
      </c>
      <c r="M155" s="49">
        <v>4789717.42</v>
      </c>
      <c r="N155" s="31">
        <f t="shared" si="2"/>
        <v>5688367.82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8554.08</v>
      </c>
      <c r="E156" s="48">
        <v>1887.87</v>
      </c>
      <c r="F156" s="48">
        <v>6666.21</v>
      </c>
      <c r="G156" s="48">
        <v>1853.49</v>
      </c>
      <c r="H156" s="48">
        <v>370.7</v>
      </c>
      <c r="I156" s="48">
        <v>14.83</v>
      </c>
      <c r="J156" s="48">
        <v>1467.96</v>
      </c>
      <c r="K156" s="48">
        <v>306181.24</v>
      </c>
      <c r="L156" s="48">
        <v>61236.28</v>
      </c>
      <c r="M156" s="49">
        <v>244944.96</v>
      </c>
      <c r="N156" s="31">
        <f t="shared" si="2"/>
        <v>253079.13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16623.77</v>
      </c>
      <c r="E157" s="48">
        <v>2800.12</v>
      </c>
      <c r="F157" s="48">
        <v>13823.65</v>
      </c>
      <c r="G157" s="48">
        <v>2131.6</v>
      </c>
      <c r="H157" s="48">
        <v>426.32</v>
      </c>
      <c r="I157" s="48">
        <v>17.05</v>
      </c>
      <c r="J157" s="48">
        <v>1688.23</v>
      </c>
      <c r="K157" s="48">
        <v>352123.44</v>
      </c>
      <c r="L157" s="48">
        <v>70424.74</v>
      </c>
      <c r="M157" s="49">
        <v>281698.7</v>
      </c>
      <c r="N157" s="31">
        <f t="shared" si="2"/>
        <v>297210.58</v>
      </c>
    </row>
    <row r="158" spans="1:14" ht="12.75">
      <c r="A158" s="55">
        <v>147</v>
      </c>
      <c r="B158" s="46" t="s">
        <v>161</v>
      </c>
      <c r="C158" s="47">
        <v>0.285965093491792</v>
      </c>
      <c r="D158" s="48">
        <v>71722.79</v>
      </c>
      <c r="E158" s="48">
        <v>14816.4</v>
      </c>
      <c r="F158" s="48">
        <v>56906.39</v>
      </c>
      <c r="G158" s="48">
        <v>8744.99</v>
      </c>
      <c r="H158" s="48">
        <v>1749</v>
      </c>
      <c r="I158" s="48">
        <v>69.96</v>
      </c>
      <c r="J158" s="48">
        <v>6926.03</v>
      </c>
      <c r="K158" s="48">
        <v>1444082.05</v>
      </c>
      <c r="L158" s="48">
        <v>288816.45</v>
      </c>
      <c r="M158" s="49">
        <v>1155265.6</v>
      </c>
      <c r="N158" s="31">
        <f t="shared" si="2"/>
        <v>1219098.02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131814.34</v>
      </c>
      <c r="E159" s="48">
        <v>26460.23</v>
      </c>
      <c r="F159" s="48">
        <v>105354.11</v>
      </c>
      <c r="G159" s="48">
        <v>18021.84</v>
      </c>
      <c r="H159" s="48">
        <v>3604.37</v>
      </c>
      <c r="I159" s="48">
        <v>144.17</v>
      </c>
      <c r="J159" s="48">
        <v>14273.3</v>
      </c>
      <c r="K159" s="48">
        <v>2977056.02</v>
      </c>
      <c r="L159" s="48">
        <v>595411.17</v>
      </c>
      <c r="M159" s="49">
        <v>2381644.85</v>
      </c>
      <c r="N159" s="31">
        <f t="shared" si="2"/>
        <v>2501272.2600000002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24194.79</v>
      </c>
      <c r="E160" s="48">
        <v>4227.2</v>
      </c>
      <c r="F160" s="48">
        <v>19967.59</v>
      </c>
      <c r="G160" s="48">
        <v>2468.79</v>
      </c>
      <c r="H160" s="48">
        <v>493.76</v>
      </c>
      <c r="I160" s="48">
        <v>19.75</v>
      </c>
      <c r="J160" s="48">
        <v>1955.28</v>
      </c>
      <c r="K160" s="48">
        <v>407692.96</v>
      </c>
      <c r="L160" s="48">
        <v>81538.65</v>
      </c>
      <c r="M160" s="49">
        <v>326154.31</v>
      </c>
      <c r="N160" s="31">
        <f t="shared" si="2"/>
        <v>348077.18</v>
      </c>
    </row>
    <row r="161" spans="1:14" ht="12.75">
      <c r="A161" s="55">
        <v>150</v>
      </c>
      <c r="B161" s="46" t="s">
        <v>164</v>
      </c>
      <c r="C161" s="47">
        <v>0.766407604906746</v>
      </c>
      <c r="D161" s="48">
        <v>548407.65</v>
      </c>
      <c r="E161" s="48">
        <v>108658.14</v>
      </c>
      <c r="F161" s="48">
        <v>439749.51</v>
      </c>
      <c r="G161" s="48">
        <v>23438.96</v>
      </c>
      <c r="H161" s="48">
        <v>4687.79</v>
      </c>
      <c r="I161" s="48">
        <v>187.51</v>
      </c>
      <c r="J161" s="48">
        <v>18563.66</v>
      </c>
      <c r="K161" s="48">
        <v>3871402.94</v>
      </c>
      <c r="L161" s="48">
        <v>774280.53</v>
      </c>
      <c r="M161" s="49">
        <v>3097122.41</v>
      </c>
      <c r="N161" s="31">
        <f t="shared" si="2"/>
        <v>3555435.58</v>
      </c>
    </row>
    <row r="162" spans="1:14" ht="12.75">
      <c r="A162" s="55">
        <v>151</v>
      </c>
      <c r="B162" s="46" t="s">
        <v>165</v>
      </c>
      <c r="C162" s="47">
        <v>0.086353722972354</v>
      </c>
      <c r="D162" s="48">
        <v>20436.87</v>
      </c>
      <c r="E162" s="48">
        <v>3979.4</v>
      </c>
      <c r="F162" s="48">
        <v>16457.47</v>
      </c>
      <c r="G162" s="48">
        <v>2640.03</v>
      </c>
      <c r="H162" s="48">
        <v>528.01</v>
      </c>
      <c r="I162" s="48">
        <v>21.12</v>
      </c>
      <c r="J162" s="48">
        <v>2090.9</v>
      </c>
      <c r="K162" s="48">
        <v>435593.33</v>
      </c>
      <c r="L162" s="48">
        <v>87118.61</v>
      </c>
      <c r="M162" s="49">
        <v>348474.72</v>
      </c>
      <c r="N162" s="31">
        <f t="shared" si="2"/>
        <v>367023.08999999997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40083.35</v>
      </c>
      <c r="E163" s="48">
        <v>7881.65</v>
      </c>
      <c r="F163" s="48">
        <v>32201.7</v>
      </c>
      <c r="G163" s="48">
        <v>3173.15</v>
      </c>
      <c r="H163" s="48">
        <v>634.63</v>
      </c>
      <c r="I163" s="48">
        <v>25.39</v>
      </c>
      <c r="J163" s="48">
        <v>2513.13</v>
      </c>
      <c r="K163" s="48">
        <v>524046.72</v>
      </c>
      <c r="L163" s="48">
        <v>104809.31</v>
      </c>
      <c r="M163" s="49">
        <v>419237.41</v>
      </c>
      <c r="N163" s="31">
        <f t="shared" si="2"/>
        <v>453952.24</v>
      </c>
    </row>
    <row r="164" spans="1:14" ht="12.75">
      <c r="A164" s="55">
        <v>153</v>
      </c>
      <c r="B164" s="46" t="s">
        <v>167</v>
      </c>
      <c r="C164" s="47">
        <v>0.463974554787502</v>
      </c>
      <c r="D164" s="48">
        <v>163028.88</v>
      </c>
      <c r="E164" s="48">
        <v>31642.36</v>
      </c>
      <c r="F164" s="48">
        <v>131386.52</v>
      </c>
      <c r="G164" s="48">
        <v>14189.26</v>
      </c>
      <c r="H164" s="48">
        <v>2837.85</v>
      </c>
      <c r="I164" s="48">
        <v>113.51</v>
      </c>
      <c r="J164" s="48">
        <v>11237.9</v>
      </c>
      <c r="K164" s="48">
        <v>2343432.27</v>
      </c>
      <c r="L164" s="48">
        <v>468686.42</v>
      </c>
      <c r="M164" s="49">
        <v>1874745.85</v>
      </c>
      <c r="N164" s="31">
        <f t="shared" si="2"/>
        <v>2017370.27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37145.33</v>
      </c>
      <c r="E165" s="48">
        <v>7264.04</v>
      </c>
      <c r="F165" s="48">
        <v>29881.29</v>
      </c>
      <c r="G165" s="48">
        <v>3600.25</v>
      </c>
      <c r="H165" s="48">
        <v>720.05</v>
      </c>
      <c r="I165" s="48">
        <v>28.8</v>
      </c>
      <c r="J165" s="48">
        <v>2851.4</v>
      </c>
      <c r="K165" s="48">
        <v>594731.55</v>
      </c>
      <c r="L165" s="48">
        <v>118946.35</v>
      </c>
      <c r="M165" s="49">
        <v>475785.2</v>
      </c>
      <c r="N165" s="31">
        <f t="shared" si="2"/>
        <v>508517.89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43475.26</v>
      </c>
      <c r="E166" s="48">
        <v>8287.05</v>
      </c>
      <c r="F166" s="48">
        <v>35188.21</v>
      </c>
      <c r="G166" s="48">
        <v>2417.53</v>
      </c>
      <c r="H166" s="48">
        <v>483.51</v>
      </c>
      <c r="I166" s="48">
        <v>19.34</v>
      </c>
      <c r="J166" s="48">
        <v>1914.68</v>
      </c>
      <c r="K166" s="48">
        <v>399226.24</v>
      </c>
      <c r="L166" s="48">
        <v>79845.31</v>
      </c>
      <c r="M166" s="49">
        <v>319380.93</v>
      </c>
      <c r="N166" s="31">
        <f t="shared" si="2"/>
        <v>356483.82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56815.07</v>
      </c>
      <c r="E167" s="48">
        <v>11578.46</v>
      </c>
      <c r="F167" s="48">
        <v>45236.61</v>
      </c>
      <c r="G167" s="48">
        <v>7980.8</v>
      </c>
      <c r="H167" s="48">
        <v>1596.16</v>
      </c>
      <c r="I167" s="48">
        <v>63.85</v>
      </c>
      <c r="J167" s="48">
        <v>6320.79</v>
      </c>
      <c r="K167" s="48">
        <v>1318229.88</v>
      </c>
      <c r="L167" s="48">
        <v>263645.91</v>
      </c>
      <c r="M167" s="49">
        <v>1054583.97</v>
      </c>
      <c r="N167" s="31">
        <f t="shared" si="2"/>
        <v>1106141.3699999999</v>
      </c>
    </row>
    <row r="168" spans="1:14" ht="12.75">
      <c r="A168" s="55">
        <v>157</v>
      </c>
      <c r="B168" s="46" t="s">
        <v>171</v>
      </c>
      <c r="C168" s="47">
        <v>0.67538906027544</v>
      </c>
      <c r="D168" s="48">
        <v>222733.56</v>
      </c>
      <c r="E168" s="48">
        <v>43095.6</v>
      </c>
      <c r="F168" s="48">
        <v>179637.96</v>
      </c>
      <c r="G168" s="48">
        <v>20655.23</v>
      </c>
      <c r="H168" s="48">
        <v>4131.05</v>
      </c>
      <c r="I168" s="48">
        <v>165.24</v>
      </c>
      <c r="J168" s="48">
        <v>16358.94</v>
      </c>
      <c r="K168" s="48">
        <v>3411553.57</v>
      </c>
      <c r="L168" s="48">
        <v>682310.66</v>
      </c>
      <c r="M168" s="49">
        <v>2729242.91</v>
      </c>
      <c r="N168" s="31">
        <f t="shared" si="2"/>
        <v>2925239.81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323728.25</v>
      </c>
      <c r="E169" s="48">
        <v>63037.23</v>
      </c>
      <c r="F169" s="48">
        <v>260691.02</v>
      </c>
      <c r="G169" s="48">
        <v>15007.3</v>
      </c>
      <c r="H169" s="48">
        <v>3001.46</v>
      </c>
      <c r="I169" s="48">
        <v>120.06</v>
      </c>
      <c r="J169" s="48">
        <v>11885.78</v>
      </c>
      <c r="K169" s="48">
        <v>2550600.32</v>
      </c>
      <c r="L169" s="48">
        <v>510120</v>
      </c>
      <c r="M169" s="49">
        <v>2040480.32</v>
      </c>
      <c r="N169" s="31">
        <f t="shared" si="2"/>
        <v>2313057.12</v>
      </c>
    </row>
    <row r="170" spans="1:14" ht="12.75">
      <c r="A170" s="55">
        <v>159</v>
      </c>
      <c r="B170" s="46" t="s">
        <v>173</v>
      </c>
      <c r="C170" s="47">
        <v>0.08538598503035</v>
      </c>
      <c r="D170" s="48">
        <v>17040.3</v>
      </c>
      <c r="E170" s="48">
        <v>3527.51</v>
      </c>
      <c r="F170" s="48">
        <v>13512.79</v>
      </c>
      <c r="G170" s="48">
        <v>2610.41</v>
      </c>
      <c r="H170" s="48">
        <v>522.08</v>
      </c>
      <c r="I170" s="48">
        <v>20.88</v>
      </c>
      <c r="J170" s="48">
        <v>2067.45</v>
      </c>
      <c r="K170" s="48">
        <v>430704.11</v>
      </c>
      <c r="L170" s="48">
        <v>86140.81</v>
      </c>
      <c r="M170" s="49">
        <v>344563.3</v>
      </c>
      <c r="N170" s="31">
        <f t="shared" si="2"/>
        <v>360143.54</v>
      </c>
    </row>
    <row r="171" spans="1:14" ht="12.75">
      <c r="A171" s="55">
        <v>160</v>
      </c>
      <c r="B171" s="46" t="s">
        <v>174</v>
      </c>
      <c r="C171" s="47">
        <v>0.097321174378213</v>
      </c>
      <c r="D171" s="48">
        <v>20924.81</v>
      </c>
      <c r="E171" s="48">
        <v>4286.34</v>
      </c>
      <c r="F171" s="48">
        <v>16638.47</v>
      </c>
      <c r="G171" s="48">
        <v>2975.44</v>
      </c>
      <c r="H171" s="48">
        <v>595.09</v>
      </c>
      <c r="I171" s="48">
        <v>23.8</v>
      </c>
      <c r="J171" s="48">
        <v>2356.55</v>
      </c>
      <c r="K171" s="48">
        <v>491003.86</v>
      </c>
      <c r="L171" s="48">
        <v>98200.74</v>
      </c>
      <c r="M171" s="49">
        <v>392803.12</v>
      </c>
      <c r="N171" s="31">
        <f t="shared" si="2"/>
        <v>411798.14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105345.27</v>
      </c>
      <c r="E172" s="48">
        <v>19739.76</v>
      </c>
      <c r="F172" s="48">
        <v>85605.51</v>
      </c>
      <c r="G172" s="48">
        <v>10248.2</v>
      </c>
      <c r="H172" s="48">
        <v>2049.64</v>
      </c>
      <c r="I172" s="48">
        <v>81.99</v>
      </c>
      <c r="J172" s="48">
        <v>8116.57</v>
      </c>
      <c r="K172" s="48">
        <v>1692784.9</v>
      </c>
      <c r="L172" s="48">
        <v>338557.03</v>
      </c>
      <c r="M172" s="49">
        <v>1354227.87</v>
      </c>
      <c r="N172" s="31">
        <f t="shared" si="2"/>
        <v>1447949.9500000002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50735.48</v>
      </c>
      <c r="E173" s="48">
        <v>10168.13</v>
      </c>
      <c r="F173" s="48">
        <v>40567.35</v>
      </c>
      <c r="G173" s="48">
        <v>2545.34</v>
      </c>
      <c r="H173" s="48">
        <v>509.07</v>
      </c>
      <c r="I173" s="48">
        <v>20.36</v>
      </c>
      <c r="J173" s="48">
        <v>2015.91</v>
      </c>
      <c r="K173" s="48">
        <v>420339.53</v>
      </c>
      <c r="L173" s="48">
        <v>84067.91</v>
      </c>
      <c r="M173" s="49">
        <v>336271.62</v>
      </c>
      <c r="N173" s="31">
        <f t="shared" si="2"/>
        <v>378854.88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19028.91</v>
      </c>
      <c r="E174" s="48">
        <v>3516.77</v>
      </c>
      <c r="F174" s="48">
        <v>15512.14</v>
      </c>
      <c r="G174" s="48">
        <v>1768.66</v>
      </c>
      <c r="H174" s="48">
        <v>353.73</v>
      </c>
      <c r="I174" s="48">
        <v>14.15</v>
      </c>
      <c r="J174" s="48">
        <v>1400.78</v>
      </c>
      <c r="K174" s="48">
        <v>292169.59</v>
      </c>
      <c r="L174" s="48">
        <v>58433.93</v>
      </c>
      <c r="M174" s="49">
        <v>233735.66</v>
      </c>
      <c r="N174" s="31">
        <f t="shared" si="2"/>
        <v>250648.58000000002</v>
      </c>
    </row>
    <row r="175" spans="1:14" ht="12.75">
      <c r="A175" s="55">
        <v>164</v>
      </c>
      <c r="B175" s="46" t="s">
        <v>178</v>
      </c>
      <c r="C175" s="47">
        <v>0.10794419863847</v>
      </c>
      <c r="D175" s="48">
        <v>11445.92</v>
      </c>
      <c r="E175" s="48">
        <v>1905.64</v>
      </c>
      <c r="F175" s="48">
        <v>9540.28</v>
      </c>
      <c r="G175" s="48">
        <v>3300.34</v>
      </c>
      <c r="H175" s="48">
        <v>660.07</v>
      </c>
      <c r="I175" s="48">
        <v>26.4</v>
      </c>
      <c r="J175" s="48">
        <v>2613.87</v>
      </c>
      <c r="K175" s="48">
        <v>544674.07</v>
      </c>
      <c r="L175" s="48">
        <v>108934.81</v>
      </c>
      <c r="M175" s="49">
        <v>435739.26</v>
      </c>
      <c r="N175" s="31">
        <f t="shared" si="2"/>
        <v>447893.41000000003</v>
      </c>
    </row>
    <row r="176" spans="1:14" ht="12.75">
      <c r="A176" s="55">
        <v>165</v>
      </c>
      <c r="B176" s="46" t="s">
        <v>179</v>
      </c>
      <c r="C176" s="47">
        <v>0.108185447124315</v>
      </c>
      <c r="D176" s="48">
        <v>75457.32</v>
      </c>
      <c r="E176" s="48">
        <v>13753.33</v>
      </c>
      <c r="F176" s="48">
        <v>61703.99</v>
      </c>
      <c r="G176" s="48">
        <v>3307.73</v>
      </c>
      <c r="H176" s="48">
        <v>661.55</v>
      </c>
      <c r="I176" s="48">
        <v>26.46</v>
      </c>
      <c r="J176" s="48">
        <v>2619.72</v>
      </c>
      <c r="K176" s="48">
        <v>545892.87</v>
      </c>
      <c r="L176" s="48">
        <v>109178.43</v>
      </c>
      <c r="M176" s="49">
        <v>436714.44</v>
      </c>
      <c r="N176" s="31">
        <f t="shared" si="2"/>
        <v>501038.15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32380.51</v>
      </c>
      <c r="E177" s="48">
        <v>5297.07</v>
      </c>
      <c r="F177" s="48">
        <v>27083.44</v>
      </c>
      <c r="G177" s="48">
        <v>2392.75</v>
      </c>
      <c r="H177" s="48">
        <v>478.55</v>
      </c>
      <c r="I177" s="48">
        <v>19.14</v>
      </c>
      <c r="J177" s="48">
        <v>1895.06</v>
      </c>
      <c r="K177" s="48">
        <v>395262.55</v>
      </c>
      <c r="L177" s="48">
        <v>79052.6</v>
      </c>
      <c r="M177" s="49">
        <v>316209.95</v>
      </c>
      <c r="N177" s="31">
        <f t="shared" si="2"/>
        <v>345188.45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147379.69</v>
      </c>
      <c r="E178" s="48">
        <v>29651.86</v>
      </c>
      <c r="F178" s="48">
        <v>117727.83</v>
      </c>
      <c r="G178" s="48">
        <v>4935.73</v>
      </c>
      <c r="H178" s="48">
        <v>987.15</v>
      </c>
      <c r="I178" s="48">
        <v>39.49</v>
      </c>
      <c r="J178" s="48">
        <v>3909.09</v>
      </c>
      <c r="K178" s="48">
        <v>815339.66</v>
      </c>
      <c r="L178" s="48">
        <v>163067.98</v>
      </c>
      <c r="M178" s="49">
        <v>652271.68</v>
      </c>
      <c r="N178" s="31">
        <f t="shared" si="2"/>
        <v>773908.6000000001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28873.05</v>
      </c>
      <c r="E179" s="48">
        <v>6253.1</v>
      </c>
      <c r="F179" s="48">
        <v>22619.95</v>
      </c>
      <c r="G179" s="48">
        <v>2706.91</v>
      </c>
      <c r="H179" s="48">
        <v>541.38</v>
      </c>
      <c r="I179" s="48">
        <v>21.66</v>
      </c>
      <c r="J179" s="48">
        <v>2143.87</v>
      </c>
      <c r="K179" s="48">
        <v>447157.1</v>
      </c>
      <c r="L179" s="48">
        <v>89431.34</v>
      </c>
      <c r="M179" s="49">
        <v>357725.76</v>
      </c>
      <c r="N179" s="31">
        <f t="shared" si="2"/>
        <v>382489.58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175563.74</v>
      </c>
      <c r="E180" s="48">
        <v>35915.59</v>
      </c>
      <c r="F180" s="48">
        <v>139648.15</v>
      </c>
      <c r="G180" s="48">
        <v>8931.28</v>
      </c>
      <c r="H180" s="48">
        <v>1786.26</v>
      </c>
      <c r="I180" s="48">
        <v>71.45</v>
      </c>
      <c r="J180" s="48">
        <v>7073.57</v>
      </c>
      <c r="K180" s="48">
        <v>1475239.91</v>
      </c>
      <c r="L180" s="48">
        <v>295047.98</v>
      </c>
      <c r="M180" s="49">
        <v>1180191.93</v>
      </c>
      <c r="N180" s="31">
        <f t="shared" si="2"/>
        <v>1326913.65</v>
      </c>
    </row>
    <row r="181" spans="1:14" ht="12.75">
      <c r="A181" s="55">
        <v>170</v>
      </c>
      <c r="B181" s="46" t="s">
        <v>184</v>
      </c>
      <c r="C181" s="47">
        <v>0.110932927821805</v>
      </c>
      <c r="D181" s="48">
        <v>27664.91</v>
      </c>
      <c r="E181" s="48">
        <v>5175.19</v>
      </c>
      <c r="F181" s="48">
        <v>22489.72</v>
      </c>
      <c r="G181" s="48">
        <v>3391.75</v>
      </c>
      <c r="H181" s="48">
        <v>678.35</v>
      </c>
      <c r="I181" s="48">
        <v>27.13</v>
      </c>
      <c r="J181" s="48">
        <v>2686.27</v>
      </c>
      <c r="K181" s="48">
        <v>559773.96</v>
      </c>
      <c r="L181" s="48">
        <v>111954.89</v>
      </c>
      <c r="M181" s="49">
        <v>447819.07</v>
      </c>
      <c r="N181" s="31">
        <f t="shared" si="2"/>
        <v>472995.06</v>
      </c>
    </row>
    <row r="182" spans="1:14" ht="12.75">
      <c r="A182" s="55">
        <v>171</v>
      </c>
      <c r="B182" s="46" t="s">
        <v>185</v>
      </c>
      <c r="C182" s="47">
        <v>0.644551391423331</v>
      </c>
      <c r="D182" s="48">
        <v>50767.98</v>
      </c>
      <c r="E182" s="48">
        <v>9827.43</v>
      </c>
      <c r="F182" s="48">
        <v>40940.55</v>
      </c>
      <c r="G182" s="48">
        <v>19712.09</v>
      </c>
      <c r="H182" s="48">
        <v>3942.42</v>
      </c>
      <c r="I182" s="48">
        <v>157.7</v>
      </c>
      <c r="J182" s="48">
        <v>15611.97</v>
      </c>
      <c r="K182" s="48">
        <v>3255753.58</v>
      </c>
      <c r="L182" s="48">
        <v>651150.7</v>
      </c>
      <c r="M182" s="49">
        <v>2604602.88</v>
      </c>
      <c r="N182" s="31">
        <f t="shared" si="2"/>
        <v>2661155.4</v>
      </c>
    </row>
    <row r="183" spans="1:14" ht="12.75">
      <c r="A183" s="55">
        <v>172</v>
      </c>
      <c r="B183" s="46" t="s">
        <v>186</v>
      </c>
      <c r="C183" s="47">
        <v>0.269311073288107</v>
      </c>
      <c r="D183" s="48">
        <v>70064.22</v>
      </c>
      <c r="E183" s="48">
        <v>14282.83</v>
      </c>
      <c r="F183" s="48">
        <v>55781.39</v>
      </c>
      <c r="G183" s="48">
        <v>8235.64</v>
      </c>
      <c r="H183" s="48">
        <v>1647.13</v>
      </c>
      <c r="I183" s="48">
        <v>65.89</v>
      </c>
      <c r="J183" s="48">
        <v>6522.62</v>
      </c>
      <c r="K183" s="48">
        <v>1359941.69</v>
      </c>
      <c r="L183" s="48">
        <v>271988.33</v>
      </c>
      <c r="M183" s="49">
        <v>1087953.36</v>
      </c>
      <c r="N183" s="31">
        <f t="shared" si="2"/>
        <v>1150257.37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22069.62</v>
      </c>
      <c r="E184" s="48">
        <v>4273.85</v>
      </c>
      <c r="F184" s="48">
        <v>17795.77</v>
      </c>
      <c r="G184" s="48">
        <v>3105.7</v>
      </c>
      <c r="H184" s="48">
        <v>621.14</v>
      </c>
      <c r="I184" s="48">
        <v>24.85</v>
      </c>
      <c r="J184" s="48">
        <v>2459.71</v>
      </c>
      <c r="K184" s="48">
        <v>513035.73</v>
      </c>
      <c r="L184" s="48">
        <v>102607.15</v>
      </c>
      <c r="M184" s="49">
        <v>410428.58</v>
      </c>
      <c r="N184" s="31">
        <f t="shared" si="2"/>
        <v>430684.06</v>
      </c>
    </row>
    <row r="185" spans="1:14" ht="12.75">
      <c r="A185" s="55">
        <v>174</v>
      </c>
      <c r="B185" s="46" t="s">
        <v>188</v>
      </c>
      <c r="C185" s="47">
        <v>0.785466142359802</v>
      </c>
      <c r="D185" s="48">
        <v>301310.07</v>
      </c>
      <c r="E185" s="48">
        <v>58852.6</v>
      </c>
      <c r="F185" s="48">
        <v>242457.47</v>
      </c>
      <c r="G185" s="48">
        <v>24021.84</v>
      </c>
      <c r="H185" s="48">
        <v>4804.37</v>
      </c>
      <c r="I185" s="48">
        <v>192.17</v>
      </c>
      <c r="J185" s="48">
        <v>19025.3</v>
      </c>
      <c r="K185" s="48">
        <v>3967691.54</v>
      </c>
      <c r="L185" s="48">
        <v>793538.25</v>
      </c>
      <c r="M185" s="49">
        <v>3174153.29</v>
      </c>
      <c r="N185" s="31">
        <f t="shared" si="2"/>
        <v>3435636.06</v>
      </c>
    </row>
    <row r="186" spans="1:14" ht="12.75">
      <c r="A186" s="55">
        <v>175</v>
      </c>
      <c r="B186" s="46" t="s">
        <v>189</v>
      </c>
      <c r="C186" s="47">
        <v>0.083113189126397</v>
      </c>
      <c r="D186" s="48">
        <v>14513.59</v>
      </c>
      <c r="E186" s="48">
        <v>2517.98</v>
      </c>
      <c r="F186" s="48">
        <v>11995.61</v>
      </c>
      <c r="G186" s="48">
        <v>2540.91</v>
      </c>
      <c r="H186" s="48">
        <v>508.18</v>
      </c>
      <c r="I186" s="48">
        <v>20.33</v>
      </c>
      <c r="J186" s="48">
        <v>2012.4</v>
      </c>
      <c r="K186" s="48">
        <v>419221.33</v>
      </c>
      <c r="L186" s="48">
        <v>83844.25</v>
      </c>
      <c r="M186" s="49">
        <v>335377.08</v>
      </c>
      <c r="N186" s="31">
        <f t="shared" si="2"/>
        <v>349385.09</v>
      </c>
    </row>
    <row r="187" spans="1:14" ht="12.75">
      <c r="A187" s="55">
        <v>176</v>
      </c>
      <c r="B187" s="46" t="s">
        <v>190</v>
      </c>
      <c r="C187" s="47">
        <v>0.13925311405166</v>
      </c>
      <c r="D187" s="48">
        <v>22775.11</v>
      </c>
      <c r="E187" s="48">
        <v>4547.51</v>
      </c>
      <c r="F187" s="48">
        <v>18227.6</v>
      </c>
      <c r="G187" s="48">
        <v>4257.9</v>
      </c>
      <c r="H187" s="48">
        <v>851.58</v>
      </c>
      <c r="I187" s="48">
        <v>34.06</v>
      </c>
      <c r="J187" s="48">
        <v>3372.26</v>
      </c>
      <c r="K187" s="48">
        <v>702855.01</v>
      </c>
      <c r="L187" s="48">
        <v>140571.02</v>
      </c>
      <c r="M187" s="49">
        <v>562283.99</v>
      </c>
      <c r="N187" s="31">
        <f t="shared" si="2"/>
        <v>583883.85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11390.1</v>
      </c>
      <c r="E188" s="48">
        <v>2528.24</v>
      </c>
      <c r="F188" s="48">
        <v>8861.86</v>
      </c>
      <c r="G188" s="48">
        <v>2911.31</v>
      </c>
      <c r="H188" s="48">
        <v>582.26</v>
      </c>
      <c r="I188" s="48">
        <v>23.29</v>
      </c>
      <c r="J188" s="48">
        <v>2305.76</v>
      </c>
      <c r="K188" s="48">
        <v>480793.06</v>
      </c>
      <c r="L188" s="48">
        <v>96158.64</v>
      </c>
      <c r="M188" s="49">
        <v>384634.42</v>
      </c>
      <c r="N188" s="31">
        <f t="shared" si="2"/>
        <v>395802.04</v>
      </c>
    </row>
    <row r="189" spans="1:14" ht="12.75">
      <c r="A189" s="55">
        <v>178</v>
      </c>
      <c r="B189" s="46" t="s">
        <v>192</v>
      </c>
      <c r="C189" s="47">
        <v>0.183711065838723</v>
      </c>
      <c r="D189" s="48">
        <v>93694.41</v>
      </c>
      <c r="E189" s="48">
        <v>18588.35</v>
      </c>
      <c r="F189" s="48">
        <v>75106.06</v>
      </c>
      <c r="G189" s="48">
        <v>5617.63</v>
      </c>
      <c r="H189" s="48">
        <v>1123.53</v>
      </c>
      <c r="I189" s="48">
        <v>44.94</v>
      </c>
      <c r="J189" s="48">
        <v>4449.16</v>
      </c>
      <c r="K189" s="48">
        <v>927468.2</v>
      </c>
      <c r="L189" s="48">
        <v>185493.68</v>
      </c>
      <c r="M189" s="49">
        <v>741974.52</v>
      </c>
      <c r="N189" s="31">
        <f t="shared" si="2"/>
        <v>821529.74</v>
      </c>
    </row>
    <row r="190" spans="1:14" ht="12.75">
      <c r="A190" s="55">
        <v>179</v>
      </c>
      <c r="B190" s="46" t="s">
        <v>193</v>
      </c>
      <c r="C190" s="47">
        <v>0.65651561532969</v>
      </c>
      <c r="D190" s="48">
        <v>144379.98</v>
      </c>
      <c r="E190" s="48">
        <v>27385.66</v>
      </c>
      <c r="F190" s="48">
        <v>116994.32</v>
      </c>
      <c r="G190" s="48">
        <v>20078</v>
      </c>
      <c r="H190" s="48">
        <v>4015.6</v>
      </c>
      <c r="I190" s="48">
        <v>160.62</v>
      </c>
      <c r="J190" s="48">
        <v>15901.78</v>
      </c>
      <c r="K190" s="48">
        <v>3316200.05</v>
      </c>
      <c r="L190" s="48">
        <v>663240.08</v>
      </c>
      <c r="M190" s="49">
        <v>2652959.97</v>
      </c>
      <c r="N190" s="31">
        <f t="shared" si="2"/>
        <v>2785856.0700000003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25620.24</v>
      </c>
      <c r="E191" s="48">
        <v>5790.17</v>
      </c>
      <c r="F191" s="48">
        <v>19830.07</v>
      </c>
      <c r="G191" s="48">
        <v>10865.14</v>
      </c>
      <c r="H191" s="48">
        <v>2173.03</v>
      </c>
      <c r="I191" s="48">
        <v>86.92</v>
      </c>
      <c r="J191" s="48">
        <v>8605.19</v>
      </c>
      <c r="K191" s="48">
        <v>1794698.11</v>
      </c>
      <c r="L191" s="48">
        <v>358939.71</v>
      </c>
      <c r="M191" s="49">
        <v>1435758.4</v>
      </c>
      <c r="N191" s="31">
        <f t="shared" si="2"/>
        <v>1464193.66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80372.84</v>
      </c>
      <c r="E192" s="48">
        <v>15673.02</v>
      </c>
      <c r="F192" s="48">
        <v>64699.82</v>
      </c>
      <c r="G192" s="48">
        <v>3098.89</v>
      </c>
      <c r="H192" s="48">
        <v>619.78</v>
      </c>
      <c r="I192" s="48">
        <v>24.79</v>
      </c>
      <c r="J192" s="48">
        <v>2454.32</v>
      </c>
      <c r="K192" s="48">
        <v>511911.92</v>
      </c>
      <c r="L192" s="48">
        <v>102382.42</v>
      </c>
      <c r="M192" s="49">
        <v>409529.5</v>
      </c>
      <c r="N192" s="31">
        <f t="shared" si="2"/>
        <v>476683.64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20625.94</v>
      </c>
      <c r="E193" s="48">
        <v>4285.3</v>
      </c>
      <c r="F193" s="48">
        <v>16340.64</v>
      </c>
      <c r="G193" s="48">
        <v>5193.88</v>
      </c>
      <c r="H193" s="48">
        <v>1038.78</v>
      </c>
      <c r="I193" s="48">
        <v>41.55</v>
      </c>
      <c r="J193" s="48">
        <v>4113.55</v>
      </c>
      <c r="K193" s="48">
        <v>857984.18</v>
      </c>
      <c r="L193" s="48">
        <v>171596.89</v>
      </c>
      <c r="M193" s="49">
        <v>686387.29</v>
      </c>
      <c r="N193" s="31">
        <f t="shared" si="2"/>
        <v>706841.48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304378.44</v>
      </c>
      <c r="E194" s="48">
        <v>57982.05</v>
      </c>
      <c r="F194" s="48">
        <v>246396.39</v>
      </c>
      <c r="G194" s="48">
        <v>10215.6</v>
      </c>
      <c r="H194" s="48">
        <v>2043.12</v>
      </c>
      <c r="I194" s="48">
        <v>81.72</v>
      </c>
      <c r="J194" s="48">
        <v>8090.76</v>
      </c>
      <c r="K194" s="48">
        <v>1687402.11</v>
      </c>
      <c r="L194" s="48">
        <v>337480.49</v>
      </c>
      <c r="M194" s="49">
        <v>1349921.62</v>
      </c>
      <c r="N194" s="31">
        <f t="shared" si="2"/>
        <v>1604408.77</v>
      </c>
    </row>
    <row r="195" spans="1:14" ht="12.75">
      <c r="A195" s="55">
        <v>184</v>
      </c>
      <c r="B195" s="46" t="s">
        <v>198</v>
      </c>
      <c r="C195" s="47">
        <v>0.24060146307996</v>
      </c>
      <c r="D195" s="48">
        <v>142643.92</v>
      </c>
      <c r="E195" s="48">
        <v>28531.66</v>
      </c>
      <c r="F195" s="48">
        <v>114112.26</v>
      </c>
      <c r="G195" s="48">
        <v>7357.58</v>
      </c>
      <c r="H195" s="48">
        <v>1471.52</v>
      </c>
      <c r="I195" s="48">
        <v>58.86</v>
      </c>
      <c r="J195" s="48">
        <v>5827.2</v>
      </c>
      <c r="K195" s="48">
        <v>1214893.34</v>
      </c>
      <c r="L195" s="48">
        <v>242978.77</v>
      </c>
      <c r="M195" s="49">
        <v>971914.57</v>
      </c>
      <c r="N195" s="31">
        <f t="shared" si="2"/>
        <v>1091854.03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216232.87</v>
      </c>
      <c r="E196" s="48">
        <v>44260.52</v>
      </c>
      <c r="F196" s="48">
        <v>171972.35</v>
      </c>
      <c r="G196" s="48">
        <v>4468.74</v>
      </c>
      <c r="H196" s="48">
        <v>893.75</v>
      </c>
      <c r="I196" s="48">
        <v>35.75</v>
      </c>
      <c r="J196" s="48">
        <v>3539.24</v>
      </c>
      <c r="K196" s="48">
        <v>738067.66</v>
      </c>
      <c r="L196" s="48">
        <v>147613.49</v>
      </c>
      <c r="M196" s="49">
        <v>590454.17</v>
      </c>
      <c r="N196" s="31">
        <f t="shared" si="2"/>
        <v>765965.76</v>
      </c>
    </row>
    <row r="197" spans="1:14" ht="12.75">
      <c r="A197" s="55">
        <v>186</v>
      </c>
      <c r="B197" s="46" t="s">
        <v>200</v>
      </c>
      <c r="C197" s="47">
        <v>0.530253781119591</v>
      </c>
      <c r="D197" s="48">
        <v>390990.2</v>
      </c>
      <c r="E197" s="48">
        <v>78672.83</v>
      </c>
      <c r="F197" s="48">
        <v>312317.37</v>
      </c>
      <c r="G197" s="48">
        <v>16216.38</v>
      </c>
      <c r="H197" s="48">
        <v>3243.28</v>
      </c>
      <c r="I197" s="48">
        <v>129.73</v>
      </c>
      <c r="J197" s="48">
        <v>12843.37</v>
      </c>
      <c r="K197" s="48">
        <v>2678292.31</v>
      </c>
      <c r="L197" s="48">
        <v>535658.47</v>
      </c>
      <c r="M197" s="49">
        <v>2142633.84</v>
      </c>
      <c r="N197" s="31">
        <f t="shared" si="2"/>
        <v>2467794.58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123493.47</v>
      </c>
      <c r="E198" s="48">
        <v>26189.54</v>
      </c>
      <c r="F198" s="48">
        <v>97303.93</v>
      </c>
      <c r="G198" s="48">
        <v>9568.83</v>
      </c>
      <c r="H198" s="48">
        <v>1913.77</v>
      </c>
      <c r="I198" s="48">
        <v>76.55</v>
      </c>
      <c r="J198" s="48">
        <v>7578.51</v>
      </c>
      <c r="K198" s="48">
        <v>1580689.6</v>
      </c>
      <c r="L198" s="48">
        <v>316137.9</v>
      </c>
      <c r="M198" s="49">
        <v>1264551.7</v>
      </c>
      <c r="N198" s="31">
        <f t="shared" si="2"/>
        <v>1369434.14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182483.01</v>
      </c>
      <c r="E199" s="48">
        <v>37059.7</v>
      </c>
      <c r="F199" s="48">
        <v>145423.31</v>
      </c>
      <c r="G199" s="48">
        <v>7207.46</v>
      </c>
      <c r="H199" s="48">
        <v>1441.49</v>
      </c>
      <c r="I199" s="48">
        <v>57.66</v>
      </c>
      <c r="J199" s="48">
        <v>5708.31</v>
      </c>
      <c r="K199" s="48">
        <v>1190482.22</v>
      </c>
      <c r="L199" s="48">
        <v>238096.5</v>
      </c>
      <c r="M199" s="49">
        <v>952385.72</v>
      </c>
      <c r="N199" s="31">
        <f t="shared" si="2"/>
        <v>1103517.3399999999</v>
      </c>
    </row>
    <row r="200" spans="1:14" ht="12.75">
      <c r="A200" s="55">
        <v>189</v>
      </c>
      <c r="B200" s="46" t="s">
        <v>203</v>
      </c>
      <c r="C200" s="47">
        <v>0.373400575291556</v>
      </c>
      <c r="D200" s="48">
        <v>580654.6</v>
      </c>
      <c r="E200" s="48">
        <v>113536.57</v>
      </c>
      <c r="F200" s="48">
        <v>467118.03</v>
      </c>
      <c r="G200" s="48">
        <v>11419.13</v>
      </c>
      <c r="H200" s="48">
        <v>2283.83</v>
      </c>
      <c r="I200" s="48">
        <v>91.35</v>
      </c>
      <c r="J200" s="48">
        <v>9043.95</v>
      </c>
      <c r="K200" s="48">
        <v>1885828.91</v>
      </c>
      <c r="L200" s="48">
        <v>377165.73</v>
      </c>
      <c r="M200" s="49">
        <v>1508663.18</v>
      </c>
      <c r="N200" s="31">
        <f t="shared" si="2"/>
        <v>1984825.16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53414.76</v>
      </c>
      <c r="E201" s="48">
        <v>11698.08</v>
      </c>
      <c r="F201" s="48">
        <v>41716.68</v>
      </c>
      <c r="G201" s="48">
        <v>4315.49</v>
      </c>
      <c r="H201" s="48">
        <v>863.1</v>
      </c>
      <c r="I201" s="48">
        <v>34.52</v>
      </c>
      <c r="J201" s="48">
        <v>3417.87</v>
      </c>
      <c r="K201" s="48">
        <v>712751.71</v>
      </c>
      <c r="L201" s="48">
        <v>142550.27</v>
      </c>
      <c r="M201" s="49">
        <v>570201.44</v>
      </c>
      <c r="N201" s="31">
        <f t="shared" si="2"/>
        <v>615335.99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25676.5</v>
      </c>
      <c r="E202" s="48">
        <v>5043.7</v>
      </c>
      <c r="F202" s="48">
        <v>20632.8</v>
      </c>
      <c r="G202" s="48">
        <v>4572.43</v>
      </c>
      <c r="H202" s="48">
        <v>914.49</v>
      </c>
      <c r="I202" s="48">
        <v>36.58</v>
      </c>
      <c r="J202" s="48">
        <v>3621.36</v>
      </c>
      <c r="K202" s="48">
        <v>755325.5</v>
      </c>
      <c r="L202" s="48">
        <v>151065.05</v>
      </c>
      <c r="M202" s="49">
        <v>604260.45</v>
      </c>
      <c r="N202" s="31">
        <f t="shared" si="2"/>
        <v>628514.61</v>
      </c>
    </row>
    <row r="203" spans="1:14" ht="12.75">
      <c r="A203" s="55">
        <v>192</v>
      </c>
      <c r="B203" s="46" t="s">
        <v>206</v>
      </c>
      <c r="C203" s="47">
        <v>0.175501352306267</v>
      </c>
      <c r="D203" s="48">
        <v>377172.37</v>
      </c>
      <c r="E203" s="48">
        <v>71405.58</v>
      </c>
      <c r="F203" s="48">
        <v>305766.79</v>
      </c>
      <c r="G203" s="48">
        <v>5366.53</v>
      </c>
      <c r="H203" s="48">
        <v>1073.31</v>
      </c>
      <c r="I203" s="48">
        <v>42.93</v>
      </c>
      <c r="J203" s="48">
        <v>4250.29</v>
      </c>
      <c r="K203" s="48">
        <v>885990.47</v>
      </c>
      <c r="L203" s="48">
        <v>177198.05</v>
      </c>
      <c r="M203" s="49">
        <v>708792.42</v>
      </c>
      <c r="N203" s="31">
        <f t="shared" si="2"/>
        <v>1018809.5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24787.8</v>
      </c>
      <c r="E204" s="48">
        <v>4073.67</v>
      </c>
      <c r="F204" s="48">
        <v>20714.13</v>
      </c>
      <c r="G204" s="48">
        <v>1784.39</v>
      </c>
      <c r="H204" s="48">
        <v>356.88</v>
      </c>
      <c r="I204" s="48">
        <v>14.28</v>
      </c>
      <c r="J204" s="48">
        <v>1413.23</v>
      </c>
      <c r="K204" s="48">
        <v>294763.91</v>
      </c>
      <c r="L204" s="48">
        <v>58952.73</v>
      </c>
      <c r="M204" s="49">
        <v>235811.18</v>
      </c>
      <c r="N204" s="31">
        <f t="shared" si="2"/>
        <v>257938.53999999998</v>
      </c>
    </row>
    <row r="205" spans="1:14" ht="12.75">
      <c r="A205" s="55">
        <v>194</v>
      </c>
      <c r="B205" s="46" t="s">
        <v>208</v>
      </c>
      <c r="C205" s="47">
        <v>1.13162415402434</v>
      </c>
      <c r="D205" s="48">
        <v>750018.37</v>
      </c>
      <c r="E205" s="48">
        <v>143875.59</v>
      </c>
      <c r="F205" s="48">
        <v>606142.78</v>
      </c>
      <c r="G205" s="48">
        <v>34608.85</v>
      </c>
      <c r="H205" s="48">
        <v>6921.77</v>
      </c>
      <c r="I205" s="48">
        <v>276.87</v>
      </c>
      <c r="J205" s="48">
        <v>27410.21</v>
      </c>
      <c r="K205" s="48">
        <v>5716572.09</v>
      </c>
      <c r="L205" s="48">
        <v>1143314.38</v>
      </c>
      <c r="M205" s="49">
        <v>4573257.71</v>
      </c>
      <c r="N205" s="31">
        <f aca="true" t="shared" si="3" ref="N205:N257">+F205+J205+M205</f>
        <v>5206810.7</v>
      </c>
    </row>
    <row r="206" spans="1:14" ht="12.75">
      <c r="A206" s="55">
        <v>195</v>
      </c>
      <c r="B206" s="46" t="s">
        <v>209</v>
      </c>
      <c r="C206" s="47">
        <v>0.186829551262932</v>
      </c>
      <c r="D206" s="48">
        <v>112771.02</v>
      </c>
      <c r="E206" s="48">
        <v>21404.85</v>
      </c>
      <c r="F206" s="48">
        <v>91366.17</v>
      </c>
      <c r="G206" s="48">
        <v>5712.98</v>
      </c>
      <c r="H206" s="48">
        <v>1142.6</v>
      </c>
      <c r="I206" s="48">
        <v>45.7</v>
      </c>
      <c r="J206" s="48">
        <v>4524.68</v>
      </c>
      <c r="K206" s="48">
        <v>943223.53</v>
      </c>
      <c r="L206" s="48">
        <v>188644.72</v>
      </c>
      <c r="M206" s="49">
        <v>754578.81</v>
      </c>
      <c r="N206" s="31">
        <f t="shared" si="3"/>
        <v>850469.66</v>
      </c>
    </row>
    <row r="207" spans="1:14" ht="12.75">
      <c r="A207" s="55">
        <v>196</v>
      </c>
      <c r="B207" s="46" t="s">
        <v>210</v>
      </c>
      <c r="C207" s="47">
        <v>0.096147778627837</v>
      </c>
      <c r="D207" s="48">
        <v>22184.77</v>
      </c>
      <c r="E207" s="48">
        <v>4395.87</v>
      </c>
      <c r="F207" s="48">
        <v>17788.9</v>
      </c>
      <c r="G207" s="48">
        <v>2939.56</v>
      </c>
      <c r="H207" s="48">
        <v>587.91</v>
      </c>
      <c r="I207" s="48">
        <v>23.52</v>
      </c>
      <c r="J207" s="48">
        <v>2328.13</v>
      </c>
      <c r="K207" s="48">
        <v>485075.54</v>
      </c>
      <c r="L207" s="48">
        <v>97015.13</v>
      </c>
      <c r="M207" s="49">
        <v>388060.41</v>
      </c>
      <c r="N207" s="31">
        <f t="shared" si="3"/>
        <v>408177.44</v>
      </c>
    </row>
    <row r="208" spans="1:14" ht="12.75">
      <c r="A208" s="55">
        <v>197</v>
      </c>
      <c r="B208" s="46" t="s">
        <v>211</v>
      </c>
      <c r="C208" s="47">
        <v>0.108816525385469</v>
      </c>
      <c r="D208" s="48">
        <v>40045.2</v>
      </c>
      <c r="E208" s="48">
        <v>7398.8</v>
      </c>
      <c r="F208" s="48">
        <v>32646.4</v>
      </c>
      <c r="G208" s="48">
        <v>3327.04</v>
      </c>
      <c r="H208" s="48">
        <v>665.41</v>
      </c>
      <c r="I208" s="48">
        <v>26.62</v>
      </c>
      <c r="J208" s="48">
        <v>2635.01</v>
      </c>
      <c r="K208" s="48">
        <v>549081.39</v>
      </c>
      <c r="L208" s="48">
        <v>109816.24</v>
      </c>
      <c r="M208" s="49">
        <v>439265.15</v>
      </c>
      <c r="N208" s="31">
        <f t="shared" si="3"/>
        <v>474546.56000000006</v>
      </c>
    </row>
    <row r="209" spans="1:14" ht="12.75">
      <c r="A209" s="55">
        <v>198</v>
      </c>
      <c r="B209" s="46" t="s">
        <v>212</v>
      </c>
      <c r="C209" s="47">
        <v>6.0146468474383</v>
      </c>
      <c r="D209" s="48">
        <v>4000649.02</v>
      </c>
      <c r="E209" s="48">
        <v>769488.21</v>
      </c>
      <c r="F209" s="48">
        <v>3231160.81</v>
      </c>
      <c r="G209" s="48">
        <v>183952.48</v>
      </c>
      <c r="H209" s="48">
        <v>36790.5</v>
      </c>
      <c r="I209" s="48">
        <v>1471.62</v>
      </c>
      <c r="J209" s="48">
        <v>145690.36</v>
      </c>
      <c r="K209" s="48">
        <v>30386876.43</v>
      </c>
      <c r="L209" s="48">
        <v>6077375.33</v>
      </c>
      <c r="M209" s="49">
        <v>24309501.1</v>
      </c>
      <c r="N209" s="31">
        <f t="shared" si="3"/>
        <v>27686352.270000003</v>
      </c>
    </row>
    <row r="210" spans="1:14" ht="12.75">
      <c r="A210" s="55">
        <v>199</v>
      </c>
      <c r="B210" s="46" t="s">
        <v>213</v>
      </c>
      <c r="C210" s="47">
        <v>0.270263239359776</v>
      </c>
      <c r="D210" s="48">
        <v>179772.24</v>
      </c>
      <c r="E210" s="48">
        <v>35297.31</v>
      </c>
      <c r="F210" s="48">
        <v>144474.93</v>
      </c>
      <c r="G210" s="48">
        <v>8264.75</v>
      </c>
      <c r="H210" s="48">
        <v>1652.95</v>
      </c>
      <c r="I210" s="48">
        <v>66.12</v>
      </c>
      <c r="J210" s="48">
        <v>6545.68</v>
      </c>
      <c r="K210" s="48">
        <v>1364752.37</v>
      </c>
      <c r="L210" s="48">
        <v>272950.43</v>
      </c>
      <c r="M210" s="49">
        <v>1091801.94</v>
      </c>
      <c r="N210" s="31">
        <f t="shared" si="3"/>
        <v>1242822.5499999998</v>
      </c>
    </row>
    <row r="211" spans="1:14" ht="12.75">
      <c r="A211" s="55">
        <v>200</v>
      </c>
      <c r="B211" s="46" t="s">
        <v>214</v>
      </c>
      <c r="C211" s="47">
        <v>0.123150851630859</v>
      </c>
      <c r="D211" s="48">
        <v>75352.9</v>
      </c>
      <c r="E211" s="48">
        <v>15485.96</v>
      </c>
      <c r="F211" s="48">
        <v>59866.94</v>
      </c>
      <c r="G211" s="48">
        <v>3765.43</v>
      </c>
      <c r="H211" s="48">
        <v>753.09</v>
      </c>
      <c r="I211" s="48">
        <v>30.12</v>
      </c>
      <c r="J211" s="48">
        <v>2982.22</v>
      </c>
      <c r="K211" s="48">
        <v>621502.07</v>
      </c>
      <c r="L211" s="48">
        <v>124300.36</v>
      </c>
      <c r="M211" s="49">
        <v>497201.71</v>
      </c>
      <c r="N211" s="31">
        <f t="shared" si="3"/>
        <v>560050.87</v>
      </c>
    </row>
    <row r="212" spans="1:14" ht="12.75">
      <c r="A212" s="55">
        <v>201</v>
      </c>
      <c r="B212" s="46" t="s">
        <v>215</v>
      </c>
      <c r="C212" s="47">
        <v>0.109424542987222</v>
      </c>
      <c r="D212" s="48">
        <v>44505.43</v>
      </c>
      <c r="E212" s="48">
        <v>9474.1</v>
      </c>
      <c r="F212" s="48">
        <v>35031.33</v>
      </c>
      <c r="G212" s="48">
        <v>3345.6</v>
      </c>
      <c r="H212" s="48">
        <v>669.12</v>
      </c>
      <c r="I212" s="48">
        <v>26.76</v>
      </c>
      <c r="J212" s="48">
        <v>2649.72</v>
      </c>
      <c r="K212" s="48">
        <v>552153.11</v>
      </c>
      <c r="L212" s="48">
        <v>110430.59</v>
      </c>
      <c r="M212" s="49">
        <v>441722.52</v>
      </c>
      <c r="N212" s="31">
        <f t="shared" si="3"/>
        <v>479403.57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14326.2</v>
      </c>
      <c r="E213" s="48">
        <v>2696.62</v>
      </c>
      <c r="F213" s="48">
        <v>11629.58</v>
      </c>
      <c r="G213" s="48">
        <v>4017.51</v>
      </c>
      <c r="H213" s="48">
        <v>803.5</v>
      </c>
      <c r="I213" s="48">
        <v>32.14</v>
      </c>
      <c r="J213" s="48">
        <v>3181.87</v>
      </c>
      <c r="K213" s="48">
        <v>663528.77</v>
      </c>
      <c r="L213" s="48">
        <v>132705.84</v>
      </c>
      <c r="M213" s="49">
        <v>530822.93</v>
      </c>
      <c r="N213" s="31">
        <f t="shared" si="3"/>
        <v>545634.38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36699.63</v>
      </c>
      <c r="E214" s="48">
        <v>7150.5</v>
      </c>
      <c r="F214" s="48">
        <v>29549.13</v>
      </c>
      <c r="G214" s="48">
        <v>4446.33</v>
      </c>
      <c r="H214" s="48">
        <v>889.27</v>
      </c>
      <c r="I214" s="48">
        <v>35.57</v>
      </c>
      <c r="J214" s="48">
        <v>3521.49</v>
      </c>
      <c r="K214" s="48">
        <v>734495.34</v>
      </c>
      <c r="L214" s="48">
        <v>146899.07</v>
      </c>
      <c r="M214" s="49">
        <v>587596.27</v>
      </c>
      <c r="N214" s="31">
        <f t="shared" si="3"/>
        <v>620666.89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516423.59</v>
      </c>
      <c r="E215" s="48">
        <v>100583.16</v>
      </c>
      <c r="F215" s="48">
        <v>415840.43</v>
      </c>
      <c r="G215" s="48">
        <v>22723.03</v>
      </c>
      <c r="H215" s="48">
        <v>4544.61</v>
      </c>
      <c r="I215" s="48">
        <v>181.78</v>
      </c>
      <c r="J215" s="48">
        <v>17996.64</v>
      </c>
      <c r="K215" s="48">
        <v>3753652.44</v>
      </c>
      <c r="L215" s="48">
        <v>750730.57</v>
      </c>
      <c r="M215" s="49">
        <v>3002921.87</v>
      </c>
      <c r="N215" s="31">
        <f t="shared" si="3"/>
        <v>3436758.94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16255.25</v>
      </c>
      <c r="E216" s="48">
        <v>2665.81</v>
      </c>
      <c r="F216" s="48">
        <v>13589.44</v>
      </c>
      <c r="G216" s="48">
        <v>2868.94</v>
      </c>
      <c r="H216" s="48">
        <v>573.79</v>
      </c>
      <c r="I216" s="48">
        <v>22.95</v>
      </c>
      <c r="J216" s="48">
        <v>2272.2</v>
      </c>
      <c r="K216" s="48">
        <v>473924.95</v>
      </c>
      <c r="L216" s="48">
        <v>94784.98</v>
      </c>
      <c r="M216" s="49">
        <v>379139.97</v>
      </c>
      <c r="N216" s="31">
        <f t="shared" si="3"/>
        <v>395001.61</v>
      </c>
    </row>
    <row r="217" spans="1:14" ht="12.75">
      <c r="A217" s="55">
        <v>206</v>
      </c>
      <c r="B217" s="46" t="s">
        <v>220</v>
      </c>
      <c r="C217" s="47">
        <v>0.128779987025962</v>
      </c>
      <c r="D217" s="48">
        <v>85165.46</v>
      </c>
      <c r="E217" s="48">
        <v>17654</v>
      </c>
      <c r="F217" s="48">
        <v>67511.46</v>
      </c>
      <c r="G217" s="48">
        <v>3937.59</v>
      </c>
      <c r="H217" s="48">
        <v>787.52</v>
      </c>
      <c r="I217" s="48">
        <v>31.5</v>
      </c>
      <c r="J217" s="48">
        <v>3118.57</v>
      </c>
      <c r="K217" s="48">
        <v>649941.9</v>
      </c>
      <c r="L217" s="48">
        <v>129988.41</v>
      </c>
      <c r="M217" s="49">
        <v>519953.49</v>
      </c>
      <c r="N217" s="31">
        <f t="shared" si="3"/>
        <v>590583.52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11343.81</v>
      </c>
      <c r="E218" s="48">
        <v>2316.08</v>
      </c>
      <c r="F218" s="48">
        <v>9027.73</v>
      </c>
      <c r="G218" s="48">
        <v>2733.15</v>
      </c>
      <c r="H218" s="48">
        <v>546.63</v>
      </c>
      <c r="I218" s="48">
        <v>21.87</v>
      </c>
      <c r="J218" s="48">
        <v>2164.65</v>
      </c>
      <c r="K218" s="48">
        <v>451494.02</v>
      </c>
      <c r="L218" s="48">
        <v>90298.86</v>
      </c>
      <c r="M218" s="49">
        <v>361195.16</v>
      </c>
      <c r="N218" s="31">
        <f t="shared" si="3"/>
        <v>372387.54</v>
      </c>
    </row>
    <row r="219" spans="1:14" ht="12.75">
      <c r="A219" s="55">
        <v>208</v>
      </c>
      <c r="B219" s="46" t="s">
        <v>222</v>
      </c>
      <c r="C219" s="47">
        <v>0.093850381651296</v>
      </c>
      <c r="D219" s="48">
        <v>21517.23</v>
      </c>
      <c r="E219" s="48">
        <v>3696.75</v>
      </c>
      <c r="F219" s="48">
        <v>17820.48</v>
      </c>
      <c r="G219" s="48">
        <v>2869.29</v>
      </c>
      <c r="H219" s="48">
        <v>573.86</v>
      </c>
      <c r="I219" s="48">
        <v>22.95</v>
      </c>
      <c r="J219" s="48">
        <v>2272.48</v>
      </c>
      <c r="K219" s="48">
        <v>473468.36</v>
      </c>
      <c r="L219" s="48">
        <v>94693.64</v>
      </c>
      <c r="M219" s="49">
        <v>378774.72</v>
      </c>
      <c r="N219" s="31">
        <f t="shared" si="3"/>
        <v>398867.68</v>
      </c>
    </row>
    <row r="220" spans="1:14" ht="12.75">
      <c r="A220" s="55">
        <v>209</v>
      </c>
      <c r="B220" s="46" t="s">
        <v>223</v>
      </c>
      <c r="C220" s="47">
        <v>0.103297381987009</v>
      </c>
      <c r="D220" s="48">
        <v>34846.35</v>
      </c>
      <c r="E220" s="48">
        <v>7329.94</v>
      </c>
      <c r="F220" s="48">
        <v>27516.41</v>
      </c>
      <c r="G220" s="48">
        <v>3158.24</v>
      </c>
      <c r="H220" s="48">
        <v>631.65</v>
      </c>
      <c r="I220" s="48">
        <v>25.27</v>
      </c>
      <c r="J220" s="48">
        <v>2501.32</v>
      </c>
      <c r="K220" s="48">
        <v>521197.2</v>
      </c>
      <c r="L220" s="48">
        <v>104239.43</v>
      </c>
      <c r="M220" s="49">
        <v>416957.77</v>
      </c>
      <c r="N220" s="31">
        <f t="shared" si="3"/>
        <v>446975.5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60958.9</v>
      </c>
      <c r="E221" s="48">
        <v>12250.88</v>
      </c>
      <c r="F221" s="48">
        <v>48708.02</v>
      </c>
      <c r="G221" s="48">
        <v>2867.43</v>
      </c>
      <c r="H221" s="48">
        <v>573.49</v>
      </c>
      <c r="I221" s="48">
        <v>22.94</v>
      </c>
      <c r="J221" s="48">
        <v>2271</v>
      </c>
      <c r="K221" s="48">
        <v>473542.37</v>
      </c>
      <c r="L221" s="48">
        <v>94708.43</v>
      </c>
      <c r="M221" s="49">
        <v>378833.94</v>
      </c>
      <c r="N221" s="31">
        <f t="shared" si="3"/>
        <v>429812.96</v>
      </c>
    </row>
    <row r="222" spans="1:14" ht="12.75">
      <c r="A222" s="55">
        <v>211</v>
      </c>
      <c r="B222" s="46" t="s">
        <v>225</v>
      </c>
      <c r="C222" s="47">
        <v>0.221927852347686</v>
      </c>
      <c r="D222" s="48">
        <v>20467.86</v>
      </c>
      <c r="E222" s="48">
        <v>4101.57</v>
      </c>
      <c r="F222" s="48">
        <v>16366.29</v>
      </c>
      <c r="G222" s="48">
        <v>6786.45</v>
      </c>
      <c r="H222" s="48">
        <v>1357.29</v>
      </c>
      <c r="I222" s="48">
        <v>54.29</v>
      </c>
      <c r="J222" s="48">
        <v>5374.87</v>
      </c>
      <c r="K222" s="48">
        <v>1120549.22</v>
      </c>
      <c r="L222" s="48">
        <v>224109.81</v>
      </c>
      <c r="M222" s="49">
        <v>896439.41</v>
      </c>
      <c r="N222" s="31">
        <f t="shared" si="3"/>
        <v>918180.5700000001</v>
      </c>
    </row>
    <row r="223" spans="1:14" ht="12.75">
      <c r="A223" s="55">
        <v>212</v>
      </c>
      <c r="B223" s="46" t="s">
        <v>226</v>
      </c>
      <c r="C223" s="47">
        <v>0.095943948598002</v>
      </c>
      <c r="D223" s="48">
        <v>56478.79</v>
      </c>
      <c r="E223" s="48">
        <v>11446.86</v>
      </c>
      <c r="F223" s="48">
        <v>45031.93</v>
      </c>
      <c r="G223" s="48">
        <v>2933.34</v>
      </c>
      <c r="H223" s="48">
        <v>586.67</v>
      </c>
      <c r="I223" s="48">
        <v>23.47</v>
      </c>
      <c r="J223" s="48">
        <v>2323.2</v>
      </c>
      <c r="K223" s="48">
        <v>484045.61</v>
      </c>
      <c r="L223" s="48">
        <v>96809.14</v>
      </c>
      <c r="M223" s="49">
        <v>387236.47</v>
      </c>
      <c r="N223" s="31">
        <f t="shared" si="3"/>
        <v>434591.6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78917.1</v>
      </c>
      <c r="E224" s="48">
        <v>15471.73</v>
      </c>
      <c r="F224" s="48">
        <v>63445.37</v>
      </c>
      <c r="G224" s="48">
        <v>3945.21</v>
      </c>
      <c r="H224" s="48">
        <v>789.04</v>
      </c>
      <c r="I224" s="48">
        <v>31.56</v>
      </c>
      <c r="J224" s="48">
        <v>3124.61</v>
      </c>
      <c r="K224" s="48">
        <v>651715.74</v>
      </c>
      <c r="L224" s="48">
        <v>130343.11</v>
      </c>
      <c r="M224" s="49">
        <v>521372.63</v>
      </c>
      <c r="N224" s="31">
        <f t="shared" si="3"/>
        <v>587942.61</v>
      </c>
    </row>
    <row r="225" spans="1:14" ht="12.75">
      <c r="A225" s="55">
        <v>214</v>
      </c>
      <c r="B225" s="46" t="s">
        <v>228</v>
      </c>
      <c r="C225" s="47">
        <v>0.143355640100857</v>
      </c>
      <c r="D225" s="48">
        <v>25012.83</v>
      </c>
      <c r="E225" s="48">
        <v>5070.68</v>
      </c>
      <c r="F225" s="48">
        <v>19942.15</v>
      </c>
      <c r="G225" s="48">
        <v>4383.39</v>
      </c>
      <c r="H225" s="48">
        <v>876.68</v>
      </c>
      <c r="I225" s="48">
        <v>35.07</v>
      </c>
      <c r="J225" s="48">
        <v>3471.64</v>
      </c>
      <c r="K225" s="48">
        <v>723581.91</v>
      </c>
      <c r="L225" s="48">
        <v>144716.35</v>
      </c>
      <c r="M225" s="49">
        <v>578865.56</v>
      </c>
      <c r="N225" s="31">
        <f t="shared" si="3"/>
        <v>602279.3500000001</v>
      </c>
    </row>
    <row r="226" spans="1:14" ht="12.75">
      <c r="A226" s="55">
        <v>215</v>
      </c>
      <c r="B226" s="46" t="s">
        <v>229</v>
      </c>
      <c r="C226" s="47">
        <v>0.114962955554685</v>
      </c>
      <c r="D226" s="48">
        <v>40215.79</v>
      </c>
      <c r="E226" s="48">
        <v>7837.52</v>
      </c>
      <c r="F226" s="48">
        <v>32378.27</v>
      </c>
      <c r="G226" s="48">
        <v>3515.01</v>
      </c>
      <c r="H226" s="48">
        <v>703</v>
      </c>
      <c r="I226" s="48">
        <v>28.12</v>
      </c>
      <c r="J226" s="48">
        <v>2783.89</v>
      </c>
      <c r="K226" s="48">
        <v>580134.63</v>
      </c>
      <c r="L226" s="48">
        <v>116026.92</v>
      </c>
      <c r="M226" s="49">
        <v>464107.71</v>
      </c>
      <c r="N226" s="31">
        <f t="shared" si="3"/>
        <v>499269.87</v>
      </c>
    </row>
    <row r="227" spans="1:14" ht="12.75">
      <c r="A227" s="55">
        <v>216</v>
      </c>
      <c r="B227" s="46" t="s">
        <v>230</v>
      </c>
      <c r="C227" s="47">
        <v>0.24116121032682</v>
      </c>
      <c r="D227" s="48">
        <v>42913.92</v>
      </c>
      <c r="E227" s="48">
        <v>8680.38</v>
      </c>
      <c r="F227" s="48">
        <v>34233.54</v>
      </c>
      <c r="G227" s="48">
        <v>7374.7</v>
      </c>
      <c r="H227" s="48">
        <v>1474.94</v>
      </c>
      <c r="I227" s="48">
        <v>59</v>
      </c>
      <c r="J227" s="48">
        <v>5840.76</v>
      </c>
      <c r="K227" s="48">
        <v>1217721.13</v>
      </c>
      <c r="L227" s="48">
        <v>243544.27</v>
      </c>
      <c r="M227" s="49">
        <v>974176.86</v>
      </c>
      <c r="N227" s="31">
        <f t="shared" si="3"/>
        <v>1014251.16</v>
      </c>
    </row>
    <row r="228" spans="1:14" ht="12.75">
      <c r="A228" s="55">
        <v>217</v>
      </c>
      <c r="B228" s="46" t="s">
        <v>231</v>
      </c>
      <c r="C228" s="47">
        <v>0.107031064486029</v>
      </c>
      <c r="D228" s="48">
        <v>17409.24</v>
      </c>
      <c r="E228" s="48">
        <v>3856.98</v>
      </c>
      <c r="F228" s="48">
        <v>13552.26</v>
      </c>
      <c r="G228" s="48">
        <v>3272.41</v>
      </c>
      <c r="H228" s="48">
        <v>654.48</v>
      </c>
      <c r="I228" s="48">
        <v>26.18</v>
      </c>
      <c r="J228" s="48">
        <v>2591.75</v>
      </c>
      <c r="K228" s="48">
        <v>540060.71</v>
      </c>
      <c r="L228" s="48">
        <v>108012.12</v>
      </c>
      <c r="M228" s="49">
        <v>432048.59</v>
      </c>
      <c r="N228" s="31">
        <f t="shared" si="3"/>
        <v>448192.60000000003</v>
      </c>
    </row>
    <row r="229" spans="1:14" ht="12.75">
      <c r="A229" s="55">
        <v>218</v>
      </c>
      <c r="B229" s="46" t="s">
        <v>232</v>
      </c>
      <c r="C229" s="47">
        <v>0.582889056986323</v>
      </c>
      <c r="D229" s="48">
        <v>432538.38</v>
      </c>
      <c r="E229" s="48">
        <v>86636.15</v>
      </c>
      <c r="F229" s="48">
        <v>345902.23</v>
      </c>
      <c r="G229" s="48">
        <v>17826.18</v>
      </c>
      <c r="H229" s="48">
        <v>3565.24</v>
      </c>
      <c r="I229" s="48">
        <v>142.61</v>
      </c>
      <c r="J229" s="48">
        <v>14118.33</v>
      </c>
      <c r="K229" s="48">
        <v>2944219.28</v>
      </c>
      <c r="L229" s="48">
        <v>588843.85</v>
      </c>
      <c r="M229" s="49">
        <v>2355375.43</v>
      </c>
      <c r="N229" s="31">
        <f t="shared" si="3"/>
        <v>2715395.99</v>
      </c>
    </row>
    <row r="230" spans="1:14" ht="12.75">
      <c r="A230" s="55">
        <v>219</v>
      </c>
      <c r="B230" s="46" t="s">
        <v>233</v>
      </c>
      <c r="C230" s="47">
        <v>0.163502517606221</v>
      </c>
      <c r="D230" s="48">
        <v>26813.05</v>
      </c>
      <c r="E230" s="48">
        <v>5423.63</v>
      </c>
      <c r="F230" s="48">
        <v>21389.42</v>
      </c>
      <c r="G230" s="48">
        <v>4999.56</v>
      </c>
      <c r="H230" s="48">
        <v>999.91</v>
      </c>
      <c r="I230" s="48">
        <v>40</v>
      </c>
      <c r="J230" s="48">
        <v>3959.65</v>
      </c>
      <c r="K230" s="48">
        <v>825369.25</v>
      </c>
      <c r="L230" s="48">
        <v>165073.87</v>
      </c>
      <c r="M230" s="49">
        <v>660295.38</v>
      </c>
      <c r="N230" s="31">
        <f t="shared" si="3"/>
        <v>685644.45</v>
      </c>
    </row>
    <row r="231" spans="1:14" ht="12.75">
      <c r="A231" s="55">
        <v>220</v>
      </c>
      <c r="B231" s="46" t="s">
        <v>234</v>
      </c>
      <c r="C231" s="47">
        <v>0.320718661931035</v>
      </c>
      <c r="D231" s="48">
        <v>239526.23</v>
      </c>
      <c r="E231" s="48">
        <v>45560.54</v>
      </c>
      <c r="F231" s="48">
        <v>193965.69</v>
      </c>
      <c r="G231" s="48">
        <v>9807.89</v>
      </c>
      <c r="H231" s="48">
        <v>1961.58</v>
      </c>
      <c r="I231" s="48">
        <v>78.46</v>
      </c>
      <c r="J231" s="48">
        <v>7767.85</v>
      </c>
      <c r="K231" s="48">
        <v>1619666.13</v>
      </c>
      <c r="L231" s="48">
        <v>323933.2</v>
      </c>
      <c r="M231" s="49">
        <v>1295732.93</v>
      </c>
      <c r="N231" s="31">
        <f t="shared" si="3"/>
        <v>1497466.47</v>
      </c>
    </row>
    <row r="232" spans="1:14" ht="12.75">
      <c r="A232" s="55">
        <v>221</v>
      </c>
      <c r="B232" s="46" t="s">
        <v>235</v>
      </c>
      <c r="C232" s="47">
        <v>0.140749179974304</v>
      </c>
      <c r="D232" s="48">
        <v>19461.2</v>
      </c>
      <c r="E232" s="48">
        <v>4136.43</v>
      </c>
      <c r="F232" s="48">
        <v>15324.77</v>
      </c>
      <c r="G232" s="48">
        <v>4303.66</v>
      </c>
      <c r="H232" s="48">
        <v>860.73</v>
      </c>
      <c r="I232" s="48">
        <v>34.43</v>
      </c>
      <c r="J232" s="48">
        <v>3408.5</v>
      </c>
      <c r="K232" s="48">
        <v>710413.48</v>
      </c>
      <c r="L232" s="48">
        <v>142082.73</v>
      </c>
      <c r="M232" s="49">
        <v>568330.75</v>
      </c>
      <c r="N232" s="31">
        <f t="shared" si="3"/>
        <v>587064.02</v>
      </c>
    </row>
    <row r="233" spans="1:14" ht="12.75">
      <c r="A233" s="55">
        <v>222</v>
      </c>
      <c r="B233" s="46" t="s">
        <v>236</v>
      </c>
      <c r="C233" s="47">
        <v>0.095249059234855</v>
      </c>
      <c r="D233" s="48">
        <v>13860.18</v>
      </c>
      <c r="E233" s="48">
        <v>2391.35</v>
      </c>
      <c r="F233" s="48">
        <v>11468.83</v>
      </c>
      <c r="G233" s="48">
        <v>2914.8</v>
      </c>
      <c r="H233" s="48">
        <v>582.96</v>
      </c>
      <c r="I233" s="48">
        <v>23.32</v>
      </c>
      <c r="J233" s="48">
        <v>2308.52</v>
      </c>
      <c r="K233" s="48">
        <v>481369.38</v>
      </c>
      <c r="L233" s="48">
        <v>96273.9</v>
      </c>
      <c r="M233" s="49">
        <v>385095.48</v>
      </c>
      <c r="N233" s="31">
        <f t="shared" si="3"/>
        <v>398872.82999999996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172711.03</v>
      </c>
      <c r="E234" s="48">
        <v>35048.1</v>
      </c>
      <c r="F234" s="48">
        <v>137662.93</v>
      </c>
      <c r="G234" s="48">
        <v>32084.95</v>
      </c>
      <c r="H234" s="48">
        <v>6416.99</v>
      </c>
      <c r="I234" s="48">
        <v>256.68</v>
      </c>
      <c r="J234" s="48">
        <v>25411.28</v>
      </c>
      <c r="K234" s="48">
        <v>5300162.59</v>
      </c>
      <c r="L234" s="48">
        <v>1060032.47</v>
      </c>
      <c r="M234" s="49">
        <v>4240130.12</v>
      </c>
      <c r="N234" s="31">
        <f t="shared" si="3"/>
        <v>4403204.33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1001233.41</v>
      </c>
      <c r="E235" s="48">
        <v>196772.8</v>
      </c>
      <c r="F235" s="48">
        <v>804460.61</v>
      </c>
      <c r="G235" s="48">
        <v>104860.38</v>
      </c>
      <c r="H235" s="48">
        <v>20972.08</v>
      </c>
      <c r="I235" s="48">
        <v>838.88</v>
      </c>
      <c r="J235" s="48">
        <v>83049.42</v>
      </c>
      <c r="K235" s="48">
        <v>17321916.17</v>
      </c>
      <c r="L235" s="48">
        <v>3464383.36</v>
      </c>
      <c r="M235" s="49">
        <v>13857532.81</v>
      </c>
      <c r="N235" s="31">
        <f t="shared" si="3"/>
        <v>14745042.84</v>
      </c>
    </row>
    <row r="236" spans="1:14" ht="12.75">
      <c r="A236" s="55">
        <v>225</v>
      </c>
      <c r="B236" s="46" t="s">
        <v>239</v>
      </c>
      <c r="C236" s="47">
        <v>0.365626131997134</v>
      </c>
      <c r="D236" s="48">
        <v>61039.71</v>
      </c>
      <c r="E236" s="48">
        <v>11838.72</v>
      </c>
      <c r="F236" s="48">
        <v>49200.99</v>
      </c>
      <c r="G236" s="48">
        <v>11181.36</v>
      </c>
      <c r="H236" s="48">
        <v>2236.27</v>
      </c>
      <c r="I236" s="48">
        <v>89.45</v>
      </c>
      <c r="J236" s="48">
        <v>8855.64</v>
      </c>
      <c r="K236" s="48">
        <v>1846550.42</v>
      </c>
      <c r="L236" s="48">
        <v>369310.07</v>
      </c>
      <c r="M236" s="49">
        <v>1477240.35</v>
      </c>
      <c r="N236" s="31">
        <f t="shared" si="3"/>
        <v>1535296.98</v>
      </c>
    </row>
    <row r="237" spans="1:14" ht="12.75">
      <c r="A237" s="55">
        <v>226</v>
      </c>
      <c r="B237" s="46" t="s">
        <v>240</v>
      </c>
      <c r="C237" s="47">
        <v>0.409014294092111</v>
      </c>
      <c r="D237" s="48">
        <v>205661.77</v>
      </c>
      <c r="E237" s="48">
        <v>43024.22</v>
      </c>
      <c r="F237" s="48">
        <v>162637.55</v>
      </c>
      <c r="G237" s="48">
        <v>12508.35</v>
      </c>
      <c r="H237" s="48">
        <v>2501.67</v>
      </c>
      <c r="I237" s="48">
        <v>100.07</v>
      </c>
      <c r="J237" s="48">
        <v>9906.61</v>
      </c>
      <c r="K237" s="48">
        <v>2065758.63</v>
      </c>
      <c r="L237" s="48">
        <v>413151.75</v>
      </c>
      <c r="M237" s="49">
        <v>1652606.88</v>
      </c>
      <c r="N237" s="31">
        <f t="shared" si="3"/>
        <v>1825151.0399999998</v>
      </c>
    </row>
    <row r="238" spans="1:14" ht="12.75">
      <c r="A238" s="55">
        <v>227</v>
      </c>
      <c r="B238" s="46" t="s">
        <v>241</v>
      </c>
      <c r="C238" s="47">
        <v>0.102420455792974</v>
      </c>
      <c r="D238" s="48">
        <v>36057.46</v>
      </c>
      <c r="E238" s="48">
        <v>7709.56</v>
      </c>
      <c r="F238" s="48">
        <v>28347.9</v>
      </c>
      <c r="G238" s="48">
        <v>3131.4</v>
      </c>
      <c r="H238" s="48">
        <v>626.28</v>
      </c>
      <c r="I238" s="48">
        <v>25.05</v>
      </c>
      <c r="J238" s="48">
        <v>2480.07</v>
      </c>
      <c r="K238" s="48">
        <v>516766.88</v>
      </c>
      <c r="L238" s="48">
        <v>103353.46</v>
      </c>
      <c r="M238" s="49">
        <v>413413.42</v>
      </c>
      <c r="N238" s="31">
        <f t="shared" si="3"/>
        <v>444241.39</v>
      </c>
    </row>
    <row r="239" spans="1:14" ht="12.75">
      <c r="A239" s="55">
        <v>228</v>
      </c>
      <c r="B239" s="46" t="s">
        <v>242</v>
      </c>
      <c r="C239" s="47">
        <v>0.110326067237861</v>
      </c>
      <c r="D239" s="48">
        <v>5026.62</v>
      </c>
      <c r="E239" s="48">
        <v>938.09</v>
      </c>
      <c r="F239" s="48">
        <v>4088.53</v>
      </c>
      <c r="G239" s="48">
        <v>3373.19</v>
      </c>
      <c r="H239" s="48">
        <v>674.64</v>
      </c>
      <c r="I239" s="48">
        <v>26.99</v>
      </c>
      <c r="J239" s="48">
        <v>2671.56</v>
      </c>
      <c r="K239" s="48">
        <v>556707.99</v>
      </c>
      <c r="L239" s="48">
        <v>111341.7</v>
      </c>
      <c r="M239" s="49">
        <v>445366.29</v>
      </c>
      <c r="N239" s="31">
        <f t="shared" si="3"/>
        <v>452126.38</v>
      </c>
    </row>
    <row r="240" spans="1:14" ht="12.75">
      <c r="A240" s="55">
        <v>229</v>
      </c>
      <c r="B240" s="46" t="s">
        <v>243</v>
      </c>
      <c r="C240" s="47">
        <v>0.096465607245244</v>
      </c>
      <c r="D240" s="48">
        <v>26972</v>
      </c>
      <c r="E240" s="48">
        <v>4963.92</v>
      </c>
      <c r="F240" s="48">
        <v>22008.08</v>
      </c>
      <c r="G240" s="48">
        <v>2949.28</v>
      </c>
      <c r="H240" s="48">
        <v>589.86</v>
      </c>
      <c r="I240" s="48">
        <v>23.59</v>
      </c>
      <c r="J240" s="48">
        <v>2335.83</v>
      </c>
      <c r="K240" s="48">
        <v>486681.28</v>
      </c>
      <c r="L240" s="48">
        <v>97336.31</v>
      </c>
      <c r="M240" s="49">
        <v>389344.97</v>
      </c>
      <c r="N240" s="31">
        <f t="shared" si="3"/>
        <v>413688.88</v>
      </c>
    </row>
    <row r="241" spans="1:14" ht="12.75">
      <c r="A241" s="55">
        <v>230</v>
      </c>
      <c r="B241" s="46" t="s">
        <v>244</v>
      </c>
      <c r="C241" s="47">
        <v>0.079602730164837</v>
      </c>
      <c r="D241" s="48">
        <v>7228.9</v>
      </c>
      <c r="E241" s="48">
        <v>1473.62</v>
      </c>
      <c r="F241" s="48">
        <v>5755.28</v>
      </c>
      <c r="G241" s="48">
        <v>2433.55</v>
      </c>
      <c r="H241" s="48">
        <v>486.71</v>
      </c>
      <c r="I241" s="48">
        <v>19.47</v>
      </c>
      <c r="J241" s="48">
        <v>1927.37</v>
      </c>
      <c r="K241" s="48">
        <v>401485.63</v>
      </c>
      <c r="L241" s="48">
        <v>80297.11</v>
      </c>
      <c r="M241" s="49">
        <v>321188.52</v>
      </c>
      <c r="N241" s="31">
        <f t="shared" si="3"/>
        <v>328871.17000000004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46705.92</v>
      </c>
      <c r="E242" s="48">
        <v>10237.68</v>
      </c>
      <c r="F242" s="48">
        <v>36468.24</v>
      </c>
      <c r="G242" s="48">
        <v>2743.73</v>
      </c>
      <c r="H242" s="48">
        <v>548.75</v>
      </c>
      <c r="I242" s="48">
        <v>21.95</v>
      </c>
      <c r="J242" s="48">
        <v>2173.03</v>
      </c>
      <c r="K242" s="48">
        <v>453239.7</v>
      </c>
      <c r="L242" s="48">
        <v>90647.98</v>
      </c>
      <c r="M242" s="49">
        <v>362591.72</v>
      </c>
      <c r="N242" s="31">
        <f t="shared" si="3"/>
        <v>401232.99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18582.86</v>
      </c>
      <c r="E243" s="48">
        <v>3432.46</v>
      </c>
      <c r="F243" s="48">
        <v>15150.4</v>
      </c>
      <c r="G243" s="48">
        <v>1916.74</v>
      </c>
      <c r="H243" s="48">
        <v>383.35</v>
      </c>
      <c r="I243" s="48">
        <v>15.33</v>
      </c>
      <c r="J243" s="48">
        <v>1518.06</v>
      </c>
      <c r="K243" s="48">
        <v>316500.18</v>
      </c>
      <c r="L243" s="48">
        <v>63300</v>
      </c>
      <c r="M243" s="49">
        <v>253200.18</v>
      </c>
      <c r="N243" s="31">
        <f t="shared" si="3"/>
        <v>269868.64</v>
      </c>
    </row>
    <row r="244" spans="1:14" ht="12.75">
      <c r="A244" s="55">
        <v>233</v>
      </c>
      <c r="B244" s="46" t="s">
        <v>247</v>
      </c>
      <c r="C244" s="47">
        <v>0.819770414342117</v>
      </c>
      <c r="D244" s="48">
        <v>942647.77</v>
      </c>
      <c r="E244" s="48">
        <v>191514.76</v>
      </c>
      <c r="F244" s="48">
        <v>751133.01</v>
      </c>
      <c r="G244" s="48">
        <v>25071.03</v>
      </c>
      <c r="H244" s="48">
        <v>5014.21</v>
      </c>
      <c r="I244" s="48">
        <v>200.57</v>
      </c>
      <c r="J244" s="48">
        <v>19856.25</v>
      </c>
      <c r="K244" s="48">
        <v>4141005.78</v>
      </c>
      <c r="L244" s="48">
        <v>828201.17</v>
      </c>
      <c r="M244" s="49">
        <v>3312804.61</v>
      </c>
      <c r="N244" s="31">
        <f t="shared" si="3"/>
        <v>4083793.87</v>
      </c>
    </row>
    <row r="245" spans="1:14" ht="12.75">
      <c r="A245" s="55">
        <v>234</v>
      </c>
      <c r="B245" s="46" t="s">
        <v>248</v>
      </c>
      <c r="C245" s="47">
        <v>0.102223909495947</v>
      </c>
      <c r="D245" s="48">
        <v>20617.66</v>
      </c>
      <c r="E245" s="48">
        <v>3651.43</v>
      </c>
      <c r="F245" s="48">
        <v>16966.23</v>
      </c>
      <c r="G245" s="48">
        <v>3125.4</v>
      </c>
      <c r="H245" s="48">
        <v>625.08</v>
      </c>
      <c r="I245" s="48">
        <v>25</v>
      </c>
      <c r="J245" s="48">
        <v>2475.32</v>
      </c>
      <c r="K245" s="48">
        <v>515773.53</v>
      </c>
      <c r="L245" s="48">
        <v>103154.7</v>
      </c>
      <c r="M245" s="49">
        <v>412618.83</v>
      </c>
      <c r="N245" s="31">
        <f t="shared" si="3"/>
        <v>432060.38</v>
      </c>
    </row>
    <row r="246" spans="1:14" ht="12.75">
      <c r="A246" s="55">
        <v>235</v>
      </c>
      <c r="B246" s="46" t="s">
        <v>249</v>
      </c>
      <c r="C246" s="47">
        <v>0.129052746110459</v>
      </c>
      <c r="D246" s="48">
        <v>38234.1</v>
      </c>
      <c r="E246" s="48">
        <v>7370.15</v>
      </c>
      <c r="F246" s="48">
        <v>30863.95</v>
      </c>
      <c r="G246" s="48">
        <v>3945.94</v>
      </c>
      <c r="H246" s="48">
        <v>789.19</v>
      </c>
      <c r="I246" s="48">
        <v>31.57</v>
      </c>
      <c r="J246" s="48">
        <v>3125.18</v>
      </c>
      <c r="K246" s="48">
        <v>651320.05</v>
      </c>
      <c r="L246" s="48">
        <v>130264.02</v>
      </c>
      <c r="M246" s="49">
        <v>521056.03</v>
      </c>
      <c r="N246" s="31">
        <f t="shared" si="3"/>
        <v>555045.16</v>
      </c>
    </row>
    <row r="247" spans="1:14" ht="12.75">
      <c r="A247" s="55">
        <v>236</v>
      </c>
      <c r="B247" s="46" t="s">
        <v>250</v>
      </c>
      <c r="C247" s="47">
        <v>0.348463826963636</v>
      </c>
      <c r="D247" s="48">
        <v>43457.46</v>
      </c>
      <c r="E247" s="48">
        <v>8804.69</v>
      </c>
      <c r="F247" s="48">
        <v>34652.77</v>
      </c>
      <c r="G247" s="48">
        <v>10656.46</v>
      </c>
      <c r="H247" s="48">
        <v>2131.29</v>
      </c>
      <c r="I247" s="48">
        <v>85.25</v>
      </c>
      <c r="J247" s="48">
        <v>8439.92</v>
      </c>
      <c r="K247" s="48">
        <v>1759841.94</v>
      </c>
      <c r="L247" s="48">
        <v>351968.37</v>
      </c>
      <c r="M247" s="49">
        <v>1407873.57</v>
      </c>
      <c r="N247" s="31">
        <f t="shared" si="3"/>
        <v>1450966.26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10048.78</v>
      </c>
      <c r="E248" s="48">
        <v>1861.8</v>
      </c>
      <c r="F248" s="48">
        <v>8186.98</v>
      </c>
      <c r="G248" s="48">
        <v>1995.09</v>
      </c>
      <c r="H248" s="48">
        <v>399.02</v>
      </c>
      <c r="I248" s="48">
        <v>15.96</v>
      </c>
      <c r="J248" s="48">
        <v>1580.11</v>
      </c>
      <c r="K248" s="48">
        <v>329571.02</v>
      </c>
      <c r="L248" s="48">
        <v>65914.14</v>
      </c>
      <c r="M248" s="49">
        <v>263656.88</v>
      </c>
      <c r="N248" s="31">
        <f t="shared" si="3"/>
        <v>273423.97000000003</v>
      </c>
    </row>
    <row r="249" spans="1:14" ht="12.75">
      <c r="A249" s="55">
        <v>238</v>
      </c>
      <c r="B249" s="46" t="s">
        <v>252</v>
      </c>
      <c r="C249" s="47">
        <v>0.344927916014015</v>
      </c>
      <c r="D249" s="48">
        <v>520158.34</v>
      </c>
      <c r="E249" s="48">
        <v>105389.8</v>
      </c>
      <c r="F249" s="48">
        <v>414768.54</v>
      </c>
      <c r="G249" s="48">
        <v>10548.31</v>
      </c>
      <c r="H249" s="48">
        <v>2109.66</v>
      </c>
      <c r="I249" s="48">
        <v>84.39</v>
      </c>
      <c r="J249" s="48">
        <v>8354.26</v>
      </c>
      <c r="K249" s="48">
        <v>1741977.65</v>
      </c>
      <c r="L249" s="48">
        <v>348395.56</v>
      </c>
      <c r="M249" s="49">
        <v>1393582.09</v>
      </c>
      <c r="N249" s="31">
        <f t="shared" si="3"/>
        <v>1816704.8900000001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95204.24</v>
      </c>
      <c r="E250" s="48">
        <v>18211.25</v>
      </c>
      <c r="F250" s="48">
        <v>76992.99</v>
      </c>
      <c r="G250" s="48">
        <v>6716.56</v>
      </c>
      <c r="H250" s="48">
        <v>1343.31</v>
      </c>
      <c r="I250" s="48">
        <v>53.73</v>
      </c>
      <c r="J250" s="48">
        <v>5319.52</v>
      </c>
      <c r="K250" s="48">
        <v>1109477.54</v>
      </c>
      <c r="L250" s="48">
        <v>221895.6</v>
      </c>
      <c r="M250" s="49">
        <v>887581.94</v>
      </c>
      <c r="N250" s="31">
        <f t="shared" si="3"/>
        <v>969894.45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28428.25</v>
      </c>
      <c r="E251" s="48">
        <v>5489.84</v>
      </c>
      <c r="F251" s="48">
        <v>22938.41</v>
      </c>
      <c r="G251" s="48">
        <v>2904.4</v>
      </c>
      <c r="H251" s="48">
        <v>580.88</v>
      </c>
      <c r="I251" s="48">
        <v>23.24</v>
      </c>
      <c r="J251" s="48">
        <v>2300.28</v>
      </c>
      <c r="K251" s="48">
        <v>479781.99</v>
      </c>
      <c r="L251" s="48">
        <v>95956.41</v>
      </c>
      <c r="M251" s="49">
        <v>383825.58</v>
      </c>
      <c r="N251" s="31">
        <f t="shared" si="3"/>
        <v>409064.27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587407.31</v>
      </c>
      <c r="E252" s="48">
        <v>115053.35</v>
      </c>
      <c r="F252" s="48">
        <v>472353.96</v>
      </c>
      <c r="G252" s="48">
        <v>13335.01</v>
      </c>
      <c r="H252" s="48">
        <v>2667</v>
      </c>
      <c r="I252" s="48">
        <v>106.68</v>
      </c>
      <c r="J252" s="48">
        <v>10561.33</v>
      </c>
      <c r="K252" s="48">
        <v>2202830.23</v>
      </c>
      <c r="L252" s="48">
        <v>440566.07</v>
      </c>
      <c r="M252" s="49">
        <v>1762264.16</v>
      </c>
      <c r="N252" s="31">
        <f t="shared" si="3"/>
        <v>2245179.45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27484.9</v>
      </c>
      <c r="E253" s="48">
        <v>5767.55</v>
      </c>
      <c r="F253" s="48">
        <v>21717.35</v>
      </c>
      <c r="G253" s="48">
        <v>2224.08</v>
      </c>
      <c r="H253" s="48">
        <v>444.82</v>
      </c>
      <c r="I253" s="48">
        <v>17.79</v>
      </c>
      <c r="J253" s="48">
        <v>1761.47</v>
      </c>
      <c r="K253" s="48">
        <v>367399.4</v>
      </c>
      <c r="L253" s="48">
        <v>73479.81</v>
      </c>
      <c r="M253" s="49">
        <v>293919.59</v>
      </c>
      <c r="N253" s="31">
        <f t="shared" si="3"/>
        <v>317398.41000000003</v>
      </c>
    </row>
    <row r="254" spans="1:14" ht="12.75">
      <c r="A254" s="55">
        <v>243</v>
      </c>
      <c r="B254" s="46" t="s">
        <v>257</v>
      </c>
      <c r="C254" s="47">
        <v>0.294232229668833</v>
      </c>
      <c r="D254" s="48">
        <v>167579.92</v>
      </c>
      <c r="E254" s="48">
        <v>31108.88</v>
      </c>
      <c r="F254" s="48">
        <v>136471.04</v>
      </c>
      <c r="G254" s="48">
        <v>8997.83</v>
      </c>
      <c r="H254" s="48">
        <v>1799.57</v>
      </c>
      <c r="I254" s="48">
        <v>71.98</v>
      </c>
      <c r="J254" s="48">
        <v>7126.28</v>
      </c>
      <c r="K254" s="48">
        <v>1485849.82</v>
      </c>
      <c r="L254" s="48">
        <v>297169.95</v>
      </c>
      <c r="M254" s="49">
        <v>1188679.87</v>
      </c>
      <c r="N254" s="31">
        <f t="shared" si="3"/>
        <v>1332277.1900000002</v>
      </c>
    </row>
    <row r="255" spans="1:21" ht="12.75">
      <c r="A255" s="55">
        <v>244</v>
      </c>
      <c r="B255" s="46" t="s">
        <v>258</v>
      </c>
      <c r="C255" s="47">
        <v>0.300074855288959</v>
      </c>
      <c r="D255" s="48">
        <v>95710.92</v>
      </c>
      <c r="E255" s="48">
        <v>20574.37</v>
      </c>
      <c r="F255" s="48">
        <v>75136.55</v>
      </c>
      <c r="G255" s="48">
        <v>9177.56</v>
      </c>
      <c r="H255" s="48">
        <v>1835.51</v>
      </c>
      <c r="I255" s="48">
        <v>73.42</v>
      </c>
      <c r="J255" s="48">
        <v>7268.63</v>
      </c>
      <c r="K255" s="48">
        <v>1516056.49</v>
      </c>
      <c r="L255" s="48">
        <v>303211.37</v>
      </c>
      <c r="M255" s="49">
        <v>1212845.12</v>
      </c>
      <c r="N255" s="31">
        <f t="shared" si="3"/>
        <v>1295250.3</v>
      </c>
      <c r="U255" s="27"/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14953.65</v>
      </c>
      <c r="E256" s="48">
        <v>3195.43</v>
      </c>
      <c r="F256" s="48">
        <v>11758.22</v>
      </c>
      <c r="G256" s="48">
        <v>2470.36</v>
      </c>
      <c r="H256" s="48">
        <v>494.07</v>
      </c>
      <c r="I256" s="48">
        <v>19.76</v>
      </c>
      <c r="J256" s="48">
        <v>1956.53</v>
      </c>
      <c r="K256" s="48">
        <v>408083.68</v>
      </c>
      <c r="L256" s="48">
        <v>81616.7</v>
      </c>
      <c r="M256" s="49">
        <v>326466.98</v>
      </c>
      <c r="N256" s="31">
        <f t="shared" si="3"/>
        <v>340181.73</v>
      </c>
    </row>
    <row r="257" spans="1:14" ht="12.75">
      <c r="A257" s="55">
        <v>246</v>
      </c>
      <c r="B257" s="50" t="s">
        <v>260</v>
      </c>
      <c r="C257" s="51">
        <v>0.264199687266144</v>
      </c>
      <c r="D257" s="52">
        <v>16980.11</v>
      </c>
      <c r="E257" s="52">
        <v>3366.45</v>
      </c>
      <c r="F257" s="52">
        <v>13613.66</v>
      </c>
      <c r="G257" s="52">
        <v>8079.3</v>
      </c>
      <c r="H257" s="52">
        <v>1615.86</v>
      </c>
      <c r="I257" s="52">
        <v>64.63</v>
      </c>
      <c r="J257" s="52">
        <v>6398.81</v>
      </c>
      <c r="K257" s="52">
        <v>1334117.6</v>
      </c>
      <c r="L257" s="52">
        <v>266823.45</v>
      </c>
      <c r="M257" s="53">
        <v>1067294.15</v>
      </c>
      <c r="N257" s="32">
        <f t="shared" si="3"/>
        <v>1087306.6199999999</v>
      </c>
    </row>
    <row r="258" spans="1:21" ht="20.4">
      <c r="A258" s="57"/>
      <c r="B258" s="56" t="s">
        <v>10</v>
      </c>
      <c r="C258" s="28">
        <f>SUM(C12:C257)</f>
        <v>99.99968583979556</v>
      </c>
      <c r="D258" s="10">
        <f>SUM(D12:D257)</f>
        <v>79556076.91999999</v>
      </c>
      <c r="E258" s="10">
        <f aca="true" t="shared" si="4" ref="E258:M258">SUM(E12:E257)</f>
        <v>15667108.969999997</v>
      </c>
      <c r="F258" s="10">
        <f t="shared" si="4"/>
        <v>63888967.94999999</v>
      </c>
      <c r="G258" s="10">
        <f t="shared" si="4"/>
        <v>3058426.1700000004</v>
      </c>
      <c r="H258" s="10">
        <f t="shared" si="4"/>
        <v>611685.4700000001</v>
      </c>
      <c r="I258" s="10">
        <f t="shared" si="4"/>
        <v>24467.329999999994</v>
      </c>
      <c r="J258" s="10">
        <f t="shared" si="4"/>
        <v>2422273.37</v>
      </c>
      <c r="K258" s="10">
        <f t="shared" si="4"/>
        <v>505226081.6700002</v>
      </c>
      <c r="L258" s="10">
        <f t="shared" si="4"/>
        <v>101045216.46000001</v>
      </c>
      <c r="M258" s="30">
        <f t="shared" si="4"/>
        <v>404180865.2100003</v>
      </c>
      <c r="N258" s="33">
        <f aca="true" t="shared" si="5" ref="N258">+F258+J258+M258</f>
        <v>470492106.53000027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297</v>
      </c>
      <c r="C266" s="5"/>
      <c r="D266" s="1"/>
      <c r="E266" s="1"/>
      <c r="F266" s="1"/>
      <c r="G266" s="1"/>
      <c r="H266" s="74"/>
      <c r="I266" s="74"/>
      <c r="J266" s="74"/>
      <c r="K266" s="74"/>
      <c r="L266" s="74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3"/>
      <c r="M268" s="73"/>
      <c r="N268" s="73"/>
    </row>
    <row r="269" spans="1:14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</row>
    <row r="270" spans="1:14" ht="16.8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1" t="s">
        <v>4</v>
      </c>
    </row>
    <row r="11" spans="1:14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2"/>
    </row>
    <row r="12" spans="1:14" ht="12.75">
      <c r="A12" s="54">
        <v>1</v>
      </c>
      <c r="B12" s="41" t="s">
        <v>16</v>
      </c>
      <c r="C12" s="42">
        <v>0.161814857281833</v>
      </c>
      <c r="D12" s="43">
        <v>87257.15</v>
      </c>
      <c r="E12" s="43">
        <v>18314.83</v>
      </c>
      <c r="F12" s="43">
        <v>68942.32</v>
      </c>
      <c r="G12" s="43">
        <v>4529.64</v>
      </c>
      <c r="H12" s="43">
        <v>905.93</v>
      </c>
      <c r="I12" s="43">
        <v>36.24</v>
      </c>
      <c r="J12" s="43">
        <v>3587.47</v>
      </c>
      <c r="K12" s="43">
        <v>827959.1</v>
      </c>
      <c r="L12" s="43">
        <v>165591.84</v>
      </c>
      <c r="M12" s="44">
        <v>662367.26</v>
      </c>
      <c r="N12" s="45">
        <f>+F12+J12+M12</f>
        <v>734897.05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104330.92</v>
      </c>
      <c r="E13" s="48">
        <v>21720.67</v>
      </c>
      <c r="F13" s="48">
        <v>82610.25</v>
      </c>
      <c r="G13" s="48">
        <v>4151</v>
      </c>
      <c r="H13" s="48">
        <v>830.2</v>
      </c>
      <c r="I13" s="48">
        <v>33.21</v>
      </c>
      <c r="J13" s="48">
        <v>3287.59</v>
      </c>
      <c r="K13" s="48">
        <v>758822.63</v>
      </c>
      <c r="L13" s="48">
        <v>151764.58</v>
      </c>
      <c r="M13" s="49">
        <v>607058.05</v>
      </c>
      <c r="N13" s="31">
        <f aca="true" t="shared" si="0" ref="N13:N76">+F13+J13+M13</f>
        <v>692955.89</v>
      </c>
    </row>
    <row r="14" spans="1:14" ht="12.75">
      <c r="A14" s="55">
        <v>3</v>
      </c>
      <c r="B14" s="46" t="s">
        <v>18</v>
      </c>
      <c r="C14" s="47">
        <v>0.305690932294497</v>
      </c>
      <c r="D14" s="48">
        <v>298454.35</v>
      </c>
      <c r="E14" s="48">
        <v>58796.62</v>
      </c>
      <c r="F14" s="48">
        <v>239657.73</v>
      </c>
      <c r="G14" s="48">
        <v>8567.2</v>
      </c>
      <c r="H14" s="48">
        <v>1713.44</v>
      </c>
      <c r="I14" s="48">
        <v>68.54</v>
      </c>
      <c r="J14" s="48">
        <v>6785.22</v>
      </c>
      <c r="K14" s="48">
        <v>1566422.02</v>
      </c>
      <c r="L14" s="48">
        <v>313284.34</v>
      </c>
      <c r="M14" s="49">
        <v>1253137.68</v>
      </c>
      <c r="N14" s="31">
        <f t="shared" si="0"/>
        <v>1499580.63</v>
      </c>
    </row>
    <row r="15" spans="1:14" ht="12.75">
      <c r="A15" s="55">
        <v>4</v>
      </c>
      <c r="B15" s="46" t="s">
        <v>19</v>
      </c>
      <c r="C15" s="47">
        <v>0.053763382865467</v>
      </c>
      <c r="D15" s="48">
        <v>13175.02</v>
      </c>
      <c r="E15" s="48">
        <v>2572.01</v>
      </c>
      <c r="F15" s="48">
        <v>10603.01</v>
      </c>
      <c r="G15" s="48">
        <v>1503.04</v>
      </c>
      <c r="H15" s="48">
        <v>300.61</v>
      </c>
      <c r="I15" s="48">
        <v>12.02</v>
      </c>
      <c r="J15" s="48">
        <v>1190.41</v>
      </c>
      <c r="K15" s="48">
        <v>274651.01</v>
      </c>
      <c r="L15" s="48">
        <v>54930.21</v>
      </c>
      <c r="M15" s="49">
        <v>219720.8</v>
      </c>
      <c r="N15" s="31">
        <f t="shared" si="0"/>
        <v>231514.22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14399.86</v>
      </c>
      <c r="E16" s="48">
        <v>3362.69</v>
      </c>
      <c r="F16" s="48">
        <v>11037.17</v>
      </c>
      <c r="G16" s="48">
        <v>6292.94</v>
      </c>
      <c r="H16" s="48">
        <v>1258.59</v>
      </c>
      <c r="I16" s="48">
        <v>50.34</v>
      </c>
      <c r="J16" s="48">
        <v>4984.01</v>
      </c>
      <c r="K16" s="48">
        <v>1150546.19</v>
      </c>
      <c r="L16" s="48">
        <v>230109.28</v>
      </c>
      <c r="M16" s="49">
        <v>920436.91</v>
      </c>
      <c r="N16" s="31">
        <f t="shared" si="0"/>
        <v>936458.0900000001</v>
      </c>
    </row>
    <row r="17" spans="1:14" ht="12.75">
      <c r="A17" s="55">
        <v>6</v>
      </c>
      <c r="B17" s="46" t="s">
        <v>21</v>
      </c>
      <c r="C17" s="47">
        <v>0.073065862940167</v>
      </c>
      <c r="D17" s="48">
        <v>20648.94</v>
      </c>
      <c r="E17" s="48">
        <v>3976.44</v>
      </c>
      <c r="F17" s="48">
        <v>16672.5</v>
      </c>
      <c r="G17" s="48">
        <v>2043.56</v>
      </c>
      <c r="H17" s="48">
        <v>408.71</v>
      </c>
      <c r="I17" s="48">
        <v>16.35</v>
      </c>
      <c r="J17" s="48">
        <v>1618.5</v>
      </c>
      <c r="K17" s="48">
        <v>373459.65</v>
      </c>
      <c r="L17" s="48">
        <v>74691.94</v>
      </c>
      <c r="M17" s="49">
        <v>298767.71</v>
      </c>
      <c r="N17" s="31">
        <f t="shared" si="0"/>
        <v>317058.71</v>
      </c>
    </row>
    <row r="18" spans="1:14" ht="12.75">
      <c r="A18" s="55">
        <v>7</v>
      </c>
      <c r="B18" s="46" t="s">
        <v>22</v>
      </c>
      <c r="C18" s="47">
        <v>0.299029021892125</v>
      </c>
      <c r="D18" s="48">
        <v>238149.64</v>
      </c>
      <c r="E18" s="48">
        <v>49069.45</v>
      </c>
      <c r="F18" s="48">
        <v>189080.19</v>
      </c>
      <c r="G18" s="48">
        <v>8380</v>
      </c>
      <c r="H18" s="48">
        <v>1676</v>
      </c>
      <c r="I18" s="48">
        <v>67.04</v>
      </c>
      <c r="J18" s="48">
        <v>6636.96</v>
      </c>
      <c r="K18" s="48">
        <v>1532175.43</v>
      </c>
      <c r="L18" s="48">
        <v>306435.12</v>
      </c>
      <c r="M18" s="49">
        <v>1225740.31</v>
      </c>
      <c r="N18" s="31">
        <f t="shared" si="0"/>
        <v>1421457.46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202926.48</v>
      </c>
      <c r="E19" s="48">
        <v>41932.36</v>
      </c>
      <c r="F19" s="48">
        <v>160994.12</v>
      </c>
      <c r="G19" s="48">
        <v>16000.08</v>
      </c>
      <c r="H19" s="48">
        <v>3200.02</v>
      </c>
      <c r="I19" s="48">
        <v>128</v>
      </c>
      <c r="J19" s="48">
        <v>12672.06</v>
      </c>
      <c r="K19" s="48">
        <v>2925588.84</v>
      </c>
      <c r="L19" s="48">
        <v>585117.74</v>
      </c>
      <c r="M19" s="49">
        <v>2340471.1</v>
      </c>
      <c r="N19" s="31">
        <f t="shared" si="0"/>
        <v>2514137.2800000003</v>
      </c>
    </row>
    <row r="20" spans="1:14" ht="12.75">
      <c r="A20" s="55">
        <v>9</v>
      </c>
      <c r="B20" s="46" t="s">
        <v>24</v>
      </c>
      <c r="C20" s="47">
        <v>0.051597259565449</v>
      </c>
      <c r="D20" s="48">
        <v>10732.83</v>
      </c>
      <c r="E20" s="48">
        <v>2198.69</v>
      </c>
      <c r="F20" s="48">
        <v>8534.14</v>
      </c>
      <c r="G20" s="48">
        <v>1442.69</v>
      </c>
      <c r="H20" s="48">
        <v>288.54</v>
      </c>
      <c r="I20" s="48">
        <v>11.54</v>
      </c>
      <c r="J20" s="48">
        <v>1142.61</v>
      </c>
      <c r="K20" s="48">
        <v>263630.3</v>
      </c>
      <c r="L20" s="48">
        <v>52726.03</v>
      </c>
      <c r="M20" s="49">
        <v>210904.27</v>
      </c>
      <c r="N20" s="31">
        <f t="shared" si="0"/>
        <v>220581.02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77382.71</v>
      </c>
      <c r="E21" s="48">
        <v>16152.65</v>
      </c>
      <c r="F21" s="48">
        <v>61230.06</v>
      </c>
      <c r="G21" s="48">
        <v>24722.83</v>
      </c>
      <c r="H21" s="48">
        <v>4944.57</v>
      </c>
      <c r="I21" s="48">
        <v>197.78</v>
      </c>
      <c r="J21" s="48">
        <v>19580.48</v>
      </c>
      <c r="K21" s="48">
        <v>4520595.26</v>
      </c>
      <c r="L21" s="48">
        <v>904119.02</v>
      </c>
      <c r="M21" s="49">
        <v>3616476.24</v>
      </c>
      <c r="N21" s="31">
        <f t="shared" si="0"/>
        <v>3697286.7800000003</v>
      </c>
    </row>
    <row r="22" spans="1:14" ht="12.75">
      <c r="A22" s="55">
        <v>11</v>
      </c>
      <c r="B22" s="46" t="s">
        <v>26</v>
      </c>
      <c r="C22" s="47">
        <v>0.157401109551673</v>
      </c>
      <c r="D22" s="48">
        <v>47180.62</v>
      </c>
      <c r="E22" s="48">
        <v>9092.22</v>
      </c>
      <c r="F22" s="48">
        <v>38088.4</v>
      </c>
      <c r="G22" s="48">
        <v>4394.5</v>
      </c>
      <c r="H22" s="48">
        <v>878.9</v>
      </c>
      <c r="I22" s="48">
        <v>35.16</v>
      </c>
      <c r="J22" s="48">
        <v>3480.44</v>
      </c>
      <c r="K22" s="48">
        <v>803246.25</v>
      </c>
      <c r="L22" s="48">
        <v>160649.19</v>
      </c>
      <c r="M22" s="49">
        <v>642597.06</v>
      </c>
      <c r="N22" s="31">
        <f t="shared" si="0"/>
        <v>684165.9</v>
      </c>
    </row>
    <row r="23" spans="1:14" ht="12.75">
      <c r="A23" s="55">
        <v>12</v>
      </c>
      <c r="B23" s="46" t="s">
        <v>27</v>
      </c>
      <c r="C23" s="47">
        <v>0.110520613506342</v>
      </c>
      <c r="D23" s="48">
        <v>58448.15</v>
      </c>
      <c r="E23" s="48">
        <v>12594.57</v>
      </c>
      <c r="F23" s="48">
        <v>45853.58</v>
      </c>
      <c r="G23" s="48">
        <v>3086.55</v>
      </c>
      <c r="H23" s="48">
        <v>617.31</v>
      </c>
      <c r="I23" s="48">
        <v>24.69</v>
      </c>
      <c r="J23" s="48">
        <v>2444.55</v>
      </c>
      <c r="K23" s="48">
        <v>564072.69</v>
      </c>
      <c r="L23" s="48">
        <v>112814.57</v>
      </c>
      <c r="M23" s="49">
        <v>451258.12</v>
      </c>
      <c r="N23" s="31">
        <f t="shared" si="0"/>
        <v>499556.25</v>
      </c>
    </row>
    <row r="24" spans="1:14" ht="12.75">
      <c r="A24" s="55">
        <v>13</v>
      </c>
      <c r="B24" s="46" t="s">
        <v>28</v>
      </c>
      <c r="C24" s="47">
        <v>0.071330679416115</v>
      </c>
      <c r="D24" s="48">
        <v>16392.73</v>
      </c>
      <c r="E24" s="48">
        <v>3368.69</v>
      </c>
      <c r="F24" s="48">
        <v>13024.04</v>
      </c>
      <c r="G24" s="48">
        <v>1996</v>
      </c>
      <c r="H24" s="48">
        <v>399.2</v>
      </c>
      <c r="I24" s="48">
        <v>15.97</v>
      </c>
      <c r="J24" s="48">
        <v>1580.83</v>
      </c>
      <c r="K24" s="48">
        <v>364808.8</v>
      </c>
      <c r="L24" s="48">
        <v>72961.89</v>
      </c>
      <c r="M24" s="49">
        <v>291846.91</v>
      </c>
      <c r="N24" s="31">
        <f t="shared" si="0"/>
        <v>306451.77999999997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47799.27</v>
      </c>
      <c r="E25" s="48">
        <v>8631.47</v>
      </c>
      <c r="F25" s="48">
        <v>39167.8</v>
      </c>
      <c r="G25" s="48">
        <v>1592.9</v>
      </c>
      <c r="H25" s="48">
        <v>318.58</v>
      </c>
      <c r="I25" s="48">
        <v>12.74</v>
      </c>
      <c r="J25" s="48">
        <v>1261.58</v>
      </c>
      <c r="K25" s="48">
        <v>291099.28</v>
      </c>
      <c r="L25" s="48">
        <v>58219.91</v>
      </c>
      <c r="M25" s="49">
        <v>232879.37</v>
      </c>
      <c r="N25" s="31">
        <f t="shared" si="0"/>
        <v>273308.75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22043.7</v>
      </c>
      <c r="E26" s="48">
        <v>4427.61</v>
      </c>
      <c r="F26" s="48">
        <v>17616.09</v>
      </c>
      <c r="G26" s="48">
        <v>2319.44</v>
      </c>
      <c r="H26" s="48">
        <v>463.89</v>
      </c>
      <c r="I26" s="48">
        <v>18.56</v>
      </c>
      <c r="J26" s="48">
        <v>1836.99</v>
      </c>
      <c r="K26" s="48">
        <v>423901.63</v>
      </c>
      <c r="L26" s="48">
        <v>84780.33</v>
      </c>
      <c r="M26" s="49">
        <v>339121.3</v>
      </c>
      <c r="N26" s="31">
        <f t="shared" si="0"/>
        <v>358574.38</v>
      </c>
    </row>
    <row r="27" spans="1:14" ht="12.75">
      <c r="A27" s="55">
        <v>16</v>
      </c>
      <c r="B27" s="46" t="s">
        <v>31</v>
      </c>
      <c r="C27" s="47">
        <v>5.96619894156212</v>
      </c>
      <c r="D27" s="48">
        <v>7643121.3</v>
      </c>
      <c r="E27" s="48">
        <v>1488203.39</v>
      </c>
      <c r="F27" s="48">
        <v>6154917.91</v>
      </c>
      <c r="G27" s="48">
        <v>166458.23</v>
      </c>
      <c r="H27" s="48">
        <v>33291.65</v>
      </c>
      <c r="I27" s="48">
        <v>1331.67</v>
      </c>
      <c r="J27" s="48">
        <v>131834.91</v>
      </c>
      <c r="K27" s="48">
        <v>30438483.72</v>
      </c>
      <c r="L27" s="48">
        <v>6087696.8</v>
      </c>
      <c r="M27" s="49">
        <v>24350786.92</v>
      </c>
      <c r="N27" s="31">
        <f t="shared" si="0"/>
        <v>30637539.740000002</v>
      </c>
    </row>
    <row r="28" spans="1:14" ht="12.75">
      <c r="A28" s="55">
        <v>17</v>
      </c>
      <c r="B28" s="46" t="s">
        <v>32</v>
      </c>
      <c r="C28" s="47">
        <v>0.042811590271537</v>
      </c>
      <c r="D28" s="48">
        <v>11174.28</v>
      </c>
      <c r="E28" s="48">
        <v>1858.53</v>
      </c>
      <c r="F28" s="48">
        <v>9315.75</v>
      </c>
      <c r="G28" s="48">
        <v>1196.36</v>
      </c>
      <c r="H28" s="48">
        <v>239.27</v>
      </c>
      <c r="I28" s="48">
        <v>9.57</v>
      </c>
      <c r="J28" s="48">
        <v>947.52</v>
      </c>
      <c r="K28" s="48">
        <v>218587.86</v>
      </c>
      <c r="L28" s="48">
        <v>43717.57</v>
      </c>
      <c r="M28" s="49">
        <v>174870.29</v>
      </c>
      <c r="N28" s="31">
        <f t="shared" si="0"/>
        <v>185133.56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206974.26</v>
      </c>
      <c r="E29" s="48">
        <v>43071.47</v>
      </c>
      <c r="F29" s="48">
        <v>163902.79</v>
      </c>
      <c r="G29" s="48">
        <v>5738.98</v>
      </c>
      <c r="H29" s="48">
        <v>1147.8</v>
      </c>
      <c r="I29" s="48">
        <v>45.91</v>
      </c>
      <c r="J29" s="48">
        <v>4545.27</v>
      </c>
      <c r="K29" s="48">
        <v>1049250.99</v>
      </c>
      <c r="L29" s="48">
        <v>209850.13</v>
      </c>
      <c r="M29" s="49">
        <v>839400.86</v>
      </c>
      <c r="N29" s="31">
        <f t="shared" si="0"/>
        <v>1007848.9199999999</v>
      </c>
    </row>
    <row r="30" spans="1:14" ht="12.75">
      <c r="A30" s="55">
        <v>19</v>
      </c>
      <c r="B30" s="46" t="s">
        <v>34</v>
      </c>
      <c r="C30" s="47">
        <v>5.09618818861949</v>
      </c>
      <c r="D30" s="48">
        <v>5829600.14</v>
      </c>
      <c r="E30" s="48">
        <v>1182179.3</v>
      </c>
      <c r="F30" s="48">
        <v>4647420.84</v>
      </c>
      <c r="G30" s="48">
        <v>142887.08</v>
      </c>
      <c r="H30" s="48">
        <v>28577.42</v>
      </c>
      <c r="I30" s="48">
        <v>1143.1</v>
      </c>
      <c r="J30" s="48">
        <v>113166.56</v>
      </c>
      <c r="K30" s="48">
        <v>26128242.24</v>
      </c>
      <c r="L30" s="48">
        <v>5225648.48</v>
      </c>
      <c r="M30" s="49">
        <v>20902593.76</v>
      </c>
      <c r="N30" s="31">
        <f t="shared" si="0"/>
        <v>25663181.16</v>
      </c>
    </row>
    <row r="31" spans="1:14" ht="12.75">
      <c r="A31" s="55">
        <v>20</v>
      </c>
      <c r="B31" s="46" t="s">
        <v>35</v>
      </c>
      <c r="C31" s="47">
        <v>0.123084391482717</v>
      </c>
      <c r="D31" s="48">
        <v>40795.35</v>
      </c>
      <c r="E31" s="48">
        <v>8085.29</v>
      </c>
      <c r="F31" s="48">
        <v>32710.06</v>
      </c>
      <c r="G31" s="48">
        <v>3437.06</v>
      </c>
      <c r="H31" s="48">
        <v>687.41</v>
      </c>
      <c r="I31" s="48">
        <v>27.5</v>
      </c>
      <c r="J31" s="48">
        <v>2722.15</v>
      </c>
      <c r="K31" s="48">
        <v>628169.12</v>
      </c>
      <c r="L31" s="48">
        <v>125633.82</v>
      </c>
      <c r="M31" s="49">
        <v>502535.3</v>
      </c>
      <c r="N31" s="31">
        <f t="shared" si="0"/>
        <v>537967.51</v>
      </c>
    </row>
    <row r="32" spans="1:14" ht="12.75">
      <c r="A32" s="55">
        <v>21</v>
      </c>
      <c r="B32" s="46" t="s">
        <v>36</v>
      </c>
      <c r="C32" s="47">
        <v>0.243849234276314</v>
      </c>
      <c r="D32" s="48">
        <v>36132.41</v>
      </c>
      <c r="E32" s="48">
        <v>8473.8</v>
      </c>
      <c r="F32" s="48">
        <v>27658.61</v>
      </c>
      <c r="G32" s="48">
        <v>6832.14</v>
      </c>
      <c r="H32" s="48">
        <v>1366.43</v>
      </c>
      <c r="I32" s="48">
        <v>54.66</v>
      </c>
      <c r="J32" s="48">
        <v>5411.05</v>
      </c>
      <c r="K32" s="48">
        <v>1249099.46</v>
      </c>
      <c r="L32" s="48">
        <v>249819.87</v>
      </c>
      <c r="M32" s="49">
        <v>999279.59</v>
      </c>
      <c r="N32" s="31">
        <f t="shared" si="0"/>
        <v>1032349.25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29018.22</v>
      </c>
      <c r="E33" s="48">
        <v>6101.08</v>
      </c>
      <c r="F33" s="48">
        <v>22917.14</v>
      </c>
      <c r="G33" s="48">
        <v>1609.89</v>
      </c>
      <c r="H33" s="48">
        <v>321.98</v>
      </c>
      <c r="I33" s="48">
        <v>12.88</v>
      </c>
      <c r="J33" s="48">
        <v>1275.03</v>
      </c>
      <c r="K33" s="48">
        <v>294189.71</v>
      </c>
      <c r="L33" s="48">
        <v>58837.95</v>
      </c>
      <c r="M33" s="49">
        <v>235351.76</v>
      </c>
      <c r="N33" s="31">
        <f t="shared" si="0"/>
        <v>259543.93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267179.48</v>
      </c>
      <c r="E34" s="48">
        <v>52758.87</v>
      </c>
      <c r="F34" s="48">
        <v>214420.61</v>
      </c>
      <c r="G34" s="48">
        <v>2837.18</v>
      </c>
      <c r="H34" s="48">
        <v>567.44</v>
      </c>
      <c r="I34" s="48">
        <v>22.7</v>
      </c>
      <c r="J34" s="48">
        <v>2247.04</v>
      </c>
      <c r="K34" s="48">
        <v>518574.16</v>
      </c>
      <c r="L34" s="48">
        <v>103714.85</v>
      </c>
      <c r="M34" s="49">
        <v>414859.31</v>
      </c>
      <c r="N34" s="31">
        <f t="shared" si="0"/>
        <v>631526.96</v>
      </c>
    </row>
    <row r="35" spans="1:14" ht="12.75">
      <c r="A35" s="55">
        <v>24</v>
      </c>
      <c r="B35" s="46" t="s">
        <v>39</v>
      </c>
      <c r="C35" s="47">
        <v>0.104173988261107</v>
      </c>
      <c r="D35" s="48">
        <v>88009.21</v>
      </c>
      <c r="E35" s="48">
        <v>18151.19</v>
      </c>
      <c r="F35" s="48">
        <v>69858.02</v>
      </c>
      <c r="G35" s="48">
        <v>2913.4</v>
      </c>
      <c r="H35" s="48">
        <v>582.68</v>
      </c>
      <c r="I35" s="48">
        <v>23.31</v>
      </c>
      <c r="J35" s="48">
        <v>2307.41</v>
      </c>
      <c r="K35" s="48">
        <v>532411.63</v>
      </c>
      <c r="L35" s="48">
        <v>106482.32</v>
      </c>
      <c r="M35" s="49">
        <v>425929.31</v>
      </c>
      <c r="N35" s="31">
        <f t="shared" si="0"/>
        <v>498094.74</v>
      </c>
    </row>
    <row r="36" spans="1:14" ht="12.75">
      <c r="A36" s="55">
        <v>25</v>
      </c>
      <c r="B36" s="46" t="s">
        <v>40</v>
      </c>
      <c r="C36" s="47">
        <v>0.134703409867111</v>
      </c>
      <c r="D36" s="48">
        <v>67679.78</v>
      </c>
      <c r="E36" s="48">
        <v>13719.38</v>
      </c>
      <c r="F36" s="48">
        <v>53960.4</v>
      </c>
      <c r="G36" s="48">
        <v>3761.24</v>
      </c>
      <c r="H36" s="48">
        <v>752.25</v>
      </c>
      <c r="I36" s="48">
        <v>30.09</v>
      </c>
      <c r="J36" s="48">
        <v>2978.9</v>
      </c>
      <c r="K36" s="48">
        <v>687446.86</v>
      </c>
      <c r="L36" s="48">
        <v>137489.33</v>
      </c>
      <c r="M36" s="49">
        <v>549957.53</v>
      </c>
      <c r="N36" s="31">
        <f t="shared" si="0"/>
        <v>606896.8300000001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33591.32</v>
      </c>
      <c r="E37" s="48">
        <v>6820.43</v>
      </c>
      <c r="F37" s="48">
        <v>26770.89</v>
      </c>
      <c r="G37" s="48">
        <v>3269.75</v>
      </c>
      <c r="H37" s="48">
        <v>653.95</v>
      </c>
      <c r="I37" s="48">
        <v>26.16</v>
      </c>
      <c r="J37" s="48">
        <v>2589.64</v>
      </c>
      <c r="K37" s="48">
        <v>597722.37</v>
      </c>
      <c r="L37" s="48">
        <v>119544.46</v>
      </c>
      <c r="M37" s="49">
        <v>478177.91</v>
      </c>
      <c r="N37" s="31">
        <f t="shared" si="0"/>
        <v>507538.43999999994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66760.89</v>
      </c>
      <c r="E38" s="48">
        <v>13247.86</v>
      </c>
      <c r="F38" s="48">
        <v>53513.03</v>
      </c>
      <c r="G38" s="48">
        <v>5658.68</v>
      </c>
      <c r="H38" s="48">
        <v>1131.74</v>
      </c>
      <c r="I38" s="48">
        <v>45.27</v>
      </c>
      <c r="J38" s="48">
        <v>4481.67</v>
      </c>
      <c r="K38" s="48">
        <v>1034562.14</v>
      </c>
      <c r="L38" s="48">
        <v>206912.37</v>
      </c>
      <c r="M38" s="49">
        <v>827649.77</v>
      </c>
      <c r="N38" s="31">
        <f t="shared" si="0"/>
        <v>885644.47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23815.21</v>
      </c>
      <c r="E39" s="48">
        <v>5819.57</v>
      </c>
      <c r="F39" s="48">
        <v>17995.64</v>
      </c>
      <c r="G39" s="48">
        <v>1948.74</v>
      </c>
      <c r="H39" s="48">
        <v>389.75</v>
      </c>
      <c r="I39" s="48">
        <v>15.59</v>
      </c>
      <c r="J39" s="48">
        <v>1543.4</v>
      </c>
      <c r="K39" s="48">
        <v>356167.75</v>
      </c>
      <c r="L39" s="48">
        <v>71233.56</v>
      </c>
      <c r="M39" s="49">
        <v>284934.19</v>
      </c>
      <c r="N39" s="31">
        <f t="shared" si="0"/>
        <v>304473.23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29684.83</v>
      </c>
      <c r="E40" s="48">
        <v>5291.62</v>
      </c>
      <c r="F40" s="48">
        <v>24393.21</v>
      </c>
      <c r="G40" s="48">
        <v>1655.03</v>
      </c>
      <c r="H40" s="48">
        <v>331.01</v>
      </c>
      <c r="I40" s="48">
        <v>13.24</v>
      </c>
      <c r="J40" s="48">
        <v>1310.78</v>
      </c>
      <c r="K40" s="48">
        <v>302442.13</v>
      </c>
      <c r="L40" s="48">
        <v>60488.49</v>
      </c>
      <c r="M40" s="49">
        <v>241953.64</v>
      </c>
      <c r="N40" s="31">
        <f t="shared" si="0"/>
        <v>267657.63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17679.94</v>
      </c>
      <c r="E41" s="48">
        <v>3544.64</v>
      </c>
      <c r="F41" s="48">
        <v>14135.3</v>
      </c>
      <c r="G41" s="48">
        <v>2121.79</v>
      </c>
      <c r="H41" s="48">
        <v>424.36</v>
      </c>
      <c r="I41" s="48">
        <v>16.97</v>
      </c>
      <c r="J41" s="48">
        <v>1680.46</v>
      </c>
      <c r="K41" s="48">
        <v>387794.92</v>
      </c>
      <c r="L41" s="48">
        <v>77559</v>
      </c>
      <c r="M41" s="49">
        <v>310235.92</v>
      </c>
      <c r="N41" s="31">
        <f t="shared" si="0"/>
        <v>326051.68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127585.92</v>
      </c>
      <c r="E42" s="48">
        <v>27375.42</v>
      </c>
      <c r="F42" s="48">
        <v>100210.5</v>
      </c>
      <c r="G42" s="48">
        <v>27494.14</v>
      </c>
      <c r="H42" s="48">
        <v>5498.83</v>
      </c>
      <c r="I42" s="48">
        <v>219.95</v>
      </c>
      <c r="J42" s="48">
        <v>21775.36</v>
      </c>
      <c r="K42" s="48">
        <v>5027350.8</v>
      </c>
      <c r="L42" s="48">
        <v>1005470.12</v>
      </c>
      <c r="M42" s="49">
        <v>4021880.68</v>
      </c>
      <c r="N42" s="31">
        <f t="shared" si="0"/>
        <v>4143866.54</v>
      </c>
    </row>
    <row r="43" spans="1:14" ht="12.75">
      <c r="A43" s="55">
        <v>32</v>
      </c>
      <c r="B43" s="46" t="s">
        <v>47</v>
      </c>
      <c r="C43" s="47">
        <v>0.709458732974354</v>
      </c>
      <c r="D43" s="48">
        <v>329176.36</v>
      </c>
      <c r="E43" s="48">
        <v>65380.78</v>
      </c>
      <c r="F43" s="48">
        <v>263795.58</v>
      </c>
      <c r="G43" s="48">
        <v>19884.71</v>
      </c>
      <c r="H43" s="48">
        <v>3976.94</v>
      </c>
      <c r="I43" s="48">
        <v>159.08</v>
      </c>
      <c r="J43" s="48">
        <v>15748.69</v>
      </c>
      <c r="K43" s="48">
        <v>3635790.6</v>
      </c>
      <c r="L43" s="48">
        <v>727158.08</v>
      </c>
      <c r="M43" s="49">
        <v>2908632.52</v>
      </c>
      <c r="N43" s="31">
        <f t="shared" si="0"/>
        <v>3188176.79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88188.47</v>
      </c>
      <c r="E44" s="48">
        <v>18073.17</v>
      </c>
      <c r="F44" s="48">
        <v>70115.3</v>
      </c>
      <c r="G44" s="48">
        <v>3495.48</v>
      </c>
      <c r="H44" s="48">
        <v>699.1</v>
      </c>
      <c r="I44" s="48">
        <v>27.96</v>
      </c>
      <c r="J44" s="48">
        <v>2768.42</v>
      </c>
      <c r="K44" s="48">
        <v>639005.47</v>
      </c>
      <c r="L44" s="48">
        <v>127801.03</v>
      </c>
      <c r="M44" s="49">
        <v>511204.44</v>
      </c>
      <c r="N44" s="31">
        <f t="shared" si="0"/>
        <v>584088.16</v>
      </c>
    </row>
    <row r="45" spans="1:14" ht="12.75">
      <c r="A45" s="55">
        <v>34</v>
      </c>
      <c r="B45" s="46" t="s">
        <v>261</v>
      </c>
      <c r="C45" s="47">
        <v>0.37019566903281</v>
      </c>
      <c r="D45" s="48">
        <v>430894.97</v>
      </c>
      <c r="E45" s="48">
        <v>87112.1</v>
      </c>
      <c r="F45" s="48">
        <v>343782.87</v>
      </c>
      <c r="G45" s="48">
        <v>10374.73</v>
      </c>
      <c r="H45" s="48">
        <v>2074.95</v>
      </c>
      <c r="I45" s="48">
        <v>83</v>
      </c>
      <c r="J45" s="48">
        <v>8216.78</v>
      </c>
      <c r="K45" s="48">
        <v>1896898.06</v>
      </c>
      <c r="L45" s="48">
        <v>379379.7</v>
      </c>
      <c r="M45" s="49">
        <v>1517518.36</v>
      </c>
      <c r="N45" s="31">
        <f t="shared" si="0"/>
        <v>1869518.0100000002</v>
      </c>
    </row>
    <row r="46" spans="1:14" ht="12.75">
      <c r="A46" s="55">
        <v>35</v>
      </c>
      <c r="B46" s="46" t="s">
        <v>49</v>
      </c>
      <c r="C46" s="47">
        <v>0.10105456317362</v>
      </c>
      <c r="D46" s="48">
        <v>69350.5</v>
      </c>
      <c r="E46" s="48">
        <v>13361.55</v>
      </c>
      <c r="F46" s="48">
        <v>55988.95</v>
      </c>
      <c r="G46" s="48">
        <v>2825.96</v>
      </c>
      <c r="H46" s="48">
        <v>565.19</v>
      </c>
      <c r="I46" s="48">
        <v>22.61</v>
      </c>
      <c r="J46" s="48">
        <v>2238.16</v>
      </c>
      <c r="K46" s="48">
        <v>516422.08</v>
      </c>
      <c r="L46" s="48">
        <v>103284.42</v>
      </c>
      <c r="M46" s="49">
        <v>413137.66</v>
      </c>
      <c r="N46" s="31">
        <f t="shared" si="0"/>
        <v>471364.76999999996</v>
      </c>
    </row>
    <row r="47" spans="1:14" ht="12.75">
      <c r="A47" s="55">
        <v>36</v>
      </c>
      <c r="B47" s="46" t="s">
        <v>50</v>
      </c>
      <c r="C47" s="47">
        <v>0.125622481485834</v>
      </c>
      <c r="D47" s="48">
        <v>16199.68</v>
      </c>
      <c r="E47" s="48">
        <v>2936.89</v>
      </c>
      <c r="F47" s="48">
        <v>13262.79</v>
      </c>
      <c r="G47" s="48">
        <v>3514.7</v>
      </c>
      <c r="H47" s="48">
        <v>702.94</v>
      </c>
      <c r="I47" s="48">
        <v>28.12</v>
      </c>
      <c r="J47" s="48">
        <v>2783.64</v>
      </c>
      <c r="K47" s="48">
        <v>642360.6</v>
      </c>
      <c r="L47" s="48">
        <v>128472.01</v>
      </c>
      <c r="M47" s="49">
        <v>513888.59</v>
      </c>
      <c r="N47" s="31">
        <f t="shared" si="0"/>
        <v>529935.02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19274.73</v>
      </c>
      <c r="E48" s="48">
        <v>4256.69</v>
      </c>
      <c r="F48" s="48">
        <v>15018.04</v>
      </c>
      <c r="G48" s="48">
        <v>1785.3</v>
      </c>
      <c r="H48" s="48">
        <v>357.06</v>
      </c>
      <c r="I48" s="48">
        <v>14.28</v>
      </c>
      <c r="J48" s="48">
        <v>1413.96</v>
      </c>
      <c r="K48" s="48">
        <v>326282.32</v>
      </c>
      <c r="L48" s="48">
        <v>65256.49</v>
      </c>
      <c r="M48" s="49">
        <v>261025.83</v>
      </c>
      <c r="N48" s="31">
        <f t="shared" si="0"/>
        <v>277457.82999999996</v>
      </c>
    </row>
    <row r="49" spans="1:14" ht="12.75">
      <c r="A49" s="55">
        <v>38</v>
      </c>
      <c r="B49" s="46" t="s">
        <v>52</v>
      </c>
      <c r="C49" s="47">
        <v>0.163693848406776</v>
      </c>
      <c r="D49" s="48">
        <v>55585.58</v>
      </c>
      <c r="E49" s="48">
        <v>9739.71</v>
      </c>
      <c r="F49" s="48">
        <v>45845.87</v>
      </c>
      <c r="G49" s="48">
        <v>4570.09</v>
      </c>
      <c r="H49" s="48">
        <v>914.02</v>
      </c>
      <c r="I49" s="48">
        <v>36.56</v>
      </c>
      <c r="J49" s="48">
        <v>3619.51</v>
      </c>
      <c r="K49" s="48">
        <v>835352.69</v>
      </c>
      <c r="L49" s="48">
        <v>167070.51</v>
      </c>
      <c r="M49" s="49">
        <v>668282.18</v>
      </c>
      <c r="N49" s="31">
        <f t="shared" si="0"/>
        <v>717747.56</v>
      </c>
    </row>
    <row r="50" spans="1:14" ht="12.75">
      <c r="A50" s="55">
        <v>39</v>
      </c>
      <c r="B50" s="46" t="s">
        <v>53</v>
      </c>
      <c r="C50" s="47">
        <v>0.247209294649762</v>
      </c>
      <c r="D50" s="48">
        <v>144825.63</v>
      </c>
      <c r="E50" s="48">
        <v>28769.8</v>
      </c>
      <c r="F50" s="48">
        <v>116055.83</v>
      </c>
      <c r="G50" s="48">
        <v>6924.04</v>
      </c>
      <c r="H50" s="48">
        <v>1384.81</v>
      </c>
      <c r="I50" s="48">
        <v>55.39</v>
      </c>
      <c r="J50" s="48">
        <v>5483.84</v>
      </c>
      <c r="K50" s="48">
        <v>1265803.73</v>
      </c>
      <c r="L50" s="48">
        <v>253160.74</v>
      </c>
      <c r="M50" s="49">
        <v>1012642.99</v>
      </c>
      <c r="N50" s="31">
        <f t="shared" si="0"/>
        <v>1134182.66</v>
      </c>
    </row>
    <row r="51" spans="1:14" ht="12.75">
      <c r="A51" s="55">
        <v>40</v>
      </c>
      <c r="B51" s="46" t="s">
        <v>54</v>
      </c>
      <c r="C51" s="47">
        <v>0.092043979443801</v>
      </c>
      <c r="D51" s="48">
        <v>35195.54</v>
      </c>
      <c r="E51" s="48">
        <v>6789.2</v>
      </c>
      <c r="F51" s="48">
        <v>28406.34</v>
      </c>
      <c r="G51" s="48">
        <v>2573.31</v>
      </c>
      <c r="H51" s="48">
        <v>514.66</v>
      </c>
      <c r="I51" s="48">
        <v>20.59</v>
      </c>
      <c r="J51" s="48">
        <v>2038.06</v>
      </c>
      <c r="K51" s="48">
        <v>470223.52</v>
      </c>
      <c r="L51" s="48">
        <v>94044.77</v>
      </c>
      <c r="M51" s="49">
        <v>376178.75</v>
      </c>
      <c r="N51" s="31">
        <f t="shared" si="0"/>
        <v>406623.15</v>
      </c>
    </row>
    <row r="52" spans="1:14" ht="12.75">
      <c r="A52" s="55">
        <v>41</v>
      </c>
      <c r="B52" s="46" t="s">
        <v>55</v>
      </c>
      <c r="C52" s="47">
        <v>0.092990941684357</v>
      </c>
      <c r="D52" s="48">
        <v>21513.49</v>
      </c>
      <c r="E52" s="48">
        <v>4349.1</v>
      </c>
      <c r="F52" s="48">
        <v>17164.39</v>
      </c>
      <c r="G52" s="48">
        <v>2599.86</v>
      </c>
      <c r="H52" s="48">
        <v>519.97</v>
      </c>
      <c r="I52" s="48">
        <v>20.8</v>
      </c>
      <c r="J52" s="48">
        <v>2059.09</v>
      </c>
      <c r="K52" s="48">
        <v>475078.39</v>
      </c>
      <c r="L52" s="48">
        <v>95015.65</v>
      </c>
      <c r="M52" s="49">
        <v>380062.74</v>
      </c>
      <c r="N52" s="31">
        <f t="shared" si="0"/>
        <v>399286.22</v>
      </c>
    </row>
    <row r="53" spans="1:14" ht="12.75">
      <c r="A53" s="55">
        <v>42</v>
      </c>
      <c r="B53" s="46" t="s">
        <v>56</v>
      </c>
      <c r="C53" s="47">
        <v>0.206634443158817</v>
      </c>
      <c r="D53" s="48">
        <v>49789.47</v>
      </c>
      <c r="E53" s="48">
        <v>11149.74</v>
      </c>
      <c r="F53" s="48">
        <v>38639.73</v>
      </c>
      <c r="G53" s="48">
        <v>5768.11</v>
      </c>
      <c r="H53" s="48">
        <v>1153.62</v>
      </c>
      <c r="I53" s="48">
        <v>46.14</v>
      </c>
      <c r="J53" s="48">
        <v>4568.35</v>
      </c>
      <c r="K53" s="48">
        <v>1054425.65</v>
      </c>
      <c r="L53" s="48">
        <v>210885.05</v>
      </c>
      <c r="M53" s="49">
        <v>843540.6</v>
      </c>
      <c r="N53" s="31">
        <f t="shared" si="0"/>
        <v>886748.6799999999</v>
      </c>
    </row>
    <row r="54" spans="1:14" ht="12.75">
      <c r="A54" s="55">
        <v>43</v>
      </c>
      <c r="B54" s="46" t="s">
        <v>57</v>
      </c>
      <c r="C54" s="47">
        <v>0.250129502557498</v>
      </c>
      <c r="D54" s="48">
        <v>137829.24</v>
      </c>
      <c r="E54" s="48">
        <v>30632.1</v>
      </c>
      <c r="F54" s="48">
        <v>107197.14</v>
      </c>
      <c r="G54" s="48">
        <v>7005.99</v>
      </c>
      <c r="H54" s="48">
        <v>1401.2</v>
      </c>
      <c r="I54" s="48">
        <v>56.05</v>
      </c>
      <c r="J54" s="48">
        <v>5548.74</v>
      </c>
      <c r="K54" s="48">
        <v>1280789.63</v>
      </c>
      <c r="L54" s="48">
        <v>256157.92</v>
      </c>
      <c r="M54" s="49">
        <v>1024631.71</v>
      </c>
      <c r="N54" s="31">
        <f t="shared" si="0"/>
        <v>1137377.5899999999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12641.83</v>
      </c>
      <c r="E55" s="48">
        <v>2663.39</v>
      </c>
      <c r="F55" s="48">
        <v>9978.44</v>
      </c>
      <c r="G55" s="48">
        <v>1819.78</v>
      </c>
      <c r="H55" s="48">
        <v>363.96</v>
      </c>
      <c r="I55" s="48">
        <v>14.56</v>
      </c>
      <c r="J55" s="48">
        <v>1441.26</v>
      </c>
      <c r="K55" s="48">
        <v>332533.35</v>
      </c>
      <c r="L55" s="48">
        <v>66506.68</v>
      </c>
      <c r="M55" s="49">
        <v>266026.67</v>
      </c>
      <c r="N55" s="31">
        <f t="shared" si="0"/>
        <v>277446.37</v>
      </c>
    </row>
    <row r="56" spans="1:14" ht="12.75">
      <c r="A56" s="55">
        <v>45</v>
      </c>
      <c r="B56" s="46" t="s">
        <v>59</v>
      </c>
      <c r="C56" s="47">
        <v>0.622236198828164</v>
      </c>
      <c r="D56" s="48">
        <v>101499.74</v>
      </c>
      <c r="E56" s="48">
        <v>20909.49</v>
      </c>
      <c r="F56" s="48">
        <v>80590.25</v>
      </c>
      <c r="G56" s="48">
        <v>17444.41</v>
      </c>
      <c r="H56" s="48">
        <v>3488.88</v>
      </c>
      <c r="I56" s="48">
        <v>139.56</v>
      </c>
      <c r="J56" s="48">
        <v>13815.97</v>
      </c>
      <c r="K56" s="48">
        <v>3189788.72</v>
      </c>
      <c r="L56" s="48">
        <v>637957.73</v>
      </c>
      <c r="M56" s="49">
        <v>2551830.99</v>
      </c>
      <c r="N56" s="31">
        <f t="shared" si="0"/>
        <v>2646237.2100000004</v>
      </c>
    </row>
    <row r="57" spans="1:14" ht="12.75">
      <c r="A57" s="55">
        <v>46</v>
      </c>
      <c r="B57" s="46" t="s">
        <v>60</v>
      </c>
      <c r="C57" s="47">
        <v>0.508037625594421</v>
      </c>
      <c r="D57" s="48">
        <v>196031.86</v>
      </c>
      <c r="E57" s="48">
        <v>39419.53</v>
      </c>
      <c r="F57" s="48">
        <v>156612.33</v>
      </c>
      <c r="G57" s="48">
        <v>14238.03</v>
      </c>
      <c r="H57" s="48">
        <v>2847.61</v>
      </c>
      <c r="I57" s="48">
        <v>113.9</v>
      </c>
      <c r="J57" s="48">
        <v>11276.52</v>
      </c>
      <c r="K57" s="48">
        <v>2603272.33</v>
      </c>
      <c r="L57" s="48">
        <v>520654.53</v>
      </c>
      <c r="M57" s="49">
        <v>2082617.8</v>
      </c>
      <c r="N57" s="31">
        <f t="shared" si="0"/>
        <v>2250506.65</v>
      </c>
    </row>
    <row r="58" spans="1:14" ht="12.75">
      <c r="A58" s="55">
        <v>47</v>
      </c>
      <c r="B58" s="46" t="s">
        <v>61</v>
      </c>
      <c r="C58" s="47">
        <v>0.486512370781708</v>
      </c>
      <c r="D58" s="48">
        <v>238442.1</v>
      </c>
      <c r="E58" s="48">
        <v>48073.94</v>
      </c>
      <c r="F58" s="48">
        <v>190368.16</v>
      </c>
      <c r="G58" s="48">
        <v>13576.84</v>
      </c>
      <c r="H58" s="48">
        <v>2715.37</v>
      </c>
      <c r="I58" s="48">
        <v>108.61</v>
      </c>
      <c r="J58" s="48">
        <v>10752.86</v>
      </c>
      <c r="K58" s="48">
        <v>2482318.05</v>
      </c>
      <c r="L58" s="48">
        <v>496463.56</v>
      </c>
      <c r="M58" s="49">
        <v>1985854.49</v>
      </c>
      <c r="N58" s="31">
        <f t="shared" si="0"/>
        <v>2186975.51</v>
      </c>
    </row>
    <row r="59" spans="1:14" ht="12.75">
      <c r="A59" s="55">
        <v>48</v>
      </c>
      <c r="B59" s="46" t="s">
        <v>62</v>
      </c>
      <c r="C59" s="47">
        <v>0.578881748750285</v>
      </c>
      <c r="D59" s="48">
        <v>1377107.74</v>
      </c>
      <c r="E59" s="48">
        <v>276593.02</v>
      </c>
      <c r="F59" s="48">
        <v>1100514.72</v>
      </c>
      <c r="G59" s="48">
        <v>16223.9</v>
      </c>
      <c r="H59" s="48">
        <v>3244.78</v>
      </c>
      <c r="I59" s="48">
        <v>129.79</v>
      </c>
      <c r="J59" s="48">
        <v>12849.33</v>
      </c>
      <c r="K59" s="48">
        <v>2966389.94</v>
      </c>
      <c r="L59" s="48">
        <v>593277.97</v>
      </c>
      <c r="M59" s="49">
        <v>2373111.97</v>
      </c>
      <c r="N59" s="31">
        <f t="shared" si="0"/>
        <v>3486476.0200000005</v>
      </c>
    </row>
    <row r="60" spans="1:14" ht="12.75">
      <c r="A60" s="55">
        <v>49</v>
      </c>
      <c r="B60" s="46" t="s">
        <v>63</v>
      </c>
      <c r="C60" s="47">
        <v>0.090262459052566</v>
      </c>
      <c r="D60" s="48">
        <v>31632.28</v>
      </c>
      <c r="E60" s="48">
        <v>6364.38</v>
      </c>
      <c r="F60" s="48">
        <v>25267.9</v>
      </c>
      <c r="G60" s="48">
        <v>2523.36</v>
      </c>
      <c r="H60" s="48">
        <v>504.67</v>
      </c>
      <c r="I60" s="48">
        <v>20.19</v>
      </c>
      <c r="J60" s="48">
        <v>1998.5</v>
      </c>
      <c r="K60" s="48">
        <v>461090.25</v>
      </c>
      <c r="L60" s="48">
        <v>92218.05</v>
      </c>
      <c r="M60" s="49">
        <v>368872.2</v>
      </c>
      <c r="N60" s="31">
        <f t="shared" si="0"/>
        <v>396138.60000000003</v>
      </c>
    </row>
    <row r="61" spans="1:14" ht="12.75">
      <c r="A61" s="55">
        <v>50</v>
      </c>
      <c r="B61" s="46" t="s">
        <v>64</v>
      </c>
      <c r="C61" s="47">
        <v>0.096438850754855</v>
      </c>
      <c r="D61" s="48">
        <v>29248</v>
      </c>
      <c r="E61" s="48">
        <v>5953.55</v>
      </c>
      <c r="F61" s="48">
        <v>23294.45</v>
      </c>
      <c r="G61" s="48">
        <v>2693.65</v>
      </c>
      <c r="H61" s="48">
        <v>538.73</v>
      </c>
      <c r="I61" s="48">
        <v>21.55</v>
      </c>
      <c r="J61" s="48">
        <v>2133.37</v>
      </c>
      <c r="K61" s="48">
        <v>492228.95</v>
      </c>
      <c r="L61" s="48">
        <v>98445.83</v>
      </c>
      <c r="M61" s="49">
        <v>393783.12</v>
      </c>
      <c r="N61" s="31">
        <f t="shared" si="0"/>
        <v>419210.94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30387.39</v>
      </c>
      <c r="E62" s="48">
        <v>5821.84</v>
      </c>
      <c r="F62" s="48">
        <v>24565.55</v>
      </c>
      <c r="G62" s="48">
        <v>2204.48</v>
      </c>
      <c r="H62" s="48">
        <v>440.9</v>
      </c>
      <c r="I62" s="48">
        <v>17.64</v>
      </c>
      <c r="J62" s="48">
        <v>1745.94</v>
      </c>
      <c r="K62" s="48">
        <v>402914.59</v>
      </c>
      <c r="L62" s="48">
        <v>80582.83</v>
      </c>
      <c r="M62" s="49">
        <v>322331.76</v>
      </c>
      <c r="N62" s="31">
        <f t="shared" si="0"/>
        <v>348643.25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119294.06</v>
      </c>
      <c r="E63" s="48">
        <v>24643.77</v>
      </c>
      <c r="F63" s="48">
        <v>94650.29</v>
      </c>
      <c r="G63" s="48">
        <v>2786.7</v>
      </c>
      <c r="H63" s="48">
        <v>557.34</v>
      </c>
      <c r="I63" s="48">
        <v>22.29</v>
      </c>
      <c r="J63" s="48">
        <v>2207.07</v>
      </c>
      <c r="K63" s="48">
        <v>509397.65</v>
      </c>
      <c r="L63" s="48">
        <v>101879.47</v>
      </c>
      <c r="M63" s="49">
        <v>407518.18</v>
      </c>
      <c r="N63" s="31">
        <f t="shared" si="0"/>
        <v>504375.54</v>
      </c>
    </row>
    <row r="64" spans="1:14" ht="12.75">
      <c r="A64" s="55">
        <v>53</v>
      </c>
      <c r="B64" s="46" t="s">
        <v>67</v>
      </c>
      <c r="C64" s="47">
        <v>0.348995467551095</v>
      </c>
      <c r="D64" s="48">
        <v>92613.39</v>
      </c>
      <c r="E64" s="48">
        <v>18403.61</v>
      </c>
      <c r="F64" s="48">
        <v>74209.78</v>
      </c>
      <c r="G64" s="48">
        <v>9777.81</v>
      </c>
      <c r="H64" s="48">
        <v>1955.56</v>
      </c>
      <c r="I64" s="48">
        <v>78.22</v>
      </c>
      <c r="J64" s="48">
        <v>7744.03</v>
      </c>
      <c r="K64" s="48">
        <v>1787636.92</v>
      </c>
      <c r="L64" s="48">
        <v>357527.31</v>
      </c>
      <c r="M64" s="49">
        <v>1430109.61</v>
      </c>
      <c r="N64" s="31">
        <f t="shared" si="0"/>
        <v>1512063.4200000002</v>
      </c>
    </row>
    <row r="65" spans="1:14" ht="12.75">
      <c r="A65" s="55">
        <v>54</v>
      </c>
      <c r="B65" s="46" t="s">
        <v>68</v>
      </c>
      <c r="C65" s="47">
        <v>0.135032366150672</v>
      </c>
      <c r="D65" s="48">
        <v>61219.38</v>
      </c>
      <c r="E65" s="48">
        <v>12981.68</v>
      </c>
      <c r="F65" s="48">
        <v>48237.7</v>
      </c>
      <c r="G65" s="48">
        <v>3782.45</v>
      </c>
      <c r="H65" s="48">
        <v>756.49</v>
      </c>
      <c r="I65" s="48">
        <v>30.26</v>
      </c>
      <c r="J65" s="48">
        <v>2995.7</v>
      </c>
      <c r="K65" s="48">
        <v>691494.66</v>
      </c>
      <c r="L65" s="48">
        <v>138298.93</v>
      </c>
      <c r="M65" s="49">
        <v>553195.73</v>
      </c>
      <c r="N65" s="31">
        <f t="shared" si="0"/>
        <v>604429.13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166247.41</v>
      </c>
      <c r="E66" s="48">
        <v>35028.4</v>
      </c>
      <c r="F66" s="48">
        <v>131219.01</v>
      </c>
      <c r="G66" s="48">
        <v>2908.46</v>
      </c>
      <c r="H66" s="48">
        <v>581.69</v>
      </c>
      <c r="I66" s="48">
        <v>23.27</v>
      </c>
      <c r="J66" s="48">
        <v>2303.5</v>
      </c>
      <c r="K66" s="48">
        <v>531645.38</v>
      </c>
      <c r="L66" s="48">
        <v>106329.09</v>
      </c>
      <c r="M66" s="49">
        <v>425316.29</v>
      </c>
      <c r="N66" s="31">
        <f t="shared" si="0"/>
        <v>558838.8</v>
      </c>
    </row>
    <row r="67" spans="1:14" ht="12.75">
      <c r="A67" s="55">
        <v>56</v>
      </c>
      <c r="B67" s="46" t="s">
        <v>70</v>
      </c>
      <c r="C67" s="47">
        <v>0.09069410739587</v>
      </c>
      <c r="D67" s="48">
        <v>30216.11</v>
      </c>
      <c r="E67" s="48">
        <v>6093.7</v>
      </c>
      <c r="F67" s="48">
        <v>24122.41</v>
      </c>
      <c r="G67" s="48">
        <v>2533.36</v>
      </c>
      <c r="H67" s="48">
        <v>506.67</v>
      </c>
      <c r="I67" s="48">
        <v>20.27</v>
      </c>
      <c r="J67" s="48">
        <v>2006.42</v>
      </c>
      <c r="K67" s="48">
        <v>462919.97</v>
      </c>
      <c r="L67" s="48">
        <v>92583.98</v>
      </c>
      <c r="M67" s="49">
        <v>370335.99</v>
      </c>
      <c r="N67" s="31">
        <f t="shared" si="0"/>
        <v>396464.82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89162.57</v>
      </c>
      <c r="E68" s="48">
        <v>18995.72</v>
      </c>
      <c r="F68" s="48">
        <v>70166.85</v>
      </c>
      <c r="G68" s="48">
        <v>4871.22</v>
      </c>
      <c r="H68" s="48">
        <v>974.24</v>
      </c>
      <c r="I68" s="48">
        <v>38.97</v>
      </c>
      <c r="J68" s="48">
        <v>3858.01</v>
      </c>
      <c r="K68" s="48">
        <v>890560.28</v>
      </c>
      <c r="L68" s="48">
        <v>178111.99</v>
      </c>
      <c r="M68" s="49">
        <v>712448.29</v>
      </c>
      <c r="N68" s="31">
        <f t="shared" si="0"/>
        <v>786473.15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36144.95</v>
      </c>
      <c r="E69" s="48">
        <v>7885.5</v>
      </c>
      <c r="F69" s="48">
        <v>28259.45</v>
      </c>
      <c r="G69" s="48">
        <v>2751.84</v>
      </c>
      <c r="H69" s="48">
        <v>550.37</v>
      </c>
      <c r="I69" s="48">
        <v>22.01</v>
      </c>
      <c r="J69" s="48">
        <v>2179.46</v>
      </c>
      <c r="K69" s="48">
        <v>502999.74</v>
      </c>
      <c r="L69" s="48">
        <v>100599.93</v>
      </c>
      <c r="M69" s="49">
        <v>402399.81</v>
      </c>
      <c r="N69" s="31">
        <f t="shared" si="0"/>
        <v>432838.72</v>
      </c>
    </row>
    <row r="70" spans="1:14" ht="12.75">
      <c r="A70" s="55">
        <v>59</v>
      </c>
      <c r="B70" s="46" t="s">
        <v>73</v>
      </c>
      <c r="C70" s="47">
        <v>2.76715763373746</v>
      </c>
      <c r="D70" s="48">
        <v>2209314.7</v>
      </c>
      <c r="E70" s="48">
        <v>451055.57</v>
      </c>
      <c r="F70" s="48">
        <v>1758259.13</v>
      </c>
      <c r="G70" s="48">
        <v>77205.86</v>
      </c>
      <c r="H70" s="48">
        <v>15441.17</v>
      </c>
      <c r="I70" s="48">
        <v>617.65</v>
      </c>
      <c r="J70" s="48">
        <v>61147.04</v>
      </c>
      <c r="K70" s="48">
        <v>14117657.84</v>
      </c>
      <c r="L70" s="48">
        <v>2823531.56</v>
      </c>
      <c r="M70" s="49">
        <v>11294126.28</v>
      </c>
      <c r="N70" s="31">
        <f t="shared" si="0"/>
        <v>13113532.45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46680.47</v>
      </c>
      <c r="E71" s="48">
        <v>8529.71</v>
      </c>
      <c r="F71" s="48">
        <v>38150.76</v>
      </c>
      <c r="G71" s="48">
        <v>1961.28</v>
      </c>
      <c r="H71" s="48">
        <v>392.26</v>
      </c>
      <c r="I71" s="48">
        <v>15.69</v>
      </c>
      <c r="J71" s="48">
        <v>1553.33</v>
      </c>
      <c r="K71" s="48">
        <v>358409.21</v>
      </c>
      <c r="L71" s="48">
        <v>71681.9</v>
      </c>
      <c r="M71" s="49">
        <v>286727.31</v>
      </c>
      <c r="N71" s="31">
        <f t="shared" si="0"/>
        <v>326431.4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32545.82</v>
      </c>
      <c r="E72" s="48">
        <v>6544.1</v>
      </c>
      <c r="F72" s="48">
        <v>26001.72</v>
      </c>
      <c r="G72" s="48">
        <v>8800.18</v>
      </c>
      <c r="H72" s="48">
        <v>1760.04</v>
      </c>
      <c r="I72" s="48">
        <v>70.4</v>
      </c>
      <c r="J72" s="48">
        <v>6969.74</v>
      </c>
      <c r="K72" s="48">
        <v>1608979.91</v>
      </c>
      <c r="L72" s="48">
        <v>321795.91</v>
      </c>
      <c r="M72" s="49">
        <v>1287184</v>
      </c>
      <c r="N72" s="31">
        <f t="shared" si="0"/>
        <v>1320155.46</v>
      </c>
    </row>
    <row r="73" spans="1:14" ht="12.75">
      <c r="A73" s="55">
        <v>62</v>
      </c>
      <c r="B73" s="46" t="s">
        <v>76</v>
      </c>
      <c r="C73" s="47">
        <v>0.195048261882473</v>
      </c>
      <c r="D73" s="48">
        <v>396477.45</v>
      </c>
      <c r="E73" s="48">
        <v>82569.4</v>
      </c>
      <c r="F73" s="48">
        <v>313908.05</v>
      </c>
      <c r="G73" s="48">
        <v>5444.84</v>
      </c>
      <c r="H73" s="48">
        <v>1088.97</v>
      </c>
      <c r="I73" s="48">
        <v>43.56</v>
      </c>
      <c r="J73" s="48">
        <v>4312.31</v>
      </c>
      <c r="K73" s="48">
        <v>995313.66</v>
      </c>
      <c r="L73" s="48">
        <v>199062.71</v>
      </c>
      <c r="M73" s="49">
        <v>796250.95</v>
      </c>
      <c r="N73" s="31">
        <f t="shared" si="0"/>
        <v>1114471.31</v>
      </c>
    </row>
    <row r="74" spans="1:14" ht="12.75">
      <c r="A74" s="55">
        <v>63</v>
      </c>
      <c r="B74" s="46" t="s">
        <v>77</v>
      </c>
      <c r="C74" s="47">
        <v>0.220976494527015</v>
      </c>
      <c r="D74" s="48">
        <v>95447.34</v>
      </c>
      <c r="E74" s="48">
        <v>18416.35</v>
      </c>
      <c r="F74" s="48">
        <v>77030.99</v>
      </c>
      <c r="G74" s="48">
        <v>6190.73</v>
      </c>
      <c r="H74" s="48">
        <v>1238.15</v>
      </c>
      <c r="I74" s="48">
        <v>49.53</v>
      </c>
      <c r="J74" s="48">
        <v>4903.05</v>
      </c>
      <c r="K74" s="48">
        <v>1131809.68</v>
      </c>
      <c r="L74" s="48">
        <v>226361.9</v>
      </c>
      <c r="M74" s="49">
        <v>905447.78</v>
      </c>
      <c r="N74" s="31">
        <f t="shared" si="0"/>
        <v>987381.8200000001</v>
      </c>
    </row>
    <row r="75" spans="1:14" ht="12.75">
      <c r="A75" s="55">
        <v>64</v>
      </c>
      <c r="B75" s="46" t="s">
        <v>78</v>
      </c>
      <c r="C75" s="47">
        <v>1.0450825008905</v>
      </c>
      <c r="D75" s="48">
        <v>213697.97</v>
      </c>
      <c r="E75" s="48">
        <v>45831.51</v>
      </c>
      <c r="F75" s="48">
        <v>167866.46</v>
      </c>
      <c r="G75" s="48">
        <v>29160.93</v>
      </c>
      <c r="H75" s="48">
        <v>5832.19</v>
      </c>
      <c r="I75" s="48">
        <v>233.29</v>
      </c>
      <c r="J75" s="48">
        <v>23095.45</v>
      </c>
      <c r="K75" s="48">
        <v>5332033.73</v>
      </c>
      <c r="L75" s="48">
        <v>1066406.84</v>
      </c>
      <c r="M75" s="49">
        <v>4265626.89</v>
      </c>
      <c r="N75" s="31">
        <f t="shared" si="0"/>
        <v>4456588.8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156012.1</v>
      </c>
      <c r="E76" s="48">
        <v>33029.25</v>
      </c>
      <c r="F76" s="48">
        <v>122982.85</v>
      </c>
      <c r="G76" s="48">
        <v>6818.45</v>
      </c>
      <c r="H76" s="48">
        <v>1363.69</v>
      </c>
      <c r="I76" s="48">
        <v>54.55</v>
      </c>
      <c r="J76" s="48">
        <v>5400.21</v>
      </c>
      <c r="K76" s="48">
        <v>1246596.95</v>
      </c>
      <c r="L76" s="48">
        <v>249319.34</v>
      </c>
      <c r="M76" s="49">
        <v>997277.61</v>
      </c>
      <c r="N76" s="31">
        <f t="shared" si="0"/>
        <v>1125660.67</v>
      </c>
    </row>
    <row r="77" spans="1:14" ht="12.75">
      <c r="A77" s="55">
        <v>66</v>
      </c>
      <c r="B77" s="46" t="s">
        <v>80</v>
      </c>
      <c r="C77" s="47">
        <v>0.170936556713255</v>
      </c>
      <c r="D77" s="48">
        <v>85961.24</v>
      </c>
      <c r="E77" s="48">
        <v>16876.3</v>
      </c>
      <c r="F77" s="48">
        <v>69084.94</v>
      </c>
      <c r="G77" s="48">
        <v>4772.12</v>
      </c>
      <c r="H77" s="48">
        <v>954.42</v>
      </c>
      <c r="I77" s="48">
        <v>38.18</v>
      </c>
      <c r="J77" s="48">
        <v>3779.52</v>
      </c>
      <c r="K77" s="48">
        <v>872301.37</v>
      </c>
      <c r="L77" s="48">
        <v>174460.29</v>
      </c>
      <c r="M77" s="49">
        <v>697841.08</v>
      </c>
      <c r="N77" s="31">
        <f aca="true" t="shared" si="1" ref="N77:N140">+F77+J77+M77</f>
        <v>770705.5399999999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13588.65</v>
      </c>
      <c r="E78" s="48">
        <v>2690.14</v>
      </c>
      <c r="F78" s="48">
        <v>10898.51</v>
      </c>
      <c r="G78" s="48">
        <v>1489.04</v>
      </c>
      <c r="H78" s="48">
        <v>297.81</v>
      </c>
      <c r="I78" s="48">
        <v>11.91</v>
      </c>
      <c r="J78" s="48">
        <v>1179.32</v>
      </c>
      <c r="K78" s="48">
        <v>272109.16</v>
      </c>
      <c r="L78" s="48">
        <v>54421.86</v>
      </c>
      <c r="M78" s="49">
        <v>217687.3</v>
      </c>
      <c r="N78" s="31">
        <f t="shared" si="1"/>
        <v>229765.12999999998</v>
      </c>
    </row>
    <row r="79" spans="1:14" ht="12.75">
      <c r="A79" s="55">
        <v>68</v>
      </c>
      <c r="B79" s="46" t="s">
        <v>82</v>
      </c>
      <c r="C79" s="47">
        <v>0.096917086228451</v>
      </c>
      <c r="D79" s="48">
        <v>33596.35</v>
      </c>
      <c r="E79" s="48">
        <v>7051.28</v>
      </c>
      <c r="F79" s="48">
        <v>26545.07</v>
      </c>
      <c r="G79" s="48">
        <v>2707</v>
      </c>
      <c r="H79" s="48">
        <v>541.4</v>
      </c>
      <c r="I79" s="48">
        <v>21.66</v>
      </c>
      <c r="J79" s="48">
        <v>2143.94</v>
      </c>
      <c r="K79" s="48">
        <v>494668.82</v>
      </c>
      <c r="L79" s="48">
        <v>98933.82</v>
      </c>
      <c r="M79" s="49">
        <v>395735</v>
      </c>
      <c r="N79" s="31">
        <f t="shared" si="1"/>
        <v>424424.01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79718.75</v>
      </c>
      <c r="E80" s="48">
        <v>16558.36</v>
      </c>
      <c r="F80" s="48">
        <v>63160.39</v>
      </c>
      <c r="G80" s="48">
        <v>3148.88</v>
      </c>
      <c r="H80" s="48">
        <v>629.78</v>
      </c>
      <c r="I80" s="48">
        <v>25.19</v>
      </c>
      <c r="J80" s="48">
        <v>2493.91</v>
      </c>
      <c r="K80" s="48">
        <v>575608.07</v>
      </c>
      <c r="L80" s="48">
        <v>115121.58</v>
      </c>
      <c r="M80" s="49">
        <v>460486.49</v>
      </c>
      <c r="N80" s="31">
        <f t="shared" si="1"/>
        <v>526140.79</v>
      </c>
    </row>
    <row r="81" spans="1:14" ht="12.75">
      <c r="A81" s="55">
        <v>70</v>
      </c>
      <c r="B81" s="46" t="s">
        <v>84</v>
      </c>
      <c r="C81" s="47">
        <v>0.465797496245917</v>
      </c>
      <c r="D81" s="48">
        <v>107858.71</v>
      </c>
      <c r="E81" s="48">
        <v>22237.37</v>
      </c>
      <c r="F81" s="48">
        <v>85621.34</v>
      </c>
      <c r="G81" s="48">
        <v>13053.23</v>
      </c>
      <c r="H81" s="48">
        <v>2610.65</v>
      </c>
      <c r="I81" s="48">
        <v>104.43</v>
      </c>
      <c r="J81" s="48">
        <v>10338.15</v>
      </c>
      <c r="K81" s="48">
        <v>2386601.68</v>
      </c>
      <c r="L81" s="48">
        <v>477320.34</v>
      </c>
      <c r="M81" s="49">
        <v>1909281.34</v>
      </c>
      <c r="N81" s="31">
        <f t="shared" si="1"/>
        <v>2005240.83</v>
      </c>
    </row>
    <row r="82" spans="1:14" ht="12.75">
      <c r="A82" s="55">
        <v>71</v>
      </c>
      <c r="B82" s="46" t="s">
        <v>85</v>
      </c>
      <c r="C82" s="47">
        <v>1.57344365951758</v>
      </c>
      <c r="D82" s="48">
        <v>627768.75</v>
      </c>
      <c r="E82" s="48">
        <v>129471.91</v>
      </c>
      <c r="F82" s="48">
        <v>498296.84</v>
      </c>
      <c r="G82" s="48">
        <v>43902.41</v>
      </c>
      <c r="H82" s="48">
        <v>8780.48</v>
      </c>
      <c r="I82" s="48">
        <v>351.22</v>
      </c>
      <c r="J82" s="48">
        <v>34770.71</v>
      </c>
      <c r="K82" s="48">
        <v>8027645.08</v>
      </c>
      <c r="L82" s="48">
        <v>1605529.02</v>
      </c>
      <c r="M82" s="49">
        <v>6422116.06</v>
      </c>
      <c r="N82" s="31">
        <f t="shared" si="1"/>
        <v>6955183.609999999</v>
      </c>
    </row>
    <row r="83" spans="1:14" ht="12.75">
      <c r="A83" s="55">
        <v>72</v>
      </c>
      <c r="B83" s="46" t="s">
        <v>86</v>
      </c>
      <c r="C83" s="47">
        <v>0.072685827329117</v>
      </c>
      <c r="D83" s="48">
        <v>41122.69</v>
      </c>
      <c r="E83" s="48">
        <v>7482.17</v>
      </c>
      <c r="F83" s="48">
        <v>33640.52</v>
      </c>
      <c r="G83" s="48">
        <v>2032.86</v>
      </c>
      <c r="H83" s="48">
        <v>406.57</v>
      </c>
      <c r="I83" s="48">
        <v>16.26</v>
      </c>
      <c r="J83" s="48">
        <v>1610.03</v>
      </c>
      <c r="K83" s="48">
        <v>371501.08</v>
      </c>
      <c r="L83" s="48">
        <v>74300.2</v>
      </c>
      <c r="M83" s="49">
        <v>297200.88</v>
      </c>
      <c r="N83" s="31">
        <f t="shared" si="1"/>
        <v>332451.43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171085.5</v>
      </c>
      <c r="E84" s="48">
        <v>34337.2</v>
      </c>
      <c r="F84" s="48">
        <v>136748.3</v>
      </c>
      <c r="G84" s="48">
        <v>15195.46</v>
      </c>
      <c r="H84" s="48">
        <v>3039.09</v>
      </c>
      <c r="I84" s="48">
        <v>121.56</v>
      </c>
      <c r="J84" s="48">
        <v>12034.81</v>
      </c>
      <c r="K84" s="48">
        <v>2778446.57</v>
      </c>
      <c r="L84" s="48">
        <v>555689.31</v>
      </c>
      <c r="M84" s="49">
        <v>2222757.26</v>
      </c>
      <c r="N84" s="31">
        <f t="shared" si="1"/>
        <v>2371540.3699999996</v>
      </c>
    </row>
    <row r="85" spans="1:14" ht="12.75">
      <c r="A85" s="55">
        <v>74</v>
      </c>
      <c r="B85" s="46" t="s">
        <v>88</v>
      </c>
      <c r="C85" s="47">
        <v>0.098022815707341</v>
      </c>
      <c r="D85" s="48">
        <v>39956.7</v>
      </c>
      <c r="E85" s="48">
        <v>8398.41</v>
      </c>
      <c r="F85" s="48">
        <v>31558.29</v>
      </c>
      <c r="G85" s="48">
        <v>2740.93</v>
      </c>
      <c r="H85" s="48">
        <v>548.19</v>
      </c>
      <c r="I85" s="48">
        <v>21.93</v>
      </c>
      <c r="J85" s="48">
        <v>2170.81</v>
      </c>
      <c r="K85" s="48">
        <v>500873.13</v>
      </c>
      <c r="L85" s="48">
        <v>100174.62</v>
      </c>
      <c r="M85" s="49">
        <v>400698.51</v>
      </c>
      <c r="N85" s="31">
        <f t="shared" si="1"/>
        <v>434427.61</v>
      </c>
    </row>
    <row r="86" spans="1:14" ht="12.75">
      <c r="A86" s="55">
        <v>75</v>
      </c>
      <c r="B86" s="46" t="s">
        <v>89</v>
      </c>
      <c r="C86" s="47">
        <v>0.101379609799789</v>
      </c>
      <c r="D86" s="48">
        <v>34033.08</v>
      </c>
      <c r="E86" s="48">
        <v>7955.07</v>
      </c>
      <c r="F86" s="48">
        <v>26078.01</v>
      </c>
      <c r="G86" s="48">
        <v>2835.04</v>
      </c>
      <c r="H86" s="48">
        <v>567.01</v>
      </c>
      <c r="I86" s="48">
        <v>22.68</v>
      </c>
      <c r="J86" s="48">
        <v>2245.35</v>
      </c>
      <c r="K86" s="48">
        <v>518081.15</v>
      </c>
      <c r="L86" s="48">
        <v>103616.22</v>
      </c>
      <c r="M86" s="49">
        <v>414464.93</v>
      </c>
      <c r="N86" s="31">
        <f t="shared" si="1"/>
        <v>442788.29</v>
      </c>
    </row>
    <row r="87" spans="1:14" ht="12.75">
      <c r="A87" s="55">
        <v>76</v>
      </c>
      <c r="B87" s="46" t="s">
        <v>90</v>
      </c>
      <c r="C87" s="47">
        <v>0.083690756612779</v>
      </c>
      <c r="D87" s="48">
        <v>13528.81</v>
      </c>
      <c r="E87" s="48">
        <v>2916.6</v>
      </c>
      <c r="F87" s="48">
        <v>10612.21</v>
      </c>
      <c r="G87" s="48">
        <v>2337.98</v>
      </c>
      <c r="H87" s="48">
        <v>467.6</v>
      </c>
      <c r="I87" s="48">
        <v>18.7</v>
      </c>
      <c r="J87" s="48">
        <v>1851.68</v>
      </c>
      <c r="K87" s="48">
        <v>427190.59</v>
      </c>
      <c r="L87" s="48">
        <v>85438.11</v>
      </c>
      <c r="M87" s="49">
        <v>341752.48</v>
      </c>
      <c r="N87" s="31">
        <f t="shared" si="1"/>
        <v>354216.37</v>
      </c>
    </row>
    <row r="88" spans="1:14" ht="12.75">
      <c r="A88" s="55">
        <v>77</v>
      </c>
      <c r="B88" s="46" t="s">
        <v>91</v>
      </c>
      <c r="C88" s="47">
        <v>0.086170600454176</v>
      </c>
      <c r="D88" s="48">
        <v>23932.16</v>
      </c>
      <c r="E88" s="48">
        <v>4910.23</v>
      </c>
      <c r="F88" s="48">
        <v>19021.93</v>
      </c>
      <c r="G88" s="48">
        <v>2407.19</v>
      </c>
      <c r="H88" s="48">
        <v>481.44</v>
      </c>
      <c r="I88" s="48">
        <v>19.26</v>
      </c>
      <c r="J88" s="48">
        <v>1906.49</v>
      </c>
      <c r="K88" s="48">
        <v>439842.36</v>
      </c>
      <c r="L88" s="48">
        <v>87968.54</v>
      </c>
      <c r="M88" s="49">
        <v>351873.82</v>
      </c>
      <c r="N88" s="31">
        <f t="shared" si="1"/>
        <v>372802.24</v>
      </c>
    </row>
    <row r="89" spans="1:14" ht="12.75">
      <c r="A89" s="55">
        <v>78</v>
      </c>
      <c r="B89" s="46" t="s">
        <v>92</v>
      </c>
      <c r="C89" s="47">
        <v>0.237032405067784</v>
      </c>
      <c r="D89" s="48">
        <v>18631.15</v>
      </c>
      <c r="E89" s="48">
        <v>3961.39</v>
      </c>
      <c r="F89" s="48">
        <v>14669.76</v>
      </c>
      <c r="G89" s="48">
        <v>6642.2</v>
      </c>
      <c r="H89" s="48">
        <v>1328.44</v>
      </c>
      <c r="I89" s="48">
        <v>53.14</v>
      </c>
      <c r="J89" s="48">
        <v>5260.62</v>
      </c>
      <c r="K89" s="48">
        <v>1214420.79</v>
      </c>
      <c r="L89" s="48">
        <v>242884.13</v>
      </c>
      <c r="M89" s="49">
        <v>971536.66</v>
      </c>
      <c r="N89" s="31">
        <f t="shared" si="1"/>
        <v>991467.04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17218.05</v>
      </c>
      <c r="E90" s="48">
        <v>3234.44</v>
      </c>
      <c r="F90" s="48">
        <v>13983.61</v>
      </c>
      <c r="G90" s="48">
        <v>1913.75</v>
      </c>
      <c r="H90" s="48">
        <v>382.75</v>
      </c>
      <c r="I90" s="48">
        <v>15.31</v>
      </c>
      <c r="J90" s="48">
        <v>1515.69</v>
      </c>
      <c r="K90" s="48">
        <v>349749.62</v>
      </c>
      <c r="L90" s="48">
        <v>69950.01</v>
      </c>
      <c r="M90" s="49">
        <v>279799.61</v>
      </c>
      <c r="N90" s="31">
        <f t="shared" si="1"/>
        <v>295298.91</v>
      </c>
    </row>
    <row r="91" spans="1:14" ht="12.75">
      <c r="A91" s="55">
        <v>80</v>
      </c>
      <c r="B91" s="46" t="s">
        <v>94</v>
      </c>
      <c r="C91" s="47">
        <v>0.098064096813453</v>
      </c>
      <c r="D91" s="48">
        <v>17962.43</v>
      </c>
      <c r="E91" s="48">
        <v>3426.5</v>
      </c>
      <c r="F91" s="48">
        <v>14535.93</v>
      </c>
      <c r="G91" s="48">
        <v>2739</v>
      </c>
      <c r="H91" s="48">
        <v>547.8</v>
      </c>
      <c r="I91" s="48">
        <v>21.91</v>
      </c>
      <c r="J91" s="48">
        <v>2169.29</v>
      </c>
      <c r="K91" s="48">
        <v>500520.23</v>
      </c>
      <c r="L91" s="48">
        <v>100104.05</v>
      </c>
      <c r="M91" s="49">
        <v>400416.18</v>
      </c>
      <c r="N91" s="31">
        <f t="shared" si="1"/>
        <v>417121.4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119031.06</v>
      </c>
      <c r="E92" s="48">
        <v>24112.57</v>
      </c>
      <c r="F92" s="48">
        <v>94918.49</v>
      </c>
      <c r="G92" s="48">
        <v>4819.28</v>
      </c>
      <c r="H92" s="48">
        <v>963.86</v>
      </c>
      <c r="I92" s="48">
        <v>38.55</v>
      </c>
      <c r="J92" s="48">
        <v>3816.87</v>
      </c>
      <c r="K92" s="48">
        <v>881024.2</v>
      </c>
      <c r="L92" s="48">
        <v>176204.82</v>
      </c>
      <c r="M92" s="49">
        <v>704819.38</v>
      </c>
      <c r="N92" s="31">
        <f t="shared" si="1"/>
        <v>803554.74</v>
      </c>
    </row>
    <row r="93" spans="1:14" ht="12.75">
      <c r="A93" s="55">
        <v>82</v>
      </c>
      <c r="B93" s="46" t="s">
        <v>96</v>
      </c>
      <c r="C93" s="47">
        <v>0.231523729523749</v>
      </c>
      <c r="D93" s="48">
        <v>40142.99</v>
      </c>
      <c r="E93" s="48">
        <v>8307.58</v>
      </c>
      <c r="F93" s="48">
        <v>31835.41</v>
      </c>
      <c r="G93" s="48">
        <v>6484.09</v>
      </c>
      <c r="H93" s="48">
        <v>1296.82</v>
      </c>
      <c r="I93" s="48">
        <v>51.87</v>
      </c>
      <c r="J93" s="48">
        <v>5135.4</v>
      </c>
      <c r="K93" s="48">
        <v>1185348.11</v>
      </c>
      <c r="L93" s="48">
        <v>237069.61</v>
      </c>
      <c r="M93" s="49">
        <v>948278.5</v>
      </c>
      <c r="N93" s="31">
        <f t="shared" si="1"/>
        <v>985249.31</v>
      </c>
    </row>
    <row r="94" spans="1:14" ht="12.75">
      <c r="A94" s="55">
        <v>83</v>
      </c>
      <c r="B94" s="46" t="s">
        <v>97</v>
      </c>
      <c r="C94" s="47">
        <v>0.51200430733835</v>
      </c>
      <c r="D94" s="48">
        <v>215183.93</v>
      </c>
      <c r="E94" s="48">
        <v>43202.61</v>
      </c>
      <c r="F94" s="48">
        <v>171981.32</v>
      </c>
      <c r="G94" s="48">
        <v>14351.14</v>
      </c>
      <c r="H94" s="48">
        <v>2870.23</v>
      </c>
      <c r="I94" s="48">
        <v>114.81</v>
      </c>
      <c r="J94" s="48">
        <v>11366.1</v>
      </c>
      <c r="K94" s="48">
        <v>2624042.19</v>
      </c>
      <c r="L94" s="48">
        <v>524808.42</v>
      </c>
      <c r="M94" s="49">
        <v>2099233.77</v>
      </c>
      <c r="N94" s="31">
        <f t="shared" si="1"/>
        <v>2282581.19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27237.05</v>
      </c>
      <c r="E95" s="48">
        <v>5750.34</v>
      </c>
      <c r="F95" s="48">
        <v>21486.71</v>
      </c>
      <c r="G95" s="48">
        <v>1581.1</v>
      </c>
      <c r="H95" s="48">
        <v>316.22</v>
      </c>
      <c r="I95" s="48">
        <v>12.65</v>
      </c>
      <c r="J95" s="48">
        <v>1252.23</v>
      </c>
      <c r="K95" s="48">
        <v>288943</v>
      </c>
      <c r="L95" s="48">
        <v>57788.54</v>
      </c>
      <c r="M95" s="49">
        <v>231154.46</v>
      </c>
      <c r="N95" s="31">
        <f t="shared" si="1"/>
        <v>253893.4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50084.08</v>
      </c>
      <c r="E96" s="48">
        <v>10442.23</v>
      </c>
      <c r="F96" s="48">
        <v>39641.85</v>
      </c>
      <c r="G96" s="48">
        <v>5687.95</v>
      </c>
      <c r="H96" s="48">
        <v>1137.59</v>
      </c>
      <c r="I96" s="48">
        <v>45.5</v>
      </c>
      <c r="J96" s="48">
        <v>4504.86</v>
      </c>
      <c r="K96" s="48">
        <v>1039915.01</v>
      </c>
      <c r="L96" s="48">
        <v>207982.97</v>
      </c>
      <c r="M96" s="49">
        <v>831932.04</v>
      </c>
      <c r="N96" s="31">
        <f t="shared" si="1"/>
        <v>876078.75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54850.86</v>
      </c>
      <c r="E97" s="48">
        <v>10025.9</v>
      </c>
      <c r="F97" s="48">
        <v>44824.96</v>
      </c>
      <c r="G97" s="48">
        <v>2609.2</v>
      </c>
      <c r="H97" s="48">
        <v>521.84</v>
      </c>
      <c r="I97" s="48">
        <v>20.87</v>
      </c>
      <c r="J97" s="48">
        <v>2066.49</v>
      </c>
      <c r="K97" s="48">
        <v>476943.23</v>
      </c>
      <c r="L97" s="48">
        <v>95388.55</v>
      </c>
      <c r="M97" s="49">
        <v>381554.68</v>
      </c>
      <c r="N97" s="31">
        <f t="shared" si="1"/>
        <v>428446.13</v>
      </c>
    </row>
    <row r="98" spans="1:14" ht="12.75">
      <c r="A98" s="55">
        <v>87</v>
      </c>
      <c r="B98" s="46" t="s">
        <v>101</v>
      </c>
      <c r="C98" s="47">
        <v>0.134557188923016</v>
      </c>
      <c r="D98" s="48">
        <v>118579.6</v>
      </c>
      <c r="E98" s="48">
        <v>24911.94</v>
      </c>
      <c r="F98" s="48">
        <v>93667.66</v>
      </c>
      <c r="G98" s="48">
        <v>3757.16</v>
      </c>
      <c r="H98" s="48">
        <v>751.43</v>
      </c>
      <c r="I98" s="48">
        <v>30.06</v>
      </c>
      <c r="J98" s="48">
        <v>2975.67</v>
      </c>
      <c r="K98" s="48">
        <v>686701.33</v>
      </c>
      <c r="L98" s="48">
        <v>137340.23</v>
      </c>
      <c r="M98" s="49">
        <v>549361.1</v>
      </c>
      <c r="N98" s="31">
        <f t="shared" si="1"/>
        <v>646004.4299999999</v>
      </c>
    </row>
    <row r="99" spans="1:14" ht="12.75">
      <c r="A99" s="55">
        <v>88</v>
      </c>
      <c r="B99" s="46" t="s">
        <v>102</v>
      </c>
      <c r="C99" s="47">
        <v>0.14004751823882</v>
      </c>
      <c r="D99" s="48">
        <v>30730.36</v>
      </c>
      <c r="E99" s="48">
        <v>6228</v>
      </c>
      <c r="F99" s="48">
        <v>24502.36</v>
      </c>
      <c r="G99" s="48">
        <v>3910.35</v>
      </c>
      <c r="H99" s="48">
        <v>782.07</v>
      </c>
      <c r="I99" s="48">
        <v>31.28</v>
      </c>
      <c r="J99" s="48">
        <v>3097</v>
      </c>
      <c r="K99" s="48">
        <v>714712.79</v>
      </c>
      <c r="L99" s="48">
        <v>142942.59</v>
      </c>
      <c r="M99" s="49">
        <v>571770.2</v>
      </c>
      <c r="N99" s="31">
        <f t="shared" si="1"/>
        <v>599369.5599999999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1014710.94</v>
      </c>
      <c r="E100" s="48">
        <v>205919.31</v>
      </c>
      <c r="F100" s="48">
        <v>808791.63</v>
      </c>
      <c r="G100" s="48">
        <v>28111.7</v>
      </c>
      <c r="H100" s="48">
        <v>5622.34</v>
      </c>
      <c r="I100" s="48">
        <v>224.89</v>
      </c>
      <c r="J100" s="48">
        <v>22264.47</v>
      </c>
      <c r="K100" s="48">
        <v>5140288.06</v>
      </c>
      <c r="L100" s="48">
        <v>1028057.56</v>
      </c>
      <c r="M100" s="49">
        <v>4112230.5</v>
      </c>
      <c r="N100" s="31">
        <f t="shared" si="1"/>
        <v>4943286.6</v>
      </c>
    </row>
    <row r="101" spans="1:14" ht="12.75">
      <c r="A101" s="55">
        <v>90</v>
      </c>
      <c r="B101" s="46" t="s">
        <v>104</v>
      </c>
      <c r="C101" s="47">
        <v>0.100334787198894</v>
      </c>
      <c r="D101" s="48">
        <v>66932.34</v>
      </c>
      <c r="E101" s="48">
        <v>13120.72</v>
      </c>
      <c r="F101" s="48">
        <v>53811.62</v>
      </c>
      <c r="G101" s="48">
        <v>2802.35</v>
      </c>
      <c r="H101" s="48">
        <v>560.47</v>
      </c>
      <c r="I101" s="48">
        <v>22.42</v>
      </c>
      <c r="J101" s="48">
        <v>2219.46</v>
      </c>
      <c r="K101" s="48">
        <v>512105.37</v>
      </c>
      <c r="L101" s="48">
        <v>102421.09</v>
      </c>
      <c r="M101" s="49">
        <v>409684.28</v>
      </c>
      <c r="N101" s="31">
        <f t="shared" si="1"/>
        <v>465715.36000000004</v>
      </c>
    </row>
    <row r="102" spans="1:14" ht="12.75">
      <c r="A102" s="55">
        <v>91</v>
      </c>
      <c r="B102" s="46" t="s">
        <v>105</v>
      </c>
      <c r="C102" s="47">
        <v>0.147158728044634</v>
      </c>
      <c r="D102" s="48">
        <v>23788.51</v>
      </c>
      <c r="E102" s="48">
        <v>5105.16</v>
      </c>
      <c r="F102" s="48">
        <v>18683.35</v>
      </c>
      <c r="G102" s="48">
        <v>4118.7</v>
      </c>
      <c r="H102" s="48">
        <v>823.74</v>
      </c>
      <c r="I102" s="48">
        <v>32.95</v>
      </c>
      <c r="J102" s="48">
        <v>3262.01</v>
      </c>
      <c r="K102" s="48">
        <v>752815.33</v>
      </c>
      <c r="L102" s="48">
        <v>150563.02</v>
      </c>
      <c r="M102" s="49">
        <v>602252.31</v>
      </c>
      <c r="N102" s="31">
        <f t="shared" si="1"/>
        <v>624197.67</v>
      </c>
    </row>
    <row r="103" spans="1:14" ht="12.75">
      <c r="A103" s="55">
        <v>92</v>
      </c>
      <c r="B103" s="46" t="s">
        <v>106</v>
      </c>
      <c r="C103" s="47">
        <v>0.214436006716403</v>
      </c>
      <c r="D103" s="48">
        <v>104618.91</v>
      </c>
      <c r="E103" s="48">
        <v>22866.68</v>
      </c>
      <c r="F103" s="48">
        <v>81752.23</v>
      </c>
      <c r="G103" s="48">
        <v>5985.71</v>
      </c>
      <c r="H103" s="48">
        <v>1197.14</v>
      </c>
      <c r="I103" s="48">
        <v>47.89</v>
      </c>
      <c r="J103" s="48">
        <v>4740.68</v>
      </c>
      <c r="K103" s="48">
        <v>1094222.57</v>
      </c>
      <c r="L103" s="48">
        <v>218844.6</v>
      </c>
      <c r="M103" s="49">
        <v>875377.97</v>
      </c>
      <c r="N103" s="31">
        <f t="shared" si="1"/>
        <v>961870.88</v>
      </c>
    </row>
    <row r="104" spans="1:14" ht="12.75">
      <c r="A104" s="55">
        <v>93</v>
      </c>
      <c r="B104" s="46" t="s">
        <v>107</v>
      </c>
      <c r="C104" s="47">
        <v>0.119422647142245</v>
      </c>
      <c r="D104" s="48">
        <v>42600.11</v>
      </c>
      <c r="E104" s="48">
        <v>8470.54</v>
      </c>
      <c r="F104" s="48">
        <v>34129.57</v>
      </c>
      <c r="G104" s="48">
        <v>3341</v>
      </c>
      <c r="H104" s="48">
        <v>668.2</v>
      </c>
      <c r="I104" s="48">
        <v>26.73</v>
      </c>
      <c r="J104" s="48">
        <v>2646.07</v>
      </c>
      <c r="K104" s="48">
        <v>610600.17</v>
      </c>
      <c r="L104" s="48">
        <v>122119.99</v>
      </c>
      <c r="M104" s="49">
        <v>488480.18</v>
      </c>
      <c r="N104" s="31">
        <f t="shared" si="1"/>
        <v>525255.82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945999</v>
      </c>
      <c r="E105" s="48">
        <v>194294.49</v>
      </c>
      <c r="F105" s="48">
        <v>751704.51</v>
      </c>
      <c r="G105" s="48">
        <v>22681.94</v>
      </c>
      <c r="H105" s="48">
        <v>4536.39</v>
      </c>
      <c r="I105" s="48">
        <v>181.46</v>
      </c>
      <c r="J105" s="48">
        <v>17964.09</v>
      </c>
      <c r="K105" s="48">
        <v>4147413.02</v>
      </c>
      <c r="L105" s="48">
        <v>829482.67</v>
      </c>
      <c r="M105" s="49">
        <v>3317930.35</v>
      </c>
      <c r="N105" s="31">
        <f t="shared" si="1"/>
        <v>4087598.95</v>
      </c>
    </row>
    <row r="106" spans="1:14" ht="12.75">
      <c r="A106" s="55">
        <v>95</v>
      </c>
      <c r="B106" s="46" t="s">
        <v>109</v>
      </c>
      <c r="C106" s="47">
        <v>14.1623455197851</v>
      </c>
      <c r="D106" s="48">
        <v>33574568.56</v>
      </c>
      <c r="E106" s="48">
        <v>6898404.57</v>
      </c>
      <c r="F106" s="48">
        <v>26676163.99</v>
      </c>
      <c r="G106" s="48">
        <v>395128.61</v>
      </c>
      <c r="H106" s="48">
        <v>79025.72</v>
      </c>
      <c r="I106" s="48">
        <v>3161.03</v>
      </c>
      <c r="J106" s="48">
        <v>312941.86</v>
      </c>
      <c r="K106" s="48">
        <v>72253492.97</v>
      </c>
      <c r="L106" s="48">
        <v>14450698.91</v>
      </c>
      <c r="M106" s="49">
        <v>57802794.06</v>
      </c>
      <c r="N106" s="31">
        <f t="shared" si="1"/>
        <v>84791899.91</v>
      </c>
    </row>
    <row r="107" spans="1:14" ht="12.75">
      <c r="A107" s="55">
        <v>96</v>
      </c>
      <c r="B107" s="46" t="s">
        <v>110</v>
      </c>
      <c r="C107" s="47">
        <v>0.370978235668027</v>
      </c>
      <c r="D107" s="48">
        <v>445472.47</v>
      </c>
      <c r="E107" s="48">
        <v>88622.45</v>
      </c>
      <c r="F107" s="48">
        <v>356850.02</v>
      </c>
      <c r="G107" s="48">
        <v>10353.24</v>
      </c>
      <c r="H107" s="48">
        <v>2070.65</v>
      </c>
      <c r="I107" s="48">
        <v>82.83</v>
      </c>
      <c r="J107" s="48">
        <v>8199.76</v>
      </c>
      <c r="K107" s="48">
        <v>1892870.83</v>
      </c>
      <c r="L107" s="48">
        <v>378574.19</v>
      </c>
      <c r="M107" s="49">
        <v>1514296.64</v>
      </c>
      <c r="N107" s="31">
        <f t="shared" si="1"/>
        <v>1879346.42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273801.49</v>
      </c>
      <c r="E108" s="48">
        <v>54485.16</v>
      </c>
      <c r="F108" s="48">
        <v>219316.33</v>
      </c>
      <c r="G108" s="48">
        <v>5879.85</v>
      </c>
      <c r="H108" s="48">
        <v>1175.97</v>
      </c>
      <c r="I108" s="48">
        <v>47.04</v>
      </c>
      <c r="J108" s="48">
        <v>4656.84</v>
      </c>
      <c r="K108" s="48">
        <v>1075011.24</v>
      </c>
      <c r="L108" s="48">
        <v>215002.24</v>
      </c>
      <c r="M108" s="49">
        <v>860009</v>
      </c>
      <c r="N108" s="31">
        <f t="shared" si="1"/>
        <v>1083982.17</v>
      </c>
    </row>
    <row r="109" spans="1:14" ht="12.75">
      <c r="A109" s="55">
        <v>98</v>
      </c>
      <c r="B109" s="46" t="s">
        <v>112</v>
      </c>
      <c r="C109" s="47">
        <v>0.970598915685327</v>
      </c>
      <c r="D109" s="48">
        <v>612524.78</v>
      </c>
      <c r="E109" s="48">
        <v>124768.43</v>
      </c>
      <c r="F109" s="48">
        <v>487756.35</v>
      </c>
      <c r="G109" s="48">
        <v>27207.53</v>
      </c>
      <c r="H109" s="48">
        <v>5441.51</v>
      </c>
      <c r="I109" s="48">
        <v>217.66</v>
      </c>
      <c r="J109" s="48">
        <v>21548.36</v>
      </c>
      <c r="K109" s="48">
        <v>4974877.44</v>
      </c>
      <c r="L109" s="48">
        <v>994975.53</v>
      </c>
      <c r="M109" s="49">
        <v>3979901.91</v>
      </c>
      <c r="N109" s="31">
        <f t="shared" si="1"/>
        <v>4489206.62</v>
      </c>
    </row>
    <row r="110" spans="1:14" ht="12.75">
      <c r="A110" s="55">
        <v>99</v>
      </c>
      <c r="B110" s="46" t="s">
        <v>113</v>
      </c>
      <c r="C110" s="47">
        <v>0.180103684714899</v>
      </c>
      <c r="D110" s="48">
        <v>36923.17</v>
      </c>
      <c r="E110" s="48">
        <v>7830.45</v>
      </c>
      <c r="F110" s="48">
        <v>29092.72</v>
      </c>
      <c r="G110" s="48">
        <v>5042.43</v>
      </c>
      <c r="H110" s="48">
        <v>1008.49</v>
      </c>
      <c r="I110" s="48">
        <v>40.34</v>
      </c>
      <c r="J110" s="48">
        <v>3993.6</v>
      </c>
      <c r="K110" s="48">
        <v>921726.48</v>
      </c>
      <c r="L110" s="48">
        <v>184345.28</v>
      </c>
      <c r="M110" s="49">
        <v>737381.2</v>
      </c>
      <c r="N110" s="31">
        <f t="shared" si="1"/>
        <v>770467.5199999999</v>
      </c>
    </row>
    <row r="111" spans="1:14" ht="12.75">
      <c r="A111" s="55">
        <v>100</v>
      </c>
      <c r="B111" s="46" t="s">
        <v>114</v>
      </c>
      <c r="C111" s="47">
        <v>0.147950684223244</v>
      </c>
      <c r="D111" s="48">
        <v>121619.01</v>
      </c>
      <c r="E111" s="48">
        <v>23155.19</v>
      </c>
      <c r="F111" s="48">
        <v>98463.82</v>
      </c>
      <c r="G111" s="48">
        <v>4140.93</v>
      </c>
      <c r="H111" s="48">
        <v>828.19</v>
      </c>
      <c r="I111" s="48">
        <v>33.13</v>
      </c>
      <c r="J111" s="48">
        <v>3279.61</v>
      </c>
      <c r="K111" s="48">
        <v>756877.86</v>
      </c>
      <c r="L111" s="48">
        <v>151375.56</v>
      </c>
      <c r="M111" s="49">
        <v>605502.3</v>
      </c>
      <c r="N111" s="31">
        <f t="shared" si="1"/>
        <v>707245.7300000001</v>
      </c>
    </row>
    <row r="112" spans="1:14" ht="12.75">
      <c r="A112" s="55">
        <v>101</v>
      </c>
      <c r="B112" s="46" t="s">
        <v>115</v>
      </c>
      <c r="C112" s="47">
        <v>0.061080277858663</v>
      </c>
      <c r="D112" s="48">
        <v>16269.61</v>
      </c>
      <c r="E112" s="48">
        <v>3225.27</v>
      </c>
      <c r="F112" s="48">
        <v>13044.34</v>
      </c>
      <c r="G112" s="48">
        <v>1707.48</v>
      </c>
      <c r="H112" s="48">
        <v>341.5</v>
      </c>
      <c r="I112" s="48">
        <v>13.66</v>
      </c>
      <c r="J112" s="48">
        <v>1352.32</v>
      </c>
      <c r="K112" s="48">
        <v>312001.29</v>
      </c>
      <c r="L112" s="48">
        <v>62400.27</v>
      </c>
      <c r="M112" s="49">
        <v>249601.02</v>
      </c>
      <c r="N112" s="31">
        <f t="shared" si="1"/>
        <v>263997.68</v>
      </c>
    </row>
    <row r="113" spans="1:14" ht="12.75">
      <c r="A113" s="55">
        <v>102</v>
      </c>
      <c r="B113" s="46" t="s">
        <v>116</v>
      </c>
      <c r="C113" s="47">
        <v>0.10406877177475</v>
      </c>
      <c r="D113" s="48">
        <v>22851.49</v>
      </c>
      <c r="E113" s="48">
        <v>4837.79</v>
      </c>
      <c r="F113" s="48">
        <v>18013.7</v>
      </c>
      <c r="G113" s="48">
        <v>2906.53</v>
      </c>
      <c r="H113" s="48">
        <v>581.31</v>
      </c>
      <c r="I113" s="48">
        <v>23.25</v>
      </c>
      <c r="J113" s="48">
        <v>2301.97</v>
      </c>
      <c r="K113" s="48">
        <v>531156.08</v>
      </c>
      <c r="L113" s="48">
        <v>106231.25</v>
      </c>
      <c r="M113" s="49">
        <v>424924.83</v>
      </c>
      <c r="N113" s="31">
        <f t="shared" si="1"/>
        <v>445240.5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16591.02</v>
      </c>
      <c r="E114" s="48">
        <v>3609.06</v>
      </c>
      <c r="F114" s="48">
        <v>12981.96</v>
      </c>
      <c r="G114" s="48">
        <v>1550.54</v>
      </c>
      <c r="H114" s="48">
        <v>310.11</v>
      </c>
      <c r="I114" s="48">
        <v>12.4</v>
      </c>
      <c r="J114" s="48">
        <v>1228.03</v>
      </c>
      <c r="K114" s="48">
        <v>283351.69</v>
      </c>
      <c r="L114" s="48">
        <v>56670.28</v>
      </c>
      <c r="M114" s="49">
        <v>226681.41</v>
      </c>
      <c r="N114" s="31">
        <f t="shared" si="1"/>
        <v>240891.4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27848.34</v>
      </c>
      <c r="E115" s="48">
        <v>5330.79</v>
      </c>
      <c r="F115" s="48">
        <v>22517.55</v>
      </c>
      <c r="G115" s="48">
        <v>1665.65</v>
      </c>
      <c r="H115" s="48">
        <v>333.13</v>
      </c>
      <c r="I115" s="48">
        <v>13.33</v>
      </c>
      <c r="J115" s="48">
        <v>1319.19</v>
      </c>
      <c r="K115" s="48">
        <v>304399.73</v>
      </c>
      <c r="L115" s="48">
        <v>60879.99</v>
      </c>
      <c r="M115" s="49">
        <v>243519.74</v>
      </c>
      <c r="N115" s="31">
        <f t="shared" si="1"/>
        <v>267356.48</v>
      </c>
    </row>
    <row r="116" spans="1:14" ht="12.75">
      <c r="A116" s="55">
        <v>105</v>
      </c>
      <c r="B116" s="46" t="s">
        <v>119</v>
      </c>
      <c r="C116" s="47">
        <v>0.546116783764536</v>
      </c>
      <c r="D116" s="48">
        <v>358141.68</v>
      </c>
      <c r="E116" s="48">
        <v>73693.01</v>
      </c>
      <c r="F116" s="48">
        <v>284448.67</v>
      </c>
      <c r="G116" s="48">
        <v>15305.38</v>
      </c>
      <c r="H116" s="48">
        <v>3061.08</v>
      </c>
      <c r="I116" s="48">
        <v>122.44</v>
      </c>
      <c r="J116" s="48">
        <v>12121.86</v>
      </c>
      <c r="K116" s="48">
        <v>2798433.69</v>
      </c>
      <c r="L116" s="48">
        <v>559686.74</v>
      </c>
      <c r="M116" s="49">
        <v>2238746.95</v>
      </c>
      <c r="N116" s="31">
        <f t="shared" si="1"/>
        <v>2535317.48</v>
      </c>
    </row>
    <row r="117" spans="1:14" ht="12.75">
      <c r="A117" s="55">
        <v>106</v>
      </c>
      <c r="B117" s="46" t="s">
        <v>120</v>
      </c>
      <c r="C117" s="47">
        <v>0.093518622267138</v>
      </c>
      <c r="D117" s="48">
        <v>36469.97</v>
      </c>
      <c r="E117" s="48">
        <v>7625.29</v>
      </c>
      <c r="F117" s="48">
        <v>28844.68</v>
      </c>
      <c r="G117" s="48">
        <v>2612.18</v>
      </c>
      <c r="H117" s="48">
        <v>522.44</v>
      </c>
      <c r="I117" s="48">
        <v>20.9</v>
      </c>
      <c r="J117" s="48">
        <v>2068.84</v>
      </c>
      <c r="K117" s="48">
        <v>477330.57</v>
      </c>
      <c r="L117" s="48">
        <v>95466.13</v>
      </c>
      <c r="M117" s="49">
        <v>381864.44</v>
      </c>
      <c r="N117" s="31">
        <f t="shared" si="1"/>
        <v>412777.96</v>
      </c>
    </row>
    <row r="118" spans="1:14" ht="12.75">
      <c r="A118" s="55">
        <v>107</v>
      </c>
      <c r="B118" s="46" t="s">
        <v>121</v>
      </c>
      <c r="C118" s="47">
        <v>0.14509906788832</v>
      </c>
      <c r="D118" s="48">
        <v>67607.35</v>
      </c>
      <c r="E118" s="48">
        <v>13720.09</v>
      </c>
      <c r="F118" s="48">
        <v>53887.26</v>
      </c>
      <c r="G118" s="48">
        <v>4051.33</v>
      </c>
      <c r="H118" s="48">
        <v>810.27</v>
      </c>
      <c r="I118" s="48">
        <v>32.41</v>
      </c>
      <c r="J118" s="48">
        <v>3208.65</v>
      </c>
      <c r="K118" s="48">
        <v>740486.61</v>
      </c>
      <c r="L118" s="48">
        <v>148097.36</v>
      </c>
      <c r="M118" s="49">
        <v>592389.25</v>
      </c>
      <c r="N118" s="31">
        <f t="shared" si="1"/>
        <v>649485.16</v>
      </c>
    </row>
    <row r="119" spans="1:14" ht="12.75">
      <c r="A119" s="55">
        <v>108</v>
      </c>
      <c r="B119" s="46" t="s">
        <v>122</v>
      </c>
      <c r="C119" s="47">
        <v>0.133766530650717</v>
      </c>
      <c r="D119" s="48">
        <v>50496.54</v>
      </c>
      <c r="E119" s="48">
        <v>10120.63</v>
      </c>
      <c r="F119" s="48">
        <v>40375.91</v>
      </c>
      <c r="G119" s="48">
        <v>3746.65</v>
      </c>
      <c r="H119" s="48">
        <v>749.33</v>
      </c>
      <c r="I119" s="48">
        <v>29.97</v>
      </c>
      <c r="J119" s="48">
        <v>2967.35</v>
      </c>
      <c r="K119" s="48">
        <v>684939.89</v>
      </c>
      <c r="L119" s="48">
        <v>136987.92</v>
      </c>
      <c r="M119" s="49">
        <v>547951.97</v>
      </c>
      <c r="N119" s="31">
        <f t="shared" si="1"/>
        <v>591295.23</v>
      </c>
    </row>
    <row r="120" spans="1:14" ht="12.75">
      <c r="A120" s="55">
        <v>109</v>
      </c>
      <c r="B120" s="46" t="s">
        <v>123</v>
      </c>
      <c r="C120" s="47">
        <v>0.271322915471626</v>
      </c>
      <c r="D120" s="48">
        <v>178306.91</v>
      </c>
      <c r="E120" s="48">
        <v>38346.03</v>
      </c>
      <c r="F120" s="48">
        <v>139960.88</v>
      </c>
      <c r="G120" s="48">
        <v>7600.01</v>
      </c>
      <c r="H120" s="48">
        <v>1520</v>
      </c>
      <c r="I120" s="48">
        <v>60.8</v>
      </c>
      <c r="J120" s="48">
        <v>6019.21</v>
      </c>
      <c r="K120" s="48">
        <v>1389403.9</v>
      </c>
      <c r="L120" s="48">
        <v>277880.85</v>
      </c>
      <c r="M120" s="49">
        <v>1111523.05</v>
      </c>
      <c r="N120" s="31">
        <f t="shared" si="1"/>
        <v>1257503.1400000001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789575.78</v>
      </c>
      <c r="E121" s="48">
        <v>159911.5</v>
      </c>
      <c r="F121" s="48">
        <v>629664.28</v>
      </c>
      <c r="G121" s="48">
        <v>10449.86</v>
      </c>
      <c r="H121" s="48">
        <v>2089.97</v>
      </c>
      <c r="I121" s="48">
        <v>83.6</v>
      </c>
      <c r="J121" s="48">
        <v>8276.29</v>
      </c>
      <c r="K121" s="48">
        <v>1910694.86</v>
      </c>
      <c r="L121" s="48">
        <v>382138.98</v>
      </c>
      <c r="M121" s="49">
        <v>1528555.88</v>
      </c>
      <c r="N121" s="31">
        <f t="shared" si="1"/>
        <v>2166496.45</v>
      </c>
    </row>
    <row r="122" spans="1:14" ht="12.75">
      <c r="A122" s="55">
        <v>111</v>
      </c>
      <c r="B122" s="46" t="s">
        <v>125</v>
      </c>
      <c r="C122" s="47">
        <v>0.878494473779486</v>
      </c>
      <c r="D122" s="48">
        <v>268714.56</v>
      </c>
      <c r="E122" s="48">
        <v>52060.8</v>
      </c>
      <c r="F122" s="48">
        <v>216653.76</v>
      </c>
      <c r="G122" s="48">
        <v>24625.41</v>
      </c>
      <c r="H122" s="48">
        <v>4925.08</v>
      </c>
      <c r="I122" s="48">
        <v>197</v>
      </c>
      <c r="J122" s="48">
        <v>19503.33</v>
      </c>
      <c r="K122" s="48">
        <v>4502727.72</v>
      </c>
      <c r="L122" s="48">
        <v>900545.55</v>
      </c>
      <c r="M122" s="49">
        <v>3602182.17</v>
      </c>
      <c r="N122" s="31">
        <f t="shared" si="1"/>
        <v>3838339.26</v>
      </c>
    </row>
    <row r="123" spans="1:14" ht="12.75">
      <c r="A123" s="55">
        <v>112</v>
      </c>
      <c r="B123" s="46" t="s">
        <v>126</v>
      </c>
      <c r="C123" s="47">
        <v>0.087608489283103</v>
      </c>
      <c r="D123" s="48">
        <v>38094.63</v>
      </c>
      <c r="E123" s="48">
        <v>7329.71</v>
      </c>
      <c r="F123" s="48">
        <v>30764.92</v>
      </c>
      <c r="G123" s="48">
        <v>2448.93</v>
      </c>
      <c r="H123" s="48">
        <v>489.79</v>
      </c>
      <c r="I123" s="48">
        <v>19.59</v>
      </c>
      <c r="J123" s="48">
        <v>1939.55</v>
      </c>
      <c r="K123" s="48">
        <v>447476.73</v>
      </c>
      <c r="L123" s="48">
        <v>89495.39</v>
      </c>
      <c r="M123" s="49">
        <v>357981.34</v>
      </c>
      <c r="N123" s="31">
        <f t="shared" si="1"/>
        <v>390685.81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567927.89</v>
      </c>
      <c r="E124" s="48">
        <v>114926.55</v>
      </c>
      <c r="F124" s="48">
        <v>453001.34</v>
      </c>
      <c r="G124" s="48">
        <v>5686.06</v>
      </c>
      <c r="H124" s="48">
        <v>1137.21</v>
      </c>
      <c r="I124" s="48">
        <v>45.49</v>
      </c>
      <c r="J124" s="48">
        <v>4503.36</v>
      </c>
      <c r="K124" s="48">
        <v>1039581.45</v>
      </c>
      <c r="L124" s="48">
        <v>207916.22</v>
      </c>
      <c r="M124" s="49">
        <v>831665.23</v>
      </c>
      <c r="N124" s="31">
        <f t="shared" si="1"/>
        <v>1289169.93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20972.89</v>
      </c>
      <c r="E125" s="48">
        <v>4271.39</v>
      </c>
      <c r="F125" s="48">
        <v>16701.5</v>
      </c>
      <c r="G125" s="48">
        <v>1665.75</v>
      </c>
      <c r="H125" s="48">
        <v>333.15</v>
      </c>
      <c r="I125" s="48">
        <v>13.33</v>
      </c>
      <c r="J125" s="48">
        <v>1319.27</v>
      </c>
      <c r="K125" s="48">
        <v>304417.14</v>
      </c>
      <c r="L125" s="48">
        <v>60883.46</v>
      </c>
      <c r="M125" s="49">
        <v>243533.68</v>
      </c>
      <c r="N125" s="31">
        <f t="shared" si="1"/>
        <v>261554.44999999998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683204.27</v>
      </c>
      <c r="E126" s="48">
        <v>132369.56</v>
      </c>
      <c r="F126" s="48">
        <v>550834.71</v>
      </c>
      <c r="G126" s="48">
        <v>22151.19</v>
      </c>
      <c r="H126" s="48">
        <v>4430.24</v>
      </c>
      <c r="I126" s="48">
        <v>177.21</v>
      </c>
      <c r="J126" s="48">
        <v>17543.74</v>
      </c>
      <c r="K126" s="48">
        <v>4050372.37</v>
      </c>
      <c r="L126" s="48">
        <v>810074.54</v>
      </c>
      <c r="M126" s="49">
        <v>3240297.83</v>
      </c>
      <c r="N126" s="31">
        <f t="shared" si="1"/>
        <v>3808676.2800000003</v>
      </c>
    </row>
    <row r="127" spans="1:14" ht="12.75">
      <c r="A127" s="55">
        <v>116</v>
      </c>
      <c r="B127" s="46" t="s">
        <v>130</v>
      </c>
      <c r="C127" s="47">
        <v>0.072104287563425</v>
      </c>
      <c r="D127" s="48">
        <v>46583.14</v>
      </c>
      <c r="E127" s="48">
        <v>9516.78</v>
      </c>
      <c r="F127" s="48">
        <v>37066.36</v>
      </c>
      <c r="G127" s="48">
        <v>2017.7</v>
      </c>
      <c r="H127" s="48">
        <v>403.54</v>
      </c>
      <c r="I127" s="48">
        <v>16.14</v>
      </c>
      <c r="J127" s="48">
        <v>1598.02</v>
      </c>
      <c r="K127" s="48">
        <v>368778.63</v>
      </c>
      <c r="L127" s="48">
        <v>73755.76</v>
      </c>
      <c r="M127" s="49">
        <v>295022.87</v>
      </c>
      <c r="N127" s="31">
        <f t="shared" si="1"/>
        <v>333687.25</v>
      </c>
    </row>
    <row r="128" spans="1:14" ht="12.75">
      <c r="A128" s="55">
        <v>117</v>
      </c>
      <c r="B128" s="46" t="s">
        <v>131</v>
      </c>
      <c r="C128" s="47">
        <v>0.093755846659988</v>
      </c>
      <c r="D128" s="48">
        <v>56741.72</v>
      </c>
      <c r="E128" s="48">
        <v>10812.49</v>
      </c>
      <c r="F128" s="48">
        <v>45929.23</v>
      </c>
      <c r="G128" s="48">
        <v>2618.8</v>
      </c>
      <c r="H128" s="48">
        <v>523.76</v>
      </c>
      <c r="I128" s="48">
        <v>20.95</v>
      </c>
      <c r="J128" s="48">
        <v>2074.09</v>
      </c>
      <c r="K128" s="48">
        <v>478540.38</v>
      </c>
      <c r="L128" s="48">
        <v>95708.13</v>
      </c>
      <c r="M128" s="49">
        <v>382832.25</v>
      </c>
      <c r="N128" s="31">
        <f t="shared" si="1"/>
        <v>430835.57</v>
      </c>
    </row>
    <row r="129" spans="1:14" ht="12.75">
      <c r="A129" s="55">
        <v>118</v>
      </c>
      <c r="B129" s="46" t="s">
        <v>132</v>
      </c>
      <c r="C129" s="47">
        <v>0.158531134824179</v>
      </c>
      <c r="D129" s="48">
        <v>64318.09</v>
      </c>
      <c r="E129" s="48">
        <v>13046.34</v>
      </c>
      <c r="F129" s="48">
        <v>51271.75</v>
      </c>
      <c r="G129" s="48">
        <v>4437.64</v>
      </c>
      <c r="H129" s="48">
        <v>887.53</v>
      </c>
      <c r="I129" s="48">
        <v>35.5</v>
      </c>
      <c r="J129" s="48">
        <v>3514.61</v>
      </c>
      <c r="K129" s="48">
        <v>811140.82</v>
      </c>
      <c r="L129" s="48">
        <v>162228.11</v>
      </c>
      <c r="M129" s="49">
        <v>648912.71</v>
      </c>
      <c r="N129" s="31">
        <f t="shared" si="1"/>
        <v>703699.07</v>
      </c>
    </row>
    <row r="130" spans="1:14" ht="12.75">
      <c r="A130" s="55">
        <v>119</v>
      </c>
      <c r="B130" s="46" t="s">
        <v>133</v>
      </c>
      <c r="C130" s="47">
        <v>0.247275752048744</v>
      </c>
      <c r="D130" s="48">
        <v>207347.43</v>
      </c>
      <c r="E130" s="48">
        <v>42179.03</v>
      </c>
      <c r="F130" s="48">
        <v>165168.4</v>
      </c>
      <c r="G130" s="48">
        <v>6902.05</v>
      </c>
      <c r="H130" s="48">
        <v>1380.41</v>
      </c>
      <c r="I130" s="48">
        <v>55.22</v>
      </c>
      <c r="J130" s="48">
        <v>5466.42</v>
      </c>
      <c r="K130" s="48">
        <v>1261771.55</v>
      </c>
      <c r="L130" s="48">
        <v>252354.37</v>
      </c>
      <c r="M130" s="49">
        <v>1009417.18</v>
      </c>
      <c r="N130" s="31">
        <f t="shared" si="1"/>
        <v>1180052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90381.19</v>
      </c>
      <c r="E131" s="48">
        <v>17406.03</v>
      </c>
      <c r="F131" s="48">
        <v>72975.16</v>
      </c>
      <c r="G131" s="48">
        <v>3875.89</v>
      </c>
      <c r="H131" s="48">
        <v>775.18</v>
      </c>
      <c r="I131" s="48">
        <v>31.01</v>
      </c>
      <c r="J131" s="48">
        <v>3069.7</v>
      </c>
      <c r="K131" s="48">
        <v>708546.46</v>
      </c>
      <c r="L131" s="48">
        <v>141709.25</v>
      </c>
      <c r="M131" s="49">
        <v>566837.21</v>
      </c>
      <c r="N131" s="31">
        <f t="shared" si="1"/>
        <v>642882.07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320117.39</v>
      </c>
      <c r="E132" s="48">
        <v>64355.34</v>
      </c>
      <c r="F132" s="48">
        <v>255762.05</v>
      </c>
      <c r="G132" s="48">
        <v>4872.35</v>
      </c>
      <c r="H132" s="48">
        <v>974.47</v>
      </c>
      <c r="I132" s="48">
        <v>38.98</v>
      </c>
      <c r="J132" s="48">
        <v>3858.9</v>
      </c>
      <c r="K132" s="48">
        <v>890731.41</v>
      </c>
      <c r="L132" s="48">
        <v>178146.26</v>
      </c>
      <c r="M132" s="49">
        <v>712585.15</v>
      </c>
      <c r="N132" s="31">
        <f t="shared" si="1"/>
        <v>972206.1</v>
      </c>
    </row>
    <row r="133" spans="1:14" ht="12.75">
      <c r="A133" s="55">
        <v>122</v>
      </c>
      <c r="B133" s="46" t="s">
        <v>136</v>
      </c>
      <c r="C133" s="47">
        <v>0.238296415799835</v>
      </c>
      <c r="D133" s="48">
        <v>59867.13</v>
      </c>
      <c r="E133" s="48">
        <v>11477.09</v>
      </c>
      <c r="F133" s="48">
        <v>48390.04</v>
      </c>
      <c r="G133" s="48">
        <v>6674.16</v>
      </c>
      <c r="H133" s="48">
        <v>1334.83</v>
      </c>
      <c r="I133" s="48">
        <v>53.39</v>
      </c>
      <c r="J133" s="48">
        <v>5285.94</v>
      </c>
      <c r="K133" s="48">
        <v>1220112.44</v>
      </c>
      <c r="L133" s="48">
        <v>244022.45</v>
      </c>
      <c r="M133" s="49">
        <v>976089.99</v>
      </c>
      <c r="N133" s="31">
        <f t="shared" si="1"/>
        <v>1029765.97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85127.54</v>
      </c>
      <c r="E134" s="48">
        <v>17246</v>
      </c>
      <c r="F134" s="48">
        <v>67881.54</v>
      </c>
      <c r="G134" s="48">
        <v>2204.11</v>
      </c>
      <c r="H134" s="48">
        <v>440.82</v>
      </c>
      <c r="I134" s="48">
        <v>17.63</v>
      </c>
      <c r="J134" s="48">
        <v>1745.66</v>
      </c>
      <c r="K134" s="48">
        <v>402865.45</v>
      </c>
      <c r="L134" s="48">
        <v>80573.14</v>
      </c>
      <c r="M134" s="49">
        <v>322292.31</v>
      </c>
      <c r="N134" s="31">
        <f t="shared" si="1"/>
        <v>391919.51</v>
      </c>
    </row>
    <row r="135" spans="1:14" ht="12.75">
      <c r="A135" s="55">
        <v>124</v>
      </c>
      <c r="B135" s="46" t="s">
        <v>138</v>
      </c>
      <c r="C135" s="47">
        <v>1.79744231013478</v>
      </c>
      <c r="D135" s="48">
        <v>2107082.02</v>
      </c>
      <c r="E135" s="48">
        <v>429339.44</v>
      </c>
      <c r="F135" s="48">
        <v>1677742.58</v>
      </c>
      <c r="G135" s="48">
        <v>50389.69</v>
      </c>
      <c r="H135" s="48">
        <v>10077.94</v>
      </c>
      <c r="I135" s="48">
        <v>403.12</v>
      </c>
      <c r="J135" s="48">
        <v>39908.63</v>
      </c>
      <c r="K135" s="48">
        <v>9213912.1</v>
      </c>
      <c r="L135" s="48">
        <v>1842782.4</v>
      </c>
      <c r="M135" s="49">
        <v>7371129.7</v>
      </c>
      <c r="N135" s="31">
        <f t="shared" si="1"/>
        <v>9088780.91</v>
      </c>
    </row>
    <row r="136" spans="1:14" ht="12.75">
      <c r="A136" s="55">
        <v>125</v>
      </c>
      <c r="B136" s="46" t="s">
        <v>139</v>
      </c>
      <c r="C136" s="47">
        <v>0.131964699172512</v>
      </c>
      <c r="D136" s="48">
        <v>14805.93</v>
      </c>
      <c r="E136" s="48">
        <v>3069.68</v>
      </c>
      <c r="F136" s="48">
        <v>11736.25</v>
      </c>
      <c r="G136" s="48">
        <v>3684.83</v>
      </c>
      <c r="H136" s="48">
        <v>736.97</v>
      </c>
      <c r="I136" s="48">
        <v>29.48</v>
      </c>
      <c r="J136" s="48">
        <v>2918.38</v>
      </c>
      <c r="K136" s="48">
        <v>673474.21</v>
      </c>
      <c r="L136" s="48">
        <v>134694.77</v>
      </c>
      <c r="M136" s="49">
        <v>538779.44</v>
      </c>
      <c r="N136" s="31">
        <f t="shared" si="1"/>
        <v>553434.07</v>
      </c>
    </row>
    <row r="137" spans="1:14" ht="12.75">
      <c r="A137" s="55">
        <v>126</v>
      </c>
      <c r="B137" s="46" t="s">
        <v>140</v>
      </c>
      <c r="C137" s="47">
        <v>0.235382712057596</v>
      </c>
      <c r="D137" s="48">
        <v>81337.35</v>
      </c>
      <c r="E137" s="48">
        <v>16501.26</v>
      </c>
      <c r="F137" s="48">
        <v>64836.09</v>
      </c>
      <c r="G137" s="48">
        <v>6570.18</v>
      </c>
      <c r="H137" s="48">
        <v>1314.04</v>
      </c>
      <c r="I137" s="48">
        <v>52.56</v>
      </c>
      <c r="J137" s="48">
        <v>5203.58</v>
      </c>
      <c r="K137" s="48">
        <v>1201092.87</v>
      </c>
      <c r="L137" s="48">
        <v>240218.64</v>
      </c>
      <c r="M137" s="49">
        <v>960874.23</v>
      </c>
      <c r="N137" s="31">
        <f t="shared" si="1"/>
        <v>1030913.9</v>
      </c>
    </row>
    <row r="138" spans="1:14" ht="12.75">
      <c r="A138" s="55">
        <v>127</v>
      </c>
      <c r="B138" s="46" t="s">
        <v>141</v>
      </c>
      <c r="C138" s="47">
        <v>0.2682216052297</v>
      </c>
      <c r="D138" s="48">
        <v>423629.9</v>
      </c>
      <c r="E138" s="48">
        <v>88474.55</v>
      </c>
      <c r="F138" s="48">
        <v>335155.35</v>
      </c>
      <c r="G138" s="48">
        <v>7486.34</v>
      </c>
      <c r="H138" s="48">
        <v>1497.27</v>
      </c>
      <c r="I138" s="48">
        <v>59.89</v>
      </c>
      <c r="J138" s="48">
        <v>5929.18</v>
      </c>
      <c r="K138" s="48">
        <v>1368626.42</v>
      </c>
      <c r="L138" s="48">
        <v>273725.28</v>
      </c>
      <c r="M138" s="49">
        <v>1094901.14</v>
      </c>
      <c r="N138" s="31">
        <f t="shared" si="1"/>
        <v>1435985.67</v>
      </c>
    </row>
    <row r="139" spans="1:14" ht="12.75">
      <c r="A139" s="55">
        <v>128</v>
      </c>
      <c r="B139" s="46" t="s">
        <v>142</v>
      </c>
      <c r="C139" s="47">
        <v>2.53053285219693</v>
      </c>
      <c r="D139" s="48">
        <v>2250811.23</v>
      </c>
      <c r="E139" s="48">
        <v>468968.75</v>
      </c>
      <c r="F139" s="48">
        <v>1781842.48</v>
      </c>
      <c r="G139" s="48">
        <v>70944.1</v>
      </c>
      <c r="H139" s="48">
        <v>14188.82</v>
      </c>
      <c r="I139" s="48">
        <v>567.55</v>
      </c>
      <c r="J139" s="48">
        <v>56187.73</v>
      </c>
      <c r="K139" s="48">
        <v>12972479.9</v>
      </c>
      <c r="L139" s="48">
        <v>2594495.94</v>
      </c>
      <c r="M139" s="49">
        <v>10377983.96</v>
      </c>
      <c r="N139" s="31">
        <f t="shared" si="1"/>
        <v>12216014.170000002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15703.61</v>
      </c>
      <c r="E140" s="48">
        <v>3105.47</v>
      </c>
      <c r="F140" s="48">
        <v>12598.14</v>
      </c>
      <c r="G140" s="48">
        <v>1680.08</v>
      </c>
      <c r="H140" s="48">
        <v>336.02</v>
      </c>
      <c r="I140" s="48">
        <v>13.44</v>
      </c>
      <c r="J140" s="48">
        <v>1330.62</v>
      </c>
      <c r="K140" s="48">
        <v>307040.97</v>
      </c>
      <c r="L140" s="48">
        <v>61408.25</v>
      </c>
      <c r="M140" s="49">
        <v>245632.72</v>
      </c>
      <c r="N140" s="31">
        <f t="shared" si="1"/>
        <v>259561.48</v>
      </c>
    </row>
    <row r="141" spans="1:14" ht="12.75">
      <c r="A141" s="55">
        <v>130</v>
      </c>
      <c r="B141" s="46" t="s">
        <v>144</v>
      </c>
      <c r="C141" s="47">
        <v>0.08206313035402</v>
      </c>
      <c r="D141" s="48">
        <v>8285.91</v>
      </c>
      <c r="E141" s="48">
        <v>1762.69</v>
      </c>
      <c r="F141" s="48">
        <v>6523.22</v>
      </c>
      <c r="G141" s="48">
        <v>2292.58</v>
      </c>
      <c r="H141" s="48">
        <v>458.52</v>
      </c>
      <c r="I141" s="48">
        <v>18.34</v>
      </c>
      <c r="J141" s="48">
        <v>1815.72</v>
      </c>
      <c r="K141" s="48">
        <v>418886.72</v>
      </c>
      <c r="L141" s="48">
        <v>83777.32</v>
      </c>
      <c r="M141" s="49">
        <v>335109.4</v>
      </c>
      <c r="N141" s="31">
        <f aca="true" t="shared" si="2" ref="N141:N204">+F141+J141+M141</f>
        <v>343448.34</v>
      </c>
    </row>
    <row r="142" spans="1:14" ht="12.75">
      <c r="A142" s="55">
        <v>131</v>
      </c>
      <c r="B142" s="46" t="s">
        <v>145</v>
      </c>
      <c r="C142" s="47">
        <v>0.149097134464649</v>
      </c>
      <c r="D142" s="48">
        <v>160939.68</v>
      </c>
      <c r="E142" s="48">
        <v>33639.43</v>
      </c>
      <c r="F142" s="48">
        <v>127300.25</v>
      </c>
      <c r="G142" s="48">
        <v>4175.36</v>
      </c>
      <c r="H142" s="48">
        <v>835.07</v>
      </c>
      <c r="I142" s="48">
        <v>33.4</v>
      </c>
      <c r="J142" s="48">
        <v>3306.89</v>
      </c>
      <c r="K142" s="48">
        <v>763280.15</v>
      </c>
      <c r="L142" s="48">
        <v>152656</v>
      </c>
      <c r="M142" s="49">
        <v>610624.15</v>
      </c>
      <c r="N142" s="31">
        <f t="shared" si="2"/>
        <v>741231.29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311724.24</v>
      </c>
      <c r="E143" s="48">
        <v>64632.79</v>
      </c>
      <c r="F143" s="48">
        <v>247091.45</v>
      </c>
      <c r="G143" s="48">
        <v>9062.5</v>
      </c>
      <c r="H143" s="48">
        <v>1812.5</v>
      </c>
      <c r="I143" s="48">
        <v>72.5</v>
      </c>
      <c r="J143" s="48">
        <v>7177.5</v>
      </c>
      <c r="K143" s="48">
        <v>1656949.11</v>
      </c>
      <c r="L143" s="48">
        <v>331389.76</v>
      </c>
      <c r="M143" s="49">
        <v>1325559.35</v>
      </c>
      <c r="N143" s="31">
        <f t="shared" si="2"/>
        <v>1579828.3</v>
      </c>
    </row>
    <row r="144" spans="1:14" ht="12.75">
      <c r="A144" s="55">
        <v>133</v>
      </c>
      <c r="B144" s="46" t="s">
        <v>147</v>
      </c>
      <c r="C144" s="47">
        <v>0.072002095791735</v>
      </c>
      <c r="D144" s="48">
        <v>19401.96</v>
      </c>
      <c r="E144" s="48">
        <v>3864.96</v>
      </c>
      <c r="F144" s="48">
        <v>15537</v>
      </c>
      <c r="G144" s="48">
        <v>2013.73</v>
      </c>
      <c r="H144" s="48">
        <v>402.75</v>
      </c>
      <c r="I144" s="48">
        <v>16.11</v>
      </c>
      <c r="J144" s="48">
        <v>1594.87</v>
      </c>
      <c r="K144" s="48">
        <v>368002.67</v>
      </c>
      <c r="L144" s="48">
        <v>73600.49</v>
      </c>
      <c r="M144" s="49">
        <v>294402.18</v>
      </c>
      <c r="N144" s="31">
        <f t="shared" si="2"/>
        <v>311534.05</v>
      </c>
    </row>
    <row r="145" spans="1:14" ht="12.75">
      <c r="A145" s="55">
        <v>134</v>
      </c>
      <c r="B145" s="46" t="s">
        <v>148</v>
      </c>
      <c r="C145" s="47">
        <v>0.230054469710187</v>
      </c>
      <c r="D145" s="48">
        <v>85453.88</v>
      </c>
      <c r="E145" s="48">
        <v>18294.73</v>
      </c>
      <c r="F145" s="48">
        <v>67159.15</v>
      </c>
      <c r="G145" s="48">
        <v>6445.49</v>
      </c>
      <c r="H145" s="48">
        <v>1289.1</v>
      </c>
      <c r="I145" s="48">
        <v>51.56</v>
      </c>
      <c r="J145" s="48">
        <v>5104.83</v>
      </c>
      <c r="K145" s="48">
        <v>1178404.84</v>
      </c>
      <c r="L145" s="48">
        <v>235680.95</v>
      </c>
      <c r="M145" s="49">
        <v>942723.89</v>
      </c>
      <c r="N145" s="31">
        <f t="shared" si="2"/>
        <v>1014987.87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949529.13</v>
      </c>
      <c r="E146" s="48">
        <v>198390.44</v>
      </c>
      <c r="F146" s="48">
        <v>751138.69</v>
      </c>
      <c r="G146" s="48">
        <v>39634.14</v>
      </c>
      <c r="H146" s="48">
        <v>7926.83</v>
      </c>
      <c r="I146" s="48">
        <v>317.07</v>
      </c>
      <c r="J146" s="48">
        <v>31390.24</v>
      </c>
      <c r="K146" s="48">
        <v>7247358.06</v>
      </c>
      <c r="L146" s="48">
        <v>1449471.49</v>
      </c>
      <c r="M146" s="49">
        <v>5797886.57</v>
      </c>
      <c r="N146" s="31">
        <f t="shared" si="2"/>
        <v>6580415.5</v>
      </c>
    </row>
    <row r="147" spans="1:14" ht="12.75">
      <c r="A147" s="55">
        <v>136</v>
      </c>
      <c r="B147" s="46" t="s">
        <v>150</v>
      </c>
      <c r="C147" s="47">
        <v>0.100747659235756</v>
      </c>
      <c r="D147" s="48">
        <v>30857.25</v>
      </c>
      <c r="E147" s="48">
        <v>6113.75</v>
      </c>
      <c r="F147" s="48">
        <v>24743.5</v>
      </c>
      <c r="G147" s="48">
        <v>2813.88</v>
      </c>
      <c r="H147" s="48">
        <v>562.78</v>
      </c>
      <c r="I147" s="48">
        <v>22.51</v>
      </c>
      <c r="J147" s="48">
        <v>2228.59</v>
      </c>
      <c r="K147" s="48">
        <v>514211.41</v>
      </c>
      <c r="L147" s="48">
        <v>102842.23</v>
      </c>
      <c r="M147" s="49">
        <v>411369.18</v>
      </c>
      <c r="N147" s="31">
        <f t="shared" si="2"/>
        <v>438341.27</v>
      </c>
    </row>
    <row r="148" spans="1:14" ht="12.75">
      <c r="A148" s="55">
        <v>137</v>
      </c>
      <c r="B148" s="46" t="s">
        <v>151</v>
      </c>
      <c r="C148" s="47">
        <v>0.102072362233062</v>
      </c>
      <c r="D148" s="48">
        <v>57809.12</v>
      </c>
      <c r="E148" s="48">
        <v>12222.95</v>
      </c>
      <c r="F148" s="48">
        <v>45586.17</v>
      </c>
      <c r="G148" s="48">
        <v>2850.81</v>
      </c>
      <c r="H148" s="48">
        <v>570.16</v>
      </c>
      <c r="I148" s="48">
        <v>22.81</v>
      </c>
      <c r="J148" s="48">
        <v>2257.84</v>
      </c>
      <c r="K148" s="48">
        <v>520969.16</v>
      </c>
      <c r="L148" s="48">
        <v>104193.84</v>
      </c>
      <c r="M148" s="49">
        <v>416775.32</v>
      </c>
      <c r="N148" s="31">
        <f t="shared" si="2"/>
        <v>464619.33</v>
      </c>
    </row>
    <row r="149" spans="1:14" ht="12.75">
      <c r="A149" s="55">
        <v>138</v>
      </c>
      <c r="B149" s="46" t="s">
        <v>152</v>
      </c>
      <c r="C149" s="47">
        <v>0.189320782202175</v>
      </c>
      <c r="D149" s="48">
        <v>102173.61</v>
      </c>
      <c r="E149" s="48">
        <v>21710.01</v>
      </c>
      <c r="F149" s="48">
        <v>80463.6</v>
      </c>
      <c r="G149" s="48">
        <v>5285.14</v>
      </c>
      <c r="H149" s="48">
        <v>1057.03</v>
      </c>
      <c r="I149" s="48">
        <v>42.28</v>
      </c>
      <c r="J149" s="48">
        <v>4185.83</v>
      </c>
      <c r="K149" s="48">
        <v>966100.08</v>
      </c>
      <c r="L149" s="48">
        <v>193220.05</v>
      </c>
      <c r="M149" s="49">
        <v>772880.03</v>
      </c>
      <c r="N149" s="31">
        <f t="shared" si="2"/>
        <v>857529.4600000001</v>
      </c>
    </row>
    <row r="150" spans="1:14" ht="12.75">
      <c r="A150" s="55">
        <v>139</v>
      </c>
      <c r="B150" s="46" t="s">
        <v>153</v>
      </c>
      <c r="C150" s="47">
        <v>0.074830665441119</v>
      </c>
      <c r="D150" s="48">
        <v>14882.47</v>
      </c>
      <c r="E150" s="48">
        <v>3089.78</v>
      </c>
      <c r="F150" s="48">
        <v>11792.69</v>
      </c>
      <c r="G150" s="48">
        <v>2092.98</v>
      </c>
      <c r="H150" s="48">
        <v>418.6</v>
      </c>
      <c r="I150" s="48">
        <v>16.74</v>
      </c>
      <c r="J150" s="48">
        <v>1657.64</v>
      </c>
      <c r="K150" s="48">
        <v>382494.27</v>
      </c>
      <c r="L150" s="48">
        <v>76498.85</v>
      </c>
      <c r="M150" s="49">
        <v>305995.42</v>
      </c>
      <c r="N150" s="31">
        <f t="shared" si="2"/>
        <v>319445.75</v>
      </c>
    </row>
    <row r="151" spans="1:14" ht="12.75">
      <c r="A151" s="55">
        <v>140</v>
      </c>
      <c r="B151" s="46" t="s">
        <v>154</v>
      </c>
      <c r="C151" s="47">
        <v>0.122333747851282</v>
      </c>
      <c r="D151" s="48">
        <v>32704.03</v>
      </c>
      <c r="E151" s="48">
        <v>6914.1</v>
      </c>
      <c r="F151" s="48">
        <v>25789.93</v>
      </c>
      <c r="G151" s="48">
        <v>3416.13</v>
      </c>
      <c r="H151" s="48">
        <v>683.23</v>
      </c>
      <c r="I151" s="48">
        <v>27.33</v>
      </c>
      <c r="J151" s="48">
        <v>2705.57</v>
      </c>
      <c r="K151" s="48">
        <v>624339.49</v>
      </c>
      <c r="L151" s="48">
        <v>124867.95</v>
      </c>
      <c r="M151" s="49">
        <v>499471.54</v>
      </c>
      <c r="N151" s="31">
        <f t="shared" si="2"/>
        <v>527967.04</v>
      </c>
    </row>
    <row r="152" spans="1:14" ht="12.75">
      <c r="A152" s="55">
        <v>141</v>
      </c>
      <c r="B152" s="46" t="s">
        <v>155</v>
      </c>
      <c r="C152" s="47">
        <v>0.155463625033921</v>
      </c>
      <c r="D152" s="48">
        <v>84960.53</v>
      </c>
      <c r="E152" s="48">
        <v>17536.49</v>
      </c>
      <c r="F152" s="48">
        <v>67424.04</v>
      </c>
      <c r="G152" s="48">
        <v>4351.42</v>
      </c>
      <c r="H152" s="48">
        <v>870.28</v>
      </c>
      <c r="I152" s="48">
        <v>34.81</v>
      </c>
      <c r="J152" s="48">
        <v>3446.33</v>
      </c>
      <c r="K152" s="48">
        <v>795367.29</v>
      </c>
      <c r="L152" s="48">
        <v>159073.44</v>
      </c>
      <c r="M152" s="49">
        <v>636293.85</v>
      </c>
      <c r="N152" s="31">
        <f t="shared" si="2"/>
        <v>707164.22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11965.09</v>
      </c>
      <c r="E153" s="48">
        <v>2411.26</v>
      </c>
      <c r="F153" s="48">
        <v>9553.83</v>
      </c>
      <c r="G153" s="48">
        <v>2535.73</v>
      </c>
      <c r="H153" s="48">
        <v>507.15</v>
      </c>
      <c r="I153" s="48">
        <v>20.29</v>
      </c>
      <c r="J153" s="48">
        <v>2008.29</v>
      </c>
      <c r="K153" s="48">
        <v>463448.54</v>
      </c>
      <c r="L153" s="48">
        <v>92689.69</v>
      </c>
      <c r="M153" s="49">
        <v>370758.85</v>
      </c>
      <c r="N153" s="31">
        <f t="shared" si="2"/>
        <v>382320.97</v>
      </c>
    </row>
    <row r="154" spans="1:14" ht="12.75">
      <c r="A154" s="55">
        <v>143</v>
      </c>
      <c r="B154" s="46" t="s">
        <v>157</v>
      </c>
      <c r="C154" s="47">
        <v>0.433971958085839</v>
      </c>
      <c r="D154" s="48">
        <v>300440.3</v>
      </c>
      <c r="E154" s="48">
        <v>62013.84</v>
      </c>
      <c r="F154" s="48">
        <v>238426.46</v>
      </c>
      <c r="G154" s="48">
        <v>15506.48</v>
      </c>
      <c r="H154" s="48">
        <v>3101.3</v>
      </c>
      <c r="I154" s="48">
        <v>124.05</v>
      </c>
      <c r="J154" s="48">
        <v>12281.13</v>
      </c>
      <c r="K154" s="48">
        <v>2458360.86</v>
      </c>
      <c r="L154" s="48">
        <v>491672.11</v>
      </c>
      <c r="M154" s="49">
        <v>1966688.75</v>
      </c>
      <c r="N154" s="31">
        <f t="shared" si="2"/>
        <v>2217396.34</v>
      </c>
    </row>
    <row r="155" spans="1:14" ht="12.75">
      <c r="A155" s="55">
        <v>144</v>
      </c>
      <c r="B155" s="46" t="s">
        <v>158</v>
      </c>
      <c r="C155" s="47">
        <v>1.18517929503305</v>
      </c>
      <c r="D155" s="48">
        <v>1322019.04</v>
      </c>
      <c r="E155" s="48">
        <v>261857.27</v>
      </c>
      <c r="F155" s="48">
        <v>1060161.77</v>
      </c>
      <c r="G155" s="48">
        <v>33069.45</v>
      </c>
      <c r="H155" s="48">
        <v>6613.89</v>
      </c>
      <c r="I155" s="48">
        <v>264.56</v>
      </c>
      <c r="J155" s="48">
        <v>26191</v>
      </c>
      <c r="K155" s="48">
        <v>6046767.07</v>
      </c>
      <c r="L155" s="48">
        <v>1209353.36</v>
      </c>
      <c r="M155" s="49">
        <v>4837413.71</v>
      </c>
      <c r="N155" s="31">
        <f t="shared" si="2"/>
        <v>5923766.48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10421.14</v>
      </c>
      <c r="E156" s="48">
        <v>1904.51</v>
      </c>
      <c r="F156" s="48">
        <v>8516.63</v>
      </c>
      <c r="G156" s="48">
        <v>1692.44</v>
      </c>
      <c r="H156" s="48">
        <v>338.49</v>
      </c>
      <c r="I156" s="48">
        <v>13.54</v>
      </c>
      <c r="J156" s="48">
        <v>1340.41</v>
      </c>
      <c r="K156" s="48">
        <v>309300.07</v>
      </c>
      <c r="L156" s="48">
        <v>61860</v>
      </c>
      <c r="M156" s="49">
        <v>247440.07</v>
      </c>
      <c r="N156" s="31">
        <f t="shared" si="2"/>
        <v>257297.11000000002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16137.95</v>
      </c>
      <c r="E157" s="48">
        <v>3883.22</v>
      </c>
      <c r="F157" s="48">
        <v>12254.73</v>
      </c>
      <c r="G157" s="48">
        <v>1946.14</v>
      </c>
      <c r="H157" s="48">
        <v>389.23</v>
      </c>
      <c r="I157" s="48">
        <v>15.57</v>
      </c>
      <c r="J157" s="48">
        <v>1541.34</v>
      </c>
      <c r="K157" s="48">
        <v>355692.75</v>
      </c>
      <c r="L157" s="48">
        <v>71138.61</v>
      </c>
      <c r="M157" s="49">
        <v>284554.14</v>
      </c>
      <c r="N157" s="31">
        <f t="shared" si="2"/>
        <v>298350.21</v>
      </c>
    </row>
    <row r="158" spans="1:14" ht="12.75">
      <c r="A158" s="55">
        <v>147</v>
      </c>
      <c r="B158" s="46" t="s">
        <v>161</v>
      </c>
      <c r="C158" s="47">
        <v>0.285965093491792</v>
      </c>
      <c r="D158" s="48">
        <v>96714.35</v>
      </c>
      <c r="E158" s="48">
        <v>19693.9</v>
      </c>
      <c r="F158" s="48">
        <v>77020.45</v>
      </c>
      <c r="G158" s="48">
        <v>7981.53</v>
      </c>
      <c r="H158" s="48">
        <v>1596.31</v>
      </c>
      <c r="I158" s="48">
        <v>63.85</v>
      </c>
      <c r="J158" s="48">
        <v>6321.37</v>
      </c>
      <c r="K158" s="48">
        <v>1459161.17</v>
      </c>
      <c r="L158" s="48">
        <v>291832.21</v>
      </c>
      <c r="M158" s="49">
        <v>1167328.96</v>
      </c>
      <c r="N158" s="31">
        <f t="shared" si="2"/>
        <v>1250670.78</v>
      </c>
    </row>
    <row r="159" spans="1:14" ht="12.75">
      <c r="A159" s="55">
        <v>148</v>
      </c>
      <c r="B159" s="46" t="s">
        <v>162</v>
      </c>
      <c r="C159" s="47">
        <v>0.586560557724238</v>
      </c>
      <c r="D159" s="48">
        <v>212391.58</v>
      </c>
      <c r="E159" s="48">
        <v>40542.8</v>
      </c>
      <c r="F159" s="48">
        <v>171848.78</v>
      </c>
      <c r="G159" s="48">
        <v>16441.95</v>
      </c>
      <c r="H159" s="48">
        <v>3288.39</v>
      </c>
      <c r="I159" s="48">
        <v>131.54</v>
      </c>
      <c r="J159" s="48">
        <v>13022.02</v>
      </c>
      <c r="K159" s="48">
        <v>3006379.78</v>
      </c>
      <c r="L159" s="48">
        <v>601275.94</v>
      </c>
      <c r="M159" s="49">
        <v>2405103.84</v>
      </c>
      <c r="N159" s="31">
        <f t="shared" si="2"/>
        <v>2589974.6399999997</v>
      </c>
    </row>
    <row r="160" spans="1:14" ht="12.75">
      <c r="A160" s="55">
        <v>149</v>
      </c>
      <c r="B160" s="46" t="s">
        <v>163</v>
      </c>
      <c r="C160" s="47">
        <v>0.080588875151292</v>
      </c>
      <c r="D160" s="48">
        <v>22928.65</v>
      </c>
      <c r="E160" s="48">
        <v>4964.94</v>
      </c>
      <c r="F160" s="48">
        <v>17963.71</v>
      </c>
      <c r="G160" s="48">
        <v>2254.44</v>
      </c>
      <c r="H160" s="48">
        <v>450.89</v>
      </c>
      <c r="I160" s="48">
        <v>18.04</v>
      </c>
      <c r="J160" s="48">
        <v>1785.51</v>
      </c>
      <c r="K160" s="48">
        <v>412016.19</v>
      </c>
      <c r="L160" s="48">
        <v>82403.29</v>
      </c>
      <c r="M160" s="49">
        <v>329612.9</v>
      </c>
      <c r="N160" s="31">
        <f t="shared" si="2"/>
        <v>349362.12</v>
      </c>
    </row>
    <row r="161" spans="1:14" ht="12.75">
      <c r="A161" s="55">
        <v>150</v>
      </c>
      <c r="B161" s="46" t="s">
        <v>164</v>
      </c>
      <c r="C161" s="47">
        <v>0.762946071125595</v>
      </c>
      <c r="D161" s="48">
        <v>578944.66</v>
      </c>
      <c r="E161" s="48">
        <v>118368.21</v>
      </c>
      <c r="F161" s="48">
        <v>460576.45</v>
      </c>
      <c r="G161" s="48">
        <v>21385.41</v>
      </c>
      <c r="H161" s="48">
        <v>4277.08</v>
      </c>
      <c r="I161" s="48">
        <v>171.08</v>
      </c>
      <c r="J161" s="48">
        <v>16937.25</v>
      </c>
      <c r="K161" s="48">
        <v>3910253.61</v>
      </c>
      <c r="L161" s="48">
        <v>782050.68</v>
      </c>
      <c r="M161" s="49">
        <v>3128202.93</v>
      </c>
      <c r="N161" s="31">
        <f t="shared" si="2"/>
        <v>3605716.6300000004</v>
      </c>
    </row>
    <row r="162" spans="1:14" ht="12.75">
      <c r="A162" s="55">
        <v>151</v>
      </c>
      <c r="B162" s="46" t="s">
        <v>165</v>
      </c>
      <c r="C162" s="47">
        <v>0.086301224393374</v>
      </c>
      <c r="D162" s="48">
        <v>22188.62</v>
      </c>
      <c r="E162" s="48">
        <v>4844.25</v>
      </c>
      <c r="F162" s="48">
        <v>17344.37</v>
      </c>
      <c r="G162" s="48">
        <v>2412.28</v>
      </c>
      <c r="H162" s="48">
        <v>482.46</v>
      </c>
      <c r="I162" s="48">
        <v>19.3</v>
      </c>
      <c r="J162" s="48">
        <v>1910.52</v>
      </c>
      <c r="K162" s="48">
        <v>440776.58</v>
      </c>
      <c r="L162" s="48">
        <v>88155.38</v>
      </c>
      <c r="M162" s="49">
        <v>352621.2</v>
      </c>
      <c r="N162" s="31">
        <f t="shared" si="2"/>
        <v>371876.09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65660.95</v>
      </c>
      <c r="E163" s="48">
        <v>13054.82</v>
      </c>
      <c r="F163" s="48">
        <v>52606.13</v>
      </c>
      <c r="G163" s="48">
        <v>2896.96</v>
      </c>
      <c r="H163" s="48">
        <v>579.39</v>
      </c>
      <c r="I163" s="48">
        <v>23.18</v>
      </c>
      <c r="J163" s="48">
        <v>2294.39</v>
      </c>
      <c r="K163" s="48">
        <v>529510.37</v>
      </c>
      <c r="L163" s="48">
        <v>105902.14</v>
      </c>
      <c r="M163" s="49">
        <v>423608.23</v>
      </c>
      <c r="N163" s="31">
        <f t="shared" si="2"/>
        <v>478508.75</v>
      </c>
    </row>
    <row r="164" spans="1:14" ht="12.75">
      <c r="A164" s="55">
        <v>153</v>
      </c>
      <c r="B164" s="46" t="s">
        <v>167</v>
      </c>
      <c r="C164" s="47">
        <v>0.463974554787502</v>
      </c>
      <c r="D164" s="48">
        <v>170472.26</v>
      </c>
      <c r="E164" s="48">
        <v>35251.39</v>
      </c>
      <c r="F164" s="48">
        <v>135220.87</v>
      </c>
      <c r="G164" s="48">
        <v>12947.45</v>
      </c>
      <c r="H164" s="48">
        <v>2589.49</v>
      </c>
      <c r="I164" s="48">
        <v>103.58</v>
      </c>
      <c r="J164" s="48">
        <v>10254.38</v>
      </c>
      <c r="K164" s="48">
        <v>2367291.6</v>
      </c>
      <c r="L164" s="48">
        <v>473458.39</v>
      </c>
      <c r="M164" s="49">
        <v>1893833.21</v>
      </c>
      <c r="N164" s="31">
        <f t="shared" si="2"/>
        <v>2039308.46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45433.36</v>
      </c>
      <c r="E165" s="48">
        <v>9348.48</v>
      </c>
      <c r="F165" s="48">
        <v>36084.88</v>
      </c>
      <c r="G165" s="48">
        <v>3285.89</v>
      </c>
      <c r="H165" s="48">
        <v>657.18</v>
      </c>
      <c r="I165" s="48">
        <v>26.29</v>
      </c>
      <c r="J165" s="48">
        <v>2602.42</v>
      </c>
      <c r="K165" s="48">
        <v>600679.13</v>
      </c>
      <c r="L165" s="48">
        <v>120135.77</v>
      </c>
      <c r="M165" s="49">
        <v>480543.36</v>
      </c>
      <c r="N165" s="31">
        <f t="shared" si="2"/>
        <v>519230.66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34856.47</v>
      </c>
      <c r="E166" s="48">
        <v>6646.84</v>
      </c>
      <c r="F166" s="48">
        <v>28209.63</v>
      </c>
      <c r="G166" s="48">
        <v>2207.66</v>
      </c>
      <c r="H166" s="48">
        <v>441.53</v>
      </c>
      <c r="I166" s="48">
        <v>17.66</v>
      </c>
      <c r="J166" s="48">
        <v>1748.47</v>
      </c>
      <c r="K166" s="48">
        <v>403465.29</v>
      </c>
      <c r="L166" s="48">
        <v>80693.08</v>
      </c>
      <c r="M166" s="49">
        <v>322772.21</v>
      </c>
      <c r="N166" s="31">
        <f t="shared" si="2"/>
        <v>352730.31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77757.55</v>
      </c>
      <c r="E167" s="48">
        <v>15743.34</v>
      </c>
      <c r="F167" s="48">
        <v>62014.21</v>
      </c>
      <c r="G167" s="48">
        <v>7282.75</v>
      </c>
      <c r="H167" s="48">
        <v>1456.55</v>
      </c>
      <c r="I167" s="48">
        <v>58.26</v>
      </c>
      <c r="J167" s="48">
        <v>5767.94</v>
      </c>
      <c r="K167" s="48">
        <v>1331488.69</v>
      </c>
      <c r="L167" s="48">
        <v>266297.74</v>
      </c>
      <c r="M167" s="49">
        <v>1065190.95</v>
      </c>
      <c r="N167" s="31">
        <f t="shared" si="2"/>
        <v>1132973.0999999999</v>
      </c>
    </row>
    <row r="168" spans="1:14" ht="12.75">
      <c r="A168" s="55">
        <v>157</v>
      </c>
      <c r="B168" s="46" t="s">
        <v>171</v>
      </c>
      <c r="C168" s="47">
        <v>0.67538906027544</v>
      </c>
      <c r="D168" s="48">
        <v>270344.95</v>
      </c>
      <c r="E168" s="48">
        <v>54134.14</v>
      </c>
      <c r="F168" s="48">
        <v>216210.81</v>
      </c>
      <c r="G168" s="48">
        <v>18846.33</v>
      </c>
      <c r="H168" s="48">
        <v>3769.27</v>
      </c>
      <c r="I168" s="48">
        <v>150.77</v>
      </c>
      <c r="J168" s="48">
        <v>14926.29</v>
      </c>
      <c r="K168" s="48">
        <v>3445918</v>
      </c>
      <c r="L168" s="48">
        <v>689183.63</v>
      </c>
      <c r="M168" s="49">
        <v>2756734.37</v>
      </c>
      <c r="N168" s="31">
        <f t="shared" si="2"/>
        <v>2987871.47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360696.83</v>
      </c>
      <c r="E169" s="48">
        <v>74603.87</v>
      </c>
      <c r="F169" s="48">
        <v>286092.96</v>
      </c>
      <c r="G169" s="48">
        <v>13558.91</v>
      </c>
      <c r="H169" s="48">
        <v>2711.78</v>
      </c>
      <c r="I169" s="48">
        <v>108.47</v>
      </c>
      <c r="J169" s="48">
        <v>10738.66</v>
      </c>
      <c r="K169" s="48">
        <v>2479212.03</v>
      </c>
      <c r="L169" s="48">
        <v>495842.41</v>
      </c>
      <c r="M169" s="49">
        <v>1983369.62</v>
      </c>
      <c r="N169" s="31">
        <f t="shared" si="2"/>
        <v>2280201.24</v>
      </c>
    </row>
    <row r="170" spans="1:14" ht="12.75">
      <c r="A170" s="55">
        <v>159</v>
      </c>
      <c r="B170" s="46" t="s">
        <v>173</v>
      </c>
      <c r="C170" s="47">
        <v>0.08538598503035</v>
      </c>
      <c r="D170" s="48">
        <v>15271.44</v>
      </c>
      <c r="E170" s="48">
        <v>3098.48</v>
      </c>
      <c r="F170" s="48">
        <v>12172.96</v>
      </c>
      <c r="G170" s="48">
        <v>2385.29</v>
      </c>
      <c r="H170" s="48">
        <v>477.06</v>
      </c>
      <c r="I170" s="48">
        <v>19.08</v>
      </c>
      <c r="J170" s="48">
        <v>1889.15</v>
      </c>
      <c r="K170" s="48">
        <v>435839.27</v>
      </c>
      <c r="L170" s="48">
        <v>87167.82</v>
      </c>
      <c r="M170" s="49">
        <v>348671.45</v>
      </c>
      <c r="N170" s="31">
        <f t="shared" si="2"/>
        <v>362733.56</v>
      </c>
    </row>
    <row r="171" spans="1:14" ht="12.75">
      <c r="A171" s="55">
        <v>160</v>
      </c>
      <c r="B171" s="46" t="s">
        <v>174</v>
      </c>
      <c r="C171" s="47">
        <v>0.097213576510344</v>
      </c>
      <c r="D171" s="48">
        <v>28646.35</v>
      </c>
      <c r="E171" s="48">
        <v>5677.67</v>
      </c>
      <c r="F171" s="48">
        <v>22968.68</v>
      </c>
      <c r="G171" s="48">
        <v>2718.26</v>
      </c>
      <c r="H171" s="48">
        <v>543.65</v>
      </c>
      <c r="I171" s="48">
        <v>21.75</v>
      </c>
      <c r="J171" s="48">
        <v>2152.86</v>
      </c>
      <c r="K171" s="48">
        <v>496729.96</v>
      </c>
      <c r="L171" s="48">
        <v>99345.92</v>
      </c>
      <c r="M171" s="49">
        <v>397384.04</v>
      </c>
      <c r="N171" s="31">
        <f t="shared" si="2"/>
        <v>422505.57999999996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121620.93</v>
      </c>
      <c r="E172" s="48">
        <v>26470.19</v>
      </c>
      <c r="F172" s="48">
        <v>95150.74</v>
      </c>
      <c r="G172" s="48">
        <v>9351.15</v>
      </c>
      <c r="H172" s="48">
        <v>1870.23</v>
      </c>
      <c r="I172" s="48">
        <v>74.81</v>
      </c>
      <c r="J172" s="48">
        <v>7406.11</v>
      </c>
      <c r="K172" s="48">
        <v>1709716.37</v>
      </c>
      <c r="L172" s="48">
        <v>341943.3</v>
      </c>
      <c r="M172" s="49">
        <v>1367773.07</v>
      </c>
      <c r="N172" s="31">
        <f t="shared" si="2"/>
        <v>1470329.9200000002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61334.48</v>
      </c>
      <c r="E173" s="48">
        <v>12384.47</v>
      </c>
      <c r="F173" s="48">
        <v>48950.01</v>
      </c>
      <c r="G173" s="48">
        <v>2324.21</v>
      </c>
      <c r="H173" s="48">
        <v>464.84</v>
      </c>
      <c r="I173" s="48">
        <v>18.59</v>
      </c>
      <c r="J173" s="48">
        <v>1840.78</v>
      </c>
      <c r="K173" s="48">
        <v>424782.74</v>
      </c>
      <c r="L173" s="48">
        <v>84956.6</v>
      </c>
      <c r="M173" s="49">
        <v>339826.14</v>
      </c>
      <c r="N173" s="31">
        <f t="shared" si="2"/>
        <v>390616.93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30401.94</v>
      </c>
      <c r="E174" s="48">
        <v>5979.51</v>
      </c>
      <c r="F174" s="48">
        <v>24422.43</v>
      </c>
      <c r="G174" s="48">
        <v>1615.06</v>
      </c>
      <c r="H174" s="48">
        <v>323.01</v>
      </c>
      <c r="I174" s="48">
        <v>12.92</v>
      </c>
      <c r="J174" s="48">
        <v>1279.13</v>
      </c>
      <c r="K174" s="48">
        <v>295151.24</v>
      </c>
      <c r="L174" s="48">
        <v>59030.23</v>
      </c>
      <c r="M174" s="49">
        <v>236121.01</v>
      </c>
      <c r="N174" s="31">
        <f t="shared" si="2"/>
        <v>261822.57</v>
      </c>
    </row>
    <row r="175" spans="1:14" ht="12.75">
      <c r="A175" s="55">
        <v>164</v>
      </c>
      <c r="B175" s="46" t="s">
        <v>178</v>
      </c>
      <c r="C175" s="47">
        <v>0.10794419863847</v>
      </c>
      <c r="D175" s="48">
        <v>19518.62</v>
      </c>
      <c r="E175" s="48">
        <v>4355.76</v>
      </c>
      <c r="F175" s="48">
        <v>15162.86</v>
      </c>
      <c r="G175" s="48">
        <v>3014.68</v>
      </c>
      <c r="H175" s="48">
        <v>602.94</v>
      </c>
      <c r="I175" s="48">
        <v>24.12</v>
      </c>
      <c r="J175" s="48">
        <v>2387.62</v>
      </c>
      <c r="K175" s="48">
        <v>550927.94</v>
      </c>
      <c r="L175" s="48">
        <v>110185.61</v>
      </c>
      <c r="M175" s="49">
        <v>440742.33</v>
      </c>
      <c r="N175" s="31">
        <f t="shared" si="2"/>
        <v>458292.81</v>
      </c>
    </row>
    <row r="176" spans="1:14" ht="12.75">
      <c r="A176" s="55">
        <v>165</v>
      </c>
      <c r="B176" s="46" t="s">
        <v>179</v>
      </c>
      <c r="C176" s="47">
        <v>0.108185447124315</v>
      </c>
      <c r="D176" s="48">
        <v>99156.85</v>
      </c>
      <c r="E176" s="48">
        <v>20217.35</v>
      </c>
      <c r="F176" s="48">
        <v>78939.5</v>
      </c>
      <c r="G176" s="48">
        <v>3021.4</v>
      </c>
      <c r="H176" s="48">
        <v>604.28</v>
      </c>
      <c r="I176" s="48">
        <v>24.17</v>
      </c>
      <c r="J176" s="48">
        <v>2392.95</v>
      </c>
      <c r="K176" s="48">
        <v>552158.91</v>
      </c>
      <c r="L176" s="48">
        <v>110431.77</v>
      </c>
      <c r="M176" s="49">
        <v>441727.14</v>
      </c>
      <c r="N176" s="31">
        <f t="shared" si="2"/>
        <v>523059.59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42675</v>
      </c>
      <c r="E177" s="48">
        <v>9553.97</v>
      </c>
      <c r="F177" s="48">
        <v>33121.03</v>
      </c>
      <c r="G177" s="48">
        <v>2184.36</v>
      </c>
      <c r="H177" s="48">
        <v>436.87</v>
      </c>
      <c r="I177" s="48">
        <v>17.47</v>
      </c>
      <c r="J177" s="48">
        <v>1730.02</v>
      </c>
      <c r="K177" s="48">
        <v>399254.55</v>
      </c>
      <c r="L177" s="48">
        <v>79850.93</v>
      </c>
      <c r="M177" s="49">
        <v>319403.62</v>
      </c>
      <c r="N177" s="31">
        <f t="shared" si="2"/>
        <v>354254.67</v>
      </c>
    </row>
    <row r="178" spans="1:14" ht="12.75">
      <c r="A178" s="55">
        <v>167</v>
      </c>
      <c r="B178" s="46" t="s">
        <v>181</v>
      </c>
      <c r="C178" s="47">
        <v>0.160779408502396</v>
      </c>
      <c r="D178" s="48">
        <v>113475.22</v>
      </c>
      <c r="E178" s="48">
        <v>24439.29</v>
      </c>
      <c r="F178" s="48">
        <v>89035.93</v>
      </c>
      <c r="G178" s="48">
        <v>4504.1</v>
      </c>
      <c r="H178" s="48">
        <v>900.82</v>
      </c>
      <c r="I178" s="48">
        <v>36.03</v>
      </c>
      <c r="J178" s="48">
        <v>3567.25</v>
      </c>
      <c r="K178" s="48">
        <v>823448.93</v>
      </c>
      <c r="L178" s="48">
        <v>164689.82</v>
      </c>
      <c r="M178" s="49">
        <v>658759.11</v>
      </c>
      <c r="N178" s="31">
        <f t="shared" si="2"/>
        <v>751362.29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30219.82</v>
      </c>
      <c r="E179" s="48">
        <v>6024.73</v>
      </c>
      <c r="F179" s="48">
        <v>24195.09</v>
      </c>
      <c r="G179" s="48">
        <v>2470.94</v>
      </c>
      <c r="H179" s="48">
        <v>494.19</v>
      </c>
      <c r="I179" s="48">
        <v>19.77</v>
      </c>
      <c r="J179" s="48">
        <v>1956.98</v>
      </c>
      <c r="K179" s="48">
        <v>451657.85</v>
      </c>
      <c r="L179" s="48">
        <v>90331.5</v>
      </c>
      <c r="M179" s="49">
        <v>361326.35</v>
      </c>
      <c r="N179" s="31">
        <f t="shared" si="2"/>
        <v>387478.42</v>
      </c>
    </row>
    <row r="180" spans="1:14" ht="12.75">
      <c r="A180" s="55">
        <v>169</v>
      </c>
      <c r="B180" s="46" t="s">
        <v>183</v>
      </c>
      <c r="C180" s="47">
        <v>0.290844348274693</v>
      </c>
      <c r="D180" s="48">
        <v>216221.31</v>
      </c>
      <c r="E180" s="48">
        <v>41666.71</v>
      </c>
      <c r="F180" s="48">
        <v>174554.6</v>
      </c>
      <c r="G180" s="48">
        <v>8149.74</v>
      </c>
      <c r="H180" s="48">
        <v>1629.95</v>
      </c>
      <c r="I180" s="48">
        <v>65.2</v>
      </c>
      <c r="J180" s="48">
        <v>6454.59</v>
      </c>
      <c r="K180" s="48">
        <v>1490031.76</v>
      </c>
      <c r="L180" s="48">
        <v>298006.35</v>
      </c>
      <c r="M180" s="49">
        <v>1192025.41</v>
      </c>
      <c r="N180" s="31">
        <f t="shared" si="2"/>
        <v>1373034.5999999999</v>
      </c>
    </row>
    <row r="181" spans="1:14" ht="12.75">
      <c r="A181" s="55">
        <v>170</v>
      </c>
      <c r="B181" s="46" t="s">
        <v>184</v>
      </c>
      <c r="C181" s="47">
        <v>0.110757931259815</v>
      </c>
      <c r="D181" s="48">
        <v>44174.78</v>
      </c>
      <c r="E181" s="48">
        <v>8886.46</v>
      </c>
      <c r="F181" s="48">
        <v>35288.32</v>
      </c>
      <c r="G181" s="48">
        <v>3098.03</v>
      </c>
      <c r="H181" s="48">
        <v>619.61</v>
      </c>
      <c r="I181" s="48">
        <v>24.78</v>
      </c>
      <c r="J181" s="48">
        <v>2453.64</v>
      </c>
      <c r="K181" s="48">
        <v>566174.45</v>
      </c>
      <c r="L181" s="48">
        <v>113234.91</v>
      </c>
      <c r="M181" s="49">
        <v>452939.54</v>
      </c>
      <c r="N181" s="31">
        <f t="shared" si="2"/>
        <v>490681.5</v>
      </c>
    </row>
    <row r="182" spans="1:14" ht="12.75">
      <c r="A182" s="55">
        <v>171</v>
      </c>
      <c r="B182" s="46" t="s">
        <v>185</v>
      </c>
      <c r="C182" s="47">
        <v>0.641765919054618</v>
      </c>
      <c r="D182" s="48">
        <v>78929.1</v>
      </c>
      <c r="E182" s="48">
        <v>16111.23</v>
      </c>
      <c r="F182" s="48">
        <v>62817.87</v>
      </c>
      <c r="G182" s="48">
        <v>17986.23</v>
      </c>
      <c r="H182" s="48">
        <v>3597.25</v>
      </c>
      <c r="I182" s="48">
        <v>143.89</v>
      </c>
      <c r="J182" s="48">
        <v>14245.09</v>
      </c>
      <c r="K182" s="48">
        <v>3288609.11</v>
      </c>
      <c r="L182" s="48">
        <v>657721.81</v>
      </c>
      <c r="M182" s="49">
        <v>2630887.3</v>
      </c>
      <c r="N182" s="31">
        <f t="shared" si="2"/>
        <v>2707950.26</v>
      </c>
    </row>
    <row r="183" spans="1:14" ht="12.75">
      <c r="A183" s="55">
        <v>172</v>
      </c>
      <c r="B183" s="46" t="s">
        <v>186</v>
      </c>
      <c r="C183" s="47">
        <v>0.269311073288107</v>
      </c>
      <c r="D183" s="48">
        <v>81478.37</v>
      </c>
      <c r="E183" s="48">
        <v>15781.56</v>
      </c>
      <c r="F183" s="48">
        <v>65696.81</v>
      </c>
      <c r="G183" s="48">
        <v>7516.81</v>
      </c>
      <c r="H183" s="48">
        <v>1503.36</v>
      </c>
      <c r="I183" s="48">
        <v>60.13</v>
      </c>
      <c r="J183" s="48">
        <v>5953.32</v>
      </c>
      <c r="K183" s="48">
        <v>1374190.93</v>
      </c>
      <c r="L183" s="48">
        <v>274838.22</v>
      </c>
      <c r="M183" s="49">
        <v>1099352.71</v>
      </c>
      <c r="N183" s="31">
        <f t="shared" si="2"/>
        <v>1171002.8399999999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21955.58</v>
      </c>
      <c r="E184" s="48">
        <v>4538.3</v>
      </c>
      <c r="F184" s="48">
        <v>17417.28</v>
      </c>
      <c r="G184" s="48">
        <v>2834.73</v>
      </c>
      <c r="H184" s="48">
        <v>566.95</v>
      </c>
      <c r="I184" s="48">
        <v>22.68</v>
      </c>
      <c r="J184" s="48">
        <v>2245.1</v>
      </c>
      <c r="K184" s="48">
        <v>518181.51</v>
      </c>
      <c r="L184" s="48">
        <v>103636.37</v>
      </c>
      <c r="M184" s="49">
        <v>414545.14</v>
      </c>
      <c r="N184" s="31">
        <f t="shared" si="2"/>
        <v>434207.52</v>
      </c>
    </row>
    <row r="185" spans="1:14" ht="12.75">
      <c r="A185" s="55">
        <v>174</v>
      </c>
      <c r="B185" s="46" t="s">
        <v>188</v>
      </c>
      <c r="C185" s="47">
        <v>0.781937466841047</v>
      </c>
      <c r="D185" s="48">
        <v>385835.17</v>
      </c>
      <c r="E185" s="48">
        <v>79298.4</v>
      </c>
      <c r="F185" s="48">
        <v>306536.77</v>
      </c>
      <c r="G185" s="48">
        <v>21917.38</v>
      </c>
      <c r="H185" s="48">
        <v>4383.48</v>
      </c>
      <c r="I185" s="48">
        <v>175.34</v>
      </c>
      <c r="J185" s="48">
        <v>17358.56</v>
      </c>
      <c r="K185" s="48">
        <v>4007502.3</v>
      </c>
      <c r="L185" s="48">
        <v>801500.46</v>
      </c>
      <c r="M185" s="49">
        <v>3206001.84</v>
      </c>
      <c r="N185" s="31">
        <f t="shared" si="2"/>
        <v>3529897.17</v>
      </c>
    </row>
    <row r="186" spans="1:14" ht="12.75">
      <c r="A186" s="55">
        <v>175</v>
      </c>
      <c r="B186" s="46" t="s">
        <v>189</v>
      </c>
      <c r="C186" s="47">
        <v>0.083077861448074</v>
      </c>
      <c r="D186" s="48">
        <v>20897.46</v>
      </c>
      <c r="E186" s="48">
        <v>4438.27</v>
      </c>
      <c r="F186" s="48">
        <v>16459.19</v>
      </c>
      <c r="G186" s="48">
        <v>2321.9</v>
      </c>
      <c r="H186" s="48">
        <v>464.38</v>
      </c>
      <c r="I186" s="48">
        <v>18.58</v>
      </c>
      <c r="J186" s="48">
        <v>1838.94</v>
      </c>
      <c r="K186" s="48">
        <v>424244.71</v>
      </c>
      <c r="L186" s="48">
        <v>84848.98</v>
      </c>
      <c r="M186" s="49">
        <v>339395.73</v>
      </c>
      <c r="N186" s="31">
        <f t="shared" si="2"/>
        <v>357693.86</v>
      </c>
    </row>
    <row r="187" spans="1:14" ht="12.75">
      <c r="A187" s="55">
        <v>176</v>
      </c>
      <c r="B187" s="46" t="s">
        <v>190</v>
      </c>
      <c r="C187" s="47">
        <v>0.138936233428597</v>
      </c>
      <c r="D187" s="48">
        <v>43386.21</v>
      </c>
      <c r="E187" s="48">
        <v>7907.55</v>
      </c>
      <c r="F187" s="48">
        <v>35478.66</v>
      </c>
      <c r="G187" s="48">
        <v>3888.16</v>
      </c>
      <c r="H187" s="48">
        <v>777.63</v>
      </c>
      <c r="I187" s="48">
        <v>31.11</v>
      </c>
      <c r="J187" s="48">
        <v>3079.42</v>
      </c>
      <c r="K187" s="48">
        <v>710657.63</v>
      </c>
      <c r="L187" s="48">
        <v>142131.57</v>
      </c>
      <c r="M187" s="49">
        <v>568526.06</v>
      </c>
      <c r="N187" s="31">
        <f t="shared" si="2"/>
        <v>607084.14</v>
      </c>
    </row>
    <row r="188" spans="1:14" ht="12.75">
      <c r="A188" s="55">
        <v>177</v>
      </c>
      <c r="B188" s="46" t="s">
        <v>191</v>
      </c>
      <c r="C188" s="47">
        <v>0.094983725087878</v>
      </c>
      <c r="D188" s="48">
        <v>22591.39</v>
      </c>
      <c r="E188" s="48">
        <v>4461.52</v>
      </c>
      <c r="F188" s="48">
        <v>18129.87</v>
      </c>
      <c r="G188" s="48">
        <v>2658.09</v>
      </c>
      <c r="H188" s="48">
        <v>531.62</v>
      </c>
      <c r="I188" s="48">
        <v>21.26</v>
      </c>
      <c r="J188" s="48">
        <v>2105.21</v>
      </c>
      <c r="K188" s="48">
        <v>485831.57</v>
      </c>
      <c r="L188" s="48">
        <v>97166.36</v>
      </c>
      <c r="M188" s="49">
        <v>388665.21</v>
      </c>
      <c r="N188" s="31">
        <f t="shared" si="2"/>
        <v>408900.29000000004</v>
      </c>
    </row>
    <row r="189" spans="1:14" ht="12.75">
      <c r="A189" s="55">
        <v>178</v>
      </c>
      <c r="B189" s="46" t="s">
        <v>192</v>
      </c>
      <c r="C189" s="47">
        <v>0.183171582639936</v>
      </c>
      <c r="D189" s="48">
        <v>112638.97</v>
      </c>
      <c r="E189" s="48">
        <v>21845.26</v>
      </c>
      <c r="F189" s="48">
        <v>90793.71</v>
      </c>
      <c r="G189" s="48">
        <v>5128.53</v>
      </c>
      <c r="H189" s="48">
        <v>1025.71</v>
      </c>
      <c r="I189" s="48">
        <v>41.03</v>
      </c>
      <c r="J189" s="48">
        <v>4061.79</v>
      </c>
      <c r="K189" s="48">
        <v>937471.7</v>
      </c>
      <c r="L189" s="48">
        <v>187494.27</v>
      </c>
      <c r="M189" s="49">
        <v>749977.43</v>
      </c>
      <c r="N189" s="31">
        <f t="shared" si="2"/>
        <v>844832.93</v>
      </c>
    </row>
    <row r="190" spans="1:14" ht="12.75">
      <c r="A190" s="55">
        <v>179</v>
      </c>
      <c r="B190" s="46" t="s">
        <v>193</v>
      </c>
      <c r="C190" s="47">
        <v>0.653665483357727</v>
      </c>
      <c r="D190" s="48">
        <v>209879.86</v>
      </c>
      <c r="E190" s="48">
        <v>42215.33</v>
      </c>
      <c r="F190" s="48">
        <v>167664.53</v>
      </c>
      <c r="G190" s="48">
        <v>18319.98</v>
      </c>
      <c r="H190" s="48">
        <v>3664</v>
      </c>
      <c r="I190" s="48">
        <v>146.56</v>
      </c>
      <c r="J190" s="48">
        <v>14509.42</v>
      </c>
      <c r="K190" s="48">
        <v>3349645.18</v>
      </c>
      <c r="L190" s="48">
        <v>669929.01</v>
      </c>
      <c r="M190" s="49">
        <v>2679716.17</v>
      </c>
      <c r="N190" s="31">
        <f t="shared" si="2"/>
        <v>2861890.12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30522.2</v>
      </c>
      <c r="E191" s="48">
        <v>6149.15</v>
      </c>
      <c r="F191" s="48">
        <v>24373.05</v>
      </c>
      <c r="G191" s="48">
        <v>9913.8</v>
      </c>
      <c r="H191" s="48">
        <v>1982.76</v>
      </c>
      <c r="I191" s="48">
        <v>79.31</v>
      </c>
      <c r="J191" s="48">
        <v>7851.73</v>
      </c>
      <c r="K191" s="48">
        <v>1812617.91</v>
      </c>
      <c r="L191" s="48">
        <v>362523.61</v>
      </c>
      <c r="M191" s="49">
        <v>1450094.3</v>
      </c>
      <c r="N191" s="31">
        <f t="shared" si="2"/>
        <v>1482319.08</v>
      </c>
    </row>
    <row r="192" spans="1:14" ht="12.75">
      <c r="A192" s="55">
        <v>181</v>
      </c>
      <c r="B192" s="46" t="s">
        <v>195</v>
      </c>
      <c r="C192" s="47">
        <v>0.101023320012019</v>
      </c>
      <c r="D192" s="48">
        <v>83812.72</v>
      </c>
      <c r="E192" s="48">
        <v>16915.43</v>
      </c>
      <c r="F192" s="48">
        <v>66897.29</v>
      </c>
      <c r="G192" s="48">
        <v>2828.54</v>
      </c>
      <c r="H192" s="48">
        <v>565.71</v>
      </c>
      <c r="I192" s="48">
        <v>22.63</v>
      </c>
      <c r="J192" s="48">
        <v>2240.2</v>
      </c>
      <c r="K192" s="48">
        <v>517048.35</v>
      </c>
      <c r="L192" s="48">
        <v>103409.67</v>
      </c>
      <c r="M192" s="49">
        <v>413638.68</v>
      </c>
      <c r="N192" s="31">
        <f t="shared" si="2"/>
        <v>482776.17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24867.19</v>
      </c>
      <c r="E193" s="48">
        <v>4879.12</v>
      </c>
      <c r="F193" s="48">
        <v>19988.07</v>
      </c>
      <c r="G193" s="48">
        <v>4739.71</v>
      </c>
      <c r="H193" s="48">
        <v>947.94</v>
      </c>
      <c r="I193" s="48">
        <v>37.92</v>
      </c>
      <c r="J193" s="48">
        <v>3753.85</v>
      </c>
      <c r="K193" s="48">
        <v>866519.23</v>
      </c>
      <c r="L193" s="48">
        <v>173303.87</v>
      </c>
      <c r="M193" s="49">
        <v>693215.36</v>
      </c>
      <c r="N193" s="31">
        <f t="shared" si="2"/>
        <v>716957.28</v>
      </c>
    </row>
    <row r="194" spans="1:14" ht="12.75">
      <c r="A194" s="55">
        <v>183</v>
      </c>
      <c r="B194" s="46" t="s">
        <v>197</v>
      </c>
      <c r="C194" s="47">
        <v>0.332634245905387</v>
      </c>
      <c r="D194" s="48">
        <v>317235.31</v>
      </c>
      <c r="E194" s="48">
        <v>66968.81</v>
      </c>
      <c r="F194" s="48">
        <v>250266.5</v>
      </c>
      <c r="G194" s="48">
        <v>9321.38</v>
      </c>
      <c r="H194" s="48">
        <v>1864.28</v>
      </c>
      <c r="I194" s="48">
        <v>74.57</v>
      </c>
      <c r="J194" s="48">
        <v>7382.53</v>
      </c>
      <c r="K194" s="48">
        <v>1704277.02</v>
      </c>
      <c r="L194" s="48">
        <v>340855.43</v>
      </c>
      <c r="M194" s="49">
        <v>1363421.59</v>
      </c>
      <c r="N194" s="31">
        <f t="shared" si="2"/>
        <v>1621070.62</v>
      </c>
    </row>
    <row r="195" spans="1:14" ht="12.75">
      <c r="A195" s="55">
        <v>184</v>
      </c>
      <c r="B195" s="46" t="s">
        <v>198</v>
      </c>
      <c r="C195" s="47">
        <v>0.24060146307996</v>
      </c>
      <c r="D195" s="48">
        <v>163587.44</v>
      </c>
      <c r="E195" s="48">
        <v>34868.23</v>
      </c>
      <c r="F195" s="48">
        <v>128719.21</v>
      </c>
      <c r="G195" s="48">
        <v>6715.84</v>
      </c>
      <c r="H195" s="48">
        <v>1343.17</v>
      </c>
      <c r="I195" s="48">
        <v>53.73</v>
      </c>
      <c r="J195" s="48">
        <v>5318.94</v>
      </c>
      <c r="K195" s="48">
        <v>1227721.31</v>
      </c>
      <c r="L195" s="48">
        <v>245544.29</v>
      </c>
      <c r="M195" s="49">
        <v>982177.02</v>
      </c>
      <c r="N195" s="31">
        <f t="shared" si="2"/>
        <v>1116215.17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256251.34</v>
      </c>
      <c r="E196" s="48">
        <v>52032.36</v>
      </c>
      <c r="F196" s="48">
        <v>204218.98</v>
      </c>
      <c r="G196" s="48">
        <v>4078.78</v>
      </c>
      <c r="H196" s="48">
        <v>815.76</v>
      </c>
      <c r="I196" s="48">
        <v>32.63</v>
      </c>
      <c r="J196" s="48">
        <v>3230.39</v>
      </c>
      <c r="K196" s="48">
        <v>745624.79</v>
      </c>
      <c r="L196" s="48">
        <v>149124.92</v>
      </c>
      <c r="M196" s="49">
        <v>596499.87</v>
      </c>
      <c r="N196" s="31">
        <f t="shared" si="2"/>
        <v>803949.24</v>
      </c>
    </row>
    <row r="197" spans="1:14" ht="12.75">
      <c r="A197" s="55">
        <v>186</v>
      </c>
      <c r="B197" s="46" t="s">
        <v>200</v>
      </c>
      <c r="C197" s="47">
        <v>0.527952771926422</v>
      </c>
      <c r="D197" s="48">
        <v>491781.55</v>
      </c>
      <c r="E197" s="48">
        <v>99115.68</v>
      </c>
      <c r="F197" s="48">
        <v>392665.87</v>
      </c>
      <c r="G197" s="48">
        <v>14796.68</v>
      </c>
      <c r="H197" s="48">
        <v>2959.34</v>
      </c>
      <c r="I197" s="48">
        <v>118.37</v>
      </c>
      <c r="J197" s="48">
        <v>11718.97</v>
      </c>
      <c r="K197" s="48">
        <v>2705438.18</v>
      </c>
      <c r="L197" s="48">
        <v>541087.68</v>
      </c>
      <c r="M197" s="49">
        <v>2164350.5</v>
      </c>
      <c r="N197" s="31">
        <f t="shared" si="2"/>
        <v>2568735.34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145594.59</v>
      </c>
      <c r="E198" s="48">
        <v>29694.65</v>
      </c>
      <c r="F198" s="48">
        <v>115899.94</v>
      </c>
      <c r="G198" s="48">
        <v>8730.74</v>
      </c>
      <c r="H198" s="48">
        <v>1746.15</v>
      </c>
      <c r="I198" s="48">
        <v>69.85</v>
      </c>
      <c r="J198" s="48">
        <v>6914.74</v>
      </c>
      <c r="K198" s="48">
        <v>1596314.47</v>
      </c>
      <c r="L198" s="48">
        <v>319262.94</v>
      </c>
      <c r="M198" s="49">
        <v>1277051.53</v>
      </c>
      <c r="N198" s="31">
        <f t="shared" si="2"/>
        <v>1399866.21</v>
      </c>
    </row>
    <row r="199" spans="1:14" ht="12.75">
      <c r="A199" s="55">
        <v>188</v>
      </c>
      <c r="B199" s="46" t="s">
        <v>202</v>
      </c>
      <c r="C199" s="47">
        <v>0.234759379379851</v>
      </c>
      <c r="D199" s="48">
        <v>182617.48</v>
      </c>
      <c r="E199" s="48">
        <v>36828.61</v>
      </c>
      <c r="F199" s="48">
        <v>145788.87</v>
      </c>
      <c r="G199" s="48">
        <v>6577.2</v>
      </c>
      <c r="H199" s="48">
        <v>1315.44</v>
      </c>
      <c r="I199" s="48">
        <v>52.62</v>
      </c>
      <c r="J199" s="48">
        <v>5209.14</v>
      </c>
      <c r="K199" s="48">
        <v>1202480.91</v>
      </c>
      <c r="L199" s="48">
        <v>240496.23</v>
      </c>
      <c r="M199" s="49">
        <v>961984.68</v>
      </c>
      <c r="N199" s="31">
        <f t="shared" si="2"/>
        <v>1112982.69</v>
      </c>
    </row>
    <row r="200" spans="1:14" ht="12.75">
      <c r="A200" s="55">
        <v>189</v>
      </c>
      <c r="B200" s="46" t="s">
        <v>203</v>
      </c>
      <c r="C200" s="47">
        <v>0.373400575291556</v>
      </c>
      <c r="D200" s="48">
        <v>648174.56</v>
      </c>
      <c r="E200" s="48">
        <v>132769.08</v>
      </c>
      <c r="F200" s="48">
        <v>515405.48</v>
      </c>
      <c r="G200" s="48">
        <v>10420.88</v>
      </c>
      <c r="H200" s="48">
        <v>2084.18</v>
      </c>
      <c r="I200" s="48">
        <v>83.37</v>
      </c>
      <c r="J200" s="48">
        <v>8253.33</v>
      </c>
      <c r="K200" s="48">
        <v>1905233.51</v>
      </c>
      <c r="L200" s="48">
        <v>381046.86</v>
      </c>
      <c r="M200" s="49">
        <v>1524186.65</v>
      </c>
      <c r="N200" s="31">
        <f t="shared" si="2"/>
        <v>2047845.46</v>
      </c>
    </row>
    <row r="201" spans="1:14" ht="12.75">
      <c r="A201" s="55">
        <v>190</v>
      </c>
      <c r="B201" s="46" t="s">
        <v>204</v>
      </c>
      <c r="C201" s="47">
        <v>0.140670535439714</v>
      </c>
      <c r="D201" s="48">
        <v>43144.92</v>
      </c>
      <c r="E201" s="48">
        <v>9031.57</v>
      </c>
      <c r="F201" s="48">
        <v>34113.35</v>
      </c>
      <c r="G201" s="48">
        <v>3939.05</v>
      </c>
      <c r="H201" s="48">
        <v>787.81</v>
      </c>
      <c r="I201" s="48">
        <v>31.51</v>
      </c>
      <c r="J201" s="48">
        <v>3119.73</v>
      </c>
      <c r="K201" s="48">
        <v>720066.26</v>
      </c>
      <c r="L201" s="48">
        <v>144013.22</v>
      </c>
      <c r="M201" s="49">
        <v>576053.04</v>
      </c>
      <c r="N201" s="31">
        <f t="shared" si="2"/>
        <v>613286.12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36104.04</v>
      </c>
      <c r="E202" s="48">
        <v>7308.56</v>
      </c>
      <c r="F202" s="48">
        <v>28795.48</v>
      </c>
      <c r="G202" s="48">
        <v>4172.71</v>
      </c>
      <c r="H202" s="48">
        <v>834.54</v>
      </c>
      <c r="I202" s="48">
        <v>33.38</v>
      </c>
      <c r="J202" s="48">
        <v>3304.79</v>
      </c>
      <c r="K202" s="48">
        <v>762846.78</v>
      </c>
      <c r="L202" s="48">
        <v>152569.37</v>
      </c>
      <c r="M202" s="49">
        <v>610277.41</v>
      </c>
      <c r="N202" s="31">
        <f t="shared" si="2"/>
        <v>642377.68</v>
      </c>
    </row>
    <row r="203" spans="1:14" ht="12.75">
      <c r="A203" s="55">
        <v>192</v>
      </c>
      <c r="B203" s="46" t="s">
        <v>206</v>
      </c>
      <c r="C203" s="47">
        <v>0.175501352306267</v>
      </c>
      <c r="D203" s="48">
        <v>413068.95</v>
      </c>
      <c r="E203" s="48">
        <v>86649.67</v>
      </c>
      <c r="F203" s="48">
        <v>326419.28</v>
      </c>
      <c r="G203" s="48">
        <v>4899.51</v>
      </c>
      <c r="H203" s="48">
        <v>979.9</v>
      </c>
      <c r="I203" s="48">
        <v>39.2</v>
      </c>
      <c r="J203" s="48">
        <v>3880.41</v>
      </c>
      <c r="K203" s="48">
        <v>895590.4</v>
      </c>
      <c r="L203" s="48">
        <v>179118.08</v>
      </c>
      <c r="M203" s="49">
        <v>716472.32</v>
      </c>
      <c r="N203" s="31">
        <f t="shared" si="2"/>
        <v>1046772.01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26626.09</v>
      </c>
      <c r="E204" s="48">
        <v>5871.62</v>
      </c>
      <c r="F204" s="48">
        <v>20754.47</v>
      </c>
      <c r="G204" s="48">
        <v>1629.4</v>
      </c>
      <c r="H204" s="48">
        <v>325.88</v>
      </c>
      <c r="I204" s="48">
        <v>13.04</v>
      </c>
      <c r="J204" s="48">
        <v>1290.48</v>
      </c>
      <c r="K204" s="48">
        <v>297770.57</v>
      </c>
      <c r="L204" s="48">
        <v>59554.12</v>
      </c>
      <c r="M204" s="49">
        <v>238216.45</v>
      </c>
      <c r="N204" s="31">
        <f t="shared" si="2"/>
        <v>260261.40000000002</v>
      </c>
    </row>
    <row r="205" spans="1:14" ht="12.75">
      <c r="A205" s="55">
        <v>194</v>
      </c>
      <c r="B205" s="46" t="s">
        <v>208</v>
      </c>
      <c r="C205" s="47">
        <v>1.12632797084201</v>
      </c>
      <c r="D205" s="48">
        <v>787352.76</v>
      </c>
      <c r="E205" s="48">
        <v>161744.94</v>
      </c>
      <c r="F205" s="48">
        <v>625607.82</v>
      </c>
      <c r="G205" s="48">
        <v>31574.74</v>
      </c>
      <c r="H205" s="48">
        <v>6314.95</v>
      </c>
      <c r="I205" s="48">
        <v>252.6</v>
      </c>
      <c r="J205" s="48">
        <v>25007.19</v>
      </c>
      <c r="K205" s="48">
        <v>5773501.6</v>
      </c>
      <c r="L205" s="48">
        <v>1154700.39</v>
      </c>
      <c r="M205" s="49">
        <v>4618801.21</v>
      </c>
      <c r="N205" s="31">
        <f aca="true" t="shared" si="3" ref="N205:N257">+F205+J205+M205</f>
        <v>5269416.22</v>
      </c>
    </row>
    <row r="206" spans="1:14" ht="12.75">
      <c r="A206" s="55">
        <v>195</v>
      </c>
      <c r="B206" s="46" t="s">
        <v>209</v>
      </c>
      <c r="C206" s="47">
        <v>0.186276373537394</v>
      </c>
      <c r="D206" s="48">
        <v>143666.51</v>
      </c>
      <c r="E206" s="48">
        <v>29750.67</v>
      </c>
      <c r="F206" s="48">
        <v>113915.84</v>
      </c>
      <c r="G206" s="48">
        <v>5215.53</v>
      </c>
      <c r="H206" s="48">
        <v>1043.11</v>
      </c>
      <c r="I206" s="48">
        <v>41.72</v>
      </c>
      <c r="J206" s="48">
        <v>4130.7</v>
      </c>
      <c r="K206" s="48">
        <v>953382.54</v>
      </c>
      <c r="L206" s="48">
        <v>190676.52</v>
      </c>
      <c r="M206" s="49">
        <v>762706.02</v>
      </c>
      <c r="N206" s="31">
        <f t="shared" si="3"/>
        <v>880752.56</v>
      </c>
    </row>
    <row r="207" spans="1:14" ht="12.75">
      <c r="A207" s="55">
        <v>196</v>
      </c>
      <c r="B207" s="46" t="s">
        <v>210</v>
      </c>
      <c r="C207" s="47">
        <v>0.096047058838033</v>
      </c>
      <c r="D207" s="48">
        <v>50428</v>
      </c>
      <c r="E207" s="48">
        <v>9662.28</v>
      </c>
      <c r="F207" s="48">
        <v>40765.72</v>
      </c>
      <c r="G207" s="48">
        <v>2685.53</v>
      </c>
      <c r="H207" s="48">
        <v>537.11</v>
      </c>
      <c r="I207" s="48">
        <v>21.48</v>
      </c>
      <c r="J207" s="48">
        <v>2126.94</v>
      </c>
      <c r="K207" s="48">
        <v>490744.02</v>
      </c>
      <c r="L207" s="48">
        <v>98148.73</v>
      </c>
      <c r="M207" s="49">
        <v>392595.29</v>
      </c>
      <c r="N207" s="31">
        <f t="shared" si="3"/>
        <v>435487.94999999995</v>
      </c>
    </row>
    <row r="208" spans="1:14" ht="12.75">
      <c r="A208" s="55">
        <v>197</v>
      </c>
      <c r="B208" s="46" t="s">
        <v>211</v>
      </c>
      <c r="C208" s="47">
        <v>0.108647455714948</v>
      </c>
      <c r="D208" s="48">
        <v>41654.86</v>
      </c>
      <c r="E208" s="48">
        <v>9472.66</v>
      </c>
      <c r="F208" s="48">
        <v>32182.2</v>
      </c>
      <c r="G208" s="48">
        <v>3038.94</v>
      </c>
      <c r="H208" s="48">
        <v>607.79</v>
      </c>
      <c r="I208" s="48">
        <v>24.31</v>
      </c>
      <c r="J208" s="48">
        <v>2406.84</v>
      </c>
      <c r="K208" s="48">
        <v>555374.26</v>
      </c>
      <c r="L208" s="48">
        <v>111074.71</v>
      </c>
      <c r="M208" s="49">
        <v>444299.55</v>
      </c>
      <c r="N208" s="31">
        <f t="shared" si="3"/>
        <v>478888.58999999997</v>
      </c>
    </row>
    <row r="209" spans="1:14" ht="12.75">
      <c r="A209" s="55">
        <v>198</v>
      </c>
      <c r="B209" s="46" t="s">
        <v>212</v>
      </c>
      <c r="C209" s="47">
        <v>5.98521147377467</v>
      </c>
      <c r="D209" s="48">
        <v>4912457.96</v>
      </c>
      <c r="E209" s="48">
        <v>990411.11</v>
      </c>
      <c r="F209" s="48">
        <v>3922046.85</v>
      </c>
      <c r="G209" s="48">
        <v>167811.16</v>
      </c>
      <c r="H209" s="48">
        <v>33562.23</v>
      </c>
      <c r="I209" s="48">
        <v>1342.49</v>
      </c>
      <c r="J209" s="48">
        <v>132906.44</v>
      </c>
      <c r="K209" s="48">
        <v>30685745.63</v>
      </c>
      <c r="L209" s="48">
        <v>6137149.2</v>
      </c>
      <c r="M209" s="49">
        <v>24548596.43</v>
      </c>
      <c r="N209" s="31">
        <f t="shared" si="3"/>
        <v>28603549.72</v>
      </c>
    </row>
    <row r="210" spans="1:14" ht="12.75">
      <c r="A210" s="55">
        <v>199</v>
      </c>
      <c r="B210" s="46" t="s">
        <v>213</v>
      </c>
      <c r="C210" s="47">
        <v>0.269292419770757</v>
      </c>
      <c r="D210" s="48">
        <v>218951.05</v>
      </c>
      <c r="E210" s="48">
        <v>41968.96</v>
      </c>
      <c r="F210" s="48">
        <v>176982.09</v>
      </c>
      <c r="G210" s="48">
        <v>7543.3</v>
      </c>
      <c r="H210" s="48">
        <v>1508.66</v>
      </c>
      <c r="I210" s="48">
        <v>60.35</v>
      </c>
      <c r="J210" s="48">
        <v>5974.29</v>
      </c>
      <c r="K210" s="48">
        <v>1379042.24</v>
      </c>
      <c r="L210" s="48">
        <v>275808.39</v>
      </c>
      <c r="M210" s="49">
        <v>1103233.85</v>
      </c>
      <c r="N210" s="31">
        <f t="shared" si="3"/>
        <v>1286190.23</v>
      </c>
    </row>
    <row r="211" spans="1:14" ht="12.75">
      <c r="A211" s="55">
        <v>200</v>
      </c>
      <c r="B211" s="46" t="s">
        <v>214</v>
      </c>
      <c r="C211" s="47">
        <v>0.122916554432954</v>
      </c>
      <c r="D211" s="48">
        <v>104385.73</v>
      </c>
      <c r="E211" s="48">
        <v>19712.51</v>
      </c>
      <c r="F211" s="48">
        <v>84673.22</v>
      </c>
      <c r="G211" s="48">
        <v>3438.93</v>
      </c>
      <c r="H211" s="48">
        <v>687.79</v>
      </c>
      <c r="I211" s="48">
        <v>27.51</v>
      </c>
      <c r="J211" s="48">
        <v>2723.63</v>
      </c>
      <c r="K211" s="48">
        <v>628508.61</v>
      </c>
      <c r="L211" s="48">
        <v>125701.71</v>
      </c>
      <c r="M211" s="49">
        <v>502806.9</v>
      </c>
      <c r="N211" s="31">
        <f t="shared" si="3"/>
        <v>590203.75</v>
      </c>
    </row>
    <row r="212" spans="1:14" ht="12.75">
      <c r="A212" s="55">
        <v>201</v>
      </c>
      <c r="B212" s="46" t="s">
        <v>215</v>
      </c>
      <c r="C212" s="47">
        <v>0.109256496957692</v>
      </c>
      <c r="D212" s="48">
        <v>48454.2</v>
      </c>
      <c r="E212" s="48">
        <v>10341.37</v>
      </c>
      <c r="F212" s="48">
        <v>38112.83</v>
      </c>
      <c r="G212" s="48">
        <v>3055.94</v>
      </c>
      <c r="H212" s="48">
        <v>611.19</v>
      </c>
      <c r="I212" s="48">
        <v>24.45</v>
      </c>
      <c r="J212" s="48">
        <v>2420.3</v>
      </c>
      <c r="K212" s="48">
        <v>558478.55</v>
      </c>
      <c r="L212" s="48">
        <v>111695.7</v>
      </c>
      <c r="M212" s="49">
        <v>446782.85</v>
      </c>
      <c r="N212" s="31">
        <f t="shared" si="3"/>
        <v>487315.98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13762.19</v>
      </c>
      <c r="E213" s="48">
        <v>2953.3</v>
      </c>
      <c r="F213" s="48">
        <v>10808.89</v>
      </c>
      <c r="G213" s="48">
        <v>3667.25</v>
      </c>
      <c r="H213" s="48">
        <v>733.45</v>
      </c>
      <c r="I213" s="48">
        <v>29.34</v>
      </c>
      <c r="J213" s="48">
        <v>2904.46</v>
      </c>
      <c r="K213" s="48">
        <v>670361.56</v>
      </c>
      <c r="L213" s="48">
        <v>134072.3</v>
      </c>
      <c r="M213" s="49">
        <v>536289.26</v>
      </c>
      <c r="N213" s="31">
        <f t="shared" si="3"/>
        <v>550002.61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50458.42</v>
      </c>
      <c r="E214" s="48">
        <v>9312.11</v>
      </c>
      <c r="F214" s="48">
        <v>41146.31</v>
      </c>
      <c r="G214" s="48">
        <v>4057.76</v>
      </c>
      <c r="H214" s="48">
        <v>811.55</v>
      </c>
      <c r="I214" s="48">
        <v>32.46</v>
      </c>
      <c r="J214" s="48">
        <v>3213.75</v>
      </c>
      <c r="K214" s="48">
        <v>741819.08</v>
      </c>
      <c r="L214" s="48">
        <v>148363.88</v>
      </c>
      <c r="M214" s="49">
        <v>593455.2</v>
      </c>
      <c r="N214" s="31">
        <f t="shared" si="3"/>
        <v>637815.26</v>
      </c>
    </row>
    <row r="215" spans="1:14" ht="12.75">
      <c r="A215" s="55">
        <v>204</v>
      </c>
      <c r="B215" s="46" t="s">
        <v>218</v>
      </c>
      <c r="C215" s="47">
        <v>0.739515445001645</v>
      </c>
      <c r="D215" s="48">
        <v>591083.82</v>
      </c>
      <c r="E215" s="48">
        <v>121675.54</v>
      </c>
      <c r="F215" s="48">
        <v>469408.28</v>
      </c>
      <c r="G215" s="48">
        <v>20730.54</v>
      </c>
      <c r="H215" s="48">
        <v>4146.11</v>
      </c>
      <c r="I215" s="48">
        <v>165.84</v>
      </c>
      <c r="J215" s="48">
        <v>16418.59</v>
      </c>
      <c r="K215" s="48">
        <v>3790593.36</v>
      </c>
      <c r="L215" s="48">
        <v>758118.6</v>
      </c>
      <c r="M215" s="49">
        <v>3032474.76</v>
      </c>
      <c r="N215" s="31">
        <f t="shared" si="3"/>
        <v>3518301.63</v>
      </c>
    </row>
    <row r="216" spans="1:14" ht="12.75">
      <c r="A216" s="55">
        <v>205</v>
      </c>
      <c r="B216" s="46" t="s">
        <v>219</v>
      </c>
      <c r="C216" s="47">
        <v>0.093539616607474</v>
      </c>
      <c r="D216" s="48">
        <v>17491.4</v>
      </c>
      <c r="E216" s="48">
        <v>4226.65</v>
      </c>
      <c r="F216" s="48">
        <v>13264.75</v>
      </c>
      <c r="G216" s="48">
        <v>2618.75</v>
      </c>
      <c r="H216" s="48">
        <v>523.75</v>
      </c>
      <c r="I216" s="48">
        <v>20.95</v>
      </c>
      <c r="J216" s="48">
        <v>2074.05</v>
      </c>
      <c r="K216" s="48">
        <v>478687.83</v>
      </c>
      <c r="L216" s="48">
        <v>95737.58</v>
      </c>
      <c r="M216" s="49">
        <v>382950.25</v>
      </c>
      <c r="N216" s="31">
        <f t="shared" si="3"/>
        <v>398289.05</v>
      </c>
    </row>
    <row r="217" spans="1:14" ht="12.75">
      <c r="A217" s="55">
        <v>206</v>
      </c>
      <c r="B217" s="46" t="s">
        <v>220</v>
      </c>
      <c r="C217" s="47">
        <v>0.128779987025962</v>
      </c>
      <c r="D217" s="48">
        <v>103009.24</v>
      </c>
      <c r="E217" s="48">
        <v>20835.64</v>
      </c>
      <c r="F217" s="48">
        <v>82173.6</v>
      </c>
      <c r="G217" s="48">
        <v>3595.94</v>
      </c>
      <c r="H217" s="48">
        <v>719.19</v>
      </c>
      <c r="I217" s="48">
        <v>28.77</v>
      </c>
      <c r="J217" s="48">
        <v>2847.98</v>
      </c>
      <c r="K217" s="48">
        <v>657224.68</v>
      </c>
      <c r="L217" s="48">
        <v>131444.83</v>
      </c>
      <c r="M217" s="49">
        <v>525779.85</v>
      </c>
      <c r="N217" s="31">
        <f t="shared" si="3"/>
        <v>610801.4299999999</v>
      </c>
    </row>
    <row r="218" spans="1:14" ht="12.75">
      <c r="A218" s="55">
        <v>207</v>
      </c>
      <c r="B218" s="46" t="s">
        <v>221</v>
      </c>
      <c r="C218" s="47">
        <v>0.089118389296577</v>
      </c>
      <c r="D218" s="48">
        <v>14352.22</v>
      </c>
      <c r="E218" s="48">
        <v>2917.44</v>
      </c>
      <c r="F218" s="48">
        <v>11434.78</v>
      </c>
      <c r="G218" s="48">
        <v>2494.84</v>
      </c>
      <c r="H218" s="48">
        <v>498.97</v>
      </c>
      <c r="I218" s="48">
        <v>19.96</v>
      </c>
      <c r="J218" s="48">
        <v>1975.91</v>
      </c>
      <c r="K218" s="48">
        <v>456034.79</v>
      </c>
      <c r="L218" s="48">
        <v>91207.02</v>
      </c>
      <c r="M218" s="49">
        <v>364827.77</v>
      </c>
      <c r="N218" s="31">
        <f t="shared" si="3"/>
        <v>378238.46</v>
      </c>
    </row>
    <row r="219" spans="1:14" ht="12.75">
      <c r="A219" s="55">
        <v>208</v>
      </c>
      <c r="B219" s="46" t="s">
        <v>222</v>
      </c>
      <c r="C219" s="47">
        <v>0.093761417176378</v>
      </c>
      <c r="D219" s="48">
        <v>28775.07</v>
      </c>
      <c r="E219" s="48">
        <v>6580.21</v>
      </c>
      <c r="F219" s="48">
        <v>22194.86</v>
      </c>
      <c r="G219" s="48">
        <v>2621.44</v>
      </c>
      <c r="H219" s="48">
        <v>524.29</v>
      </c>
      <c r="I219" s="48">
        <v>20.97</v>
      </c>
      <c r="J219" s="48">
        <v>2076.18</v>
      </c>
      <c r="K219" s="48">
        <v>479023.35</v>
      </c>
      <c r="L219" s="48">
        <v>95804.68</v>
      </c>
      <c r="M219" s="49">
        <v>383218.67</v>
      </c>
      <c r="N219" s="31">
        <f t="shared" si="3"/>
        <v>407489.70999999996</v>
      </c>
    </row>
    <row r="220" spans="1:14" ht="12.75">
      <c r="A220" s="55">
        <v>209</v>
      </c>
      <c r="B220" s="46" t="s">
        <v>223</v>
      </c>
      <c r="C220" s="47">
        <v>0.103297381987009</v>
      </c>
      <c r="D220" s="48">
        <v>31752.72</v>
      </c>
      <c r="E220" s="48">
        <v>6893.38</v>
      </c>
      <c r="F220" s="48">
        <v>24859.34</v>
      </c>
      <c r="G220" s="48">
        <v>2885.01</v>
      </c>
      <c r="H220" s="48">
        <v>577</v>
      </c>
      <c r="I220" s="48">
        <v>23.08</v>
      </c>
      <c r="J220" s="48">
        <v>2284.93</v>
      </c>
      <c r="K220" s="48">
        <v>527220.2</v>
      </c>
      <c r="L220" s="48">
        <v>105444.06</v>
      </c>
      <c r="M220" s="49">
        <v>421776.14</v>
      </c>
      <c r="N220" s="31">
        <f t="shared" si="3"/>
        <v>448920.41000000003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125110.48</v>
      </c>
      <c r="E221" s="48">
        <v>25583.03</v>
      </c>
      <c r="F221" s="48">
        <v>99527.45</v>
      </c>
      <c r="G221" s="48">
        <v>2618.04</v>
      </c>
      <c r="H221" s="48">
        <v>523.61</v>
      </c>
      <c r="I221" s="48">
        <v>20.94</v>
      </c>
      <c r="J221" s="48">
        <v>2073.49</v>
      </c>
      <c r="K221" s="48">
        <v>478509.09</v>
      </c>
      <c r="L221" s="48">
        <v>95701.78</v>
      </c>
      <c r="M221" s="49">
        <v>382807.31</v>
      </c>
      <c r="N221" s="31">
        <f t="shared" si="3"/>
        <v>484408.25</v>
      </c>
    </row>
    <row r="222" spans="1:14" ht="12.75">
      <c r="A222" s="55">
        <v>211</v>
      </c>
      <c r="B222" s="46" t="s">
        <v>225</v>
      </c>
      <c r="C222" s="47">
        <v>0.221198183142422</v>
      </c>
      <c r="D222" s="48">
        <v>44386.05</v>
      </c>
      <c r="E222" s="48">
        <v>8392.46</v>
      </c>
      <c r="F222" s="48">
        <v>35993.59</v>
      </c>
      <c r="G222" s="48">
        <v>6194.75</v>
      </c>
      <c r="H222" s="48">
        <v>1238.95</v>
      </c>
      <c r="I222" s="48">
        <v>49.56</v>
      </c>
      <c r="J222" s="48">
        <v>4906.24</v>
      </c>
      <c r="K222" s="48">
        <v>1132445.76</v>
      </c>
      <c r="L222" s="48">
        <v>226489.12</v>
      </c>
      <c r="M222" s="49">
        <v>905956.64</v>
      </c>
      <c r="N222" s="31">
        <f t="shared" si="3"/>
        <v>946856.47</v>
      </c>
    </row>
    <row r="223" spans="1:14" ht="12.75">
      <c r="A223" s="55">
        <v>212</v>
      </c>
      <c r="B223" s="46" t="s">
        <v>226</v>
      </c>
      <c r="C223" s="47">
        <v>0.095943948598002</v>
      </c>
      <c r="D223" s="48">
        <v>74138.39</v>
      </c>
      <c r="E223" s="48">
        <v>13578.82</v>
      </c>
      <c r="F223" s="48">
        <v>60559.57</v>
      </c>
      <c r="G223" s="48">
        <v>2679.85</v>
      </c>
      <c r="H223" s="48">
        <v>535.97</v>
      </c>
      <c r="I223" s="48">
        <v>21.44</v>
      </c>
      <c r="J223" s="48">
        <v>2122.44</v>
      </c>
      <c r="K223" s="48">
        <v>489704.21</v>
      </c>
      <c r="L223" s="48">
        <v>97940.83</v>
      </c>
      <c r="M223" s="49">
        <v>391763.38</v>
      </c>
      <c r="N223" s="31">
        <f t="shared" si="3"/>
        <v>454445.39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85908.55</v>
      </c>
      <c r="E224" s="48">
        <v>18454.93</v>
      </c>
      <c r="F224" s="48">
        <v>67453.62</v>
      </c>
      <c r="G224" s="48">
        <v>3600.56</v>
      </c>
      <c r="H224" s="48">
        <v>720.11</v>
      </c>
      <c r="I224" s="48">
        <v>28.8</v>
      </c>
      <c r="J224" s="48">
        <v>2851.65</v>
      </c>
      <c r="K224" s="48">
        <v>658222.78</v>
      </c>
      <c r="L224" s="48">
        <v>131644.54</v>
      </c>
      <c r="M224" s="49">
        <v>526578.24</v>
      </c>
      <c r="N224" s="31">
        <f t="shared" si="3"/>
        <v>596883.51</v>
      </c>
    </row>
    <row r="225" spans="1:14" ht="12.75">
      <c r="A225" s="55">
        <v>214</v>
      </c>
      <c r="B225" s="46" t="s">
        <v>228</v>
      </c>
      <c r="C225" s="47">
        <v>0.143355640100857</v>
      </c>
      <c r="D225" s="48">
        <v>32546.47</v>
      </c>
      <c r="E225" s="48">
        <v>6872.98</v>
      </c>
      <c r="F225" s="48">
        <v>25673.49</v>
      </c>
      <c r="G225" s="48">
        <v>4002.59</v>
      </c>
      <c r="H225" s="48">
        <v>800.52</v>
      </c>
      <c r="I225" s="48">
        <v>32.02</v>
      </c>
      <c r="J225" s="48">
        <v>3170.05</v>
      </c>
      <c r="K225" s="48">
        <v>731586.8</v>
      </c>
      <c r="L225" s="48">
        <v>146317.35</v>
      </c>
      <c r="M225" s="49">
        <v>585269.45</v>
      </c>
      <c r="N225" s="31">
        <f t="shared" si="3"/>
        <v>614112.99</v>
      </c>
    </row>
    <row r="226" spans="1:14" ht="12.75">
      <c r="A226" s="55">
        <v>215</v>
      </c>
      <c r="B226" s="46" t="s">
        <v>229</v>
      </c>
      <c r="C226" s="47">
        <v>0.114768585581574</v>
      </c>
      <c r="D226" s="48">
        <v>40361.7</v>
      </c>
      <c r="E226" s="48">
        <v>8370.19</v>
      </c>
      <c r="F226" s="48">
        <v>31991.51</v>
      </c>
      <c r="G226" s="48">
        <v>3210.48</v>
      </c>
      <c r="H226" s="48">
        <v>642.1</v>
      </c>
      <c r="I226" s="48">
        <v>25.68</v>
      </c>
      <c r="J226" s="48">
        <v>2542.7</v>
      </c>
      <c r="K226" s="48">
        <v>586735.26</v>
      </c>
      <c r="L226" s="48">
        <v>117347.12</v>
      </c>
      <c r="M226" s="49">
        <v>469388.14</v>
      </c>
      <c r="N226" s="31">
        <f t="shared" si="3"/>
        <v>503922.35000000003</v>
      </c>
    </row>
    <row r="227" spans="1:14" ht="12.75">
      <c r="A227" s="55">
        <v>216</v>
      </c>
      <c r="B227" s="46" t="s">
        <v>230</v>
      </c>
      <c r="C227" s="47">
        <v>0.24116121032682</v>
      </c>
      <c r="D227" s="48">
        <v>45654.58</v>
      </c>
      <c r="E227" s="48">
        <v>8108.68</v>
      </c>
      <c r="F227" s="48">
        <v>37545.9</v>
      </c>
      <c r="G227" s="48">
        <v>6731.43</v>
      </c>
      <c r="H227" s="48">
        <v>1346.29</v>
      </c>
      <c r="I227" s="48">
        <v>53.85</v>
      </c>
      <c r="J227" s="48">
        <v>5331.29</v>
      </c>
      <c r="K227" s="48">
        <v>1230576.25</v>
      </c>
      <c r="L227" s="48">
        <v>246115.28</v>
      </c>
      <c r="M227" s="49">
        <v>984460.97</v>
      </c>
      <c r="N227" s="31">
        <f t="shared" si="3"/>
        <v>1027338.1599999999</v>
      </c>
    </row>
    <row r="228" spans="1:14" ht="12.75">
      <c r="A228" s="55">
        <v>217</v>
      </c>
      <c r="B228" s="46" t="s">
        <v>231</v>
      </c>
      <c r="C228" s="47">
        <v>0.106877224008509</v>
      </c>
      <c r="D228" s="48">
        <v>22268.52</v>
      </c>
      <c r="E228" s="48">
        <v>4388.89</v>
      </c>
      <c r="F228" s="48">
        <v>17879.63</v>
      </c>
      <c r="G228" s="48">
        <v>2989.19</v>
      </c>
      <c r="H228" s="48">
        <v>597.84</v>
      </c>
      <c r="I228" s="48">
        <v>23.91</v>
      </c>
      <c r="J228" s="48">
        <v>2367.44</v>
      </c>
      <c r="K228" s="48">
        <v>546268.94</v>
      </c>
      <c r="L228" s="48">
        <v>109253.74</v>
      </c>
      <c r="M228" s="49">
        <v>437015.2</v>
      </c>
      <c r="N228" s="31">
        <f t="shared" si="3"/>
        <v>457262.27</v>
      </c>
    </row>
    <row r="229" spans="1:14" ht="12.75">
      <c r="A229" s="55">
        <v>218</v>
      </c>
      <c r="B229" s="46" t="s">
        <v>232</v>
      </c>
      <c r="C229" s="47">
        <v>0.580348023082976</v>
      </c>
      <c r="D229" s="48">
        <v>552196.71</v>
      </c>
      <c r="E229" s="48">
        <v>109817.44</v>
      </c>
      <c r="F229" s="48">
        <v>442379.27</v>
      </c>
      <c r="G229" s="48">
        <v>16265.35</v>
      </c>
      <c r="H229" s="48">
        <v>3253.07</v>
      </c>
      <c r="I229" s="48">
        <v>130.12</v>
      </c>
      <c r="J229" s="48">
        <v>12882.16</v>
      </c>
      <c r="K229" s="48">
        <v>2973984.87</v>
      </c>
      <c r="L229" s="48">
        <v>594796.94</v>
      </c>
      <c r="M229" s="49">
        <v>2379187.93</v>
      </c>
      <c r="N229" s="31">
        <f t="shared" si="3"/>
        <v>2834449.3600000003</v>
      </c>
    </row>
    <row r="230" spans="1:14" ht="12.75">
      <c r="A230" s="55">
        <v>219</v>
      </c>
      <c r="B230" s="46" t="s">
        <v>233</v>
      </c>
      <c r="C230" s="47">
        <v>0.163058672621604</v>
      </c>
      <c r="D230" s="48">
        <v>25541.1</v>
      </c>
      <c r="E230" s="48">
        <v>4903.22</v>
      </c>
      <c r="F230" s="48">
        <v>20637.88</v>
      </c>
      <c r="G230" s="48">
        <v>4564.68</v>
      </c>
      <c r="H230" s="48">
        <v>912.94</v>
      </c>
      <c r="I230" s="48">
        <v>36.52</v>
      </c>
      <c r="J230" s="48">
        <v>3615.22</v>
      </c>
      <c r="K230" s="48">
        <v>834369.2</v>
      </c>
      <c r="L230" s="48">
        <v>166873.89</v>
      </c>
      <c r="M230" s="49">
        <v>667495.31</v>
      </c>
      <c r="N230" s="31">
        <f t="shared" si="3"/>
        <v>691748.41</v>
      </c>
    </row>
    <row r="231" spans="1:14" ht="12.75">
      <c r="A231" s="55">
        <v>220</v>
      </c>
      <c r="B231" s="46" t="s">
        <v>234</v>
      </c>
      <c r="C231" s="47">
        <v>0.320718661931035</v>
      </c>
      <c r="D231" s="48">
        <v>308857.07</v>
      </c>
      <c r="E231" s="48">
        <v>64191.96</v>
      </c>
      <c r="F231" s="48">
        <v>244665.11</v>
      </c>
      <c r="G231" s="48">
        <v>8951.05</v>
      </c>
      <c r="H231" s="48">
        <v>1790.21</v>
      </c>
      <c r="I231" s="48">
        <v>71.61</v>
      </c>
      <c r="J231" s="48">
        <v>7089.23</v>
      </c>
      <c r="K231" s="48">
        <v>1636459.05</v>
      </c>
      <c r="L231" s="48">
        <v>327291.85</v>
      </c>
      <c r="M231" s="49">
        <v>1309167.2</v>
      </c>
      <c r="N231" s="31">
        <f t="shared" si="3"/>
        <v>1560921.54</v>
      </c>
    </row>
    <row r="232" spans="1:14" ht="12.75">
      <c r="A232" s="55">
        <v>221</v>
      </c>
      <c r="B232" s="46" t="s">
        <v>235</v>
      </c>
      <c r="C232" s="47">
        <v>0.140429630702777</v>
      </c>
      <c r="D232" s="48">
        <v>25491.4</v>
      </c>
      <c r="E232" s="48">
        <v>4459.36</v>
      </c>
      <c r="F232" s="48">
        <v>21032.04</v>
      </c>
      <c r="G232" s="48">
        <v>3929.94</v>
      </c>
      <c r="H232" s="48">
        <v>785.99</v>
      </c>
      <c r="I232" s="48">
        <v>31.44</v>
      </c>
      <c r="J232" s="48">
        <v>3112.51</v>
      </c>
      <c r="K232" s="48">
        <v>718292.78</v>
      </c>
      <c r="L232" s="48">
        <v>143658.56</v>
      </c>
      <c r="M232" s="49">
        <v>574634.22</v>
      </c>
      <c r="N232" s="31">
        <f t="shared" si="3"/>
        <v>598778.77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22470.45</v>
      </c>
      <c r="E233" s="48">
        <v>4767.19</v>
      </c>
      <c r="F233" s="48">
        <v>17703.26</v>
      </c>
      <c r="G233" s="48">
        <v>2661.3</v>
      </c>
      <c r="H233" s="48">
        <v>532.26</v>
      </c>
      <c r="I233" s="48">
        <v>21.29</v>
      </c>
      <c r="J233" s="48">
        <v>2107.75</v>
      </c>
      <c r="K233" s="48">
        <v>486415.52</v>
      </c>
      <c r="L233" s="48">
        <v>97283.18</v>
      </c>
      <c r="M233" s="49">
        <v>389132.34</v>
      </c>
      <c r="N233" s="31">
        <f t="shared" si="3"/>
        <v>408943.35000000003</v>
      </c>
    </row>
    <row r="234" spans="1:14" ht="12.75">
      <c r="A234" s="55">
        <v>223</v>
      </c>
      <c r="B234" s="46" t="s">
        <v>237</v>
      </c>
      <c r="C234" s="47">
        <v>1.04408384307996</v>
      </c>
      <c r="D234" s="48">
        <v>178241.67</v>
      </c>
      <c r="E234" s="48">
        <v>36314.33</v>
      </c>
      <c r="F234" s="48">
        <v>141927.34</v>
      </c>
      <c r="G234" s="48">
        <v>29270.64</v>
      </c>
      <c r="H234" s="48">
        <v>5854.13</v>
      </c>
      <c r="I234" s="48">
        <v>234.17</v>
      </c>
      <c r="J234" s="48">
        <v>23182.34</v>
      </c>
      <c r="K234" s="48">
        <v>5352258.06</v>
      </c>
      <c r="L234" s="48">
        <v>1070451.69</v>
      </c>
      <c r="M234" s="49">
        <v>4281806.37</v>
      </c>
      <c r="N234" s="31">
        <f t="shared" si="3"/>
        <v>4446916.05</v>
      </c>
    </row>
    <row r="235" spans="1:14" ht="12.75">
      <c r="A235" s="55">
        <v>224</v>
      </c>
      <c r="B235" s="46" t="s">
        <v>238</v>
      </c>
      <c r="C235" s="47">
        <v>3.41152354586631</v>
      </c>
      <c r="D235" s="48">
        <v>1109508.8</v>
      </c>
      <c r="E235" s="48">
        <v>227162.15</v>
      </c>
      <c r="F235" s="48">
        <v>882346.65</v>
      </c>
      <c r="G235" s="48">
        <v>95656.64</v>
      </c>
      <c r="H235" s="48">
        <v>19131.33</v>
      </c>
      <c r="I235" s="48">
        <v>765.25</v>
      </c>
      <c r="J235" s="48">
        <v>75760.06</v>
      </c>
      <c r="K235" s="48">
        <v>17491903.35</v>
      </c>
      <c r="L235" s="48">
        <v>3498380.67</v>
      </c>
      <c r="M235" s="49">
        <v>13993522.68</v>
      </c>
      <c r="N235" s="31">
        <f t="shared" si="3"/>
        <v>14951629.39</v>
      </c>
    </row>
    <row r="236" spans="1:14" ht="12.75">
      <c r="A236" s="55">
        <v>225</v>
      </c>
      <c r="B236" s="46" t="s">
        <v>239</v>
      </c>
      <c r="C236" s="47">
        <v>0.364201433287994</v>
      </c>
      <c r="D236" s="48">
        <v>71180.68</v>
      </c>
      <c r="E236" s="48">
        <v>14643.2</v>
      </c>
      <c r="F236" s="48">
        <v>56537.48</v>
      </c>
      <c r="G236" s="48">
        <v>10204.06</v>
      </c>
      <c r="H236" s="48">
        <v>2040.81</v>
      </c>
      <c r="I236" s="48">
        <v>81.63</v>
      </c>
      <c r="J236" s="48">
        <v>8081.62</v>
      </c>
      <c r="K236" s="48">
        <v>1865575.48</v>
      </c>
      <c r="L236" s="48">
        <v>373115.08</v>
      </c>
      <c r="M236" s="49">
        <v>1492460.4</v>
      </c>
      <c r="N236" s="31">
        <f t="shared" si="3"/>
        <v>1557079.5</v>
      </c>
    </row>
    <row r="237" spans="1:14" ht="12.75">
      <c r="A237" s="55">
        <v>226</v>
      </c>
      <c r="B237" s="46" t="s">
        <v>240</v>
      </c>
      <c r="C237" s="47">
        <v>0.407375752978682</v>
      </c>
      <c r="D237" s="48">
        <v>269671.2</v>
      </c>
      <c r="E237" s="48">
        <v>50640.22</v>
      </c>
      <c r="F237" s="48">
        <v>219030.98</v>
      </c>
      <c r="G237" s="48">
        <v>11414.6</v>
      </c>
      <c r="H237" s="48">
        <v>2282.92</v>
      </c>
      <c r="I237" s="48">
        <v>91.32</v>
      </c>
      <c r="J237" s="48">
        <v>9040.36</v>
      </c>
      <c r="K237" s="48">
        <v>2086933.99</v>
      </c>
      <c r="L237" s="48">
        <v>417386.74</v>
      </c>
      <c r="M237" s="49">
        <v>1669547.25</v>
      </c>
      <c r="N237" s="31">
        <f t="shared" si="3"/>
        <v>1897618.59</v>
      </c>
    </row>
    <row r="238" spans="1:14" ht="12.75">
      <c r="A238" s="55">
        <v>227</v>
      </c>
      <c r="B238" s="46" t="s">
        <v>241</v>
      </c>
      <c r="C238" s="47">
        <v>0.102420455792974</v>
      </c>
      <c r="D238" s="48">
        <v>32651.65</v>
      </c>
      <c r="E238" s="48">
        <v>7317.61</v>
      </c>
      <c r="F238" s="48">
        <v>25334.04</v>
      </c>
      <c r="G238" s="48">
        <v>2860.54</v>
      </c>
      <c r="H238" s="48">
        <v>572.11</v>
      </c>
      <c r="I238" s="48">
        <v>22.88</v>
      </c>
      <c r="J238" s="48">
        <v>2265.55</v>
      </c>
      <c r="K238" s="48">
        <v>522746.28</v>
      </c>
      <c r="L238" s="48">
        <v>104549.3</v>
      </c>
      <c r="M238" s="49">
        <v>418196.98</v>
      </c>
      <c r="N238" s="31">
        <f t="shared" si="3"/>
        <v>445796.57</v>
      </c>
    </row>
    <row r="239" spans="1:14" ht="12.75">
      <c r="A239" s="55">
        <v>228</v>
      </c>
      <c r="B239" s="46" t="s">
        <v>242</v>
      </c>
      <c r="C239" s="47">
        <v>0.110326067237861</v>
      </c>
      <c r="D239" s="48">
        <v>3703.5</v>
      </c>
      <c r="E239" s="48">
        <v>875.92</v>
      </c>
      <c r="F239" s="48">
        <v>2827.58</v>
      </c>
      <c r="G239" s="48">
        <v>3081.1</v>
      </c>
      <c r="H239" s="48">
        <v>616.22</v>
      </c>
      <c r="I239" s="48">
        <v>24.65</v>
      </c>
      <c r="J239" s="48">
        <v>2440.23</v>
      </c>
      <c r="K239" s="48">
        <v>563078.1</v>
      </c>
      <c r="L239" s="48">
        <v>112615.54</v>
      </c>
      <c r="M239" s="49">
        <v>450462.56</v>
      </c>
      <c r="N239" s="31">
        <f t="shared" si="3"/>
        <v>455730.37</v>
      </c>
    </row>
    <row r="240" spans="1:14" ht="12.75">
      <c r="A240" s="55">
        <v>229</v>
      </c>
      <c r="B240" s="46" t="s">
        <v>243</v>
      </c>
      <c r="C240" s="47">
        <v>0.096362370012335</v>
      </c>
      <c r="D240" s="48">
        <v>39754.71</v>
      </c>
      <c r="E240" s="48">
        <v>8502.09</v>
      </c>
      <c r="F240" s="48">
        <v>31252.62</v>
      </c>
      <c r="G240" s="48">
        <v>2694.41</v>
      </c>
      <c r="H240" s="48">
        <v>538.88</v>
      </c>
      <c r="I240" s="48">
        <v>21.56</v>
      </c>
      <c r="J240" s="48">
        <v>2133.97</v>
      </c>
      <c r="K240" s="48">
        <v>492364.95</v>
      </c>
      <c r="L240" s="48">
        <v>98473</v>
      </c>
      <c r="M240" s="49">
        <v>393891.95</v>
      </c>
      <c r="N240" s="31">
        <f t="shared" si="3"/>
        <v>427278.54000000004</v>
      </c>
    </row>
    <row r="241" spans="1:14" ht="12.75">
      <c r="A241" s="55">
        <v>230</v>
      </c>
      <c r="B241" s="46" t="s">
        <v>244</v>
      </c>
      <c r="C241" s="47">
        <v>0.079602730164837</v>
      </c>
      <c r="D241" s="48">
        <v>11512.44</v>
      </c>
      <c r="E241" s="48">
        <v>2479.77</v>
      </c>
      <c r="F241" s="48">
        <v>9032.67</v>
      </c>
      <c r="G241" s="48">
        <v>2223.93</v>
      </c>
      <c r="H241" s="48">
        <v>444.79</v>
      </c>
      <c r="I241" s="48">
        <v>17.79</v>
      </c>
      <c r="J241" s="48">
        <v>1761.35</v>
      </c>
      <c r="K241" s="48">
        <v>406334.17</v>
      </c>
      <c r="L241" s="48">
        <v>81266.88</v>
      </c>
      <c r="M241" s="49">
        <v>325067.29</v>
      </c>
      <c r="N241" s="31">
        <f t="shared" si="3"/>
        <v>335861.31</v>
      </c>
    </row>
    <row r="242" spans="1:14" ht="12.75">
      <c r="A242" s="55">
        <v>231</v>
      </c>
      <c r="B242" s="46" t="s">
        <v>245</v>
      </c>
      <c r="C242" s="47">
        <v>0.089465065287926</v>
      </c>
      <c r="D242" s="48">
        <v>62356.54</v>
      </c>
      <c r="E242" s="48">
        <v>11860.38</v>
      </c>
      <c r="F242" s="48">
        <v>50496.16</v>
      </c>
      <c r="G242" s="48">
        <v>2504.53</v>
      </c>
      <c r="H242" s="48">
        <v>500.91</v>
      </c>
      <c r="I242" s="48">
        <v>20.04</v>
      </c>
      <c r="J242" s="48">
        <v>1983.58</v>
      </c>
      <c r="K242" s="48">
        <v>457799.07</v>
      </c>
      <c r="L242" s="48">
        <v>91559.73</v>
      </c>
      <c r="M242" s="49">
        <v>366239.34</v>
      </c>
      <c r="N242" s="31">
        <f t="shared" si="3"/>
        <v>418719.08</v>
      </c>
    </row>
    <row r="243" spans="1:14" ht="12.75">
      <c r="A243" s="55">
        <v>232</v>
      </c>
      <c r="B243" s="46" t="s">
        <v>246</v>
      </c>
      <c r="C243" s="47">
        <v>0.06262583938127</v>
      </c>
      <c r="D243" s="48">
        <v>23838.79</v>
      </c>
      <c r="E243" s="48">
        <v>5136.34</v>
      </c>
      <c r="F243" s="48">
        <v>18702.45</v>
      </c>
      <c r="G243" s="48">
        <v>1750.83</v>
      </c>
      <c r="H243" s="48">
        <v>350.17</v>
      </c>
      <c r="I243" s="48">
        <v>14.01</v>
      </c>
      <c r="J243" s="48">
        <v>1386.65</v>
      </c>
      <c r="K243" s="48">
        <v>319927.69</v>
      </c>
      <c r="L243" s="48">
        <v>63985.55</v>
      </c>
      <c r="M243" s="49">
        <v>255942.14</v>
      </c>
      <c r="N243" s="31">
        <f t="shared" si="3"/>
        <v>276031.24</v>
      </c>
    </row>
    <row r="244" spans="1:14" ht="12.75">
      <c r="A244" s="55">
        <v>233</v>
      </c>
      <c r="B244" s="46" t="s">
        <v>247</v>
      </c>
      <c r="C244" s="47">
        <v>0.816063431125661</v>
      </c>
      <c r="D244" s="48">
        <v>1139065.9</v>
      </c>
      <c r="E244" s="48">
        <v>226478.38</v>
      </c>
      <c r="F244" s="48">
        <v>912587.52</v>
      </c>
      <c r="G244" s="48">
        <v>22874.39</v>
      </c>
      <c r="H244" s="48">
        <v>4574.88</v>
      </c>
      <c r="I244" s="48">
        <v>183</v>
      </c>
      <c r="J244" s="48">
        <v>18116.51</v>
      </c>
      <c r="K244" s="48">
        <v>4182510.95</v>
      </c>
      <c r="L244" s="48">
        <v>836502.16</v>
      </c>
      <c r="M244" s="49">
        <v>3346008.79</v>
      </c>
      <c r="N244" s="31">
        <f t="shared" si="3"/>
        <v>4276712.82</v>
      </c>
    </row>
    <row r="245" spans="1:14" ht="12.75">
      <c r="A245" s="55">
        <v>234</v>
      </c>
      <c r="B245" s="46" t="s">
        <v>248</v>
      </c>
      <c r="C245" s="47">
        <v>0.102223909495947</v>
      </c>
      <c r="D245" s="48">
        <v>26911.04</v>
      </c>
      <c r="E245" s="48">
        <v>5950.89</v>
      </c>
      <c r="F245" s="48">
        <v>20960.15</v>
      </c>
      <c r="G245" s="48">
        <v>2855.08</v>
      </c>
      <c r="H245" s="48">
        <v>571.02</v>
      </c>
      <c r="I245" s="48">
        <v>22.84</v>
      </c>
      <c r="J245" s="48">
        <v>2261.22</v>
      </c>
      <c r="K245" s="48">
        <v>521744.39</v>
      </c>
      <c r="L245" s="48">
        <v>104348.88</v>
      </c>
      <c r="M245" s="49">
        <v>417395.51</v>
      </c>
      <c r="N245" s="31">
        <f t="shared" si="3"/>
        <v>440616.88</v>
      </c>
    </row>
    <row r="246" spans="1:14" ht="12.75">
      <c r="A246" s="55">
        <v>235</v>
      </c>
      <c r="B246" s="46" t="s">
        <v>249</v>
      </c>
      <c r="C246" s="47">
        <v>0.128791350197413</v>
      </c>
      <c r="D246" s="48">
        <v>51574.96</v>
      </c>
      <c r="E246" s="48">
        <v>10624.5</v>
      </c>
      <c r="F246" s="48">
        <v>40950.46</v>
      </c>
      <c r="G246" s="48">
        <v>3603.6</v>
      </c>
      <c r="H246" s="48">
        <v>720.72</v>
      </c>
      <c r="I246" s="48">
        <v>28.83</v>
      </c>
      <c r="J246" s="48">
        <v>2854.05</v>
      </c>
      <c r="K246" s="48">
        <v>658620.09</v>
      </c>
      <c r="L246" s="48">
        <v>131724.03</v>
      </c>
      <c r="M246" s="49">
        <v>526896.06</v>
      </c>
      <c r="N246" s="31">
        <f t="shared" si="3"/>
        <v>570700.5700000001</v>
      </c>
    </row>
    <row r="247" spans="1:14" ht="12.75">
      <c r="A247" s="55">
        <v>236</v>
      </c>
      <c r="B247" s="46" t="s">
        <v>250</v>
      </c>
      <c r="C247" s="47">
        <v>0.347104059165737</v>
      </c>
      <c r="D247" s="48">
        <v>53963.86</v>
      </c>
      <c r="E247" s="48">
        <v>10775.31</v>
      </c>
      <c r="F247" s="48">
        <v>43188.55</v>
      </c>
      <c r="G247" s="48">
        <v>9725.08</v>
      </c>
      <c r="H247" s="48">
        <v>1945.02</v>
      </c>
      <c r="I247" s="48">
        <v>77.8</v>
      </c>
      <c r="J247" s="48">
        <v>7702.26</v>
      </c>
      <c r="K247" s="48">
        <v>1778005.37</v>
      </c>
      <c r="L247" s="48">
        <v>355601.06</v>
      </c>
      <c r="M247" s="49">
        <v>1422404.31</v>
      </c>
      <c r="N247" s="31">
        <f t="shared" si="3"/>
        <v>1473295.12</v>
      </c>
    </row>
    <row r="248" spans="1:14" ht="12.75">
      <c r="A248" s="55">
        <v>237</v>
      </c>
      <c r="B248" s="46" t="s">
        <v>251</v>
      </c>
      <c r="C248" s="47">
        <v>0.065111205794693</v>
      </c>
      <c r="D248" s="48">
        <v>13654.74</v>
      </c>
      <c r="E248" s="48">
        <v>2692.83</v>
      </c>
      <c r="F248" s="48">
        <v>10961.91</v>
      </c>
      <c r="G248" s="48">
        <v>1821.6</v>
      </c>
      <c r="H248" s="48">
        <v>364.32</v>
      </c>
      <c r="I248" s="48">
        <v>14.57</v>
      </c>
      <c r="J248" s="48">
        <v>1442.71</v>
      </c>
      <c r="K248" s="48">
        <v>332919.47</v>
      </c>
      <c r="L248" s="48">
        <v>66583.8</v>
      </c>
      <c r="M248" s="49">
        <v>266335.67</v>
      </c>
      <c r="N248" s="31">
        <f t="shared" si="3"/>
        <v>278740.29</v>
      </c>
    </row>
    <row r="249" spans="1:14" ht="12.75">
      <c r="A249" s="55">
        <v>238</v>
      </c>
      <c r="B249" s="46" t="s">
        <v>252</v>
      </c>
      <c r="C249" s="47">
        <v>0.344927916014015</v>
      </c>
      <c r="D249" s="48">
        <v>585804.1</v>
      </c>
      <c r="E249" s="48">
        <v>117765.04</v>
      </c>
      <c r="F249" s="48">
        <v>468039.06</v>
      </c>
      <c r="G249" s="48">
        <v>9626.44</v>
      </c>
      <c r="H249" s="48">
        <v>1925.29</v>
      </c>
      <c r="I249" s="48">
        <v>77.01</v>
      </c>
      <c r="J249" s="48">
        <v>7624.14</v>
      </c>
      <c r="K249" s="48">
        <v>1759968.34</v>
      </c>
      <c r="L249" s="48">
        <v>351993.73</v>
      </c>
      <c r="M249" s="49">
        <v>1407974.61</v>
      </c>
      <c r="N249" s="31">
        <f t="shared" si="3"/>
        <v>1883637.81</v>
      </c>
    </row>
    <row r="250" spans="1:14" ht="12.75">
      <c r="A250" s="55">
        <v>239</v>
      </c>
      <c r="B250" s="46" t="s">
        <v>253</v>
      </c>
      <c r="C250" s="47">
        <v>0.218756295011845</v>
      </c>
      <c r="D250" s="48">
        <v>128652.89</v>
      </c>
      <c r="E250" s="48">
        <v>26895.88</v>
      </c>
      <c r="F250" s="48">
        <v>101757.01</v>
      </c>
      <c r="G250" s="48">
        <v>6129.03</v>
      </c>
      <c r="H250" s="48">
        <v>1225.81</v>
      </c>
      <c r="I250" s="48">
        <v>49.03</v>
      </c>
      <c r="J250" s="48">
        <v>4854.19</v>
      </c>
      <c r="K250" s="48">
        <v>1120550.31</v>
      </c>
      <c r="L250" s="48">
        <v>224110</v>
      </c>
      <c r="M250" s="49">
        <v>896440.31</v>
      </c>
      <c r="N250" s="31">
        <f t="shared" si="3"/>
        <v>1003051.51</v>
      </c>
    </row>
    <row r="251" spans="1:14" ht="12.75">
      <c r="A251" s="55">
        <v>240</v>
      </c>
      <c r="B251" s="46" t="s">
        <v>254</v>
      </c>
      <c r="C251" s="47">
        <v>0.094698350575573</v>
      </c>
      <c r="D251" s="48">
        <v>30985.27</v>
      </c>
      <c r="E251" s="48">
        <v>6547.18</v>
      </c>
      <c r="F251" s="48">
        <v>24438.09</v>
      </c>
      <c r="G251" s="48">
        <v>2651.14</v>
      </c>
      <c r="H251" s="48">
        <v>530.23</v>
      </c>
      <c r="I251" s="48">
        <v>21.21</v>
      </c>
      <c r="J251" s="48">
        <v>2099.7</v>
      </c>
      <c r="K251" s="48">
        <v>484605.03</v>
      </c>
      <c r="L251" s="48">
        <v>96921</v>
      </c>
      <c r="M251" s="49">
        <v>387684.03</v>
      </c>
      <c r="N251" s="31">
        <f t="shared" si="3"/>
        <v>414221.82</v>
      </c>
    </row>
    <row r="252" spans="1:14" ht="12.75">
      <c r="A252" s="55">
        <v>241</v>
      </c>
      <c r="B252" s="46" t="s">
        <v>255</v>
      </c>
      <c r="C252" s="47">
        <v>0.434037323263609</v>
      </c>
      <c r="D252" s="48">
        <v>580371.3</v>
      </c>
      <c r="E252" s="48">
        <v>121187.01</v>
      </c>
      <c r="F252" s="48">
        <v>459184.29</v>
      </c>
      <c r="G252" s="48">
        <v>12166.13</v>
      </c>
      <c r="H252" s="48">
        <v>2433.23</v>
      </c>
      <c r="I252" s="48">
        <v>97.33</v>
      </c>
      <c r="J252" s="48">
        <v>9635.57</v>
      </c>
      <c r="K252" s="48">
        <v>2224539.44</v>
      </c>
      <c r="L252" s="48">
        <v>444907.89</v>
      </c>
      <c r="M252" s="49">
        <v>1779631.55</v>
      </c>
      <c r="N252" s="31">
        <f t="shared" si="3"/>
        <v>2248451.41</v>
      </c>
    </row>
    <row r="253" spans="1:14" ht="12.75">
      <c r="A253" s="55">
        <v>242</v>
      </c>
      <c r="B253" s="46" t="s">
        <v>256</v>
      </c>
      <c r="C253" s="47">
        <v>0.072562743331655</v>
      </c>
      <c r="D253" s="48">
        <v>46461.68</v>
      </c>
      <c r="E253" s="48">
        <v>9469.63</v>
      </c>
      <c r="F253" s="48">
        <v>36992.05</v>
      </c>
      <c r="G253" s="48">
        <v>2030.5</v>
      </c>
      <c r="H253" s="48">
        <v>406.1</v>
      </c>
      <c r="I253" s="48">
        <v>16.24</v>
      </c>
      <c r="J253" s="48">
        <v>1608.16</v>
      </c>
      <c r="K253" s="48">
        <v>371119.53</v>
      </c>
      <c r="L253" s="48">
        <v>74223.95</v>
      </c>
      <c r="M253" s="49">
        <v>296895.58</v>
      </c>
      <c r="N253" s="31">
        <f t="shared" si="3"/>
        <v>335495.79000000004</v>
      </c>
    </row>
    <row r="254" spans="1:14" ht="12.75">
      <c r="A254" s="55">
        <v>243</v>
      </c>
      <c r="B254" s="46" t="s">
        <v>257</v>
      </c>
      <c r="C254" s="47">
        <v>0.293144082586351</v>
      </c>
      <c r="D254" s="48">
        <v>227564.66</v>
      </c>
      <c r="E254" s="48">
        <v>46259.87</v>
      </c>
      <c r="F254" s="48">
        <v>181304.79</v>
      </c>
      <c r="G254" s="48">
        <v>8212.04</v>
      </c>
      <c r="H254" s="48">
        <v>1642.41</v>
      </c>
      <c r="I254" s="48">
        <v>65.7</v>
      </c>
      <c r="J254" s="48">
        <v>6503.93</v>
      </c>
      <c r="K254" s="48">
        <v>1501328.29</v>
      </c>
      <c r="L254" s="48">
        <v>300265.67</v>
      </c>
      <c r="M254" s="49">
        <v>1201062.62</v>
      </c>
      <c r="N254" s="31">
        <f t="shared" si="3"/>
        <v>1388871.34</v>
      </c>
    </row>
    <row r="255" spans="1:21" ht="12.75">
      <c r="A255" s="55">
        <v>244</v>
      </c>
      <c r="B255" s="46" t="s">
        <v>258</v>
      </c>
      <c r="C255" s="47">
        <v>0.298797960501413</v>
      </c>
      <c r="D255" s="48">
        <v>142812.85</v>
      </c>
      <c r="E255" s="48">
        <v>28615.91</v>
      </c>
      <c r="F255" s="48">
        <v>114196.94</v>
      </c>
      <c r="G255" s="48">
        <v>8373.75</v>
      </c>
      <c r="H255" s="48">
        <v>1674.75</v>
      </c>
      <c r="I255" s="48">
        <v>66.99</v>
      </c>
      <c r="J255" s="48">
        <v>6632.01</v>
      </c>
      <c r="K255" s="48">
        <v>1531043.64</v>
      </c>
      <c r="L255" s="48">
        <v>306208.78</v>
      </c>
      <c r="M255" s="49">
        <v>1224834.86</v>
      </c>
      <c r="N255" s="31">
        <f t="shared" si="3"/>
        <v>1345663.81</v>
      </c>
      <c r="U255" s="27"/>
    </row>
    <row r="256" spans="1:14" ht="12.75">
      <c r="A256" s="55">
        <v>245</v>
      </c>
      <c r="B256" s="46" t="s">
        <v>259</v>
      </c>
      <c r="C256" s="47">
        <v>0.080573172615214</v>
      </c>
      <c r="D256" s="48">
        <v>21084.42</v>
      </c>
      <c r="E256" s="48">
        <v>3884.41</v>
      </c>
      <c r="F256" s="48">
        <v>17200.01</v>
      </c>
      <c r="G256" s="48">
        <v>2255.16</v>
      </c>
      <c r="H256" s="48">
        <v>451.03</v>
      </c>
      <c r="I256" s="48">
        <v>18.04</v>
      </c>
      <c r="J256" s="48">
        <v>1786.09</v>
      </c>
      <c r="K256" s="48">
        <v>412201.5</v>
      </c>
      <c r="L256" s="48">
        <v>82440.31</v>
      </c>
      <c r="M256" s="49">
        <v>329761.19</v>
      </c>
      <c r="N256" s="31">
        <f t="shared" si="3"/>
        <v>348747.29</v>
      </c>
    </row>
    <row r="257" spans="1:14" ht="12.75">
      <c r="A257" s="55">
        <v>246</v>
      </c>
      <c r="B257" s="50" t="s">
        <v>260</v>
      </c>
      <c r="C257" s="51">
        <v>0.263269126996682</v>
      </c>
      <c r="D257" s="52">
        <v>25609.4</v>
      </c>
      <c r="E257" s="52">
        <v>5070.03</v>
      </c>
      <c r="F257" s="52">
        <v>20539.37</v>
      </c>
      <c r="G257" s="52">
        <v>7374.2</v>
      </c>
      <c r="H257" s="52">
        <v>1474.84</v>
      </c>
      <c r="I257" s="52">
        <v>58.99</v>
      </c>
      <c r="J257" s="52">
        <v>5840.37</v>
      </c>
      <c r="K257" s="52">
        <v>1348113.2</v>
      </c>
      <c r="L257" s="52">
        <v>269622.7</v>
      </c>
      <c r="M257" s="53">
        <v>1078490.5</v>
      </c>
      <c r="N257" s="32">
        <f t="shared" si="3"/>
        <v>1104870.24</v>
      </c>
    </row>
    <row r="258" spans="1:21" ht="20.4">
      <c r="A258" s="57"/>
      <c r="B258" s="56" t="s">
        <v>10</v>
      </c>
      <c r="C258" s="28">
        <f>SUM(C12:C257)</f>
        <v>99.80154782475535</v>
      </c>
      <c r="D258" s="10">
        <f>SUM(D12:D257)</f>
        <v>94731999.53</v>
      </c>
      <c r="E258" s="10">
        <f aca="true" t="shared" si="4" ref="E258:M258">SUM(E12:E257)</f>
        <v>19267049.01</v>
      </c>
      <c r="F258" s="10">
        <f t="shared" si="4"/>
        <v>75464950.52000007</v>
      </c>
      <c r="G258" s="10">
        <f t="shared" si="4"/>
        <v>2793978.559999998</v>
      </c>
      <c r="H258" s="10">
        <f t="shared" si="4"/>
        <v>558796.0000000005</v>
      </c>
      <c r="I258" s="10">
        <f t="shared" si="4"/>
        <v>22351.860000000008</v>
      </c>
      <c r="J258" s="10">
        <f t="shared" si="4"/>
        <v>2212830.6999999997</v>
      </c>
      <c r="K258" s="10">
        <f t="shared" si="4"/>
        <v>510466624.45000005</v>
      </c>
      <c r="L258" s="10">
        <f t="shared" si="4"/>
        <v>102093325.19</v>
      </c>
      <c r="M258" s="30">
        <f t="shared" si="4"/>
        <v>408373299.2599999</v>
      </c>
      <c r="N258" s="33">
        <f aca="true" t="shared" si="5" ref="N258">+F258+J258+M258</f>
        <v>486051080.47999996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298</v>
      </c>
      <c r="C266" s="5"/>
      <c r="D266" s="1"/>
      <c r="E266" s="1"/>
      <c r="F266" s="1"/>
      <c r="G266" s="1"/>
      <c r="H266" s="74"/>
      <c r="I266" s="74"/>
      <c r="J266" s="74"/>
      <c r="K266" s="74"/>
      <c r="L266" s="74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3"/>
      <c r="M268" s="73"/>
      <c r="N268" s="73"/>
    </row>
    <row r="269" spans="1:14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</row>
    <row r="270" spans="1:14" ht="16.8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5" t="s">
        <v>0</v>
      </c>
      <c r="B10" s="76" t="s">
        <v>1</v>
      </c>
      <c r="C10" s="77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1" t="s">
        <v>4</v>
      </c>
    </row>
    <row r="11" spans="1:14" ht="46.8">
      <c r="A11" s="75"/>
      <c r="B11" s="76"/>
      <c r="C11" s="77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2"/>
    </row>
    <row r="12" spans="1:14" ht="12.75">
      <c r="A12" s="54">
        <v>1</v>
      </c>
      <c r="B12" s="41" t="s">
        <v>16</v>
      </c>
      <c r="C12" s="42">
        <v>0.161814857281833</v>
      </c>
      <c r="D12" s="43">
        <v>115433.66</v>
      </c>
      <c r="E12" s="43">
        <v>20967.7</v>
      </c>
      <c r="F12" s="43">
        <v>94465.96</v>
      </c>
      <c r="G12" s="43">
        <v>4147.06</v>
      </c>
      <c r="H12" s="43">
        <v>829.41</v>
      </c>
      <c r="I12" s="43">
        <v>33.18</v>
      </c>
      <c r="J12" s="43">
        <v>3284.47</v>
      </c>
      <c r="K12" s="43">
        <v>741542.92</v>
      </c>
      <c r="L12" s="43">
        <v>148308.52</v>
      </c>
      <c r="M12" s="44">
        <v>593234.4</v>
      </c>
      <c r="N12" s="45">
        <f>+F12+J12+M12</f>
        <v>690984.8300000001</v>
      </c>
    </row>
    <row r="13" spans="1:14" ht="12.75">
      <c r="A13" s="55">
        <v>2</v>
      </c>
      <c r="B13" s="46" t="s">
        <v>17</v>
      </c>
      <c r="C13" s="47">
        <v>0.148228689760773</v>
      </c>
      <c r="D13" s="48">
        <v>110054.33</v>
      </c>
      <c r="E13" s="48">
        <v>21158.94</v>
      </c>
      <c r="F13" s="48">
        <v>88895.39</v>
      </c>
      <c r="G13" s="48">
        <v>3798.86</v>
      </c>
      <c r="H13" s="48">
        <v>759.77</v>
      </c>
      <c r="I13" s="48">
        <v>30.39</v>
      </c>
      <c r="J13" s="48">
        <v>3008.7</v>
      </c>
      <c r="K13" s="48">
        <v>679282.26</v>
      </c>
      <c r="L13" s="48">
        <v>135856.51</v>
      </c>
      <c r="M13" s="49">
        <v>543425.75</v>
      </c>
      <c r="N13" s="31">
        <f aca="true" t="shared" si="0" ref="N13:N76">+F13+J13+M13</f>
        <v>635329.84</v>
      </c>
    </row>
    <row r="14" spans="1:14" ht="12.75">
      <c r="A14" s="55">
        <v>3</v>
      </c>
      <c r="B14" s="46" t="s">
        <v>18</v>
      </c>
      <c r="C14" s="47">
        <v>0.305690932294497</v>
      </c>
      <c r="D14" s="48">
        <v>356508.11</v>
      </c>
      <c r="E14" s="48">
        <v>67228.56</v>
      </c>
      <c r="F14" s="48">
        <v>289279.55</v>
      </c>
      <c r="G14" s="48">
        <v>7834.36</v>
      </c>
      <c r="H14" s="48">
        <v>1566.87</v>
      </c>
      <c r="I14" s="48">
        <v>62.67</v>
      </c>
      <c r="J14" s="48">
        <v>6204.82</v>
      </c>
      <c r="K14" s="48">
        <v>1400878.59</v>
      </c>
      <c r="L14" s="48">
        <v>280175.7</v>
      </c>
      <c r="M14" s="49">
        <v>1120702.89</v>
      </c>
      <c r="N14" s="31">
        <f t="shared" si="0"/>
        <v>1416187.2599999998</v>
      </c>
    </row>
    <row r="15" spans="1:14" ht="12.75">
      <c r="A15" s="55">
        <v>4</v>
      </c>
      <c r="B15" s="46" t="s">
        <v>19</v>
      </c>
      <c r="C15" s="47">
        <v>0.053763382865467</v>
      </c>
      <c r="D15" s="48">
        <v>23688.3</v>
      </c>
      <c r="E15" s="48">
        <v>4968.38</v>
      </c>
      <c r="F15" s="48">
        <v>18719.92</v>
      </c>
      <c r="G15" s="48">
        <v>1377.86</v>
      </c>
      <c r="H15" s="48">
        <v>275.57</v>
      </c>
      <c r="I15" s="48">
        <v>11.02</v>
      </c>
      <c r="J15" s="48">
        <v>1091.27</v>
      </c>
      <c r="K15" s="48">
        <v>246379.53</v>
      </c>
      <c r="L15" s="48">
        <v>49275.87</v>
      </c>
      <c r="M15" s="49">
        <v>197103.66</v>
      </c>
      <c r="N15" s="31">
        <f t="shared" si="0"/>
        <v>216914.85</v>
      </c>
    </row>
    <row r="16" spans="1:14" ht="12.75">
      <c r="A16" s="55">
        <v>5</v>
      </c>
      <c r="B16" s="46" t="s">
        <v>20</v>
      </c>
      <c r="C16" s="47">
        <v>0.224583661786208</v>
      </c>
      <c r="D16" s="48">
        <v>10885.49</v>
      </c>
      <c r="E16" s="48">
        <v>1140.04</v>
      </c>
      <c r="F16" s="48">
        <v>9745.45</v>
      </c>
      <c r="G16" s="48">
        <v>5755.71</v>
      </c>
      <c r="H16" s="48">
        <v>1151.14</v>
      </c>
      <c r="I16" s="48">
        <v>46.05</v>
      </c>
      <c r="J16" s="48">
        <v>4558.52</v>
      </c>
      <c r="K16" s="48">
        <v>1029191.31</v>
      </c>
      <c r="L16" s="48">
        <v>205838.23</v>
      </c>
      <c r="M16" s="49">
        <v>823353.08</v>
      </c>
      <c r="N16" s="31">
        <f t="shared" si="0"/>
        <v>837657.0499999999</v>
      </c>
    </row>
    <row r="17" spans="1:14" ht="12.75">
      <c r="A17" s="55">
        <v>6</v>
      </c>
      <c r="B17" s="46" t="s">
        <v>21</v>
      </c>
      <c r="C17" s="47">
        <v>0.073065862940167</v>
      </c>
      <c r="D17" s="48">
        <v>20862.9</v>
      </c>
      <c r="E17" s="48">
        <v>4463.05</v>
      </c>
      <c r="F17" s="48">
        <v>16399.85</v>
      </c>
      <c r="G17" s="48">
        <v>1872.56</v>
      </c>
      <c r="H17" s="48">
        <v>374.51</v>
      </c>
      <c r="I17" s="48">
        <v>14.98</v>
      </c>
      <c r="J17" s="48">
        <v>1483.07</v>
      </c>
      <c r="K17" s="48">
        <v>334836.21</v>
      </c>
      <c r="L17" s="48">
        <v>66967.28</v>
      </c>
      <c r="M17" s="49">
        <v>267868.93</v>
      </c>
      <c r="N17" s="31">
        <f t="shared" si="0"/>
        <v>285751.85</v>
      </c>
    </row>
    <row r="18" spans="1:14" ht="12.75">
      <c r="A18" s="55">
        <v>7</v>
      </c>
      <c r="B18" s="46" t="s">
        <v>22</v>
      </c>
      <c r="C18" s="47">
        <v>0.299029021892125</v>
      </c>
      <c r="D18" s="48">
        <v>253910.49</v>
      </c>
      <c r="E18" s="48">
        <v>46469.27</v>
      </c>
      <c r="F18" s="48">
        <v>207441.22</v>
      </c>
      <c r="G18" s="48">
        <v>7663.64</v>
      </c>
      <c r="H18" s="48">
        <v>1532.73</v>
      </c>
      <c r="I18" s="48">
        <v>61.31</v>
      </c>
      <c r="J18" s="48">
        <v>6069.6</v>
      </c>
      <c r="K18" s="48">
        <v>1370349.25</v>
      </c>
      <c r="L18" s="48">
        <v>274069.84</v>
      </c>
      <c r="M18" s="49">
        <v>1096279.41</v>
      </c>
      <c r="N18" s="31">
        <f t="shared" si="0"/>
        <v>1309790.23</v>
      </c>
    </row>
    <row r="19" spans="1:14" ht="12.75">
      <c r="A19" s="55">
        <v>8</v>
      </c>
      <c r="B19" s="46" t="s">
        <v>23</v>
      </c>
      <c r="C19" s="47">
        <v>0.570796650552081</v>
      </c>
      <c r="D19" s="48">
        <v>237871.99</v>
      </c>
      <c r="E19" s="48">
        <v>43076.57</v>
      </c>
      <c r="F19" s="48">
        <v>194795.42</v>
      </c>
      <c r="G19" s="48">
        <v>14628.6</v>
      </c>
      <c r="H19" s="48">
        <v>2925.72</v>
      </c>
      <c r="I19" s="48">
        <v>117.03</v>
      </c>
      <c r="J19" s="48">
        <v>11585.85</v>
      </c>
      <c r="K19" s="48">
        <v>2615768.85</v>
      </c>
      <c r="L19" s="48">
        <v>523153.85</v>
      </c>
      <c r="M19" s="49">
        <v>2092615</v>
      </c>
      <c r="N19" s="31">
        <f t="shared" si="0"/>
        <v>2298996.27</v>
      </c>
    </row>
    <row r="20" spans="1:14" ht="12.75">
      <c r="A20" s="55">
        <v>9</v>
      </c>
      <c r="B20" s="46" t="s">
        <v>24</v>
      </c>
      <c r="C20" s="47">
        <v>0.051597259565449</v>
      </c>
      <c r="D20" s="48">
        <v>21096.25</v>
      </c>
      <c r="E20" s="48">
        <v>3886.61</v>
      </c>
      <c r="F20" s="48">
        <v>17209.64</v>
      </c>
      <c r="G20" s="48">
        <v>1322.35</v>
      </c>
      <c r="H20" s="48">
        <v>264.47</v>
      </c>
      <c r="I20" s="48">
        <v>10.58</v>
      </c>
      <c r="J20" s="48">
        <v>1047.3</v>
      </c>
      <c r="K20" s="48">
        <v>236452.73</v>
      </c>
      <c r="L20" s="48">
        <v>47290.46</v>
      </c>
      <c r="M20" s="49">
        <v>189162.27</v>
      </c>
      <c r="N20" s="31">
        <f t="shared" si="0"/>
        <v>207419.21</v>
      </c>
    </row>
    <row r="21" spans="1:14" ht="12.75">
      <c r="A21" s="55">
        <v>10</v>
      </c>
      <c r="B21" s="46" t="s">
        <v>25</v>
      </c>
      <c r="C21" s="47">
        <v>0.881927584158164</v>
      </c>
      <c r="D21" s="48">
        <v>78862.58</v>
      </c>
      <c r="E21" s="48">
        <v>14846.46</v>
      </c>
      <c r="F21" s="48">
        <v>64016.12</v>
      </c>
      <c r="G21" s="48">
        <v>22602.39</v>
      </c>
      <c r="H21" s="48">
        <v>4520.48</v>
      </c>
      <c r="I21" s="48">
        <v>180.82</v>
      </c>
      <c r="J21" s="48">
        <v>17901.09</v>
      </c>
      <c r="K21" s="48">
        <v>4041577.13</v>
      </c>
      <c r="L21" s="48">
        <v>808315.46</v>
      </c>
      <c r="M21" s="49">
        <v>3233261.67</v>
      </c>
      <c r="N21" s="31">
        <f t="shared" si="0"/>
        <v>3315178.88</v>
      </c>
    </row>
    <row r="22" spans="1:14" ht="12.75">
      <c r="A22" s="55">
        <v>11</v>
      </c>
      <c r="B22" s="46" t="s">
        <v>26</v>
      </c>
      <c r="C22" s="47">
        <v>0.156996493543336</v>
      </c>
      <c r="D22" s="48">
        <v>60688.89</v>
      </c>
      <c r="E22" s="48">
        <v>11917.48</v>
      </c>
      <c r="F22" s="48">
        <v>48771.41</v>
      </c>
      <c r="G22" s="48">
        <v>4023.58</v>
      </c>
      <c r="H22" s="48">
        <v>804.72</v>
      </c>
      <c r="I22" s="48">
        <v>32.19</v>
      </c>
      <c r="J22" s="48">
        <v>3186.67</v>
      </c>
      <c r="K22" s="48">
        <v>719462.03</v>
      </c>
      <c r="L22" s="48">
        <v>143892.43</v>
      </c>
      <c r="M22" s="49">
        <v>575569.6</v>
      </c>
      <c r="N22" s="31">
        <f t="shared" si="0"/>
        <v>627527.6799999999</v>
      </c>
    </row>
    <row r="23" spans="1:14" ht="12.75">
      <c r="A23" s="55">
        <v>12</v>
      </c>
      <c r="B23" s="46" t="s">
        <v>27</v>
      </c>
      <c r="C23" s="47">
        <v>0.110350810955294</v>
      </c>
      <c r="D23" s="48">
        <v>73244.3</v>
      </c>
      <c r="E23" s="48">
        <v>13470.2</v>
      </c>
      <c r="F23" s="48">
        <v>59774.1</v>
      </c>
      <c r="G23" s="48">
        <v>2828.11</v>
      </c>
      <c r="H23" s="48">
        <v>565.62</v>
      </c>
      <c r="I23" s="48">
        <v>22.62</v>
      </c>
      <c r="J23" s="48">
        <v>2239.87</v>
      </c>
      <c r="K23" s="48">
        <v>505700.76</v>
      </c>
      <c r="L23" s="48">
        <v>101140.21</v>
      </c>
      <c r="M23" s="49">
        <v>404560.55</v>
      </c>
      <c r="N23" s="31">
        <f t="shared" si="0"/>
        <v>466574.52</v>
      </c>
    </row>
    <row r="24" spans="1:14" ht="12.75">
      <c r="A24" s="55">
        <v>13</v>
      </c>
      <c r="B24" s="46" t="s">
        <v>28</v>
      </c>
      <c r="C24" s="47">
        <v>0.071330679416115</v>
      </c>
      <c r="D24" s="48">
        <v>11486.27</v>
      </c>
      <c r="E24" s="48">
        <v>2277.01</v>
      </c>
      <c r="F24" s="48">
        <v>9209.26</v>
      </c>
      <c r="G24" s="48">
        <v>1828.09</v>
      </c>
      <c r="H24" s="48">
        <v>365.62</v>
      </c>
      <c r="I24" s="48">
        <v>14.62</v>
      </c>
      <c r="J24" s="48">
        <v>1447.85</v>
      </c>
      <c r="K24" s="48">
        <v>326884.53</v>
      </c>
      <c r="L24" s="48">
        <v>65376.98</v>
      </c>
      <c r="M24" s="49">
        <v>261507.55</v>
      </c>
      <c r="N24" s="31">
        <f t="shared" si="0"/>
        <v>272164.66</v>
      </c>
    </row>
    <row r="25" spans="1:14" ht="12.75">
      <c r="A25" s="55">
        <v>14</v>
      </c>
      <c r="B25" s="46" t="s">
        <v>29</v>
      </c>
      <c r="C25" s="47">
        <v>0.056954726940554</v>
      </c>
      <c r="D25" s="48">
        <v>62757.51</v>
      </c>
      <c r="E25" s="48">
        <v>13388.07</v>
      </c>
      <c r="F25" s="48">
        <v>49369.44</v>
      </c>
      <c r="G25" s="48">
        <v>1459.66</v>
      </c>
      <c r="H25" s="48">
        <v>291.93</v>
      </c>
      <c r="I25" s="48">
        <v>11.68</v>
      </c>
      <c r="J25" s="48">
        <v>1156.05</v>
      </c>
      <c r="K25" s="48">
        <v>261004.25</v>
      </c>
      <c r="L25" s="48">
        <v>52200.9</v>
      </c>
      <c r="M25" s="49">
        <v>208803.35</v>
      </c>
      <c r="N25" s="31">
        <f t="shared" si="0"/>
        <v>259328.84000000003</v>
      </c>
    </row>
    <row r="26" spans="1:14" ht="12.75">
      <c r="A26" s="55">
        <v>15</v>
      </c>
      <c r="B26" s="46" t="s">
        <v>30</v>
      </c>
      <c r="C26" s="47">
        <v>0.082906957289887</v>
      </c>
      <c r="D26" s="48">
        <v>23538.16</v>
      </c>
      <c r="E26" s="48">
        <v>3922.33</v>
      </c>
      <c r="F26" s="48">
        <v>19615.83</v>
      </c>
      <c r="G26" s="48">
        <v>2124.78</v>
      </c>
      <c r="H26" s="48">
        <v>424.96</v>
      </c>
      <c r="I26" s="48">
        <v>17</v>
      </c>
      <c r="J26" s="48">
        <v>1682.82</v>
      </c>
      <c r="K26" s="48">
        <v>379934.71</v>
      </c>
      <c r="L26" s="48">
        <v>75987</v>
      </c>
      <c r="M26" s="49">
        <v>303947.71</v>
      </c>
      <c r="N26" s="31">
        <f t="shared" si="0"/>
        <v>325246.36000000004</v>
      </c>
    </row>
    <row r="27" spans="1:14" ht="12.75">
      <c r="A27" s="55">
        <v>16</v>
      </c>
      <c r="B27" s="46" t="s">
        <v>31</v>
      </c>
      <c r="C27" s="47">
        <v>5.93684720941383</v>
      </c>
      <c r="D27" s="48">
        <v>9625816.69</v>
      </c>
      <c r="E27" s="48">
        <v>1785465.02</v>
      </c>
      <c r="F27" s="48">
        <v>7840351.67</v>
      </c>
      <c r="G27" s="48">
        <v>152151.84</v>
      </c>
      <c r="H27" s="48">
        <v>30430.37</v>
      </c>
      <c r="I27" s="48">
        <v>1217.21</v>
      </c>
      <c r="J27" s="48">
        <v>120504.26</v>
      </c>
      <c r="K27" s="48">
        <v>27206571.47</v>
      </c>
      <c r="L27" s="48">
        <v>5441314.34</v>
      </c>
      <c r="M27" s="49">
        <v>21765257.13</v>
      </c>
      <c r="N27" s="31">
        <f t="shared" si="0"/>
        <v>29726113.06</v>
      </c>
    </row>
    <row r="28" spans="1:14" ht="12.75">
      <c r="A28" s="55">
        <v>17</v>
      </c>
      <c r="B28" s="46" t="s">
        <v>32</v>
      </c>
      <c r="C28" s="47">
        <v>0.042811590271537</v>
      </c>
      <c r="D28" s="48">
        <v>7201.32</v>
      </c>
      <c r="E28" s="48">
        <v>1711.79</v>
      </c>
      <c r="F28" s="48">
        <v>5489.53</v>
      </c>
      <c r="G28" s="48">
        <v>1097.2</v>
      </c>
      <c r="H28" s="48">
        <v>219.44</v>
      </c>
      <c r="I28" s="48">
        <v>8.78</v>
      </c>
      <c r="J28" s="48">
        <v>868.98</v>
      </c>
      <c r="K28" s="48">
        <v>196191.06</v>
      </c>
      <c r="L28" s="48">
        <v>39238.22</v>
      </c>
      <c r="M28" s="49">
        <v>156952.84</v>
      </c>
      <c r="N28" s="31">
        <f t="shared" si="0"/>
        <v>163311.35</v>
      </c>
    </row>
    <row r="29" spans="1:14" ht="12.75">
      <c r="A29" s="55">
        <v>18</v>
      </c>
      <c r="B29" s="46" t="s">
        <v>33</v>
      </c>
      <c r="C29" s="47">
        <v>0.20482441535549</v>
      </c>
      <c r="D29" s="48">
        <v>275436.61</v>
      </c>
      <c r="E29" s="48">
        <v>52744.56</v>
      </c>
      <c r="F29" s="48">
        <v>222692.05</v>
      </c>
      <c r="G29" s="48">
        <v>5249.31</v>
      </c>
      <c r="H29" s="48">
        <v>1049.86</v>
      </c>
      <c r="I29" s="48">
        <v>41.99</v>
      </c>
      <c r="J29" s="48">
        <v>4157.46</v>
      </c>
      <c r="K29" s="48">
        <v>938641.28</v>
      </c>
      <c r="L29" s="48">
        <v>187728.21</v>
      </c>
      <c r="M29" s="49">
        <v>750913.07</v>
      </c>
      <c r="N29" s="31">
        <f t="shared" si="0"/>
        <v>977762.58</v>
      </c>
    </row>
    <row r="30" spans="1:14" ht="12.75">
      <c r="A30" s="55">
        <v>19</v>
      </c>
      <c r="B30" s="46" t="s">
        <v>34</v>
      </c>
      <c r="C30" s="47">
        <v>5.09618818861949</v>
      </c>
      <c r="D30" s="48">
        <v>7107068.84</v>
      </c>
      <c r="E30" s="48">
        <v>1351177.64</v>
      </c>
      <c r="F30" s="48">
        <v>5755891.2</v>
      </c>
      <c r="G30" s="48">
        <v>130607.11</v>
      </c>
      <c r="H30" s="48">
        <v>26121.42</v>
      </c>
      <c r="I30" s="48">
        <v>1044.86</v>
      </c>
      <c r="J30" s="48">
        <v>103440.83</v>
      </c>
      <c r="K30" s="48">
        <v>23354114.32</v>
      </c>
      <c r="L30" s="48">
        <v>4670822.92</v>
      </c>
      <c r="M30" s="49">
        <v>18683291.4</v>
      </c>
      <c r="N30" s="31">
        <f t="shared" si="0"/>
        <v>24542623.43</v>
      </c>
    </row>
    <row r="31" spans="1:14" ht="12.75">
      <c r="A31" s="55">
        <v>20</v>
      </c>
      <c r="B31" s="46" t="s">
        <v>35</v>
      </c>
      <c r="C31" s="47">
        <v>0.12284978919754</v>
      </c>
      <c r="D31" s="48">
        <v>39294.11</v>
      </c>
      <c r="E31" s="48">
        <v>7244.98</v>
      </c>
      <c r="F31" s="48">
        <v>32049.13</v>
      </c>
      <c r="G31" s="48">
        <v>3148.45</v>
      </c>
      <c r="H31" s="48">
        <v>629.69</v>
      </c>
      <c r="I31" s="48">
        <v>25.19</v>
      </c>
      <c r="J31" s="48">
        <v>2493.57</v>
      </c>
      <c r="K31" s="48">
        <v>562979.24</v>
      </c>
      <c r="L31" s="48">
        <v>112595.86</v>
      </c>
      <c r="M31" s="49">
        <v>450383.38</v>
      </c>
      <c r="N31" s="31">
        <f t="shared" si="0"/>
        <v>484926.08</v>
      </c>
    </row>
    <row r="32" spans="1:14" ht="12.75">
      <c r="A32" s="55">
        <v>21</v>
      </c>
      <c r="B32" s="46" t="s">
        <v>36</v>
      </c>
      <c r="C32" s="47">
        <v>0.243849234276314</v>
      </c>
      <c r="D32" s="48">
        <v>43391.96</v>
      </c>
      <c r="E32" s="48">
        <v>8886.09</v>
      </c>
      <c r="F32" s="48">
        <v>34505.87</v>
      </c>
      <c r="G32" s="48">
        <v>6249.48</v>
      </c>
      <c r="H32" s="48">
        <v>1249.9</v>
      </c>
      <c r="I32" s="48">
        <v>50</v>
      </c>
      <c r="J32" s="48">
        <v>4949.58</v>
      </c>
      <c r="K32" s="48">
        <v>1117478.96</v>
      </c>
      <c r="L32" s="48">
        <v>223495.88</v>
      </c>
      <c r="M32" s="49">
        <v>893983.08</v>
      </c>
      <c r="N32" s="31">
        <f t="shared" si="0"/>
        <v>933438.5299999999</v>
      </c>
    </row>
    <row r="33" spans="1:14" ht="12.75">
      <c r="A33" s="55">
        <v>22</v>
      </c>
      <c r="B33" s="46" t="s">
        <v>37</v>
      </c>
      <c r="C33" s="47">
        <v>0.057574849929422</v>
      </c>
      <c r="D33" s="48">
        <v>27900.2</v>
      </c>
      <c r="E33" s="48">
        <v>5388.84</v>
      </c>
      <c r="F33" s="48">
        <v>22511.36</v>
      </c>
      <c r="G33" s="48">
        <v>1475.55</v>
      </c>
      <c r="H33" s="48">
        <v>295.11</v>
      </c>
      <c r="I33" s="48">
        <v>11.8</v>
      </c>
      <c r="J33" s="48">
        <v>1168.64</v>
      </c>
      <c r="K33" s="48">
        <v>263846.03</v>
      </c>
      <c r="L33" s="48">
        <v>52769.18</v>
      </c>
      <c r="M33" s="49">
        <v>211076.85</v>
      </c>
      <c r="N33" s="31">
        <f t="shared" si="0"/>
        <v>234756.85</v>
      </c>
    </row>
    <row r="34" spans="1:14" ht="12.75">
      <c r="A34" s="55">
        <v>23</v>
      </c>
      <c r="B34" s="46" t="s">
        <v>38</v>
      </c>
      <c r="C34" s="47">
        <v>0.101373410274603</v>
      </c>
      <c r="D34" s="48">
        <v>244445.5</v>
      </c>
      <c r="E34" s="48">
        <v>48351.86</v>
      </c>
      <c r="F34" s="48">
        <v>196093.64</v>
      </c>
      <c r="G34" s="48">
        <v>2598.03</v>
      </c>
      <c r="H34" s="48">
        <v>519.61</v>
      </c>
      <c r="I34" s="48">
        <v>20.78</v>
      </c>
      <c r="J34" s="48">
        <v>2057.64</v>
      </c>
      <c r="K34" s="48">
        <v>464560.25</v>
      </c>
      <c r="L34" s="48">
        <v>92912.05</v>
      </c>
      <c r="M34" s="49">
        <v>371648.2</v>
      </c>
      <c r="N34" s="31">
        <f t="shared" si="0"/>
        <v>569799.48</v>
      </c>
    </row>
    <row r="35" spans="1:14" ht="12.75">
      <c r="A35" s="55">
        <v>24</v>
      </c>
      <c r="B35" s="46" t="s">
        <v>39</v>
      </c>
      <c r="C35" s="47">
        <v>0.104173988261107</v>
      </c>
      <c r="D35" s="48">
        <v>97081.03</v>
      </c>
      <c r="E35" s="48">
        <v>18005.9</v>
      </c>
      <c r="F35" s="48">
        <v>79075.13</v>
      </c>
      <c r="G35" s="48">
        <v>2669.81</v>
      </c>
      <c r="H35" s="48">
        <v>533.96</v>
      </c>
      <c r="I35" s="48">
        <v>21.36</v>
      </c>
      <c r="J35" s="48">
        <v>2114.49</v>
      </c>
      <c r="K35" s="48">
        <v>477394.3</v>
      </c>
      <c r="L35" s="48">
        <v>95478.82</v>
      </c>
      <c r="M35" s="49">
        <v>381915.48</v>
      </c>
      <c r="N35" s="31">
        <f t="shared" si="0"/>
        <v>463105.1</v>
      </c>
    </row>
    <row r="36" spans="1:14" ht="12.75">
      <c r="A36" s="55">
        <v>25</v>
      </c>
      <c r="B36" s="46" t="s">
        <v>40</v>
      </c>
      <c r="C36" s="47">
        <v>0.134411114672844</v>
      </c>
      <c r="D36" s="48">
        <v>73296.68</v>
      </c>
      <c r="E36" s="48">
        <v>13881.63</v>
      </c>
      <c r="F36" s="48">
        <v>59415.05</v>
      </c>
      <c r="G36" s="48">
        <v>3444.75</v>
      </c>
      <c r="H36" s="48">
        <v>688.95</v>
      </c>
      <c r="I36" s="48">
        <v>27.56</v>
      </c>
      <c r="J36" s="48">
        <v>2728.24</v>
      </c>
      <c r="K36" s="48">
        <v>615960.71</v>
      </c>
      <c r="L36" s="48">
        <v>123192.08</v>
      </c>
      <c r="M36" s="49">
        <v>492768.63</v>
      </c>
      <c r="N36" s="31">
        <f t="shared" si="0"/>
        <v>554911.92</v>
      </c>
    </row>
    <row r="37" spans="1:14" ht="12.75">
      <c r="A37" s="55">
        <v>26</v>
      </c>
      <c r="B37" s="46" t="s">
        <v>41</v>
      </c>
      <c r="C37" s="47">
        <v>0.116761785484398</v>
      </c>
      <c r="D37" s="48">
        <v>45048.36</v>
      </c>
      <c r="E37" s="48">
        <v>7171.12</v>
      </c>
      <c r="F37" s="48">
        <v>37877.24</v>
      </c>
      <c r="G37" s="48">
        <v>2992.41</v>
      </c>
      <c r="H37" s="48">
        <v>598.48</v>
      </c>
      <c r="I37" s="48">
        <v>23.94</v>
      </c>
      <c r="J37" s="48">
        <v>2369.99</v>
      </c>
      <c r="K37" s="48">
        <v>535079.99</v>
      </c>
      <c r="L37" s="48">
        <v>107015.97</v>
      </c>
      <c r="M37" s="49">
        <v>428064.02</v>
      </c>
      <c r="N37" s="31">
        <f t="shared" si="0"/>
        <v>468311.25</v>
      </c>
    </row>
    <row r="38" spans="1:14" ht="12.75">
      <c r="A38" s="55">
        <v>27</v>
      </c>
      <c r="B38" s="46" t="s">
        <v>42</v>
      </c>
      <c r="C38" s="47">
        <v>0.201965967928998</v>
      </c>
      <c r="D38" s="48">
        <v>71358.45</v>
      </c>
      <c r="E38" s="48">
        <v>12963.73</v>
      </c>
      <c r="F38" s="48">
        <v>58394.72</v>
      </c>
      <c r="G38" s="48">
        <v>5176.06</v>
      </c>
      <c r="H38" s="48">
        <v>1035.21</v>
      </c>
      <c r="I38" s="48">
        <v>41.41</v>
      </c>
      <c r="J38" s="48">
        <v>4099.44</v>
      </c>
      <c r="K38" s="48">
        <v>925541.91</v>
      </c>
      <c r="L38" s="48">
        <v>185108.33</v>
      </c>
      <c r="M38" s="49">
        <v>740433.58</v>
      </c>
      <c r="N38" s="31">
        <f t="shared" si="0"/>
        <v>802927.74</v>
      </c>
    </row>
    <row r="39" spans="1:14" ht="12.75">
      <c r="A39" s="55">
        <v>28</v>
      </c>
      <c r="B39" s="46" t="s">
        <v>43</v>
      </c>
      <c r="C39" s="47">
        <v>0.069644889965593</v>
      </c>
      <c r="D39" s="48">
        <v>34938.31</v>
      </c>
      <c r="E39" s="48">
        <v>6327.67</v>
      </c>
      <c r="F39" s="48">
        <v>28610.64</v>
      </c>
      <c r="G39" s="48">
        <v>1784.89</v>
      </c>
      <c r="H39" s="48">
        <v>356.98</v>
      </c>
      <c r="I39" s="48">
        <v>14.28</v>
      </c>
      <c r="J39" s="48">
        <v>1413.63</v>
      </c>
      <c r="K39" s="48">
        <v>319159.09</v>
      </c>
      <c r="L39" s="48">
        <v>63831.83</v>
      </c>
      <c r="M39" s="49">
        <v>255327.26</v>
      </c>
      <c r="N39" s="31">
        <f t="shared" si="0"/>
        <v>285351.53</v>
      </c>
    </row>
    <row r="40" spans="1:14" ht="12.75">
      <c r="A40" s="55">
        <v>29</v>
      </c>
      <c r="B40" s="46" t="s">
        <v>44</v>
      </c>
      <c r="C40" s="47">
        <v>0.059184155662416</v>
      </c>
      <c r="D40" s="48">
        <v>24889.92</v>
      </c>
      <c r="E40" s="48">
        <v>5071.83</v>
      </c>
      <c r="F40" s="48">
        <v>19818.09</v>
      </c>
      <c r="G40" s="48">
        <v>1516.79</v>
      </c>
      <c r="H40" s="48">
        <v>303.36</v>
      </c>
      <c r="I40" s="48">
        <v>12.13</v>
      </c>
      <c r="J40" s="48">
        <v>1201.3</v>
      </c>
      <c r="K40" s="48">
        <v>271221.04</v>
      </c>
      <c r="L40" s="48">
        <v>54244.2</v>
      </c>
      <c r="M40" s="49">
        <v>216976.84</v>
      </c>
      <c r="N40" s="31">
        <f t="shared" si="0"/>
        <v>237996.22999999998</v>
      </c>
    </row>
    <row r="41" spans="1:14" ht="12.75">
      <c r="A41" s="55">
        <v>30</v>
      </c>
      <c r="B41" s="46" t="s">
        <v>45</v>
      </c>
      <c r="C41" s="47">
        <v>0.075830781366119</v>
      </c>
      <c r="D41" s="48">
        <v>8447.85</v>
      </c>
      <c r="E41" s="48">
        <v>1223.28</v>
      </c>
      <c r="F41" s="48">
        <v>7224.57</v>
      </c>
      <c r="G41" s="48">
        <v>1943.43</v>
      </c>
      <c r="H41" s="48">
        <v>388.69</v>
      </c>
      <c r="I41" s="48">
        <v>15.55</v>
      </c>
      <c r="J41" s="48">
        <v>1539.19</v>
      </c>
      <c r="K41" s="48">
        <v>347507.04</v>
      </c>
      <c r="L41" s="48">
        <v>69501.43</v>
      </c>
      <c r="M41" s="49">
        <v>278005.61</v>
      </c>
      <c r="N41" s="31">
        <f t="shared" si="0"/>
        <v>286769.37</v>
      </c>
    </row>
    <row r="42" spans="1:14" ht="12.75">
      <c r="A42" s="55">
        <v>31</v>
      </c>
      <c r="B42" s="46" t="s">
        <v>46</v>
      </c>
      <c r="C42" s="47">
        <v>0.980769082300666</v>
      </c>
      <c r="D42" s="48">
        <v>151311.13</v>
      </c>
      <c r="E42" s="48">
        <v>28033.48</v>
      </c>
      <c r="F42" s="48">
        <v>123277.65</v>
      </c>
      <c r="G42" s="48">
        <v>25135.53</v>
      </c>
      <c r="H42" s="48">
        <v>5027.11</v>
      </c>
      <c r="I42" s="48">
        <v>201.08</v>
      </c>
      <c r="J42" s="48">
        <v>19907.34</v>
      </c>
      <c r="K42" s="48">
        <v>4494534.37</v>
      </c>
      <c r="L42" s="48">
        <v>898906.84</v>
      </c>
      <c r="M42" s="49">
        <v>3595627.53</v>
      </c>
      <c r="N42" s="31">
        <f t="shared" si="0"/>
        <v>3738812.5199999996</v>
      </c>
    </row>
    <row r="43" spans="1:14" ht="12.75">
      <c r="A43" s="55">
        <v>32</v>
      </c>
      <c r="B43" s="46" t="s">
        <v>47</v>
      </c>
      <c r="C43" s="47">
        <v>0.709458732974354</v>
      </c>
      <c r="D43" s="48">
        <v>432674.95</v>
      </c>
      <c r="E43" s="48">
        <v>82450.8</v>
      </c>
      <c r="F43" s="48">
        <v>350224.15</v>
      </c>
      <c r="G43" s="48">
        <v>18182.29</v>
      </c>
      <c r="H43" s="48">
        <v>3636.46</v>
      </c>
      <c r="I43" s="48">
        <v>145.46</v>
      </c>
      <c r="J43" s="48">
        <v>14400.37</v>
      </c>
      <c r="K43" s="48">
        <v>3251210.52</v>
      </c>
      <c r="L43" s="48">
        <v>650242.12</v>
      </c>
      <c r="M43" s="49">
        <v>2600968.4</v>
      </c>
      <c r="N43" s="31">
        <f t="shared" si="0"/>
        <v>2965592.92</v>
      </c>
    </row>
    <row r="44" spans="1:14" ht="12.75">
      <c r="A44" s="55">
        <v>33</v>
      </c>
      <c r="B44" s="46" t="s">
        <v>48</v>
      </c>
      <c r="C44" s="47">
        <v>0.124812875562912</v>
      </c>
      <c r="D44" s="48">
        <v>89614.26</v>
      </c>
      <c r="E44" s="48">
        <v>15618.54</v>
      </c>
      <c r="F44" s="48">
        <v>73995.72</v>
      </c>
      <c r="G44" s="48">
        <v>3198.75</v>
      </c>
      <c r="H44" s="48">
        <v>639.75</v>
      </c>
      <c r="I44" s="48">
        <v>25.59</v>
      </c>
      <c r="J44" s="48">
        <v>2533.41</v>
      </c>
      <c r="K44" s="48">
        <v>571975.46</v>
      </c>
      <c r="L44" s="48">
        <v>114395.12</v>
      </c>
      <c r="M44" s="49">
        <v>457580.34</v>
      </c>
      <c r="N44" s="31">
        <f t="shared" si="0"/>
        <v>534109.47</v>
      </c>
    </row>
    <row r="45" spans="1:14" ht="12.75">
      <c r="A45" s="55">
        <v>34</v>
      </c>
      <c r="B45" s="46" t="s">
        <v>261</v>
      </c>
      <c r="C45" s="47">
        <v>0.37019566903281</v>
      </c>
      <c r="D45" s="48">
        <v>432940.04</v>
      </c>
      <c r="E45" s="48">
        <v>80500.16</v>
      </c>
      <c r="F45" s="48">
        <v>352439.88</v>
      </c>
      <c r="G45" s="48">
        <v>9487.51</v>
      </c>
      <c r="H45" s="48">
        <v>1897.5</v>
      </c>
      <c r="I45" s="48">
        <v>75.9</v>
      </c>
      <c r="J45" s="48">
        <v>7514.11</v>
      </c>
      <c r="K45" s="48">
        <v>1696482.07</v>
      </c>
      <c r="L45" s="48">
        <v>339296.41</v>
      </c>
      <c r="M45" s="49">
        <v>1357185.66</v>
      </c>
      <c r="N45" s="31">
        <f t="shared" si="0"/>
        <v>1717139.65</v>
      </c>
    </row>
    <row r="46" spans="1:14" ht="12.75">
      <c r="A46" s="55">
        <v>35</v>
      </c>
      <c r="B46" s="46" t="s">
        <v>49</v>
      </c>
      <c r="C46" s="47">
        <v>0.10105456317362</v>
      </c>
      <c r="D46" s="48">
        <v>69362.42</v>
      </c>
      <c r="E46" s="48">
        <v>13157.77</v>
      </c>
      <c r="F46" s="48">
        <v>56204.65</v>
      </c>
      <c r="G46" s="48">
        <v>2589.86</v>
      </c>
      <c r="H46" s="48">
        <v>517.97</v>
      </c>
      <c r="I46" s="48">
        <v>20.72</v>
      </c>
      <c r="J46" s="48">
        <v>2051.17</v>
      </c>
      <c r="K46" s="48">
        <v>463098.92</v>
      </c>
      <c r="L46" s="48">
        <v>92619.8</v>
      </c>
      <c r="M46" s="49">
        <v>370479.12</v>
      </c>
      <c r="N46" s="31">
        <f t="shared" si="0"/>
        <v>428734.94</v>
      </c>
    </row>
    <row r="47" spans="1:14" ht="12.75">
      <c r="A47" s="55">
        <v>36</v>
      </c>
      <c r="B47" s="46" t="s">
        <v>50</v>
      </c>
      <c r="C47" s="47">
        <v>0.125622481485834</v>
      </c>
      <c r="D47" s="48">
        <v>19155.67</v>
      </c>
      <c r="E47" s="48">
        <v>3722.71</v>
      </c>
      <c r="F47" s="48">
        <v>15432.96</v>
      </c>
      <c r="G47" s="48">
        <v>3219.51</v>
      </c>
      <c r="H47" s="48">
        <v>643.9</v>
      </c>
      <c r="I47" s="48">
        <v>25.76</v>
      </c>
      <c r="J47" s="48">
        <v>2549.85</v>
      </c>
      <c r="K47" s="48">
        <v>575685.49</v>
      </c>
      <c r="L47" s="48">
        <v>115137.08</v>
      </c>
      <c r="M47" s="49">
        <v>460548.41</v>
      </c>
      <c r="N47" s="31">
        <f t="shared" si="0"/>
        <v>478531.22</v>
      </c>
    </row>
    <row r="48" spans="1:14" ht="12.75">
      <c r="A48" s="55">
        <v>37</v>
      </c>
      <c r="B48" s="46" t="s">
        <v>51</v>
      </c>
      <c r="C48" s="47">
        <v>0.063816037259008</v>
      </c>
      <c r="D48" s="48">
        <v>30090.87</v>
      </c>
      <c r="E48" s="48">
        <v>5652.88</v>
      </c>
      <c r="F48" s="48">
        <v>24437.99</v>
      </c>
      <c r="G48" s="48">
        <v>1635.49</v>
      </c>
      <c r="H48" s="48">
        <v>327.1</v>
      </c>
      <c r="I48" s="48">
        <v>13.08</v>
      </c>
      <c r="J48" s="48">
        <v>1295.31</v>
      </c>
      <c r="K48" s="48">
        <v>292447.34</v>
      </c>
      <c r="L48" s="48">
        <v>58489.41</v>
      </c>
      <c r="M48" s="49">
        <v>233957.93</v>
      </c>
      <c r="N48" s="31">
        <f t="shared" si="0"/>
        <v>259691.22999999998</v>
      </c>
    </row>
    <row r="49" spans="1:14" ht="12.75">
      <c r="A49" s="55">
        <v>38</v>
      </c>
      <c r="B49" s="46" t="s">
        <v>52</v>
      </c>
      <c r="C49" s="47">
        <v>0.163261898441624</v>
      </c>
      <c r="D49" s="48">
        <v>66414.93</v>
      </c>
      <c r="E49" s="48">
        <v>13224.98</v>
      </c>
      <c r="F49" s="48">
        <v>53189.95</v>
      </c>
      <c r="G49" s="48">
        <v>4184.13</v>
      </c>
      <c r="H49" s="48">
        <v>836.83</v>
      </c>
      <c r="I49" s="48">
        <v>33.47</v>
      </c>
      <c r="J49" s="48">
        <v>3313.83</v>
      </c>
      <c r="K49" s="48">
        <v>748174.29</v>
      </c>
      <c r="L49" s="48">
        <v>149634.89</v>
      </c>
      <c r="M49" s="49">
        <v>598539.4</v>
      </c>
      <c r="N49" s="31">
        <f t="shared" si="0"/>
        <v>655043.18</v>
      </c>
    </row>
    <row r="50" spans="1:14" ht="12.75">
      <c r="A50" s="55">
        <v>39</v>
      </c>
      <c r="B50" s="46" t="s">
        <v>53</v>
      </c>
      <c r="C50" s="47">
        <v>0.247209294649762</v>
      </c>
      <c r="D50" s="48">
        <v>168286.66</v>
      </c>
      <c r="E50" s="48">
        <v>30074.66</v>
      </c>
      <c r="F50" s="48">
        <v>138212</v>
      </c>
      <c r="G50" s="48">
        <v>6335.58</v>
      </c>
      <c r="H50" s="48">
        <v>1267.12</v>
      </c>
      <c r="I50" s="48">
        <v>50.68</v>
      </c>
      <c r="J50" s="48">
        <v>5017.78</v>
      </c>
      <c r="K50" s="48">
        <v>1132877.04</v>
      </c>
      <c r="L50" s="48">
        <v>226575.44</v>
      </c>
      <c r="M50" s="49">
        <v>906301.6</v>
      </c>
      <c r="N50" s="31">
        <f t="shared" si="0"/>
        <v>1049531.38</v>
      </c>
    </row>
    <row r="51" spans="1:14" ht="12.75">
      <c r="A51" s="55">
        <v>40</v>
      </c>
      <c r="B51" s="46" t="s">
        <v>54</v>
      </c>
      <c r="C51" s="47">
        <v>0.092043979443801</v>
      </c>
      <c r="D51" s="48">
        <v>46524.39</v>
      </c>
      <c r="E51" s="48">
        <v>8799.69</v>
      </c>
      <c r="F51" s="48">
        <v>37724.7</v>
      </c>
      <c r="G51" s="48">
        <v>2358.94</v>
      </c>
      <c r="H51" s="48">
        <v>471.79</v>
      </c>
      <c r="I51" s="48">
        <v>18.87</v>
      </c>
      <c r="J51" s="48">
        <v>1868.28</v>
      </c>
      <c r="K51" s="48">
        <v>421806.56</v>
      </c>
      <c r="L51" s="48">
        <v>84361.3</v>
      </c>
      <c r="M51" s="49">
        <v>337445.26</v>
      </c>
      <c r="N51" s="31">
        <f t="shared" si="0"/>
        <v>377038.24</v>
      </c>
    </row>
    <row r="52" spans="1:14" ht="12.75">
      <c r="A52" s="55">
        <v>41</v>
      </c>
      <c r="B52" s="46" t="s">
        <v>55</v>
      </c>
      <c r="C52" s="47">
        <v>0.092990941684357</v>
      </c>
      <c r="D52" s="48">
        <v>21884.09</v>
      </c>
      <c r="E52" s="48">
        <v>4208.17</v>
      </c>
      <c r="F52" s="48">
        <v>17675.92</v>
      </c>
      <c r="G52" s="48">
        <v>2383.21</v>
      </c>
      <c r="H52" s="48">
        <v>476.64</v>
      </c>
      <c r="I52" s="48">
        <v>19.07</v>
      </c>
      <c r="J52" s="48">
        <v>1887.5</v>
      </c>
      <c r="K52" s="48">
        <v>426146.11</v>
      </c>
      <c r="L52" s="48">
        <v>85229.19</v>
      </c>
      <c r="M52" s="49">
        <v>340916.92</v>
      </c>
      <c r="N52" s="31">
        <f t="shared" si="0"/>
        <v>360480.33999999997</v>
      </c>
    </row>
    <row r="53" spans="1:14" ht="12.75">
      <c r="A53" s="55">
        <v>42</v>
      </c>
      <c r="B53" s="46" t="s">
        <v>56</v>
      </c>
      <c r="C53" s="47">
        <v>0.205987366377187</v>
      </c>
      <c r="D53" s="48">
        <v>36711.04</v>
      </c>
      <c r="E53" s="48">
        <v>6816.53</v>
      </c>
      <c r="F53" s="48">
        <v>29894.51</v>
      </c>
      <c r="G53" s="48">
        <v>5279.11</v>
      </c>
      <c r="H53" s="48">
        <v>1055.82</v>
      </c>
      <c r="I53" s="48">
        <v>42.23</v>
      </c>
      <c r="J53" s="48">
        <v>4181.06</v>
      </c>
      <c r="K53" s="48">
        <v>943970.74</v>
      </c>
      <c r="L53" s="48">
        <v>188794.16</v>
      </c>
      <c r="M53" s="49">
        <v>755176.58</v>
      </c>
      <c r="N53" s="31">
        <f t="shared" si="0"/>
        <v>789252.1499999999</v>
      </c>
    </row>
    <row r="54" spans="1:14" ht="12.75">
      <c r="A54" s="55">
        <v>43</v>
      </c>
      <c r="B54" s="46" t="s">
        <v>57</v>
      </c>
      <c r="C54" s="47">
        <v>0.250129502557498</v>
      </c>
      <c r="D54" s="48">
        <v>165778.37</v>
      </c>
      <c r="E54" s="48">
        <v>30158</v>
      </c>
      <c r="F54" s="48">
        <v>135620.37</v>
      </c>
      <c r="G54" s="48">
        <v>6410.41</v>
      </c>
      <c r="H54" s="48">
        <v>1282.08</v>
      </c>
      <c r="I54" s="48">
        <v>51.28</v>
      </c>
      <c r="J54" s="48">
        <v>5077.05</v>
      </c>
      <c r="K54" s="48">
        <v>1146259.4</v>
      </c>
      <c r="L54" s="48">
        <v>229251.85</v>
      </c>
      <c r="M54" s="49">
        <v>917007.55</v>
      </c>
      <c r="N54" s="31">
        <f t="shared" si="0"/>
        <v>1057704.97</v>
      </c>
    </row>
    <row r="55" spans="1:14" ht="12.75">
      <c r="A55" s="55">
        <v>44</v>
      </c>
      <c r="B55" s="46" t="s">
        <v>58</v>
      </c>
      <c r="C55" s="47">
        <v>0.065085798565923</v>
      </c>
      <c r="D55" s="48">
        <v>13577.04</v>
      </c>
      <c r="E55" s="48">
        <v>2574.81</v>
      </c>
      <c r="F55" s="48">
        <v>11002.23</v>
      </c>
      <c r="G55" s="48">
        <v>1668.04</v>
      </c>
      <c r="H55" s="48">
        <v>333.61</v>
      </c>
      <c r="I55" s="48">
        <v>13.34</v>
      </c>
      <c r="J55" s="48">
        <v>1321.09</v>
      </c>
      <c r="K55" s="48">
        <v>298266.28</v>
      </c>
      <c r="L55" s="48">
        <v>59653.26</v>
      </c>
      <c r="M55" s="49">
        <v>238613.02</v>
      </c>
      <c r="N55" s="31">
        <f t="shared" si="0"/>
        <v>250936.34</v>
      </c>
    </row>
    <row r="56" spans="1:14" ht="12.75">
      <c r="A56" s="55">
        <v>45</v>
      </c>
      <c r="B56" s="46" t="s">
        <v>59</v>
      </c>
      <c r="C56" s="47">
        <v>0.622236198828164</v>
      </c>
      <c r="D56" s="48">
        <v>90074.75</v>
      </c>
      <c r="E56" s="48">
        <v>16494.2</v>
      </c>
      <c r="F56" s="48">
        <v>73580.55</v>
      </c>
      <c r="G56" s="48">
        <v>15946.91</v>
      </c>
      <c r="H56" s="48">
        <v>3189.38</v>
      </c>
      <c r="I56" s="48">
        <v>127.58</v>
      </c>
      <c r="J56" s="48">
        <v>12629.95</v>
      </c>
      <c r="K56" s="48">
        <v>2851498.91</v>
      </c>
      <c r="L56" s="48">
        <v>570299.77</v>
      </c>
      <c r="M56" s="49">
        <v>2281199.14</v>
      </c>
      <c r="N56" s="31">
        <f t="shared" si="0"/>
        <v>2367409.64</v>
      </c>
    </row>
    <row r="57" spans="1:14" ht="12.75">
      <c r="A57" s="55">
        <v>46</v>
      </c>
      <c r="B57" s="46" t="s">
        <v>60</v>
      </c>
      <c r="C57" s="47">
        <v>0.508037625594421</v>
      </c>
      <c r="D57" s="48">
        <v>243780.54</v>
      </c>
      <c r="E57" s="48">
        <v>47896.41</v>
      </c>
      <c r="F57" s="48">
        <v>195884.13</v>
      </c>
      <c r="G57" s="48">
        <v>13020.18</v>
      </c>
      <c r="H57" s="48">
        <v>2604.04</v>
      </c>
      <c r="I57" s="48">
        <v>104.16</v>
      </c>
      <c r="J57" s="48">
        <v>10311.98</v>
      </c>
      <c r="K57" s="48">
        <v>2328165.45</v>
      </c>
      <c r="L57" s="48">
        <v>465633.08</v>
      </c>
      <c r="M57" s="49">
        <v>1862532.37</v>
      </c>
      <c r="N57" s="31">
        <f t="shared" si="0"/>
        <v>2068728.4800000002</v>
      </c>
    </row>
    <row r="58" spans="1:14" ht="12.75">
      <c r="A58" s="55">
        <v>47</v>
      </c>
      <c r="B58" s="46" t="s">
        <v>61</v>
      </c>
      <c r="C58" s="47">
        <v>0.484497140624064</v>
      </c>
      <c r="D58" s="48">
        <v>260213.35</v>
      </c>
      <c r="E58" s="48">
        <v>46214.67</v>
      </c>
      <c r="F58" s="48">
        <v>213998.68</v>
      </c>
      <c r="G58" s="48">
        <v>12416.89</v>
      </c>
      <c r="H58" s="48">
        <v>2483.38</v>
      </c>
      <c r="I58" s="48">
        <v>99.34</v>
      </c>
      <c r="J58" s="48">
        <v>9834.17</v>
      </c>
      <c r="K58" s="48">
        <v>2220287.24</v>
      </c>
      <c r="L58" s="48">
        <v>444057.46</v>
      </c>
      <c r="M58" s="49">
        <v>1776229.78</v>
      </c>
      <c r="N58" s="31">
        <f t="shared" si="0"/>
        <v>2000062.6300000001</v>
      </c>
    </row>
    <row r="59" spans="1:14" ht="12.75">
      <c r="A59" s="55">
        <v>48</v>
      </c>
      <c r="B59" s="46" t="s">
        <v>62</v>
      </c>
      <c r="C59" s="47">
        <v>0.578881748750285</v>
      </c>
      <c r="D59" s="48">
        <v>1450569.18</v>
      </c>
      <c r="E59" s="48">
        <v>279750.28</v>
      </c>
      <c r="F59" s="48">
        <v>1170818.9</v>
      </c>
      <c r="G59" s="48">
        <v>14835.81</v>
      </c>
      <c r="H59" s="48">
        <v>2967.16</v>
      </c>
      <c r="I59" s="48">
        <v>118.69</v>
      </c>
      <c r="J59" s="48">
        <v>11749.96</v>
      </c>
      <c r="K59" s="48">
        <v>2652820.12</v>
      </c>
      <c r="L59" s="48">
        <v>530564.01</v>
      </c>
      <c r="M59" s="49">
        <v>2122256.11</v>
      </c>
      <c r="N59" s="31">
        <f t="shared" si="0"/>
        <v>3304824.9699999997</v>
      </c>
    </row>
    <row r="60" spans="1:14" ht="12.75">
      <c r="A60" s="55">
        <v>49</v>
      </c>
      <c r="B60" s="46" t="s">
        <v>63</v>
      </c>
      <c r="C60" s="47">
        <v>0.090262459052566</v>
      </c>
      <c r="D60" s="48">
        <v>39674.28</v>
      </c>
      <c r="E60" s="48">
        <v>6038.43</v>
      </c>
      <c r="F60" s="48">
        <v>33635.85</v>
      </c>
      <c r="G60" s="48">
        <v>2313.29</v>
      </c>
      <c r="H60" s="48">
        <v>462.66</v>
      </c>
      <c r="I60" s="48">
        <v>18.51</v>
      </c>
      <c r="J60" s="48">
        <v>1832.12</v>
      </c>
      <c r="K60" s="48">
        <v>413642.46</v>
      </c>
      <c r="L60" s="48">
        <v>82728.49</v>
      </c>
      <c r="M60" s="49">
        <v>330913.97</v>
      </c>
      <c r="N60" s="31">
        <f t="shared" si="0"/>
        <v>366381.93999999994</v>
      </c>
    </row>
    <row r="61" spans="1:14" ht="12.75">
      <c r="A61" s="55">
        <v>50</v>
      </c>
      <c r="B61" s="46" t="s">
        <v>64</v>
      </c>
      <c r="C61" s="47">
        <v>0.096336490283638</v>
      </c>
      <c r="D61" s="48">
        <v>26413.68</v>
      </c>
      <c r="E61" s="48">
        <v>5682.81</v>
      </c>
      <c r="F61" s="48">
        <v>20730.87</v>
      </c>
      <c r="G61" s="48">
        <v>2468.95</v>
      </c>
      <c r="H61" s="48">
        <v>493.79</v>
      </c>
      <c r="I61" s="48">
        <v>19.75</v>
      </c>
      <c r="J61" s="48">
        <v>1955.41</v>
      </c>
      <c r="K61" s="48">
        <v>441477.79</v>
      </c>
      <c r="L61" s="48">
        <v>88295.59</v>
      </c>
      <c r="M61" s="49">
        <v>353182.2</v>
      </c>
      <c r="N61" s="31">
        <f t="shared" si="0"/>
        <v>375868.48</v>
      </c>
    </row>
    <row r="62" spans="1:14" ht="12.75">
      <c r="A62" s="55">
        <v>51</v>
      </c>
      <c r="B62" s="46" t="s">
        <v>65</v>
      </c>
      <c r="C62" s="47">
        <v>0.078778289860641</v>
      </c>
      <c r="D62" s="48">
        <v>32580.81</v>
      </c>
      <c r="E62" s="48">
        <v>5940.68</v>
      </c>
      <c r="F62" s="48">
        <v>26640.13</v>
      </c>
      <c r="G62" s="48">
        <v>2018.96</v>
      </c>
      <c r="H62" s="48">
        <v>403.79</v>
      </c>
      <c r="I62" s="48">
        <v>16.15</v>
      </c>
      <c r="J62" s="48">
        <v>1599.02</v>
      </c>
      <c r="K62" s="48">
        <v>361014.5</v>
      </c>
      <c r="L62" s="48">
        <v>72202.92</v>
      </c>
      <c r="M62" s="49">
        <v>288811.58</v>
      </c>
      <c r="N62" s="31">
        <f t="shared" si="0"/>
        <v>317050.73000000004</v>
      </c>
    </row>
    <row r="63" spans="1:14" ht="12.75">
      <c r="A63" s="55">
        <v>52</v>
      </c>
      <c r="B63" s="46" t="s">
        <v>66</v>
      </c>
      <c r="C63" s="47">
        <v>0.099530388036777</v>
      </c>
      <c r="D63" s="48">
        <v>176398.62</v>
      </c>
      <c r="E63" s="48">
        <v>31548.2</v>
      </c>
      <c r="F63" s="48">
        <v>144850.42</v>
      </c>
      <c r="G63" s="48">
        <v>2550.81</v>
      </c>
      <c r="H63" s="48">
        <v>510.16</v>
      </c>
      <c r="I63" s="48">
        <v>20.41</v>
      </c>
      <c r="J63" s="48">
        <v>2020.24</v>
      </c>
      <c r="K63" s="48">
        <v>456114.24</v>
      </c>
      <c r="L63" s="48">
        <v>91222.88</v>
      </c>
      <c r="M63" s="49">
        <v>364891.36</v>
      </c>
      <c r="N63" s="31">
        <f t="shared" si="0"/>
        <v>511762.02</v>
      </c>
    </row>
    <row r="64" spans="1:14" ht="12.75">
      <c r="A64" s="55">
        <v>53</v>
      </c>
      <c r="B64" s="46" t="s">
        <v>67</v>
      </c>
      <c r="C64" s="47">
        <v>0.348995467551095</v>
      </c>
      <c r="D64" s="48">
        <v>73200.29</v>
      </c>
      <c r="E64" s="48">
        <v>14257.87</v>
      </c>
      <c r="F64" s="48">
        <v>58942.42</v>
      </c>
      <c r="G64" s="48">
        <v>8944.19</v>
      </c>
      <c r="H64" s="48">
        <v>1788.84</v>
      </c>
      <c r="I64" s="48">
        <v>71.55</v>
      </c>
      <c r="J64" s="48">
        <v>7083.8</v>
      </c>
      <c r="K64" s="48">
        <v>1599328.67</v>
      </c>
      <c r="L64" s="48">
        <v>319865.71</v>
      </c>
      <c r="M64" s="49">
        <v>1279462.96</v>
      </c>
      <c r="N64" s="31">
        <f t="shared" si="0"/>
        <v>1345489.18</v>
      </c>
    </row>
    <row r="65" spans="1:14" ht="12.75">
      <c r="A65" s="55">
        <v>54</v>
      </c>
      <c r="B65" s="46" t="s">
        <v>68</v>
      </c>
      <c r="C65" s="47">
        <v>0.135032366150672</v>
      </c>
      <c r="D65" s="48">
        <v>71819.96</v>
      </c>
      <c r="E65" s="48">
        <v>13840.96</v>
      </c>
      <c r="F65" s="48">
        <v>57979</v>
      </c>
      <c r="G65" s="48">
        <v>3460.68</v>
      </c>
      <c r="H65" s="48">
        <v>692.14</v>
      </c>
      <c r="I65" s="48">
        <v>27.69</v>
      </c>
      <c r="J65" s="48">
        <v>2740.85</v>
      </c>
      <c r="K65" s="48">
        <v>618807.81</v>
      </c>
      <c r="L65" s="48">
        <v>123761.49</v>
      </c>
      <c r="M65" s="49">
        <v>495046.32</v>
      </c>
      <c r="N65" s="31">
        <f t="shared" si="0"/>
        <v>555766.17</v>
      </c>
    </row>
    <row r="66" spans="1:14" ht="12.75">
      <c r="A66" s="55">
        <v>55</v>
      </c>
      <c r="B66" s="46" t="s">
        <v>69</v>
      </c>
      <c r="C66" s="47">
        <v>0.103886331036421</v>
      </c>
      <c r="D66" s="48">
        <v>180152.83</v>
      </c>
      <c r="E66" s="48">
        <v>33127.15</v>
      </c>
      <c r="F66" s="48">
        <v>147025.68</v>
      </c>
      <c r="G66" s="48">
        <v>2662.45</v>
      </c>
      <c r="H66" s="48">
        <v>532.49</v>
      </c>
      <c r="I66" s="48">
        <v>21.3</v>
      </c>
      <c r="J66" s="48">
        <v>2108.66</v>
      </c>
      <c r="K66" s="48">
        <v>476076.1</v>
      </c>
      <c r="L66" s="48">
        <v>95215.24</v>
      </c>
      <c r="M66" s="49">
        <v>380860.86</v>
      </c>
      <c r="N66" s="31">
        <f t="shared" si="0"/>
        <v>529995.2</v>
      </c>
    </row>
    <row r="67" spans="1:14" ht="12.75">
      <c r="A67" s="55">
        <v>56</v>
      </c>
      <c r="B67" s="46" t="s">
        <v>70</v>
      </c>
      <c r="C67" s="47">
        <v>0.09061942464728</v>
      </c>
      <c r="D67" s="48">
        <v>20344.85</v>
      </c>
      <c r="E67" s="48">
        <v>4323.56</v>
      </c>
      <c r="F67" s="48">
        <v>16021.29</v>
      </c>
      <c r="G67" s="48">
        <v>2322.44</v>
      </c>
      <c r="H67" s="48">
        <v>464.49</v>
      </c>
      <c r="I67" s="48">
        <v>18.58</v>
      </c>
      <c r="J67" s="48">
        <v>1839.37</v>
      </c>
      <c r="K67" s="48">
        <v>415278.28</v>
      </c>
      <c r="L67" s="48">
        <v>83055.71</v>
      </c>
      <c r="M67" s="49">
        <v>332222.57</v>
      </c>
      <c r="N67" s="31">
        <f t="shared" si="0"/>
        <v>350083.23</v>
      </c>
    </row>
    <row r="68" spans="1:14" ht="12.75">
      <c r="A68" s="55">
        <v>57</v>
      </c>
      <c r="B68" s="46" t="s">
        <v>71</v>
      </c>
      <c r="C68" s="47">
        <v>0.173886062915222</v>
      </c>
      <c r="D68" s="48">
        <v>152009.35</v>
      </c>
      <c r="E68" s="48">
        <v>29804.32</v>
      </c>
      <c r="F68" s="48">
        <v>122205.03</v>
      </c>
      <c r="G68" s="48">
        <v>4456.41</v>
      </c>
      <c r="H68" s="48">
        <v>891.28</v>
      </c>
      <c r="I68" s="48">
        <v>35.65</v>
      </c>
      <c r="J68" s="48">
        <v>3529.48</v>
      </c>
      <c r="K68" s="48">
        <v>796861.35</v>
      </c>
      <c r="L68" s="48">
        <v>159372.33</v>
      </c>
      <c r="M68" s="49">
        <v>637489.02</v>
      </c>
      <c r="N68" s="31">
        <f t="shared" si="0"/>
        <v>763223.53</v>
      </c>
    </row>
    <row r="69" spans="1:14" ht="12.75">
      <c r="A69" s="55">
        <v>58</v>
      </c>
      <c r="B69" s="46" t="s">
        <v>72</v>
      </c>
      <c r="C69" s="47">
        <v>0.098305709092581</v>
      </c>
      <c r="D69" s="48">
        <v>45293.88</v>
      </c>
      <c r="E69" s="48">
        <v>8613.78</v>
      </c>
      <c r="F69" s="48">
        <v>36680.1</v>
      </c>
      <c r="G69" s="48">
        <v>2519.43</v>
      </c>
      <c r="H69" s="48">
        <v>503.89</v>
      </c>
      <c r="I69" s="48">
        <v>20.16</v>
      </c>
      <c r="J69" s="48">
        <v>1995.38</v>
      </c>
      <c r="K69" s="48">
        <v>450501.82</v>
      </c>
      <c r="L69" s="48">
        <v>90100.29</v>
      </c>
      <c r="M69" s="49">
        <v>360401.53</v>
      </c>
      <c r="N69" s="31">
        <f t="shared" si="0"/>
        <v>399077.01</v>
      </c>
    </row>
    <row r="70" spans="1:14" ht="12.75">
      <c r="A70" s="55">
        <v>59</v>
      </c>
      <c r="B70" s="46" t="s">
        <v>73</v>
      </c>
      <c r="C70" s="47">
        <v>2.75373905195389</v>
      </c>
      <c r="D70" s="48">
        <v>2738300.1</v>
      </c>
      <c r="E70" s="48">
        <v>520934.77</v>
      </c>
      <c r="F70" s="48">
        <v>2217365.33</v>
      </c>
      <c r="G70" s="48">
        <v>70573.9</v>
      </c>
      <c r="H70" s="48">
        <v>14114.78</v>
      </c>
      <c r="I70" s="48">
        <v>564.59</v>
      </c>
      <c r="J70" s="48">
        <v>55894.53</v>
      </c>
      <c r="K70" s="48">
        <v>12619458.82</v>
      </c>
      <c r="L70" s="48">
        <v>2523891.79</v>
      </c>
      <c r="M70" s="49">
        <v>10095567.03</v>
      </c>
      <c r="N70" s="31">
        <f t="shared" si="0"/>
        <v>12368826.889999999</v>
      </c>
    </row>
    <row r="71" spans="1:14" ht="12.75">
      <c r="A71" s="55">
        <v>60</v>
      </c>
      <c r="B71" s="46" t="s">
        <v>74</v>
      </c>
      <c r="C71" s="47">
        <v>0.070131985631789</v>
      </c>
      <c r="D71" s="48">
        <v>54662.62</v>
      </c>
      <c r="E71" s="48">
        <v>11393.51</v>
      </c>
      <c r="F71" s="48">
        <v>43269.11</v>
      </c>
      <c r="G71" s="48">
        <v>1797.38</v>
      </c>
      <c r="H71" s="48">
        <v>359.48</v>
      </c>
      <c r="I71" s="48">
        <v>14.38</v>
      </c>
      <c r="J71" s="48">
        <v>1423.52</v>
      </c>
      <c r="K71" s="48">
        <v>321391.29</v>
      </c>
      <c r="L71" s="48">
        <v>64278.31</v>
      </c>
      <c r="M71" s="49">
        <v>257112.98</v>
      </c>
      <c r="N71" s="31">
        <f t="shared" si="0"/>
        <v>301805.61</v>
      </c>
    </row>
    <row r="72" spans="1:14" ht="12.75">
      <c r="A72" s="55">
        <v>61</v>
      </c>
      <c r="B72" s="46" t="s">
        <v>75</v>
      </c>
      <c r="C72" s="47">
        <v>0.314036105076013</v>
      </c>
      <c r="D72" s="48">
        <v>24246.56</v>
      </c>
      <c r="E72" s="48">
        <v>4476.23</v>
      </c>
      <c r="F72" s="48">
        <v>19770.33</v>
      </c>
      <c r="G72" s="48">
        <v>8048.25</v>
      </c>
      <c r="H72" s="48">
        <v>1609.65</v>
      </c>
      <c r="I72" s="48">
        <v>64.39</v>
      </c>
      <c r="J72" s="48">
        <v>6374.21</v>
      </c>
      <c r="K72" s="48">
        <v>1439121.77</v>
      </c>
      <c r="L72" s="48">
        <v>287824.37</v>
      </c>
      <c r="M72" s="49">
        <v>1151297.4</v>
      </c>
      <c r="N72" s="31">
        <f t="shared" si="0"/>
        <v>1177441.94</v>
      </c>
    </row>
    <row r="73" spans="1:14" ht="12.75">
      <c r="A73" s="55">
        <v>62</v>
      </c>
      <c r="B73" s="46" t="s">
        <v>76</v>
      </c>
      <c r="C73" s="47">
        <v>0.194455568895058</v>
      </c>
      <c r="D73" s="48">
        <v>490634.27</v>
      </c>
      <c r="E73" s="48">
        <v>95471.21</v>
      </c>
      <c r="F73" s="48">
        <v>395163.06</v>
      </c>
      <c r="G73" s="48">
        <v>4983.59</v>
      </c>
      <c r="H73" s="48">
        <v>996.72</v>
      </c>
      <c r="I73" s="48">
        <v>39.87</v>
      </c>
      <c r="J73" s="48">
        <v>3947</v>
      </c>
      <c r="K73" s="48">
        <v>891124.27</v>
      </c>
      <c r="L73" s="48">
        <v>178224.73</v>
      </c>
      <c r="M73" s="49">
        <v>712899.54</v>
      </c>
      <c r="N73" s="31">
        <f t="shared" si="0"/>
        <v>1112009.6</v>
      </c>
    </row>
    <row r="74" spans="1:14" ht="12.75">
      <c r="A74" s="55">
        <v>63</v>
      </c>
      <c r="B74" s="46" t="s">
        <v>77</v>
      </c>
      <c r="C74" s="47">
        <v>0.220976494527015</v>
      </c>
      <c r="D74" s="48">
        <v>88716.19</v>
      </c>
      <c r="E74" s="48">
        <v>16136.53</v>
      </c>
      <c r="F74" s="48">
        <v>72579.66</v>
      </c>
      <c r="G74" s="48">
        <v>5663.28</v>
      </c>
      <c r="H74" s="48">
        <v>1132.66</v>
      </c>
      <c r="I74" s="48">
        <v>45.31</v>
      </c>
      <c r="J74" s="48">
        <v>4485.31</v>
      </c>
      <c r="K74" s="48">
        <v>1012660.94</v>
      </c>
      <c r="L74" s="48">
        <v>202532.22</v>
      </c>
      <c r="M74" s="49">
        <v>810128.72</v>
      </c>
      <c r="N74" s="31">
        <f t="shared" si="0"/>
        <v>887193.69</v>
      </c>
    </row>
    <row r="75" spans="1:14" ht="12.75">
      <c r="A75" s="55">
        <v>64</v>
      </c>
      <c r="B75" s="46" t="s">
        <v>78</v>
      </c>
      <c r="C75" s="47">
        <v>1.04030246532008</v>
      </c>
      <c r="D75" s="48">
        <v>263704.59</v>
      </c>
      <c r="E75" s="48">
        <v>47898.38</v>
      </c>
      <c r="F75" s="48">
        <v>215806.21</v>
      </c>
      <c r="G75" s="48">
        <v>26661.29</v>
      </c>
      <c r="H75" s="48">
        <v>5332.26</v>
      </c>
      <c r="I75" s="48">
        <v>213.29</v>
      </c>
      <c r="J75" s="48">
        <v>21115.74</v>
      </c>
      <c r="K75" s="48">
        <v>4767355.84</v>
      </c>
      <c r="L75" s="48">
        <v>953471.12</v>
      </c>
      <c r="M75" s="49">
        <v>3813884.72</v>
      </c>
      <c r="N75" s="31">
        <f t="shared" si="0"/>
        <v>4050806.6700000004</v>
      </c>
    </row>
    <row r="76" spans="1:14" ht="12.75">
      <c r="A76" s="55">
        <v>65</v>
      </c>
      <c r="B76" s="46" t="s">
        <v>79</v>
      </c>
      <c r="C76" s="47">
        <v>0.243361843527826</v>
      </c>
      <c r="D76" s="48">
        <v>169658.73</v>
      </c>
      <c r="E76" s="48">
        <v>32852.95</v>
      </c>
      <c r="F76" s="48">
        <v>136805.78</v>
      </c>
      <c r="G76" s="48">
        <v>6236.98</v>
      </c>
      <c r="H76" s="48">
        <v>1247.4</v>
      </c>
      <c r="I76" s="48">
        <v>49.9</v>
      </c>
      <c r="J76" s="48">
        <v>4939.68</v>
      </c>
      <c r="K76" s="48">
        <v>1115245.39</v>
      </c>
      <c r="L76" s="48">
        <v>223049.11</v>
      </c>
      <c r="M76" s="49">
        <v>892196.28</v>
      </c>
      <c r="N76" s="31">
        <f t="shared" si="0"/>
        <v>1033941.74</v>
      </c>
    </row>
    <row r="77" spans="1:14" ht="12.75">
      <c r="A77" s="55">
        <v>66</v>
      </c>
      <c r="B77" s="46" t="s">
        <v>80</v>
      </c>
      <c r="C77" s="47">
        <v>0.17046483886201</v>
      </c>
      <c r="D77" s="48">
        <v>88296.12</v>
      </c>
      <c r="E77" s="48">
        <v>18173.02</v>
      </c>
      <c r="F77" s="48">
        <v>70123.1</v>
      </c>
      <c r="G77" s="48">
        <v>4368.75</v>
      </c>
      <c r="H77" s="48">
        <v>873.75</v>
      </c>
      <c r="I77" s="48">
        <v>34.95</v>
      </c>
      <c r="J77" s="48">
        <v>3460.05</v>
      </c>
      <c r="K77" s="48">
        <v>781182.91</v>
      </c>
      <c r="L77" s="48">
        <v>156236.51</v>
      </c>
      <c r="M77" s="49">
        <v>624946.4</v>
      </c>
      <c r="N77" s="31">
        <f aca="true" t="shared" si="1" ref="N77:N140">+F77+J77+M77</f>
        <v>698529.55</v>
      </c>
    </row>
    <row r="78" spans="1:14" ht="12.75">
      <c r="A78" s="55">
        <v>67</v>
      </c>
      <c r="B78" s="46" t="s">
        <v>81</v>
      </c>
      <c r="C78" s="47">
        <v>0.053250534488685</v>
      </c>
      <c r="D78" s="48">
        <v>11311.15</v>
      </c>
      <c r="E78" s="48">
        <v>2236.49</v>
      </c>
      <c r="F78" s="48">
        <v>9074.66</v>
      </c>
      <c r="G78" s="48">
        <v>1364.73</v>
      </c>
      <c r="H78" s="48">
        <v>272.95</v>
      </c>
      <c r="I78" s="48">
        <v>10.92</v>
      </c>
      <c r="J78" s="48">
        <v>1080.86</v>
      </c>
      <c r="K78" s="48">
        <v>244029.38</v>
      </c>
      <c r="L78" s="48">
        <v>48805.9</v>
      </c>
      <c r="M78" s="49">
        <v>195223.48</v>
      </c>
      <c r="N78" s="31">
        <f t="shared" si="1"/>
        <v>205379</v>
      </c>
    </row>
    <row r="79" spans="1:14" ht="12.75">
      <c r="A79" s="55">
        <v>68</v>
      </c>
      <c r="B79" s="46" t="s">
        <v>82</v>
      </c>
      <c r="C79" s="47">
        <v>0.096812214018244</v>
      </c>
      <c r="D79" s="48">
        <v>23465.24</v>
      </c>
      <c r="E79" s="48">
        <v>4047.12</v>
      </c>
      <c r="F79" s="48">
        <v>19418.12</v>
      </c>
      <c r="G79" s="48">
        <v>2481.15</v>
      </c>
      <c r="H79" s="48">
        <v>496.23</v>
      </c>
      <c r="I79" s="48">
        <v>19.85</v>
      </c>
      <c r="J79" s="48">
        <v>1965.07</v>
      </c>
      <c r="K79" s="48">
        <v>443657.76</v>
      </c>
      <c r="L79" s="48">
        <v>88731.59</v>
      </c>
      <c r="M79" s="49">
        <v>354926.17</v>
      </c>
      <c r="N79" s="31">
        <f t="shared" si="1"/>
        <v>376309.36</v>
      </c>
    </row>
    <row r="80" spans="1:14" ht="12.75">
      <c r="A80" s="55">
        <v>69</v>
      </c>
      <c r="B80" s="46" t="s">
        <v>83</v>
      </c>
      <c r="C80" s="47">
        <v>0.112461959319912</v>
      </c>
      <c r="D80" s="48">
        <v>87999.41</v>
      </c>
      <c r="E80" s="48">
        <v>16980.28</v>
      </c>
      <c r="F80" s="48">
        <v>71019.13</v>
      </c>
      <c r="G80" s="48">
        <v>2882.23</v>
      </c>
      <c r="H80" s="48">
        <v>576.45</v>
      </c>
      <c r="I80" s="48">
        <v>23.06</v>
      </c>
      <c r="J80" s="48">
        <v>2282.72</v>
      </c>
      <c r="K80" s="48">
        <v>515375.21</v>
      </c>
      <c r="L80" s="48">
        <v>103075.04</v>
      </c>
      <c r="M80" s="49">
        <v>412300.17</v>
      </c>
      <c r="N80" s="31">
        <f t="shared" si="1"/>
        <v>485602.02</v>
      </c>
    </row>
    <row r="81" spans="1:14" ht="12.75">
      <c r="A81" s="55">
        <v>70</v>
      </c>
      <c r="B81" s="46" t="s">
        <v>84</v>
      </c>
      <c r="C81" s="47">
        <v>0.465797496245917</v>
      </c>
      <c r="D81" s="48">
        <v>133425.41</v>
      </c>
      <c r="E81" s="48">
        <v>24581.12</v>
      </c>
      <c r="F81" s="48">
        <v>108844.29</v>
      </c>
      <c r="G81" s="48">
        <v>11937.64</v>
      </c>
      <c r="H81" s="48">
        <v>2387.53</v>
      </c>
      <c r="I81" s="48">
        <v>95.5</v>
      </c>
      <c r="J81" s="48">
        <v>9454.61</v>
      </c>
      <c r="K81" s="48">
        <v>2134593.07</v>
      </c>
      <c r="L81" s="48">
        <v>426918.63</v>
      </c>
      <c r="M81" s="49">
        <v>1707674.44</v>
      </c>
      <c r="N81" s="31">
        <f t="shared" si="1"/>
        <v>1825973.3399999999</v>
      </c>
    </row>
    <row r="82" spans="1:14" ht="12.75">
      <c r="A82" s="55">
        <v>71</v>
      </c>
      <c r="B82" s="46" t="s">
        <v>85</v>
      </c>
      <c r="C82" s="47">
        <v>1.56607646485043</v>
      </c>
      <c r="D82" s="48">
        <v>833174.63</v>
      </c>
      <c r="E82" s="48">
        <v>155138</v>
      </c>
      <c r="F82" s="48">
        <v>678036.63</v>
      </c>
      <c r="G82" s="48">
        <v>40136.03</v>
      </c>
      <c r="H82" s="48">
        <v>8027.21</v>
      </c>
      <c r="I82" s="48">
        <v>321.09</v>
      </c>
      <c r="J82" s="48">
        <v>31787.73</v>
      </c>
      <c r="K82" s="48">
        <v>7176801.15</v>
      </c>
      <c r="L82" s="48">
        <v>1435360.18</v>
      </c>
      <c r="M82" s="49">
        <v>5741440.97</v>
      </c>
      <c r="N82" s="31">
        <f t="shared" si="1"/>
        <v>6451265.33</v>
      </c>
    </row>
    <row r="83" spans="1:14" ht="12.75">
      <c r="A83" s="55">
        <v>72</v>
      </c>
      <c r="B83" s="46" t="s">
        <v>86</v>
      </c>
      <c r="C83" s="47">
        <v>0.072685827329117</v>
      </c>
      <c r="D83" s="48">
        <v>43212.15</v>
      </c>
      <c r="E83" s="48">
        <v>8292.39</v>
      </c>
      <c r="F83" s="48">
        <v>34919.76</v>
      </c>
      <c r="G83" s="48">
        <v>1862.83</v>
      </c>
      <c r="H83" s="48">
        <v>372.57</v>
      </c>
      <c r="I83" s="48">
        <v>14.9</v>
      </c>
      <c r="J83" s="48">
        <v>1475.36</v>
      </c>
      <c r="K83" s="48">
        <v>333094.63</v>
      </c>
      <c r="L83" s="48">
        <v>66618.91</v>
      </c>
      <c r="M83" s="49">
        <v>266475.72</v>
      </c>
      <c r="N83" s="31">
        <f t="shared" si="1"/>
        <v>302870.83999999997</v>
      </c>
    </row>
    <row r="84" spans="1:14" ht="12.75">
      <c r="A84" s="55">
        <v>73</v>
      </c>
      <c r="B84" s="46" t="s">
        <v>87</v>
      </c>
      <c r="C84" s="47">
        <v>0.542109849658447</v>
      </c>
      <c r="D84" s="48">
        <v>173365.51</v>
      </c>
      <c r="E84" s="48">
        <v>33515.31</v>
      </c>
      <c r="F84" s="48">
        <v>139850.2</v>
      </c>
      <c r="G84" s="48">
        <v>13893.4</v>
      </c>
      <c r="H84" s="48">
        <v>2778.68</v>
      </c>
      <c r="I84" s="48">
        <v>111.15</v>
      </c>
      <c r="J84" s="48">
        <v>11003.57</v>
      </c>
      <c r="K84" s="48">
        <v>2484306.89</v>
      </c>
      <c r="L84" s="48">
        <v>496861.36</v>
      </c>
      <c r="M84" s="49">
        <v>1987445.53</v>
      </c>
      <c r="N84" s="31">
        <f t="shared" si="1"/>
        <v>2138299.3</v>
      </c>
    </row>
    <row r="85" spans="1:14" ht="12.75">
      <c r="A85" s="55">
        <v>74</v>
      </c>
      <c r="B85" s="46" t="s">
        <v>88</v>
      </c>
      <c r="C85" s="47">
        <v>0.098022815707341</v>
      </c>
      <c r="D85" s="48">
        <v>53971.74</v>
      </c>
      <c r="E85" s="48">
        <v>10137.14</v>
      </c>
      <c r="F85" s="48">
        <v>43834.6</v>
      </c>
      <c r="G85" s="48">
        <v>2512.16</v>
      </c>
      <c r="H85" s="48">
        <v>502.43</v>
      </c>
      <c r="I85" s="48">
        <v>20.1</v>
      </c>
      <c r="J85" s="48">
        <v>1989.63</v>
      </c>
      <c r="K85" s="48">
        <v>449205.49</v>
      </c>
      <c r="L85" s="48">
        <v>89841.05</v>
      </c>
      <c r="M85" s="49">
        <v>359364.44</v>
      </c>
      <c r="N85" s="31">
        <f t="shared" si="1"/>
        <v>405188.67</v>
      </c>
    </row>
    <row r="86" spans="1:14" ht="12.75">
      <c r="A86" s="55">
        <v>75</v>
      </c>
      <c r="B86" s="46" t="s">
        <v>89</v>
      </c>
      <c r="C86" s="47">
        <v>0.101379609799789</v>
      </c>
      <c r="D86" s="48">
        <v>29639.2</v>
      </c>
      <c r="E86" s="48">
        <v>5948.87</v>
      </c>
      <c r="F86" s="48">
        <v>23690.33</v>
      </c>
      <c r="G86" s="48">
        <v>2598.2</v>
      </c>
      <c r="H86" s="48">
        <v>519.64</v>
      </c>
      <c r="I86" s="48">
        <v>20.79</v>
      </c>
      <c r="J86" s="48">
        <v>2057.77</v>
      </c>
      <c r="K86" s="48">
        <v>464588.54</v>
      </c>
      <c r="L86" s="48">
        <v>92917.71</v>
      </c>
      <c r="M86" s="49">
        <v>371670.83</v>
      </c>
      <c r="N86" s="31">
        <f t="shared" si="1"/>
        <v>397418.93</v>
      </c>
    </row>
    <row r="87" spans="1:14" ht="12.75">
      <c r="A87" s="55">
        <v>76</v>
      </c>
      <c r="B87" s="46" t="s">
        <v>90</v>
      </c>
      <c r="C87" s="47">
        <v>0.08365115454243</v>
      </c>
      <c r="D87" s="48">
        <v>22334.24</v>
      </c>
      <c r="E87" s="48">
        <v>3569.57</v>
      </c>
      <c r="F87" s="48">
        <v>18764.67</v>
      </c>
      <c r="G87" s="48">
        <v>2143.84</v>
      </c>
      <c r="H87" s="48">
        <v>428.77</v>
      </c>
      <c r="I87" s="48">
        <v>17.15</v>
      </c>
      <c r="J87" s="48">
        <v>1697.92</v>
      </c>
      <c r="K87" s="48">
        <v>383345.04</v>
      </c>
      <c r="L87" s="48">
        <v>76668.98</v>
      </c>
      <c r="M87" s="49">
        <v>306676.06</v>
      </c>
      <c r="N87" s="31">
        <f t="shared" si="1"/>
        <v>327138.65</v>
      </c>
    </row>
    <row r="88" spans="1:14" ht="12.75">
      <c r="A88" s="55">
        <v>77</v>
      </c>
      <c r="B88" s="46" t="s">
        <v>91</v>
      </c>
      <c r="C88" s="47">
        <v>0.086118941052753</v>
      </c>
      <c r="D88" s="48">
        <v>27410.69</v>
      </c>
      <c r="E88" s="48">
        <v>4755.61</v>
      </c>
      <c r="F88" s="48">
        <v>22655.08</v>
      </c>
      <c r="G88" s="48">
        <v>2207.09</v>
      </c>
      <c r="H88" s="48">
        <v>441.42</v>
      </c>
      <c r="I88" s="48">
        <v>17.66</v>
      </c>
      <c r="J88" s="48">
        <v>1748.01</v>
      </c>
      <c r="K88" s="48">
        <v>394654.18</v>
      </c>
      <c r="L88" s="48">
        <v>78930.84</v>
      </c>
      <c r="M88" s="49">
        <v>315723.34</v>
      </c>
      <c r="N88" s="31">
        <f t="shared" si="1"/>
        <v>340126.43000000005</v>
      </c>
    </row>
    <row r="89" spans="1:14" ht="12.75">
      <c r="A89" s="55">
        <v>78</v>
      </c>
      <c r="B89" s="46" t="s">
        <v>92</v>
      </c>
      <c r="C89" s="47">
        <v>0.237032405067784</v>
      </c>
      <c r="D89" s="48">
        <v>15554.2</v>
      </c>
      <c r="E89" s="48">
        <v>2176.27</v>
      </c>
      <c r="F89" s="48">
        <v>13377.93</v>
      </c>
      <c r="G89" s="48">
        <v>6074.76</v>
      </c>
      <c r="H89" s="48">
        <v>1214.95</v>
      </c>
      <c r="I89" s="48">
        <v>48.6</v>
      </c>
      <c r="J89" s="48">
        <v>4811.21</v>
      </c>
      <c r="K89" s="48">
        <v>1086239.68</v>
      </c>
      <c r="L89" s="48">
        <v>217247.88</v>
      </c>
      <c r="M89" s="49">
        <v>868991.8</v>
      </c>
      <c r="N89" s="31">
        <f t="shared" si="1"/>
        <v>887180.9400000001</v>
      </c>
    </row>
    <row r="90" spans="1:14" ht="12.75">
      <c r="A90" s="55">
        <v>79</v>
      </c>
      <c r="B90" s="46" t="s">
        <v>93</v>
      </c>
      <c r="C90" s="47">
        <v>0.068412237415427</v>
      </c>
      <c r="D90" s="48">
        <v>21034.53</v>
      </c>
      <c r="E90" s="48">
        <v>3897.57</v>
      </c>
      <c r="F90" s="48">
        <v>17136.96</v>
      </c>
      <c r="G90" s="48">
        <v>1753.3</v>
      </c>
      <c r="H90" s="48">
        <v>350.66</v>
      </c>
      <c r="I90" s="48">
        <v>14.03</v>
      </c>
      <c r="J90" s="48">
        <v>1388.61</v>
      </c>
      <c r="K90" s="48">
        <v>313510.28</v>
      </c>
      <c r="L90" s="48">
        <v>62702.17</v>
      </c>
      <c r="M90" s="49">
        <v>250808.11</v>
      </c>
      <c r="N90" s="31">
        <f t="shared" si="1"/>
        <v>269333.68</v>
      </c>
    </row>
    <row r="91" spans="1:14" ht="12.75">
      <c r="A91" s="55">
        <v>80</v>
      </c>
      <c r="B91" s="46" t="s">
        <v>94</v>
      </c>
      <c r="C91" s="47">
        <v>0.097952882353316</v>
      </c>
      <c r="D91" s="48">
        <v>9949.76</v>
      </c>
      <c r="E91" s="48">
        <v>2396.54</v>
      </c>
      <c r="F91" s="48">
        <v>7553.22</v>
      </c>
      <c r="G91" s="48">
        <v>2510.36</v>
      </c>
      <c r="H91" s="48">
        <v>502.07</v>
      </c>
      <c r="I91" s="48">
        <v>20.08</v>
      </c>
      <c r="J91" s="48">
        <v>1988.21</v>
      </c>
      <c r="K91" s="48">
        <v>448885.1</v>
      </c>
      <c r="L91" s="48">
        <v>89777.02</v>
      </c>
      <c r="M91" s="49">
        <v>359108.08</v>
      </c>
      <c r="N91" s="31">
        <f t="shared" si="1"/>
        <v>368649.51</v>
      </c>
    </row>
    <row r="92" spans="1:14" ht="12.75">
      <c r="A92" s="55">
        <v>81</v>
      </c>
      <c r="B92" s="46" t="s">
        <v>95</v>
      </c>
      <c r="C92" s="47">
        <v>0.172063998553731</v>
      </c>
      <c r="D92" s="48">
        <v>98392.85</v>
      </c>
      <c r="E92" s="48">
        <v>18101.75</v>
      </c>
      <c r="F92" s="48">
        <v>80291.1</v>
      </c>
      <c r="G92" s="48">
        <v>4409.73</v>
      </c>
      <c r="H92" s="48">
        <v>881.95</v>
      </c>
      <c r="I92" s="48">
        <v>35.28</v>
      </c>
      <c r="J92" s="48">
        <v>3492.5</v>
      </c>
      <c r="K92" s="48">
        <v>788511.3</v>
      </c>
      <c r="L92" s="48">
        <v>157702.38</v>
      </c>
      <c r="M92" s="49">
        <v>630808.92</v>
      </c>
      <c r="N92" s="31">
        <f t="shared" si="1"/>
        <v>714592.52</v>
      </c>
    </row>
    <row r="93" spans="1:14" ht="12.75">
      <c r="A93" s="55">
        <v>82</v>
      </c>
      <c r="B93" s="46" t="s">
        <v>96</v>
      </c>
      <c r="C93" s="47">
        <v>0.231523729523749</v>
      </c>
      <c r="D93" s="48">
        <v>49362.65</v>
      </c>
      <c r="E93" s="48">
        <v>8546.31</v>
      </c>
      <c r="F93" s="48">
        <v>40816.34</v>
      </c>
      <c r="G93" s="48">
        <v>5933.58</v>
      </c>
      <c r="H93" s="48">
        <v>1186.72</v>
      </c>
      <c r="I93" s="48">
        <v>47.47</v>
      </c>
      <c r="J93" s="48">
        <v>4699.39</v>
      </c>
      <c r="K93" s="48">
        <v>1060995.32</v>
      </c>
      <c r="L93" s="48">
        <v>212199.07</v>
      </c>
      <c r="M93" s="49">
        <v>848796.25</v>
      </c>
      <c r="N93" s="31">
        <f t="shared" si="1"/>
        <v>894311.98</v>
      </c>
    </row>
    <row r="94" spans="1:14" ht="12.75">
      <c r="A94" s="55">
        <v>83</v>
      </c>
      <c r="B94" s="46" t="s">
        <v>97</v>
      </c>
      <c r="C94" s="47">
        <v>0.51200430733835</v>
      </c>
      <c r="D94" s="48">
        <v>253205.2</v>
      </c>
      <c r="E94" s="48">
        <v>40378.6</v>
      </c>
      <c r="F94" s="48">
        <v>212826.6</v>
      </c>
      <c r="G94" s="48">
        <v>13121.84</v>
      </c>
      <c r="H94" s="48">
        <v>2624.37</v>
      </c>
      <c r="I94" s="48">
        <v>104.97</v>
      </c>
      <c r="J94" s="48">
        <v>10392.5</v>
      </c>
      <c r="K94" s="48">
        <v>2346343.29</v>
      </c>
      <c r="L94" s="48">
        <v>469268.7</v>
      </c>
      <c r="M94" s="49">
        <v>1877074.59</v>
      </c>
      <c r="N94" s="31">
        <f t="shared" si="1"/>
        <v>2100293.69</v>
      </c>
    </row>
    <row r="95" spans="1:14" ht="12.75">
      <c r="A95" s="55">
        <v>84</v>
      </c>
      <c r="B95" s="46" t="s">
        <v>98</v>
      </c>
      <c r="C95" s="47">
        <v>0.056532333292415</v>
      </c>
      <c r="D95" s="48">
        <v>33665.33</v>
      </c>
      <c r="E95" s="48">
        <v>6054.3</v>
      </c>
      <c r="F95" s="48">
        <v>27611.03</v>
      </c>
      <c r="G95" s="48">
        <v>1448.83</v>
      </c>
      <c r="H95" s="48">
        <v>289.77</v>
      </c>
      <c r="I95" s="48">
        <v>11.59</v>
      </c>
      <c r="J95" s="48">
        <v>1147.47</v>
      </c>
      <c r="K95" s="48">
        <v>259068.74</v>
      </c>
      <c r="L95" s="48">
        <v>51813.78</v>
      </c>
      <c r="M95" s="49">
        <v>207254.96</v>
      </c>
      <c r="N95" s="31">
        <f t="shared" si="1"/>
        <v>236013.46</v>
      </c>
    </row>
    <row r="96" spans="1:14" ht="12.75">
      <c r="A96" s="55">
        <v>85</v>
      </c>
      <c r="B96" s="46" t="s">
        <v>99</v>
      </c>
      <c r="C96" s="47">
        <v>0.203012502239474</v>
      </c>
      <c r="D96" s="48">
        <v>50179.27</v>
      </c>
      <c r="E96" s="48">
        <v>8638.09</v>
      </c>
      <c r="F96" s="48">
        <v>41541.18</v>
      </c>
      <c r="G96" s="48">
        <v>5202.89</v>
      </c>
      <c r="H96" s="48">
        <v>1040.58</v>
      </c>
      <c r="I96" s="48">
        <v>41.62</v>
      </c>
      <c r="J96" s="48">
        <v>4120.69</v>
      </c>
      <c r="K96" s="48">
        <v>930337.94</v>
      </c>
      <c r="L96" s="48">
        <v>186067.62</v>
      </c>
      <c r="M96" s="49">
        <v>744270.32</v>
      </c>
      <c r="N96" s="31">
        <f t="shared" si="1"/>
        <v>789932.19</v>
      </c>
    </row>
    <row r="97" spans="1:14" ht="12.75">
      <c r="A97" s="55">
        <v>86</v>
      </c>
      <c r="B97" s="46" t="s">
        <v>100</v>
      </c>
      <c r="C97" s="47">
        <v>0.093199897121854</v>
      </c>
      <c r="D97" s="48">
        <v>85465.66</v>
      </c>
      <c r="E97" s="48">
        <v>15487.72</v>
      </c>
      <c r="F97" s="48">
        <v>69977.94</v>
      </c>
      <c r="G97" s="48">
        <v>2388.56</v>
      </c>
      <c r="H97" s="48">
        <v>477.71</v>
      </c>
      <c r="I97" s="48">
        <v>19.11</v>
      </c>
      <c r="J97" s="48">
        <v>1891.74</v>
      </c>
      <c r="K97" s="48">
        <v>427103.78</v>
      </c>
      <c r="L97" s="48">
        <v>85420.81</v>
      </c>
      <c r="M97" s="49">
        <v>341682.97</v>
      </c>
      <c r="N97" s="31">
        <f t="shared" si="1"/>
        <v>413552.64999999997</v>
      </c>
    </row>
    <row r="98" spans="1:14" ht="12.75">
      <c r="A98" s="55">
        <v>87</v>
      </c>
      <c r="B98" s="46" t="s">
        <v>101</v>
      </c>
      <c r="C98" s="47">
        <v>0.134266285778172</v>
      </c>
      <c r="D98" s="48">
        <v>162330.7</v>
      </c>
      <c r="E98" s="48">
        <v>29291.23</v>
      </c>
      <c r="F98" s="48">
        <v>133039.47</v>
      </c>
      <c r="G98" s="48">
        <v>3441.04</v>
      </c>
      <c r="H98" s="48">
        <v>688.21</v>
      </c>
      <c r="I98" s="48">
        <v>27.53</v>
      </c>
      <c r="J98" s="48">
        <v>2725.3</v>
      </c>
      <c r="K98" s="48">
        <v>615297.26</v>
      </c>
      <c r="L98" s="48">
        <v>123059.43</v>
      </c>
      <c r="M98" s="49">
        <v>492237.83</v>
      </c>
      <c r="N98" s="31">
        <f t="shared" si="1"/>
        <v>628002.6</v>
      </c>
    </row>
    <row r="99" spans="1:14" ht="12.75">
      <c r="A99" s="55">
        <v>88</v>
      </c>
      <c r="B99" s="46" t="s">
        <v>102</v>
      </c>
      <c r="C99" s="47">
        <v>0.13973076586714</v>
      </c>
      <c r="D99" s="48">
        <v>24032.77</v>
      </c>
      <c r="E99" s="48">
        <v>4279.19</v>
      </c>
      <c r="F99" s="48">
        <v>19753.58</v>
      </c>
      <c r="G99" s="48">
        <v>3581.08</v>
      </c>
      <c r="H99" s="48">
        <v>716.22</v>
      </c>
      <c r="I99" s="48">
        <v>28.65</v>
      </c>
      <c r="J99" s="48">
        <v>2836.21</v>
      </c>
      <c r="K99" s="48">
        <v>640339.12</v>
      </c>
      <c r="L99" s="48">
        <v>128067.76</v>
      </c>
      <c r="M99" s="49">
        <v>512271.36</v>
      </c>
      <c r="N99" s="31">
        <f t="shared" si="1"/>
        <v>534861.15</v>
      </c>
    </row>
    <row r="100" spans="1:14" ht="12.75">
      <c r="A100" s="55">
        <v>89</v>
      </c>
      <c r="B100" s="46" t="s">
        <v>103</v>
      </c>
      <c r="C100" s="47">
        <v>1.00278585329615</v>
      </c>
      <c r="D100" s="48">
        <v>1047322.84</v>
      </c>
      <c r="E100" s="48">
        <v>201485.35</v>
      </c>
      <c r="F100" s="48">
        <v>845837.49</v>
      </c>
      <c r="G100" s="48">
        <v>25699.79</v>
      </c>
      <c r="H100" s="48">
        <v>5139.96</v>
      </c>
      <c r="I100" s="48">
        <v>205.6</v>
      </c>
      <c r="J100" s="48">
        <v>20354.23</v>
      </c>
      <c r="K100" s="48">
        <v>4595429.73</v>
      </c>
      <c r="L100" s="48">
        <v>919085.84</v>
      </c>
      <c r="M100" s="49">
        <v>3676343.89</v>
      </c>
      <c r="N100" s="31">
        <f t="shared" si="1"/>
        <v>4542535.61</v>
      </c>
    </row>
    <row r="101" spans="1:14" ht="12.75">
      <c r="A101" s="55">
        <v>90</v>
      </c>
      <c r="B101" s="46" t="s">
        <v>104</v>
      </c>
      <c r="C101" s="47">
        <v>0.10021324204052</v>
      </c>
      <c r="D101" s="48">
        <v>54548.98</v>
      </c>
      <c r="E101" s="48">
        <v>10338.26</v>
      </c>
      <c r="F101" s="48">
        <v>44210.72</v>
      </c>
      <c r="G101" s="48">
        <v>2568.3</v>
      </c>
      <c r="H101" s="48">
        <v>513.66</v>
      </c>
      <c r="I101" s="48">
        <v>20.55</v>
      </c>
      <c r="J101" s="48">
        <v>2034.09</v>
      </c>
      <c r="K101" s="48">
        <v>459243.46</v>
      </c>
      <c r="L101" s="48">
        <v>91848.69</v>
      </c>
      <c r="M101" s="49">
        <v>367394.77</v>
      </c>
      <c r="N101" s="31">
        <f t="shared" si="1"/>
        <v>413639.58</v>
      </c>
    </row>
    <row r="102" spans="1:14" ht="12.75">
      <c r="A102" s="55">
        <v>91</v>
      </c>
      <c r="B102" s="46" t="s">
        <v>105</v>
      </c>
      <c r="C102" s="47">
        <v>0.147158728044634</v>
      </c>
      <c r="D102" s="48">
        <v>37144.14</v>
      </c>
      <c r="E102" s="48">
        <v>6784.84</v>
      </c>
      <c r="F102" s="48">
        <v>30359.3</v>
      </c>
      <c r="G102" s="48">
        <v>3771.44</v>
      </c>
      <c r="H102" s="48">
        <v>754.29</v>
      </c>
      <c r="I102" s="48">
        <v>30.17</v>
      </c>
      <c r="J102" s="48">
        <v>2986.98</v>
      </c>
      <c r="K102" s="48">
        <v>674378.92</v>
      </c>
      <c r="L102" s="48">
        <v>134875.79</v>
      </c>
      <c r="M102" s="49">
        <v>539503.13</v>
      </c>
      <c r="N102" s="31">
        <f t="shared" si="1"/>
        <v>572849.41</v>
      </c>
    </row>
    <row r="103" spans="1:14" ht="12.75">
      <c r="A103" s="55">
        <v>92</v>
      </c>
      <c r="B103" s="46" t="s">
        <v>106</v>
      </c>
      <c r="C103" s="47">
        <v>0.213741086222106</v>
      </c>
      <c r="D103" s="48">
        <v>121934.38</v>
      </c>
      <c r="E103" s="48">
        <v>21997.28</v>
      </c>
      <c r="F103" s="48">
        <v>99937.1</v>
      </c>
      <c r="G103" s="48">
        <v>5477.84</v>
      </c>
      <c r="H103" s="48">
        <v>1095.57</v>
      </c>
      <c r="I103" s="48">
        <v>43.82</v>
      </c>
      <c r="J103" s="48">
        <v>4338.45</v>
      </c>
      <c r="K103" s="48">
        <v>979503.37</v>
      </c>
      <c r="L103" s="48">
        <v>195900.67</v>
      </c>
      <c r="M103" s="49">
        <v>783602.7</v>
      </c>
      <c r="N103" s="31">
        <f t="shared" si="1"/>
        <v>887878.25</v>
      </c>
    </row>
    <row r="104" spans="1:14" ht="12.75">
      <c r="A104" s="55">
        <v>93</v>
      </c>
      <c r="B104" s="46" t="s">
        <v>107</v>
      </c>
      <c r="C104" s="47">
        <v>0.119422647142245</v>
      </c>
      <c r="D104" s="48">
        <v>60362.68</v>
      </c>
      <c r="E104" s="48">
        <v>11091.91</v>
      </c>
      <c r="F104" s="48">
        <v>49270.77</v>
      </c>
      <c r="G104" s="48">
        <v>3060.6</v>
      </c>
      <c r="H104" s="48">
        <v>612.12</v>
      </c>
      <c r="I104" s="48">
        <v>24.48</v>
      </c>
      <c r="J104" s="48">
        <v>2424</v>
      </c>
      <c r="K104" s="48">
        <v>547273.69</v>
      </c>
      <c r="L104" s="48">
        <v>109454.74</v>
      </c>
      <c r="M104" s="49">
        <v>437818.95</v>
      </c>
      <c r="N104" s="31">
        <f t="shared" si="1"/>
        <v>489513.72000000003</v>
      </c>
    </row>
    <row r="105" spans="1:14" ht="12.75">
      <c r="A105" s="55">
        <v>94</v>
      </c>
      <c r="B105" s="46" t="s">
        <v>108</v>
      </c>
      <c r="C105" s="47">
        <v>0.809120597127819</v>
      </c>
      <c r="D105" s="48">
        <v>1140456.58</v>
      </c>
      <c r="E105" s="48">
        <v>220269.65</v>
      </c>
      <c r="F105" s="48">
        <v>920186.93</v>
      </c>
      <c r="G105" s="48">
        <v>20736.45</v>
      </c>
      <c r="H105" s="48">
        <v>4147.29</v>
      </c>
      <c r="I105" s="48">
        <v>165.89</v>
      </c>
      <c r="J105" s="48">
        <v>16423.27</v>
      </c>
      <c r="K105" s="48">
        <v>3707927.21</v>
      </c>
      <c r="L105" s="48">
        <v>741585.43</v>
      </c>
      <c r="M105" s="49">
        <v>2966341.78</v>
      </c>
      <c r="N105" s="31">
        <f t="shared" si="1"/>
        <v>3902951.98</v>
      </c>
    </row>
    <row r="106" spans="1:14" ht="12.75">
      <c r="A106" s="55">
        <v>95</v>
      </c>
      <c r="B106" s="46" t="s">
        <v>109</v>
      </c>
      <c r="C106" s="47">
        <v>14.0922061536847</v>
      </c>
      <c r="D106" s="48">
        <v>41056012.8</v>
      </c>
      <c r="E106" s="48">
        <v>7779388.01</v>
      </c>
      <c r="F106" s="48">
        <v>33276624.79</v>
      </c>
      <c r="G106" s="48">
        <v>361160.56</v>
      </c>
      <c r="H106" s="48">
        <v>72232.11</v>
      </c>
      <c r="I106" s="48">
        <v>2889.28</v>
      </c>
      <c r="J106" s="48">
        <v>286039.17</v>
      </c>
      <c r="K106" s="48">
        <v>64579833.74</v>
      </c>
      <c r="L106" s="48">
        <v>12915966.07</v>
      </c>
      <c r="M106" s="49">
        <v>51663867.67</v>
      </c>
      <c r="N106" s="31">
        <f t="shared" si="1"/>
        <v>85226531.63</v>
      </c>
    </row>
    <row r="107" spans="1:14" ht="12.75">
      <c r="A107" s="55">
        <v>96</v>
      </c>
      <c r="B107" s="46" t="s">
        <v>110</v>
      </c>
      <c r="C107" s="47">
        <v>0.369509172560447</v>
      </c>
      <c r="D107" s="48">
        <v>525367.69</v>
      </c>
      <c r="E107" s="48">
        <v>103625.58</v>
      </c>
      <c r="F107" s="48">
        <v>421742.11</v>
      </c>
      <c r="G107" s="48">
        <v>9469.93</v>
      </c>
      <c r="H107" s="48">
        <v>1893.99</v>
      </c>
      <c r="I107" s="48">
        <v>75.76</v>
      </c>
      <c r="J107" s="48">
        <v>7500.18</v>
      </c>
      <c r="K107" s="48">
        <v>1693336.08</v>
      </c>
      <c r="L107" s="48">
        <v>338667.23</v>
      </c>
      <c r="M107" s="49">
        <v>1354668.85</v>
      </c>
      <c r="N107" s="31">
        <f t="shared" si="1"/>
        <v>1783911.1400000001</v>
      </c>
    </row>
    <row r="108" spans="1:14" ht="12.75">
      <c r="A108" s="55">
        <v>97</v>
      </c>
      <c r="B108" s="46" t="s">
        <v>111</v>
      </c>
      <c r="C108" s="47">
        <v>0.209849848143582</v>
      </c>
      <c r="D108" s="48">
        <v>266126.5</v>
      </c>
      <c r="E108" s="48">
        <v>51852.53</v>
      </c>
      <c r="F108" s="48">
        <v>214273.97</v>
      </c>
      <c r="G108" s="48">
        <v>5378.11</v>
      </c>
      <c r="H108" s="48">
        <v>1075.62</v>
      </c>
      <c r="I108" s="48">
        <v>43.02</v>
      </c>
      <c r="J108" s="48">
        <v>4259.47</v>
      </c>
      <c r="K108" s="48">
        <v>961671.21</v>
      </c>
      <c r="L108" s="48">
        <v>192334.22</v>
      </c>
      <c r="M108" s="49">
        <v>769336.99</v>
      </c>
      <c r="N108" s="31">
        <f t="shared" si="1"/>
        <v>987870.4299999999</v>
      </c>
    </row>
    <row r="109" spans="1:14" ht="12.75">
      <c r="A109" s="55">
        <v>98</v>
      </c>
      <c r="B109" s="46" t="s">
        <v>112</v>
      </c>
      <c r="C109" s="47">
        <v>0.970598915685327</v>
      </c>
      <c r="D109" s="48">
        <v>749384.32</v>
      </c>
      <c r="E109" s="48">
        <v>141101.9</v>
      </c>
      <c r="F109" s="48">
        <v>608282.42</v>
      </c>
      <c r="G109" s="48">
        <v>24874.9</v>
      </c>
      <c r="H109" s="48">
        <v>4974.98</v>
      </c>
      <c r="I109" s="48">
        <v>199</v>
      </c>
      <c r="J109" s="48">
        <v>19700.92</v>
      </c>
      <c r="K109" s="48">
        <v>4447928.13</v>
      </c>
      <c r="L109" s="48">
        <v>889585.74</v>
      </c>
      <c r="M109" s="49">
        <v>3558342.39</v>
      </c>
      <c r="N109" s="31">
        <f t="shared" si="1"/>
        <v>4186325.7300000004</v>
      </c>
    </row>
    <row r="110" spans="1:14" ht="12.75">
      <c r="A110" s="55">
        <v>99</v>
      </c>
      <c r="B110" s="46" t="s">
        <v>113</v>
      </c>
      <c r="C110" s="47">
        <v>0.180103684714899</v>
      </c>
      <c r="D110" s="48">
        <v>41079.69</v>
      </c>
      <c r="E110" s="48">
        <v>7050.69</v>
      </c>
      <c r="F110" s="48">
        <v>34029</v>
      </c>
      <c r="G110" s="48">
        <v>4615.78</v>
      </c>
      <c r="H110" s="48">
        <v>923.16</v>
      </c>
      <c r="I110" s="48">
        <v>36.93</v>
      </c>
      <c r="J110" s="48">
        <v>3655.69</v>
      </c>
      <c r="K110" s="48">
        <v>825354.49</v>
      </c>
      <c r="L110" s="48">
        <v>165070.93</v>
      </c>
      <c r="M110" s="49">
        <v>660283.56</v>
      </c>
      <c r="N110" s="31">
        <f t="shared" si="1"/>
        <v>697968.25</v>
      </c>
    </row>
    <row r="111" spans="1:14" ht="12.75">
      <c r="A111" s="55">
        <v>100</v>
      </c>
      <c r="B111" s="46" t="s">
        <v>114</v>
      </c>
      <c r="C111" s="47">
        <v>0.147950684223244</v>
      </c>
      <c r="D111" s="48">
        <v>172845.94</v>
      </c>
      <c r="E111" s="48">
        <v>33357.99</v>
      </c>
      <c r="F111" s="48">
        <v>139487.95</v>
      </c>
      <c r="G111" s="48">
        <v>3791.73</v>
      </c>
      <c r="H111" s="48">
        <v>758.35</v>
      </c>
      <c r="I111" s="48">
        <v>30.33</v>
      </c>
      <c r="J111" s="48">
        <v>3003.05</v>
      </c>
      <c r="K111" s="48">
        <v>678008.24</v>
      </c>
      <c r="L111" s="48">
        <v>135601.73</v>
      </c>
      <c r="M111" s="49">
        <v>542406.51</v>
      </c>
      <c r="N111" s="31">
        <f t="shared" si="1"/>
        <v>684897.51</v>
      </c>
    </row>
    <row r="112" spans="1:14" ht="12.75">
      <c r="A112" s="55">
        <v>101</v>
      </c>
      <c r="B112" s="46" t="s">
        <v>115</v>
      </c>
      <c r="C112" s="47">
        <v>0.061080277858663</v>
      </c>
      <c r="D112" s="48">
        <v>17069.05</v>
      </c>
      <c r="E112" s="48">
        <v>2771.28</v>
      </c>
      <c r="F112" s="48">
        <v>14297.77</v>
      </c>
      <c r="G112" s="48">
        <v>1565.39</v>
      </c>
      <c r="H112" s="48">
        <v>313.08</v>
      </c>
      <c r="I112" s="48">
        <v>12.52</v>
      </c>
      <c r="J112" s="48">
        <v>1239.79</v>
      </c>
      <c r="K112" s="48">
        <v>279910.28</v>
      </c>
      <c r="L112" s="48">
        <v>55982.1</v>
      </c>
      <c r="M112" s="49">
        <v>223928.18</v>
      </c>
      <c r="N112" s="31">
        <f t="shared" si="1"/>
        <v>239465.74</v>
      </c>
    </row>
    <row r="113" spans="1:14" ht="12.75">
      <c r="A113" s="55">
        <v>102</v>
      </c>
      <c r="B113" s="46" t="s">
        <v>116</v>
      </c>
      <c r="C113" s="47">
        <v>0.103929790895151</v>
      </c>
      <c r="D113" s="48">
        <v>14236.58</v>
      </c>
      <c r="E113" s="48">
        <v>2240.45</v>
      </c>
      <c r="F113" s="48">
        <v>11996.13</v>
      </c>
      <c r="G113" s="48">
        <v>2663.56</v>
      </c>
      <c r="H113" s="48">
        <v>532.71</v>
      </c>
      <c r="I113" s="48">
        <v>21.31</v>
      </c>
      <c r="J113" s="48">
        <v>2109.54</v>
      </c>
      <c r="K113" s="48">
        <v>476275.22</v>
      </c>
      <c r="L113" s="48">
        <v>95255.11</v>
      </c>
      <c r="M113" s="49">
        <v>381020.11</v>
      </c>
      <c r="N113" s="31">
        <f t="shared" si="1"/>
        <v>395125.77999999997</v>
      </c>
    </row>
    <row r="114" spans="1:14" ht="12.75">
      <c r="A114" s="55">
        <v>103</v>
      </c>
      <c r="B114" s="46" t="s">
        <v>117</v>
      </c>
      <c r="C114" s="47">
        <v>0.055443707277562</v>
      </c>
      <c r="D114" s="48">
        <v>23127.84</v>
      </c>
      <c r="E114" s="48">
        <v>4085.95</v>
      </c>
      <c r="F114" s="48">
        <v>19041.89</v>
      </c>
      <c r="G114" s="48">
        <v>1420.94</v>
      </c>
      <c r="H114" s="48">
        <v>284.19</v>
      </c>
      <c r="I114" s="48">
        <v>11.37</v>
      </c>
      <c r="J114" s="48">
        <v>1125.38</v>
      </c>
      <c r="K114" s="48">
        <v>254079.83</v>
      </c>
      <c r="L114" s="48">
        <v>50815.96</v>
      </c>
      <c r="M114" s="49">
        <v>203263.87</v>
      </c>
      <c r="N114" s="31">
        <f t="shared" si="1"/>
        <v>223431.13999999998</v>
      </c>
    </row>
    <row r="115" spans="1:14" ht="12.75">
      <c r="A115" s="55">
        <v>104</v>
      </c>
      <c r="B115" s="46" t="s">
        <v>118</v>
      </c>
      <c r="C115" s="47">
        <v>0.059548490646608</v>
      </c>
      <c r="D115" s="48">
        <v>30125.44</v>
      </c>
      <c r="E115" s="48">
        <v>5986.54</v>
      </c>
      <c r="F115" s="48">
        <v>24138.9</v>
      </c>
      <c r="G115" s="48">
        <v>1526.14</v>
      </c>
      <c r="H115" s="48">
        <v>305.23</v>
      </c>
      <c r="I115" s="48">
        <v>12.21</v>
      </c>
      <c r="J115" s="48">
        <v>1208.7</v>
      </c>
      <c r="K115" s="48">
        <v>272890.59</v>
      </c>
      <c r="L115" s="48">
        <v>54578.1</v>
      </c>
      <c r="M115" s="49">
        <v>218312.49</v>
      </c>
      <c r="N115" s="31">
        <f t="shared" si="1"/>
        <v>243660.09</v>
      </c>
    </row>
    <row r="116" spans="1:14" ht="12.75">
      <c r="A116" s="55">
        <v>105</v>
      </c>
      <c r="B116" s="46" t="s">
        <v>119</v>
      </c>
      <c r="C116" s="47">
        <v>0.546116783764536</v>
      </c>
      <c r="D116" s="48">
        <v>407264.82</v>
      </c>
      <c r="E116" s="48">
        <v>77727.36</v>
      </c>
      <c r="F116" s="48">
        <v>329537.46</v>
      </c>
      <c r="G116" s="48">
        <v>13996.1</v>
      </c>
      <c r="H116" s="48">
        <v>2799.22</v>
      </c>
      <c r="I116" s="48">
        <v>111.97</v>
      </c>
      <c r="J116" s="48">
        <v>11084.91</v>
      </c>
      <c r="K116" s="48">
        <v>2502669.43</v>
      </c>
      <c r="L116" s="48">
        <v>500533.92</v>
      </c>
      <c r="M116" s="49">
        <v>2002135.51</v>
      </c>
      <c r="N116" s="31">
        <f t="shared" si="1"/>
        <v>2342757.88</v>
      </c>
    </row>
    <row r="117" spans="1:14" ht="12.75">
      <c r="A117" s="55">
        <v>106</v>
      </c>
      <c r="B117" s="46" t="s">
        <v>120</v>
      </c>
      <c r="C117" s="47">
        <v>0.093430838168892</v>
      </c>
      <c r="D117" s="48">
        <v>33858.25</v>
      </c>
      <c r="E117" s="48">
        <v>6621.55</v>
      </c>
      <c r="F117" s="48">
        <v>27236.7</v>
      </c>
      <c r="G117" s="48">
        <v>2394.49</v>
      </c>
      <c r="H117" s="48">
        <v>478.9</v>
      </c>
      <c r="I117" s="48">
        <v>19.16</v>
      </c>
      <c r="J117" s="48">
        <v>1896.43</v>
      </c>
      <c r="K117" s="48">
        <v>428162</v>
      </c>
      <c r="L117" s="48">
        <v>85632.34</v>
      </c>
      <c r="M117" s="49">
        <v>342529.66</v>
      </c>
      <c r="N117" s="31">
        <f t="shared" si="1"/>
        <v>371662.79</v>
      </c>
    </row>
    <row r="118" spans="1:14" ht="12.75">
      <c r="A118" s="55">
        <v>107</v>
      </c>
      <c r="B118" s="46" t="s">
        <v>121</v>
      </c>
      <c r="C118" s="47">
        <v>0.144760526134237</v>
      </c>
      <c r="D118" s="48">
        <v>77698.49</v>
      </c>
      <c r="E118" s="48">
        <v>15304.97</v>
      </c>
      <c r="F118" s="48">
        <v>62393.52</v>
      </c>
      <c r="G118" s="48">
        <v>3709.99</v>
      </c>
      <c r="H118" s="48">
        <v>742</v>
      </c>
      <c r="I118" s="48">
        <v>29.68</v>
      </c>
      <c r="J118" s="48">
        <v>2938.31</v>
      </c>
      <c r="K118" s="48">
        <v>663388.78</v>
      </c>
      <c r="L118" s="48">
        <v>132677.75</v>
      </c>
      <c r="M118" s="49">
        <v>530711.03</v>
      </c>
      <c r="N118" s="31">
        <f t="shared" si="1"/>
        <v>596042.86</v>
      </c>
    </row>
    <row r="119" spans="1:14" ht="12.75">
      <c r="A119" s="55">
        <v>108</v>
      </c>
      <c r="B119" s="46" t="s">
        <v>122</v>
      </c>
      <c r="C119" s="47">
        <v>0.133766530650717</v>
      </c>
      <c r="D119" s="48">
        <v>49645.53</v>
      </c>
      <c r="E119" s="48">
        <v>9823.54</v>
      </c>
      <c r="F119" s="48">
        <v>39821.99</v>
      </c>
      <c r="G119" s="48">
        <v>3428.23</v>
      </c>
      <c r="H119" s="48">
        <v>685.65</v>
      </c>
      <c r="I119" s="48">
        <v>27.43</v>
      </c>
      <c r="J119" s="48">
        <v>2715.15</v>
      </c>
      <c r="K119" s="48">
        <v>613007.02</v>
      </c>
      <c r="L119" s="48">
        <v>122601.36</v>
      </c>
      <c r="M119" s="49">
        <v>490405.66</v>
      </c>
      <c r="N119" s="31">
        <f t="shared" si="1"/>
        <v>532942.7999999999</v>
      </c>
    </row>
    <row r="120" spans="1:14" ht="12.75">
      <c r="A120" s="55">
        <v>109</v>
      </c>
      <c r="B120" s="46" t="s">
        <v>123</v>
      </c>
      <c r="C120" s="47">
        <v>0.271322915471626</v>
      </c>
      <c r="D120" s="48">
        <v>182805.73</v>
      </c>
      <c r="E120" s="48">
        <v>34254.15</v>
      </c>
      <c r="F120" s="48">
        <v>148551.58</v>
      </c>
      <c r="G120" s="48">
        <v>6953.56</v>
      </c>
      <c r="H120" s="48">
        <v>1390.71</v>
      </c>
      <c r="I120" s="48">
        <v>55.63</v>
      </c>
      <c r="J120" s="48">
        <v>5507.22</v>
      </c>
      <c r="K120" s="48">
        <v>1243381.58</v>
      </c>
      <c r="L120" s="48">
        <v>248676.35</v>
      </c>
      <c r="M120" s="49">
        <v>994705.23</v>
      </c>
      <c r="N120" s="31">
        <f t="shared" si="1"/>
        <v>1148764.03</v>
      </c>
    </row>
    <row r="121" spans="1:14" ht="12.75">
      <c r="A121" s="55">
        <v>110</v>
      </c>
      <c r="B121" s="46" t="s">
        <v>124</v>
      </c>
      <c r="C121" s="47">
        <v>0.372829677639183</v>
      </c>
      <c r="D121" s="48">
        <v>1018193.21</v>
      </c>
      <c r="E121" s="48">
        <v>190849.45</v>
      </c>
      <c r="F121" s="48">
        <v>827343.76</v>
      </c>
      <c r="G121" s="48">
        <v>9555.03</v>
      </c>
      <c r="H121" s="48">
        <v>1911.01</v>
      </c>
      <c r="I121" s="48">
        <v>76.44</v>
      </c>
      <c r="J121" s="48">
        <v>7567.58</v>
      </c>
      <c r="K121" s="48">
        <v>1708552.84</v>
      </c>
      <c r="L121" s="48">
        <v>341710.57</v>
      </c>
      <c r="M121" s="49">
        <v>1366842.27</v>
      </c>
      <c r="N121" s="31">
        <f t="shared" si="1"/>
        <v>2201753.61</v>
      </c>
    </row>
    <row r="122" spans="1:14" ht="12.75">
      <c r="A122" s="55">
        <v>111</v>
      </c>
      <c r="B122" s="46" t="s">
        <v>125</v>
      </c>
      <c r="C122" s="47">
        <v>0.878494473779486</v>
      </c>
      <c r="D122" s="48">
        <v>322561.03</v>
      </c>
      <c r="E122" s="48">
        <v>62320.43</v>
      </c>
      <c r="F122" s="48">
        <v>260240.6</v>
      </c>
      <c r="G122" s="48">
        <v>22514.4</v>
      </c>
      <c r="H122" s="48">
        <v>4502.88</v>
      </c>
      <c r="I122" s="48">
        <v>180.12</v>
      </c>
      <c r="J122" s="48">
        <v>17831.4</v>
      </c>
      <c r="K122" s="48">
        <v>4025844.39</v>
      </c>
      <c r="L122" s="48">
        <v>805168.91</v>
      </c>
      <c r="M122" s="49">
        <v>3220675.48</v>
      </c>
      <c r="N122" s="31">
        <f t="shared" si="1"/>
        <v>3498747.48</v>
      </c>
    </row>
    <row r="123" spans="1:14" ht="12.75">
      <c r="A123" s="55">
        <v>112</v>
      </c>
      <c r="B123" s="46" t="s">
        <v>126</v>
      </c>
      <c r="C123" s="47">
        <v>0.087608489283103</v>
      </c>
      <c r="D123" s="48">
        <v>26396.01</v>
      </c>
      <c r="E123" s="48">
        <v>5543</v>
      </c>
      <c r="F123" s="48">
        <v>20853.01</v>
      </c>
      <c r="G123" s="48">
        <v>2245.26</v>
      </c>
      <c r="H123" s="48">
        <v>449.05</v>
      </c>
      <c r="I123" s="48">
        <v>17.96</v>
      </c>
      <c r="J123" s="48">
        <v>1778.25</v>
      </c>
      <c r="K123" s="48">
        <v>401480.2</v>
      </c>
      <c r="L123" s="48">
        <v>80296.07</v>
      </c>
      <c r="M123" s="49">
        <v>321184.13</v>
      </c>
      <c r="N123" s="31">
        <f t="shared" si="1"/>
        <v>343815.39</v>
      </c>
    </row>
    <row r="124" spans="1:14" ht="12.75">
      <c r="A124" s="55">
        <v>113</v>
      </c>
      <c r="B124" s="46" t="s">
        <v>127</v>
      </c>
      <c r="C124" s="47">
        <v>0.202931848208078</v>
      </c>
      <c r="D124" s="48">
        <v>723148.41</v>
      </c>
      <c r="E124" s="48">
        <v>137268.28</v>
      </c>
      <c r="F124" s="48">
        <v>585880.13</v>
      </c>
      <c r="G124" s="48">
        <v>5200.83</v>
      </c>
      <c r="H124" s="48">
        <v>1040.17</v>
      </c>
      <c r="I124" s="48">
        <v>41.61</v>
      </c>
      <c r="J124" s="48">
        <v>4119.05</v>
      </c>
      <c r="K124" s="48">
        <v>929968.42</v>
      </c>
      <c r="L124" s="48">
        <v>185993.75</v>
      </c>
      <c r="M124" s="49">
        <v>743974.67</v>
      </c>
      <c r="N124" s="31">
        <f t="shared" si="1"/>
        <v>1333973.85</v>
      </c>
    </row>
    <row r="125" spans="1:14" ht="12.75">
      <c r="A125" s="55">
        <v>114</v>
      </c>
      <c r="B125" s="46" t="s">
        <v>128</v>
      </c>
      <c r="C125" s="47">
        <v>0.059551564624294</v>
      </c>
      <c r="D125" s="48">
        <v>27729.81</v>
      </c>
      <c r="E125" s="48">
        <v>5359.98</v>
      </c>
      <c r="F125" s="48">
        <v>22369.83</v>
      </c>
      <c r="G125" s="48">
        <v>1526.21</v>
      </c>
      <c r="H125" s="48">
        <v>305.24</v>
      </c>
      <c r="I125" s="48">
        <v>12.21</v>
      </c>
      <c r="J125" s="48">
        <v>1208.76</v>
      </c>
      <c r="K125" s="48">
        <v>272904.77</v>
      </c>
      <c r="L125" s="48">
        <v>54580.9</v>
      </c>
      <c r="M125" s="49">
        <v>218323.87</v>
      </c>
      <c r="N125" s="31">
        <f t="shared" si="1"/>
        <v>241902.46</v>
      </c>
    </row>
    <row r="126" spans="1:14" ht="12.75">
      <c r="A126" s="55">
        <v>115</v>
      </c>
      <c r="B126" s="46" t="s">
        <v>129</v>
      </c>
      <c r="C126" s="47">
        <v>0.79018688948662</v>
      </c>
      <c r="D126" s="48">
        <v>781738.7</v>
      </c>
      <c r="E126" s="48">
        <v>154629.8</v>
      </c>
      <c r="F126" s="48">
        <v>627108.9</v>
      </c>
      <c r="G126" s="48">
        <v>20251.23</v>
      </c>
      <c r="H126" s="48">
        <v>4050.25</v>
      </c>
      <c r="I126" s="48">
        <v>162.01</v>
      </c>
      <c r="J126" s="48">
        <v>16038.97</v>
      </c>
      <c r="K126" s="48">
        <v>3621160.42</v>
      </c>
      <c r="L126" s="48">
        <v>724232.06</v>
      </c>
      <c r="M126" s="49">
        <v>2896928.36</v>
      </c>
      <c r="N126" s="31">
        <f t="shared" si="1"/>
        <v>3540076.23</v>
      </c>
    </row>
    <row r="127" spans="1:14" ht="12.75">
      <c r="A127" s="55">
        <v>116</v>
      </c>
      <c r="B127" s="46" t="s">
        <v>130</v>
      </c>
      <c r="C127" s="47">
        <v>0.072104287563425</v>
      </c>
      <c r="D127" s="48">
        <v>60015.05</v>
      </c>
      <c r="E127" s="48">
        <v>10758.58</v>
      </c>
      <c r="F127" s="48">
        <v>49256.47</v>
      </c>
      <c r="G127" s="48">
        <v>1847.91</v>
      </c>
      <c r="H127" s="48">
        <v>369.58</v>
      </c>
      <c r="I127" s="48">
        <v>14.78</v>
      </c>
      <c r="J127" s="48">
        <v>1463.55</v>
      </c>
      <c r="K127" s="48">
        <v>330429.6</v>
      </c>
      <c r="L127" s="48">
        <v>66085.92</v>
      </c>
      <c r="M127" s="49">
        <v>264343.68</v>
      </c>
      <c r="N127" s="31">
        <f t="shared" si="1"/>
        <v>315063.7</v>
      </c>
    </row>
    <row r="128" spans="1:14" ht="12.75">
      <c r="A128" s="55">
        <v>117</v>
      </c>
      <c r="B128" s="46" t="s">
        <v>131</v>
      </c>
      <c r="C128" s="47">
        <v>0.093666092593842</v>
      </c>
      <c r="D128" s="48">
        <v>76575.68</v>
      </c>
      <c r="E128" s="48">
        <v>14014.03</v>
      </c>
      <c r="F128" s="48">
        <v>62561.65</v>
      </c>
      <c r="G128" s="48">
        <v>2400.5</v>
      </c>
      <c r="H128" s="48">
        <v>480.1</v>
      </c>
      <c r="I128" s="48">
        <v>19.2</v>
      </c>
      <c r="J128" s="48">
        <v>1901.2</v>
      </c>
      <c r="K128" s="48">
        <v>429240.21</v>
      </c>
      <c r="L128" s="48">
        <v>85848.1</v>
      </c>
      <c r="M128" s="49">
        <v>343392.11</v>
      </c>
      <c r="N128" s="31">
        <f t="shared" si="1"/>
        <v>407854.95999999996</v>
      </c>
    </row>
    <row r="129" spans="1:14" ht="12.75">
      <c r="A129" s="55">
        <v>118</v>
      </c>
      <c r="B129" s="46" t="s">
        <v>132</v>
      </c>
      <c r="C129" s="47">
        <v>0.158531134824179</v>
      </c>
      <c r="D129" s="48">
        <v>64635.01</v>
      </c>
      <c r="E129" s="48">
        <v>12684.25</v>
      </c>
      <c r="F129" s="48">
        <v>51950.76</v>
      </c>
      <c r="G129" s="48">
        <v>4062.9</v>
      </c>
      <c r="H129" s="48">
        <v>812.58</v>
      </c>
      <c r="I129" s="48">
        <v>32.5</v>
      </c>
      <c r="J129" s="48">
        <v>3217.82</v>
      </c>
      <c r="K129" s="48">
        <v>726494.95</v>
      </c>
      <c r="L129" s="48">
        <v>145299.01</v>
      </c>
      <c r="M129" s="49">
        <v>581195.94</v>
      </c>
      <c r="N129" s="31">
        <f t="shared" si="1"/>
        <v>636364.5199999999</v>
      </c>
    </row>
    <row r="130" spans="1:14" ht="12.75">
      <c r="A130" s="55">
        <v>119</v>
      </c>
      <c r="B130" s="46" t="s">
        <v>133</v>
      </c>
      <c r="C130" s="47">
        <v>0.246430727346561</v>
      </c>
      <c r="D130" s="48">
        <v>245314.45</v>
      </c>
      <c r="E130" s="48">
        <v>43863.99</v>
      </c>
      <c r="F130" s="48">
        <v>201450.46</v>
      </c>
      <c r="G130" s="48">
        <v>6315.64</v>
      </c>
      <c r="H130" s="48">
        <v>1263.13</v>
      </c>
      <c r="I130" s="48">
        <v>50.53</v>
      </c>
      <c r="J130" s="48">
        <v>5001.98</v>
      </c>
      <c r="K130" s="48">
        <v>1129309.1</v>
      </c>
      <c r="L130" s="48">
        <v>225861.8</v>
      </c>
      <c r="M130" s="49">
        <v>903447.3</v>
      </c>
      <c r="N130" s="31">
        <f t="shared" si="1"/>
        <v>1109899.74</v>
      </c>
    </row>
    <row r="131" spans="1:14" ht="12.75">
      <c r="A131" s="55">
        <v>120</v>
      </c>
      <c r="B131" s="46" t="s">
        <v>134</v>
      </c>
      <c r="C131" s="47">
        <v>0.138391956047301</v>
      </c>
      <c r="D131" s="48">
        <v>84310.48</v>
      </c>
      <c r="E131" s="48">
        <v>15626.69</v>
      </c>
      <c r="F131" s="48">
        <v>68683.79</v>
      </c>
      <c r="G131" s="48">
        <v>3546.75</v>
      </c>
      <c r="H131" s="48">
        <v>709.35</v>
      </c>
      <c r="I131" s="48">
        <v>28.37</v>
      </c>
      <c r="J131" s="48">
        <v>2809.03</v>
      </c>
      <c r="K131" s="48">
        <v>634203.75</v>
      </c>
      <c r="L131" s="48">
        <v>126840.73</v>
      </c>
      <c r="M131" s="49">
        <v>507363.02</v>
      </c>
      <c r="N131" s="31">
        <f t="shared" si="1"/>
        <v>578855.84</v>
      </c>
    </row>
    <row r="132" spans="1:14" ht="12.75">
      <c r="A132" s="55">
        <v>121</v>
      </c>
      <c r="B132" s="46" t="s">
        <v>135</v>
      </c>
      <c r="C132" s="47">
        <v>0.17395394200027</v>
      </c>
      <c r="D132" s="48">
        <v>510923.46</v>
      </c>
      <c r="E132" s="48">
        <v>94273.72</v>
      </c>
      <c r="F132" s="48">
        <v>416649.74</v>
      </c>
      <c r="G132" s="48">
        <v>4458.16</v>
      </c>
      <c r="H132" s="48">
        <v>891.63</v>
      </c>
      <c r="I132" s="48">
        <v>35.67</v>
      </c>
      <c r="J132" s="48">
        <v>3530.86</v>
      </c>
      <c r="K132" s="48">
        <v>797172.37</v>
      </c>
      <c r="L132" s="48">
        <v>159434.43</v>
      </c>
      <c r="M132" s="49">
        <v>637737.94</v>
      </c>
      <c r="N132" s="31">
        <f t="shared" si="1"/>
        <v>1057918.54</v>
      </c>
    </row>
    <row r="133" spans="1:14" ht="12.75">
      <c r="A133" s="55">
        <v>122</v>
      </c>
      <c r="B133" s="46" t="s">
        <v>136</v>
      </c>
      <c r="C133" s="47">
        <v>0.238296415799835</v>
      </c>
      <c r="D133" s="48">
        <v>91265.24</v>
      </c>
      <c r="E133" s="48">
        <v>16642.8</v>
      </c>
      <c r="F133" s="48">
        <v>74622.44</v>
      </c>
      <c r="G133" s="48">
        <v>6107.16</v>
      </c>
      <c r="H133" s="48">
        <v>1221.43</v>
      </c>
      <c r="I133" s="48">
        <v>48.86</v>
      </c>
      <c r="J133" s="48">
        <v>4836.87</v>
      </c>
      <c r="K133" s="48">
        <v>1092032.23</v>
      </c>
      <c r="L133" s="48">
        <v>218406.41</v>
      </c>
      <c r="M133" s="49">
        <v>873625.82</v>
      </c>
      <c r="N133" s="31">
        <f t="shared" si="1"/>
        <v>953085.1299999999</v>
      </c>
    </row>
    <row r="134" spans="1:14" ht="12.75">
      <c r="A134" s="55">
        <v>123</v>
      </c>
      <c r="B134" s="46" t="s">
        <v>137</v>
      </c>
      <c r="C134" s="47">
        <v>0.078753007242463</v>
      </c>
      <c r="D134" s="48">
        <v>112498.33</v>
      </c>
      <c r="E134" s="48">
        <v>20863.6</v>
      </c>
      <c r="F134" s="48">
        <v>91634.73</v>
      </c>
      <c r="G134" s="48">
        <v>2018.33</v>
      </c>
      <c r="H134" s="48">
        <v>403.67</v>
      </c>
      <c r="I134" s="48">
        <v>16.15</v>
      </c>
      <c r="J134" s="48">
        <v>1598.51</v>
      </c>
      <c r="K134" s="48">
        <v>360898.58</v>
      </c>
      <c r="L134" s="48">
        <v>72179.65</v>
      </c>
      <c r="M134" s="49">
        <v>288718.93</v>
      </c>
      <c r="N134" s="31">
        <f t="shared" si="1"/>
        <v>381952.17</v>
      </c>
    </row>
    <row r="135" spans="1:14" ht="12.75">
      <c r="A135" s="55">
        <v>124</v>
      </c>
      <c r="B135" s="46" t="s">
        <v>138</v>
      </c>
      <c r="C135" s="47">
        <v>1.79744231013478</v>
      </c>
      <c r="D135" s="48">
        <v>2370383.36</v>
      </c>
      <c r="E135" s="48">
        <v>442603.36</v>
      </c>
      <c r="F135" s="48">
        <v>1927780</v>
      </c>
      <c r="G135" s="48">
        <v>46065.55</v>
      </c>
      <c r="H135" s="48">
        <v>9213.11</v>
      </c>
      <c r="I135" s="48">
        <v>368.52</v>
      </c>
      <c r="J135" s="48">
        <v>36483.92</v>
      </c>
      <c r="K135" s="48">
        <v>8237072.86</v>
      </c>
      <c r="L135" s="48">
        <v>1647414.53</v>
      </c>
      <c r="M135" s="49">
        <v>6589658.33</v>
      </c>
      <c r="N135" s="31">
        <f t="shared" si="1"/>
        <v>8553922.25</v>
      </c>
    </row>
    <row r="136" spans="1:14" ht="12.75">
      <c r="A136" s="55">
        <v>125</v>
      </c>
      <c r="B136" s="46" t="s">
        <v>139</v>
      </c>
      <c r="C136" s="47">
        <v>0.131685538690515</v>
      </c>
      <c r="D136" s="48">
        <v>17943.04</v>
      </c>
      <c r="E136" s="48">
        <v>2745.75</v>
      </c>
      <c r="F136" s="48">
        <v>15197.29</v>
      </c>
      <c r="G136" s="48">
        <v>3374.89</v>
      </c>
      <c r="H136" s="48">
        <v>674.98</v>
      </c>
      <c r="I136" s="48">
        <v>27</v>
      </c>
      <c r="J136" s="48">
        <v>2672.91</v>
      </c>
      <c r="K136" s="48">
        <v>603470.48</v>
      </c>
      <c r="L136" s="48">
        <v>120694.06</v>
      </c>
      <c r="M136" s="49">
        <v>482776.42</v>
      </c>
      <c r="N136" s="31">
        <f t="shared" si="1"/>
        <v>500646.62</v>
      </c>
    </row>
    <row r="137" spans="1:14" ht="12.75">
      <c r="A137" s="55">
        <v>126</v>
      </c>
      <c r="B137" s="46" t="s">
        <v>140</v>
      </c>
      <c r="C137" s="47">
        <v>0.234591722955479</v>
      </c>
      <c r="D137" s="48">
        <v>77807.51</v>
      </c>
      <c r="E137" s="48">
        <v>14481.72</v>
      </c>
      <c r="F137" s="48">
        <v>63325.79</v>
      </c>
      <c r="G137" s="48">
        <v>6012.21</v>
      </c>
      <c r="H137" s="48">
        <v>1202.44</v>
      </c>
      <c r="I137" s="48">
        <v>48.1</v>
      </c>
      <c r="J137" s="48">
        <v>4761.67</v>
      </c>
      <c r="K137" s="48">
        <v>1075054.9</v>
      </c>
      <c r="L137" s="48">
        <v>215010.97</v>
      </c>
      <c r="M137" s="49">
        <v>860043.93</v>
      </c>
      <c r="N137" s="31">
        <f t="shared" si="1"/>
        <v>928131.39</v>
      </c>
    </row>
    <row r="138" spans="1:14" ht="12.75">
      <c r="A138" s="55">
        <v>127</v>
      </c>
      <c r="B138" s="46" t="s">
        <v>141</v>
      </c>
      <c r="C138" s="47">
        <v>0.267261196556229</v>
      </c>
      <c r="D138" s="48">
        <v>525672.95</v>
      </c>
      <c r="E138" s="48">
        <v>96204.11</v>
      </c>
      <c r="F138" s="48">
        <v>429468.84</v>
      </c>
      <c r="G138" s="48">
        <v>6849.48</v>
      </c>
      <c r="H138" s="48">
        <v>1369.9</v>
      </c>
      <c r="I138" s="48">
        <v>54.8</v>
      </c>
      <c r="J138" s="48">
        <v>5424.78</v>
      </c>
      <c r="K138" s="48">
        <v>1224768.04</v>
      </c>
      <c r="L138" s="48">
        <v>244953.58</v>
      </c>
      <c r="M138" s="49">
        <v>979814.46</v>
      </c>
      <c r="N138" s="31">
        <f t="shared" si="1"/>
        <v>1414708.08</v>
      </c>
    </row>
    <row r="139" spans="1:14" ht="12.75">
      <c r="A139" s="55">
        <v>128</v>
      </c>
      <c r="B139" s="46" t="s">
        <v>142</v>
      </c>
      <c r="C139" s="47">
        <v>2.53053285219693</v>
      </c>
      <c r="D139" s="48">
        <v>2816186.22</v>
      </c>
      <c r="E139" s="48">
        <v>520162.15</v>
      </c>
      <c r="F139" s="48">
        <v>2296024.07</v>
      </c>
      <c r="G139" s="48">
        <v>64853.49</v>
      </c>
      <c r="H139" s="48">
        <v>12970.7</v>
      </c>
      <c r="I139" s="48">
        <v>518.83</v>
      </c>
      <c r="J139" s="48">
        <v>51363.96</v>
      </c>
      <c r="K139" s="48">
        <v>11596579.92</v>
      </c>
      <c r="L139" s="48">
        <v>2319315.98</v>
      </c>
      <c r="M139" s="49">
        <v>9277263.94</v>
      </c>
      <c r="N139" s="31">
        <f t="shared" si="1"/>
        <v>11624651.969999999</v>
      </c>
    </row>
    <row r="140" spans="1:14" ht="12.75">
      <c r="A140" s="55">
        <v>129</v>
      </c>
      <c r="B140" s="46" t="s">
        <v>143</v>
      </c>
      <c r="C140" s="47">
        <v>0.060063136630047</v>
      </c>
      <c r="D140" s="48">
        <v>19364.55</v>
      </c>
      <c r="E140" s="48">
        <v>3475.16</v>
      </c>
      <c r="F140" s="48">
        <v>15889.39</v>
      </c>
      <c r="G140" s="48">
        <v>1539.31</v>
      </c>
      <c r="H140" s="48">
        <v>307.86</v>
      </c>
      <c r="I140" s="48">
        <v>12.31</v>
      </c>
      <c r="J140" s="48">
        <v>1219.14</v>
      </c>
      <c r="K140" s="48">
        <v>275249.22</v>
      </c>
      <c r="L140" s="48">
        <v>55049.85</v>
      </c>
      <c r="M140" s="49">
        <v>220199.37</v>
      </c>
      <c r="N140" s="31">
        <f t="shared" si="1"/>
        <v>237307.9</v>
      </c>
    </row>
    <row r="141" spans="1:14" ht="12.75">
      <c r="A141" s="55">
        <v>130</v>
      </c>
      <c r="B141" s="46" t="s">
        <v>144</v>
      </c>
      <c r="C141" s="47">
        <v>0.082031884269417</v>
      </c>
      <c r="D141" s="48">
        <v>13981.48</v>
      </c>
      <c r="E141" s="48">
        <v>2476.09</v>
      </c>
      <c r="F141" s="48">
        <v>11505.39</v>
      </c>
      <c r="G141" s="48">
        <v>2102.35</v>
      </c>
      <c r="H141" s="48">
        <v>420.47</v>
      </c>
      <c r="I141" s="48">
        <v>16.82</v>
      </c>
      <c r="J141" s="48">
        <v>1665.06</v>
      </c>
      <c r="K141" s="48">
        <v>375924.48</v>
      </c>
      <c r="L141" s="48">
        <v>75184.9</v>
      </c>
      <c r="M141" s="49">
        <v>300739.58</v>
      </c>
      <c r="N141" s="31">
        <f aca="true" t="shared" si="2" ref="N141:N204">+F141+J141+M141</f>
        <v>313910.03</v>
      </c>
    </row>
    <row r="142" spans="1:14" ht="12.75">
      <c r="A142" s="55">
        <v>131</v>
      </c>
      <c r="B142" s="46" t="s">
        <v>145</v>
      </c>
      <c r="C142" s="47">
        <v>0.149097134464649</v>
      </c>
      <c r="D142" s="48">
        <v>175563.2</v>
      </c>
      <c r="E142" s="48">
        <v>31731.43</v>
      </c>
      <c r="F142" s="48">
        <v>143831.77</v>
      </c>
      <c r="G142" s="48">
        <v>3821.13</v>
      </c>
      <c r="H142" s="48">
        <v>764.23</v>
      </c>
      <c r="I142" s="48">
        <v>30.57</v>
      </c>
      <c r="J142" s="48">
        <v>3026.33</v>
      </c>
      <c r="K142" s="48">
        <v>683262.08</v>
      </c>
      <c r="L142" s="48">
        <v>136652.53</v>
      </c>
      <c r="M142" s="49">
        <v>546609.55</v>
      </c>
      <c r="N142" s="31">
        <f t="shared" si="2"/>
        <v>693467.65</v>
      </c>
    </row>
    <row r="143" spans="1:14" ht="12.75">
      <c r="A143" s="55">
        <v>132</v>
      </c>
      <c r="B143" s="46" t="s">
        <v>146</v>
      </c>
      <c r="C143" s="47">
        <v>0.32339187022201</v>
      </c>
      <c r="D143" s="48">
        <v>338748.02</v>
      </c>
      <c r="E143" s="48">
        <v>65278.83</v>
      </c>
      <c r="F143" s="48">
        <v>273469.19</v>
      </c>
      <c r="G143" s="48">
        <v>8288.01</v>
      </c>
      <c r="H143" s="48">
        <v>1657.6</v>
      </c>
      <c r="I143" s="48">
        <v>66.3</v>
      </c>
      <c r="J143" s="48">
        <v>6564.11</v>
      </c>
      <c r="K143" s="48">
        <v>1481996.13</v>
      </c>
      <c r="L143" s="48">
        <v>296399.21</v>
      </c>
      <c r="M143" s="49">
        <v>1185596.92</v>
      </c>
      <c r="N143" s="31">
        <f t="shared" si="2"/>
        <v>1465630.22</v>
      </c>
    </row>
    <row r="144" spans="1:14" ht="12.75">
      <c r="A144" s="55">
        <v>133</v>
      </c>
      <c r="B144" s="46" t="s">
        <v>147</v>
      </c>
      <c r="C144" s="47">
        <v>0.072002095791735</v>
      </c>
      <c r="D144" s="48">
        <v>17423.05</v>
      </c>
      <c r="E144" s="48">
        <v>2777.68</v>
      </c>
      <c r="F144" s="48">
        <v>14645.37</v>
      </c>
      <c r="G144" s="48">
        <v>1845.3</v>
      </c>
      <c r="H144" s="48">
        <v>369.06</v>
      </c>
      <c r="I144" s="48">
        <v>14.76</v>
      </c>
      <c r="J144" s="48">
        <v>1461.48</v>
      </c>
      <c r="K144" s="48">
        <v>329961.44</v>
      </c>
      <c r="L144" s="48">
        <v>65992.25</v>
      </c>
      <c r="M144" s="49">
        <v>263969.19</v>
      </c>
      <c r="N144" s="31">
        <f t="shared" si="2"/>
        <v>280076.04</v>
      </c>
    </row>
    <row r="145" spans="1:14" ht="12.75">
      <c r="A145" s="55">
        <v>134</v>
      </c>
      <c r="B145" s="46" t="s">
        <v>148</v>
      </c>
      <c r="C145" s="47">
        <v>0.230054469710187</v>
      </c>
      <c r="D145" s="48">
        <v>80577.26</v>
      </c>
      <c r="E145" s="48">
        <v>15043.88</v>
      </c>
      <c r="F145" s="48">
        <v>65533.38</v>
      </c>
      <c r="G145" s="48">
        <v>5895.93</v>
      </c>
      <c r="H145" s="48">
        <v>1179.19</v>
      </c>
      <c r="I145" s="48">
        <v>47.17</v>
      </c>
      <c r="J145" s="48">
        <v>4669.57</v>
      </c>
      <c r="K145" s="48">
        <v>1054262.12</v>
      </c>
      <c r="L145" s="48">
        <v>210852.42</v>
      </c>
      <c r="M145" s="49">
        <v>843409.7</v>
      </c>
      <c r="N145" s="31">
        <f t="shared" si="2"/>
        <v>913612.6499999999</v>
      </c>
    </row>
    <row r="146" spans="1:14" ht="12.75">
      <c r="A146" s="55">
        <v>135</v>
      </c>
      <c r="B146" s="46" t="s">
        <v>149</v>
      </c>
      <c r="C146" s="47">
        <v>1.41367930405577</v>
      </c>
      <c r="D146" s="48">
        <v>1037079.8</v>
      </c>
      <c r="E146" s="48">
        <v>193836.52</v>
      </c>
      <c r="F146" s="48">
        <v>843243.28</v>
      </c>
      <c r="G146" s="48">
        <v>36230.33</v>
      </c>
      <c r="H146" s="48">
        <v>7246.07</v>
      </c>
      <c r="I146" s="48">
        <v>289.84</v>
      </c>
      <c r="J146" s="48">
        <v>28694.42</v>
      </c>
      <c r="K146" s="48">
        <v>6478416.08</v>
      </c>
      <c r="L146" s="48">
        <v>1295683.15</v>
      </c>
      <c r="M146" s="49">
        <v>5182732.93</v>
      </c>
      <c r="N146" s="31">
        <f t="shared" si="2"/>
        <v>6054670.63</v>
      </c>
    </row>
    <row r="147" spans="1:14" ht="12.75">
      <c r="A147" s="55">
        <v>136</v>
      </c>
      <c r="B147" s="46" t="s">
        <v>150</v>
      </c>
      <c r="C147" s="47">
        <v>0.100623657818895</v>
      </c>
      <c r="D147" s="48">
        <v>31391.45</v>
      </c>
      <c r="E147" s="48">
        <v>6567.6</v>
      </c>
      <c r="F147" s="48">
        <v>24823.85</v>
      </c>
      <c r="G147" s="48">
        <v>2578.81</v>
      </c>
      <c r="H147" s="48">
        <v>515.76</v>
      </c>
      <c r="I147" s="48">
        <v>20.63</v>
      </c>
      <c r="J147" s="48">
        <v>2042.42</v>
      </c>
      <c r="K147" s="48">
        <v>461124.37</v>
      </c>
      <c r="L147" s="48">
        <v>92224.83</v>
      </c>
      <c r="M147" s="49">
        <v>368899.54</v>
      </c>
      <c r="N147" s="31">
        <f t="shared" si="2"/>
        <v>395765.81</v>
      </c>
    </row>
    <row r="148" spans="1:14" ht="12.75">
      <c r="A148" s="55">
        <v>137</v>
      </c>
      <c r="B148" s="46" t="s">
        <v>151</v>
      </c>
      <c r="C148" s="47">
        <v>0.101940690911822</v>
      </c>
      <c r="D148" s="48">
        <v>52351.39</v>
      </c>
      <c r="E148" s="48">
        <v>9524.15</v>
      </c>
      <c r="F148" s="48">
        <v>42827.24</v>
      </c>
      <c r="G148" s="48">
        <v>2612.58</v>
      </c>
      <c r="H148" s="48">
        <v>522.52</v>
      </c>
      <c r="I148" s="48">
        <v>20.9</v>
      </c>
      <c r="J148" s="48">
        <v>2069.16</v>
      </c>
      <c r="K148" s="48">
        <v>467159.81</v>
      </c>
      <c r="L148" s="48">
        <v>93431.93</v>
      </c>
      <c r="M148" s="49">
        <v>373727.88</v>
      </c>
      <c r="N148" s="31">
        <f t="shared" si="2"/>
        <v>418624.28</v>
      </c>
    </row>
    <row r="149" spans="1:14" ht="12.75">
      <c r="A149" s="55">
        <v>138</v>
      </c>
      <c r="B149" s="46" t="s">
        <v>152</v>
      </c>
      <c r="C149" s="47">
        <v>0.188768695600777</v>
      </c>
      <c r="D149" s="48">
        <v>137615.16</v>
      </c>
      <c r="E149" s="48">
        <v>22563.01</v>
      </c>
      <c r="F149" s="48">
        <v>115052.15</v>
      </c>
      <c r="G149" s="48">
        <v>4837.83</v>
      </c>
      <c r="H149" s="48">
        <v>967.57</v>
      </c>
      <c r="I149" s="48">
        <v>38.7</v>
      </c>
      <c r="J149" s="48">
        <v>3831.56</v>
      </c>
      <c r="K149" s="48">
        <v>865063.32</v>
      </c>
      <c r="L149" s="48">
        <v>173012.58</v>
      </c>
      <c r="M149" s="49">
        <v>692050.74</v>
      </c>
      <c r="N149" s="31">
        <f t="shared" si="2"/>
        <v>810934.45</v>
      </c>
    </row>
    <row r="150" spans="1:14" ht="12.75">
      <c r="A150" s="55">
        <v>139</v>
      </c>
      <c r="B150" s="46" t="s">
        <v>153</v>
      </c>
      <c r="C150" s="47">
        <v>0.074830665441119</v>
      </c>
      <c r="D150" s="48">
        <v>19216.77</v>
      </c>
      <c r="E150" s="48">
        <v>3690.87</v>
      </c>
      <c r="F150" s="48">
        <v>15525.9</v>
      </c>
      <c r="G150" s="48">
        <v>1917.79</v>
      </c>
      <c r="H150" s="48">
        <v>383.56</v>
      </c>
      <c r="I150" s="48">
        <v>15.34</v>
      </c>
      <c r="J150" s="48">
        <v>1518.89</v>
      </c>
      <c r="K150" s="48">
        <v>342923.76</v>
      </c>
      <c r="L150" s="48">
        <v>68584.8</v>
      </c>
      <c r="M150" s="49">
        <v>274338.96</v>
      </c>
      <c r="N150" s="31">
        <f t="shared" si="2"/>
        <v>291383.75</v>
      </c>
    </row>
    <row r="151" spans="1:14" ht="12.75">
      <c r="A151" s="55">
        <v>140</v>
      </c>
      <c r="B151" s="46" t="s">
        <v>154</v>
      </c>
      <c r="C151" s="47">
        <v>0.122102953352388</v>
      </c>
      <c r="D151" s="48">
        <v>62423.1</v>
      </c>
      <c r="E151" s="48">
        <v>10517.27</v>
      </c>
      <c r="F151" s="48">
        <v>51905.83</v>
      </c>
      <c r="G151" s="48">
        <v>3129.3</v>
      </c>
      <c r="H151" s="48">
        <v>625.86</v>
      </c>
      <c r="I151" s="48">
        <v>25.03</v>
      </c>
      <c r="J151" s="48">
        <v>2478.41</v>
      </c>
      <c r="K151" s="48">
        <v>559556.55</v>
      </c>
      <c r="L151" s="48">
        <v>111911.28</v>
      </c>
      <c r="M151" s="49">
        <v>447645.27</v>
      </c>
      <c r="N151" s="31">
        <f t="shared" si="2"/>
        <v>502029.51</v>
      </c>
    </row>
    <row r="152" spans="1:14" ht="12.75">
      <c r="A152" s="55">
        <v>141</v>
      </c>
      <c r="B152" s="46" t="s">
        <v>155</v>
      </c>
      <c r="C152" s="47">
        <v>0.155463625033921</v>
      </c>
      <c r="D152" s="48">
        <v>138715.06</v>
      </c>
      <c r="E152" s="48">
        <v>25835.99</v>
      </c>
      <c r="F152" s="48">
        <v>112879.07</v>
      </c>
      <c r="G152" s="48">
        <v>3984.28</v>
      </c>
      <c r="H152" s="48">
        <v>796.86</v>
      </c>
      <c r="I152" s="48">
        <v>31.87</v>
      </c>
      <c r="J152" s="48">
        <v>3155.55</v>
      </c>
      <c r="K152" s="48">
        <v>712437.37</v>
      </c>
      <c r="L152" s="48">
        <v>142487.47</v>
      </c>
      <c r="M152" s="49">
        <v>569949.9</v>
      </c>
      <c r="N152" s="31">
        <f t="shared" si="2"/>
        <v>685984.52</v>
      </c>
    </row>
    <row r="153" spans="1:14" ht="12.75">
      <c r="A153" s="55">
        <v>142</v>
      </c>
      <c r="B153" s="46" t="s">
        <v>156</v>
      </c>
      <c r="C153" s="47">
        <v>0.090620627763097</v>
      </c>
      <c r="D153" s="48">
        <v>13391.65</v>
      </c>
      <c r="E153" s="48">
        <v>2614.76</v>
      </c>
      <c r="F153" s="48">
        <v>10776.89</v>
      </c>
      <c r="G153" s="48">
        <v>2322.46</v>
      </c>
      <c r="H153" s="48">
        <v>464.49</v>
      </c>
      <c r="I153" s="48">
        <v>18.58</v>
      </c>
      <c r="J153" s="48">
        <v>1839.39</v>
      </c>
      <c r="K153" s="48">
        <v>415283.89</v>
      </c>
      <c r="L153" s="48">
        <v>83056.83</v>
      </c>
      <c r="M153" s="49">
        <v>332227.06</v>
      </c>
      <c r="N153" s="31">
        <f t="shared" si="2"/>
        <v>344843.33999999997</v>
      </c>
    </row>
    <row r="154" spans="1:14" ht="12.75">
      <c r="A154" s="55">
        <v>143</v>
      </c>
      <c r="B154" s="46" t="s">
        <v>157</v>
      </c>
      <c r="C154" s="47">
        <v>0.854389469762667</v>
      </c>
      <c r="D154" s="48">
        <v>349921.12</v>
      </c>
      <c r="E154" s="48">
        <v>64883.59</v>
      </c>
      <c r="F154" s="48">
        <v>285037.53</v>
      </c>
      <c r="G154" s="48">
        <v>21896.63</v>
      </c>
      <c r="H154" s="48">
        <v>4379.33</v>
      </c>
      <c r="I154" s="48">
        <v>175.17</v>
      </c>
      <c r="J154" s="48">
        <v>17342.13</v>
      </c>
      <c r="K154" s="48">
        <v>3915379.2</v>
      </c>
      <c r="L154" s="48">
        <v>783075.79</v>
      </c>
      <c r="M154" s="49">
        <v>3132303.41</v>
      </c>
      <c r="N154" s="31">
        <f t="shared" si="2"/>
        <v>3434683.0700000003</v>
      </c>
    </row>
    <row r="155" spans="1:14" ht="12.75">
      <c r="A155" s="55">
        <v>144</v>
      </c>
      <c r="B155" s="46" t="s">
        <v>158</v>
      </c>
      <c r="C155" s="47">
        <v>1.17968345250784</v>
      </c>
      <c r="D155" s="48">
        <v>1568381.57</v>
      </c>
      <c r="E155" s="48">
        <v>307689.31</v>
      </c>
      <c r="F155" s="48">
        <v>1260692.26</v>
      </c>
      <c r="G155" s="48">
        <v>30233.39</v>
      </c>
      <c r="H155" s="48">
        <v>6046.68</v>
      </c>
      <c r="I155" s="48">
        <v>241.87</v>
      </c>
      <c r="J155" s="48">
        <v>23944.84</v>
      </c>
      <c r="K155" s="48">
        <v>5406091.94</v>
      </c>
      <c r="L155" s="48">
        <v>1081218.35</v>
      </c>
      <c r="M155" s="49">
        <v>4324873.59</v>
      </c>
      <c r="N155" s="31">
        <f t="shared" si="2"/>
        <v>5609510.6899999995</v>
      </c>
    </row>
    <row r="156" spans="1:14" ht="12.75">
      <c r="A156" s="55">
        <v>145</v>
      </c>
      <c r="B156" s="46" t="s">
        <v>159</v>
      </c>
      <c r="C156" s="47">
        <v>0.060503974871622</v>
      </c>
      <c r="D156" s="48">
        <v>14694.46</v>
      </c>
      <c r="E156" s="48">
        <v>3169.93</v>
      </c>
      <c r="F156" s="48">
        <v>11524.53</v>
      </c>
      <c r="G156" s="48">
        <v>1550.61</v>
      </c>
      <c r="H156" s="48">
        <v>310.12</v>
      </c>
      <c r="I156" s="48">
        <v>12.4</v>
      </c>
      <c r="J156" s="48">
        <v>1228.09</v>
      </c>
      <c r="K156" s="48">
        <v>277269.41</v>
      </c>
      <c r="L156" s="48">
        <v>55453.97</v>
      </c>
      <c r="M156" s="49">
        <v>221815.44</v>
      </c>
      <c r="N156" s="31">
        <f t="shared" si="2"/>
        <v>234568.06</v>
      </c>
    </row>
    <row r="157" spans="1:14" ht="12.75">
      <c r="A157" s="55">
        <v>146</v>
      </c>
      <c r="B157" s="46" t="s">
        <v>160</v>
      </c>
      <c r="C157" s="47">
        <v>0.069552450058189</v>
      </c>
      <c r="D157" s="48">
        <v>14180.78</v>
      </c>
      <c r="E157" s="48">
        <v>2828.38</v>
      </c>
      <c r="F157" s="48">
        <v>11352.4</v>
      </c>
      <c r="G157" s="48">
        <v>1782.51</v>
      </c>
      <c r="H157" s="48">
        <v>356.5</v>
      </c>
      <c r="I157" s="48">
        <v>14.26</v>
      </c>
      <c r="J157" s="48">
        <v>1411.75</v>
      </c>
      <c r="K157" s="48">
        <v>318735.49</v>
      </c>
      <c r="L157" s="48">
        <v>63747.08</v>
      </c>
      <c r="M157" s="49">
        <v>254988.41</v>
      </c>
      <c r="N157" s="31">
        <f t="shared" si="2"/>
        <v>267752.56</v>
      </c>
    </row>
    <row r="158" spans="1:14" ht="12.75">
      <c r="A158" s="55">
        <v>147</v>
      </c>
      <c r="B158" s="46" t="s">
        <v>161</v>
      </c>
      <c r="C158" s="47">
        <v>0.284935777419565</v>
      </c>
      <c r="D158" s="48">
        <v>108440.41</v>
      </c>
      <c r="E158" s="48">
        <v>19594.3</v>
      </c>
      <c r="F158" s="48">
        <v>88846.11</v>
      </c>
      <c r="G158" s="48">
        <v>7302.45</v>
      </c>
      <c r="H158" s="48">
        <v>1460.49</v>
      </c>
      <c r="I158" s="48">
        <v>58.42</v>
      </c>
      <c r="J158" s="48">
        <v>5783.54</v>
      </c>
      <c r="K158" s="48">
        <v>1305764.65</v>
      </c>
      <c r="L158" s="48">
        <v>261152.97</v>
      </c>
      <c r="M158" s="49">
        <v>1044611.68</v>
      </c>
      <c r="N158" s="31">
        <f t="shared" si="2"/>
        <v>1139241.33</v>
      </c>
    </row>
    <row r="159" spans="1:14" ht="12.75">
      <c r="A159" s="55">
        <v>148</v>
      </c>
      <c r="B159" s="46" t="s">
        <v>162</v>
      </c>
      <c r="C159" s="47">
        <v>0.586560557724238</v>
      </c>
      <c r="D159" s="48">
        <v>254359.63</v>
      </c>
      <c r="E159" s="48">
        <v>49040.77</v>
      </c>
      <c r="F159" s="48">
        <v>205318.86</v>
      </c>
      <c r="G159" s="48">
        <v>15032.6</v>
      </c>
      <c r="H159" s="48">
        <v>3006.52</v>
      </c>
      <c r="I159" s="48">
        <v>120.26</v>
      </c>
      <c r="J159" s="48">
        <v>11905.82</v>
      </c>
      <c r="K159" s="48">
        <v>2688009.54</v>
      </c>
      <c r="L159" s="48">
        <v>537601.89</v>
      </c>
      <c r="M159" s="49">
        <v>2150407.65</v>
      </c>
      <c r="N159" s="31">
        <f t="shared" si="2"/>
        <v>2367632.33</v>
      </c>
    </row>
    <row r="160" spans="1:14" ht="12.75">
      <c r="A160" s="55">
        <v>149</v>
      </c>
      <c r="B160" s="46" t="s">
        <v>163</v>
      </c>
      <c r="C160" s="47">
        <v>0.080588875151292</v>
      </c>
      <c r="D160" s="48">
        <v>23150.98</v>
      </c>
      <c r="E160" s="48">
        <v>4146.9</v>
      </c>
      <c r="F160" s="48">
        <v>19004.08</v>
      </c>
      <c r="G160" s="48">
        <v>2065.35</v>
      </c>
      <c r="H160" s="48">
        <v>413.07</v>
      </c>
      <c r="I160" s="48">
        <v>16.52</v>
      </c>
      <c r="J160" s="48">
        <v>1635.76</v>
      </c>
      <c r="K160" s="48">
        <v>369311.56</v>
      </c>
      <c r="L160" s="48">
        <v>73862.21</v>
      </c>
      <c r="M160" s="49">
        <v>295449.35</v>
      </c>
      <c r="N160" s="31">
        <f t="shared" si="2"/>
        <v>316089.19</v>
      </c>
    </row>
    <row r="161" spans="1:14" ht="12.75">
      <c r="A161" s="55">
        <v>150</v>
      </c>
      <c r="B161" s="46" t="s">
        <v>164</v>
      </c>
      <c r="C161" s="47">
        <v>0.762946071125595</v>
      </c>
      <c r="D161" s="48">
        <v>736840.86</v>
      </c>
      <c r="E161" s="48">
        <v>138149.84</v>
      </c>
      <c r="F161" s="48">
        <v>598691.02</v>
      </c>
      <c r="G161" s="48">
        <v>19553.08</v>
      </c>
      <c r="H161" s="48">
        <v>3910.62</v>
      </c>
      <c r="I161" s="48">
        <v>156.42</v>
      </c>
      <c r="J161" s="48">
        <v>15486.04</v>
      </c>
      <c r="K161" s="48">
        <v>3496324.99</v>
      </c>
      <c r="L161" s="48">
        <v>699264.99</v>
      </c>
      <c r="M161" s="49">
        <v>2797060</v>
      </c>
      <c r="N161" s="31">
        <f t="shared" si="2"/>
        <v>3411237.06</v>
      </c>
    </row>
    <row r="162" spans="1:14" ht="12.75">
      <c r="A162" s="55">
        <v>151</v>
      </c>
      <c r="B162" s="46" t="s">
        <v>165</v>
      </c>
      <c r="C162" s="47">
        <v>0.086301224393374</v>
      </c>
      <c r="D162" s="48">
        <v>31096.51</v>
      </c>
      <c r="E162" s="48">
        <v>6100.4</v>
      </c>
      <c r="F162" s="48">
        <v>24996.11</v>
      </c>
      <c r="G162" s="48">
        <v>2211.75</v>
      </c>
      <c r="H162" s="48">
        <v>442.35</v>
      </c>
      <c r="I162" s="48">
        <v>17.69</v>
      </c>
      <c r="J162" s="48">
        <v>1751.71</v>
      </c>
      <c r="K162" s="48">
        <v>395489.53</v>
      </c>
      <c r="L162" s="48">
        <v>79097.91</v>
      </c>
      <c r="M162" s="49">
        <v>316391.62</v>
      </c>
      <c r="N162" s="31">
        <f t="shared" si="2"/>
        <v>343139.44</v>
      </c>
    </row>
    <row r="163" spans="1:14" ht="12.75">
      <c r="A163" s="55">
        <v>152</v>
      </c>
      <c r="B163" s="46" t="s">
        <v>166</v>
      </c>
      <c r="C163" s="47">
        <v>0.103504006588166</v>
      </c>
      <c r="D163" s="48">
        <v>60154.39</v>
      </c>
      <c r="E163" s="48">
        <v>11223.17</v>
      </c>
      <c r="F163" s="48">
        <v>48931.22</v>
      </c>
      <c r="G163" s="48">
        <v>2652.65</v>
      </c>
      <c r="H163" s="48">
        <v>530.53</v>
      </c>
      <c r="I163" s="48">
        <v>21.22</v>
      </c>
      <c r="J163" s="48">
        <v>2100.9</v>
      </c>
      <c r="K163" s="48">
        <v>474324.04</v>
      </c>
      <c r="L163" s="48">
        <v>94864.81</v>
      </c>
      <c r="M163" s="49">
        <v>379459.23</v>
      </c>
      <c r="N163" s="31">
        <f t="shared" si="2"/>
        <v>430491.35</v>
      </c>
    </row>
    <row r="164" spans="1:14" ht="12.75">
      <c r="A164" s="55">
        <v>153</v>
      </c>
      <c r="B164" s="46" t="s">
        <v>167</v>
      </c>
      <c r="C164" s="47">
        <v>0.461996666915328</v>
      </c>
      <c r="D164" s="48">
        <v>196284.09</v>
      </c>
      <c r="E164" s="48">
        <v>36570.24</v>
      </c>
      <c r="F164" s="48">
        <v>159713.85</v>
      </c>
      <c r="G164" s="48">
        <v>11840.23</v>
      </c>
      <c r="H164" s="48">
        <v>2368.05</v>
      </c>
      <c r="I164" s="48">
        <v>94.72</v>
      </c>
      <c r="J164" s="48">
        <v>9377.46</v>
      </c>
      <c r="K164" s="48">
        <v>2117175.04</v>
      </c>
      <c r="L164" s="48">
        <v>423435.01</v>
      </c>
      <c r="M164" s="49">
        <v>1693740.03</v>
      </c>
      <c r="N164" s="31">
        <f t="shared" si="2"/>
        <v>1862831.34</v>
      </c>
    </row>
    <row r="165" spans="1:14" ht="12.75">
      <c r="A165" s="55">
        <v>154</v>
      </c>
      <c r="B165" s="46" t="s">
        <v>168</v>
      </c>
      <c r="C165" s="47">
        <v>0.11733318884074</v>
      </c>
      <c r="D165" s="48">
        <v>52561.36</v>
      </c>
      <c r="E165" s="48">
        <v>9290.69</v>
      </c>
      <c r="F165" s="48">
        <v>43270.67</v>
      </c>
      <c r="G165" s="48">
        <v>3007.06</v>
      </c>
      <c r="H165" s="48">
        <v>601.41</v>
      </c>
      <c r="I165" s="48">
        <v>24.06</v>
      </c>
      <c r="J165" s="48">
        <v>2381.59</v>
      </c>
      <c r="K165" s="48">
        <v>537698.47</v>
      </c>
      <c r="L165" s="48">
        <v>107539.73</v>
      </c>
      <c r="M165" s="49">
        <v>430158.74</v>
      </c>
      <c r="N165" s="31">
        <f t="shared" si="2"/>
        <v>475811</v>
      </c>
    </row>
    <row r="166" spans="1:14" ht="12.75">
      <c r="A166" s="55">
        <v>155</v>
      </c>
      <c r="B166" s="46" t="s">
        <v>169</v>
      </c>
      <c r="C166" s="47">
        <v>0.07891952245934</v>
      </c>
      <c r="D166" s="48">
        <v>38819.44</v>
      </c>
      <c r="E166" s="48">
        <v>8234.26</v>
      </c>
      <c r="F166" s="48">
        <v>30585.18</v>
      </c>
      <c r="G166" s="48">
        <v>2022.58</v>
      </c>
      <c r="H166" s="48">
        <v>404.52</v>
      </c>
      <c r="I166" s="48">
        <v>16.18</v>
      </c>
      <c r="J166" s="48">
        <v>1601.88</v>
      </c>
      <c r="K166" s="48">
        <v>361661.75</v>
      </c>
      <c r="L166" s="48">
        <v>72332.37</v>
      </c>
      <c r="M166" s="49">
        <v>289329.38</v>
      </c>
      <c r="N166" s="31">
        <f t="shared" si="2"/>
        <v>321516.44</v>
      </c>
    </row>
    <row r="167" spans="1:14" ht="12.75">
      <c r="A167" s="55">
        <v>156</v>
      </c>
      <c r="B167" s="46" t="s">
        <v>170</v>
      </c>
      <c r="C167" s="47">
        <v>0.259932091262068</v>
      </c>
      <c r="D167" s="48">
        <v>81900.2</v>
      </c>
      <c r="E167" s="48">
        <v>16378.37</v>
      </c>
      <c r="F167" s="48">
        <v>65521.83</v>
      </c>
      <c r="G167" s="48">
        <v>6661.64</v>
      </c>
      <c r="H167" s="48">
        <v>1332.33</v>
      </c>
      <c r="I167" s="48">
        <v>53.29</v>
      </c>
      <c r="J167" s="48">
        <v>5276.02</v>
      </c>
      <c r="K167" s="48">
        <v>1191181.16</v>
      </c>
      <c r="L167" s="48">
        <v>238236.17</v>
      </c>
      <c r="M167" s="49">
        <v>952944.99</v>
      </c>
      <c r="N167" s="31">
        <f t="shared" si="2"/>
        <v>1023742.84</v>
      </c>
    </row>
    <row r="168" spans="1:14" ht="12.75">
      <c r="A168" s="55">
        <v>157</v>
      </c>
      <c r="B168" s="46" t="s">
        <v>171</v>
      </c>
      <c r="C168" s="47">
        <v>0.672418026946556</v>
      </c>
      <c r="D168" s="48">
        <v>319918.64</v>
      </c>
      <c r="E168" s="48">
        <v>60448.18</v>
      </c>
      <c r="F168" s="48">
        <v>259470.46</v>
      </c>
      <c r="G168" s="48">
        <v>17232.99</v>
      </c>
      <c r="H168" s="48">
        <v>3446.6</v>
      </c>
      <c r="I168" s="48">
        <v>137.86</v>
      </c>
      <c r="J168" s="48">
        <v>13648.53</v>
      </c>
      <c r="K168" s="48">
        <v>3081465.32</v>
      </c>
      <c r="L168" s="48">
        <v>616293.06</v>
      </c>
      <c r="M168" s="49">
        <v>2465172.26</v>
      </c>
      <c r="N168" s="31">
        <f t="shared" si="2"/>
        <v>2738291.25</v>
      </c>
    </row>
    <row r="169" spans="1:14" ht="12.75">
      <c r="A169" s="55">
        <v>158</v>
      </c>
      <c r="B169" s="46" t="s">
        <v>172</v>
      </c>
      <c r="C169" s="47">
        <v>0.483720103151704</v>
      </c>
      <c r="D169" s="48">
        <v>433324.19</v>
      </c>
      <c r="E169" s="48">
        <v>82542.36</v>
      </c>
      <c r="F169" s="48">
        <v>350781.83</v>
      </c>
      <c r="G169" s="48">
        <v>12396.98</v>
      </c>
      <c r="H169" s="48">
        <v>2479.4</v>
      </c>
      <c r="I169" s="48">
        <v>99.18</v>
      </c>
      <c r="J169" s="48">
        <v>9818.4</v>
      </c>
      <c r="K169" s="48">
        <v>2216726.43</v>
      </c>
      <c r="L169" s="48">
        <v>443345.38</v>
      </c>
      <c r="M169" s="49">
        <v>1773381.05</v>
      </c>
      <c r="N169" s="31">
        <f t="shared" si="2"/>
        <v>2133981.2800000003</v>
      </c>
    </row>
    <row r="170" spans="1:14" ht="12.75">
      <c r="A170" s="55">
        <v>159</v>
      </c>
      <c r="B170" s="46" t="s">
        <v>173</v>
      </c>
      <c r="C170" s="47">
        <v>0.085338202565106</v>
      </c>
      <c r="D170" s="48">
        <v>19457.89</v>
      </c>
      <c r="E170" s="48">
        <v>3960.23</v>
      </c>
      <c r="F170" s="48">
        <v>15497.66</v>
      </c>
      <c r="G170" s="48">
        <v>2187.09</v>
      </c>
      <c r="H170" s="48">
        <v>437.42</v>
      </c>
      <c r="I170" s="48">
        <v>17.5</v>
      </c>
      <c r="J170" s="48">
        <v>1732.17</v>
      </c>
      <c r="K170" s="48">
        <v>391076.13</v>
      </c>
      <c r="L170" s="48">
        <v>78215.18</v>
      </c>
      <c r="M170" s="49">
        <v>312860.95</v>
      </c>
      <c r="N170" s="31">
        <f t="shared" si="2"/>
        <v>330090.78</v>
      </c>
    </row>
    <row r="171" spans="1:14" ht="12.75">
      <c r="A171" s="55">
        <v>160</v>
      </c>
      <c r="B171" s="46" t="s">
        <v>174</v>
      </c>
      <c r="C171" s="47">
        <v>0.097213576510344</v>
      </c>
      <c r="D171" s="48">
        <v>39790.09</v>
      </c>
      <c r="E171" s="48">
        <v>7865.06</v>
      </c>
      <c r="F171" s="48">
        <v>31925.03</v>
      </c>
      <c r="G171" s="48">
        <v>2491.43</v>
      </c>
      <c r="H171" s="48">
        <v>498.29</v>
      </c>
      <c r="I171" s="48">
        <v>19.93</v>
      </c>
      <c r="J171" s="48">
        <v>1973.21</v>
      </c>
      <c r="K171" s="48">
        <v>445497.05</v>
      </c>
      <c r="L171" s="48">
        <v>89099.44</v>
      </c>
      <c r="M171" s="49">
        <v>356397.61</v>
      </c>
      <c r="N171" s="31">
        <f t="shared" si="2"/>
        <v>390295.85</v>
      </c>
    </row>
    <row r="172" spans="1:14" ht="12.75">
      <c r="A172" s="55">
        <v>161</v>
      </c>
      <c r="B172" s="46" t="s">
        <v>175</v>
      </c>
      <c r="C172" s="47">
        <v>0.333701058083003</v>
      </c>
      <c r="D172" s="48">
        <v>127520.01</v>
      </c>
      <c r="E172" s="48">
        <v>23116.9</v>
      </c>
      <c r="F172" s="48">
        <v>104403.11</v>
      </c>
      <c r="G172" s="48">
        <v>8552.23</v>
      </c>
      <c r="H172" s="48">
        <v>1710.45</v>
      </c>
      <c r="I172" s="48">
        <v>68.42</v>
      </c>
      <c r="J172" s="48">
        <v>6773.36</v>
      </c>
      <c r="K172" s="48">
        <v>1529239.52</v>
      </c>
      <c r="L172" s="48">
        <v>305847.91</v>
      </c>
      <c r="M172" s="49">
        <v>1223391.61</v>
      </c>
      <c r="N172" s="31">
        <f t="shared" si="2"/>
        <v>1334568.08</v>
      </c>
    </row>
    <row r="173" spans="1:14" ht="12.75">
      <c r="A173" s="55">
        <v>162</v>
      </c>
      <c r="B173" s="46" t="s">
        <v>176</v>
      </c>
      <c r="C173" s="47">
        <v>0.08307293106744</v>
      </c>
      <c r="D173" s="48">
        <v>84897.26</v>
      </c>
      <c r="E173" s="48">
        <v>15523.54</v>
      </c>
      <c r="F173" s="48">
        <v>69373.72</v>
      </c>
      <c r="G173" s="48">
        <v>2129.03</v>
      </c>
      <c r="H173" s="48">
        <v>425.81</v>
      </c>
      <c r="I173" s="48">
        <v>17.03</v>
      </c>
      <c r="J173" s="48">
        <v>1686.19</v>
      </c>
      <c r="K173" s="48">
        <v>380695.07</v>
      </c>
      <c r="L173" s="48">
        <v>76138.94</v>
      </c>
      <c r="M173" s="49">
        <v>304556.13</v>
      </c>
      <c r="N173" s="31">
        <f t="shared" si="2"/>
        <v>375616.04000000004</v>
      </c>
    </row>
    <row r="174" spans="1:14" ht="12.75">
      <c r="A174" s="55">
        <v>163</v>
      </c>
      <c r="B174" s="46" t="s">
        <v>177</v>
      </c>
      <c r="C174" s="47">
        <v>0.057744763027406</v>
      </c>
      <c r="D174" s="48">
        <v>33262.03</v>
      </c>
      <c r="E174" s="48">
        <v>6573.92</v>
      </c>
      <c r="F174" s="48">
        <v>26688.11</v>
      </c>
      <c r="G174" s="48">
        <v>1479.91</v>
      </c>
      <c r="H174" s="48">
        <v>295.98</v>
      </c>
      <c r="I174" s="48">
        <v>11.84</v>
      </c>
      <c r="J174" s="48">
        <v>1172.09</v>
      </c>
      <c r="K174" s="48">
        <v>264624.74</v>
      </c>
      <c r="L174" s="48">
        <v>52924.91</v>
      </c>
      <c r="M174" s="49">
        <v>211699.83</v>
      </c>
      <c r="N174" s="31">
        <f t="shared" si="2"/>
        <v>239560.03</v>
      </c>
    </row>
    <row r="175" spans="1:14" ht="12.75">
      <c r="A175" s="55">
        <v>164</v>
      </c>
      <c r="B175" s="46" t="s">
        <v>178</v>
      </c>
      <c r="C175" s="47">
        <v>0.10778644759723</v>
      </c>
      <c r="D175" s="48">
        <v>26030.99</v>
      </c>
      <c r="E175" s="48">
        <v>4321.77</v>
      </c>
      <c r="F175" s="48">
        <v>21709.22</v>
      </c>
      <c r="G175" s="48">
        <v>2762.39</v>
      </c>
      <c r="H175" s="48">
        <v>552.48</v>
      </c>
      <c r="I175" s="48">
        <v>22.1</v>
      </c>
      <c r="J175" s="48">
        <v>2187.81</v>
      </c>
      <c r="K175" s="48">
        <v>493948.95</v>
      </c>
      <c r="L175" s="48">
        <v>98789.76</v>
      </c>
      <c r="M175" s="49">
        <v>395159.19</v>
      </c>
      <c r="N175" s="31">
        <f t="shared" si="2"/>
        <v>419056.22000000003</v>
      </c>
    </row>
    <row r="176" spans="1:14" ht="12.75">
      <c r="A176" s="55">
        <v>165</v>
      </c>
      <c r="B176" s="46" t="s">
        <v>179</v>
      </c>
      <c r="C176" s="47">
        <v>0.108026895085953</v>
      </c>
      <c r="D176" s="48">
        <v>103611.88</v>
      </c>
      <c r="E176" s="48">
        <v>20859.21</v>
      </c>
      <c r="F176" s="48">
        <v>82752.67</v>
      </c>
      <c r="G176" s="48">
        <v>2768.56</v>
      </c>
      <c r="H176" s="48">
        <v>553.71</v>
      </c>
      <c r="I176" s="48">
        <v>22.15</v>
      </c>
      <c r="J176" s="48">
        <v>2192.7</v>
      </c>
      <c r="K176" s="48">
        <v>495050.81</v>
      </c>
      <c r="L176" s="48">
        <v>99010.17</v>
      </c>
      <c r="M176" s="49">
        <v>396040.64</v>
      </c>
      <c r="N176" s="31">
        <f t="shared" si="2"/>
        <v>480986.01</v>
      </c>
    </row>
    <row r="177" spans="1:14" ht="12.75">
      <c r="A177" s="55">
        <v>166</v>
      </c>
      <c r="B177" s="46" t="s">
        <v>180</v>
      </c>
      <c r="C177" s="47">
        <v>0.078048247333873</v>
      </c>
      <c r="D177" s="48">
        <v>46205.77</v>
      </c>
      <c r="E177" s="48">
        <v>8223.29</v>
      </c>
      <c r="F177" s="48">
        <v>37982.48</v>
      </c>
      <c r="G177" s="48">
        <v>2000.25</v>
      </c>
      <c r="H177" s="48">
        <v>400.05</v>
      </c>
      <c r="I177" s="48">
        <v>16</v>
      </c>
      <c r="J177" s="48">
        <v>1584.2</v>
      </c>
      <c r="K177" s="48">
        <v>357668.8</v>
      </c>
      <c r="L177" s="48">
        <v>71533.72</v>
      </c>
      <c r="M177" s="49">
        <v>286135.08</v>
      </c>
      <c r="N177" s="31">
        <f t="shared" si="2"/>
        <v>325701.76</v>
      </c>
    </row>
    <row r="178" spans="1:14" ht="12.75">
      <c r="A178" s="55">
        <v>167</v>
      </c>
      <c r="B178" s="46" t="s">
        <v>181</v>
      </c>
      <c r="C178" s="47">
        <v>0.160779408502396</v>
      </c>
      <c r="D178" s="48">
        <v>127914.33</v>
      </c>
      <c r="E178" s="48">
        <v>22944.2</v>
      </c>
      <c r="F178" s="48">
        <v>104970.13</v>
      </c>
      <c r="G178" s="48">
        <v>4120.51</v>
      </c>
      <c r="H178" s="48">
        <v>824.1</v>
      </c>
      <c r="I178" s="48">
        <v>32.96</v>
      </c>
      <c r="J178" s="48">
        <v>3263.45</v>
      </c>
      <c r="K178" s="48">
        <v>736797.88</v>
      </c>
      <c r="L178" s="48">
        <v>147359.49</v>
      </c>
      <c r="M178" s="49">
        <v>589438.39</v>
      </c>
      <c r="N178" s="31">
        <f t="shared" si="2"/>
        <v>697671.97</v>
      </c>
    </row>
    <row r="179" spans="1:14" ht="12.75">
      <c r="A179" s="55">
        <v>168</v>
      </c>
      <c r="B179" s="46" t="s">
        <v>182</v>
      </c>
      <c r="C179" s="47">
        <v>0.088268788959277</v>
      </c>
      <c r="D179" s="48">
        <v>23014.46</v>
      </c>
      <c r="E179" s="48">
        <v>4791.28</v>
      </c>
      <c r="F179" s="48">
        <v>18223.18</v>
      </c>
      <c r="G179" s="48">
        <v>2262.19</v>
      </c>
      <c r="H179" s="48">
        <v>452.44</v>
      </c>
      <c r="I179" s="48">
        <v>18.1</v>
      </c>
      <c r="J179" s="48">
        <v>1791.65</v>
      </c>
      <c r="K179" s="48">
        <v>404506.11</v>
      </c>
      <c r="L179" s="48">
        <v>80901.31</v>
      </c>
      <c r="M179" s="49">
        <v>323604.8</v>
      </c>
      <c r="N179" s="31">
        <f t="shared" si="2"/>
        <v>343619.63</v>
      </c>
    </row>
    <row r="180" spans="1:14" ht="12.75">
      <c r="A180" s="55">
        <v>169</v>
      </c>
      <c r="B180" s="46" t="s">
        <v>183</v>
      </c>
      <c r="C180" s="47">
        <v>0.290844348274693</v>
      </c>
      <c r="D180" s="48">
        <v>298354.13</v>
      </c>
      <c r="E180" s="48">
        <v>55260.25</v>
      </c>
      <c r="F180" s="48">
        <v>243093.88</v>
      </c>
      <c r="G180" s="48">
        <v>7453.88</v>
      </c>
      <c r="H180" s="48">
        <v>1490.78</v>
      </c>
      <c r="I180" s="48">
        <v>59.63</v>
      </c>
      <c r="J180" s="48">
        <v>5903.47</v>
      </c>
      <c r="K180" s="48">
        <v>1332841.85</v>
      </c>
      <c r="L180" s="48">
        <v>266568.35</v>
      </c>
      <c r="M180" s="49">
        <v>1066273.5</v>
      </c>
      <c r="N180" s="31">
        <f t="shared" si="2"/>
        <v>1315270.85</v>
      </c>
    </row>
    <row r="181" spans="1:14" ht="12.75">
      <c r="A181" s="55">
        <v>170</v>
      </c>
      <c r="B181" s="46" t="s">
        <v>184</v>
      </c>
      <c r="C181" s="47">
        <v>0.110757931259815</v>
      </c>
      <c r="D181" s="48">
        <v>28570.91</v>
      </c>
      <c r="E181" s="48">
        <v>5269.48</v>
      </c>
      <c r="F181" s="48">
        <v>23301.43</v>
      </c>
      <c r="G181" s="48">
        <v>2838.55</v>
      </c>
      <c r="H181" s="48">
        <v>567.71</v>
      </c>
      <c r="I181" s="48">
        <v>22.71</v>
      </c>
      <c r="J181" s="48">
        <v>2248.13</v>
      </c>
      <c r="K181" s="48">
        <v>507566.26</v>
      </c>
      <c r="L181" s="48">
        <v>101513.25</v>
      </c>
      <c r="M181" s="49">
        <v>406053.01</v>
      </c>
      <c r="N181" s="31">
        <f t="shared" si="2"/>
        <v>431602.57</v>
      </c>
    </row>
    <row r="182" spans="1:14" ht="12.75">
      <c r="A182" s="55">
        <v>171</v>
      </c>
      <c r="B182" s="46" t="s">
        <v>185</v>
      </c>
      <c r="C182" s="47">
        <v>0.641765919054618</v>
      </c>
      <c r="D182" s="48">
        <v>68173.5</v>
      </c>
      <c r="E182" s="48">
        <v>13411.23</v>
      </c>
      <c r="F182" s="48">
        <v>54762.27</v>
      </c>
      <c r="G182" s="48">
        <v>16447.43</v>
      </c>
      <c r="H182" s="48">
        <v>3289.49</v>
      </c>
      <c r="I182" s="48">
        <v>131.58</v>
      </c>
      <c r="J182" s="48">
        <v>13026.36</v>
      </c>
      <c r="K182" s="48">
        <v>2940997.13</v>
      </c>
      <c r="L182" s="48">
        <v>588199.45</v>
      </c>
      <c r="M182" s="49">
        <v>2352797.68</v>
      </c>
      <c r="N182" s="31">
        <f t="shared" si="2"/>
        <v>2420586.31</v>
      </c>
    </row>
    <row r="183" spans="1:14" ht="12.75">
      <c r="A183" s="55">
        <v>172</v>
      </c>
      <c r="B183" s="46" t="s">
        <v>186</v>
      </c>
      <c r="C183" s="47">
        <v>0.268356029305907</v>
      </c>
      <c r="D183" s="48">
        <v>71172.06</v>
      </c>
      <c r="E183" s="48">
        <v>14515.17</v>
      </c>
      <c r="F183" s="48">
        <v>56656.89</v>
      </c>
      <c r="G183" s="48">
        <v>6877.53</v>
      </c>
      <c r="H183" s="48">
        <v>1375.51</v>
      </c>
      <c r="I183" s="48">
        <v>55.02</v>
      </c>
      <c r="J183" s="48">
        <v>5447</v>
      </c>
      <c r="K183" s="48">
        <v>1229785.27</v>
      </c>
      <c r="L183" s="48">
        <v>245957</v>
      </c>
      <c r="M183" s="49">
        <v>983828.27</v>
      </c>
      <c r="N183" s="31">
        <f t="shared" si="2"/>
        <v>1045932.16</v>
      </c>
    </row>
    <row r="184" spans="1:14" ht="12.75">
      <c r="A184" s="55">
        <v>173</v>
      </c>
      <c r="B184" s="46" t="s">
        <v>187</v>
      </c>
      <c r="C184" s="47">
        <v>0.101241675016416</v>
      </c>
      <c r="D184" s="48">
        <v>24037.43</v>
      </c>
      <c r="E184" s="48">
        <v>4198.28</v>
      </c>
      <c r="F184" s="48">
        <v>19839.15</v>
      </c>
      <c r="G184" s="48">
        <v>2594.66</v>
      </c>
      <c r="H184" s="48">
        <v>518.93</v>
      </c>
      <c r="I184" s="48">
        <v>20.76</v>
      </c>
      <c r="J184" s="48">
        <v>2054.97</v>
      </c>
      <c r="K184" s="48">
        <v>463956.44</v>
      </c>
      <c r="L184" s="48">
        <v>92791.3</v>
      </c>
      <c r="M184" s="49">
        <v>371165.14</v>
      </c>
      <c r="N184" s="31">
        <f t="shared" si="2"/>
        <v>393059.26</v>
      </c>
    </row>
    <row r="185" spans="1:14" ht="12.75">
      <c r="A185" s="55">
        <v>174</v>
      </c>
      <c r="B185" s="46" t="s">
        <v>188</v>
      </c>
      <c r="C185" s="47">
        <v>0.781937466841047</v>
      </c>
      <c r="D185" s="48">
        <v>434921.81</v>
      </c>
      <c r="E185" s="48">
        <v>82466.17</v>
      </c>
      <c r="F185" s="48">
        <v>352455.64</v>
      </c>
      <c r="G185" s="48">
        <v>20039.8</v>
      </c>
      <c r="H185" s="48">
        <v>4007.96</v>
      </c>
      <c r="I185" s="48">
        <v>160.32</v>
      </c>
      <c r="J185" s="48">
        <v>15871.52</v>
      </c>
      <c r="K185" s="48">
        <v>3583356.07</v>
      </c>
      <c r="L185" s="48">
        <v>716671.22</v>
      </c>
      <c r="M185" s="49">
        <v>2866684.85</v>
      </c>
      <c r="N185" s="31">
        <f t="shared" si="2"/>
        <v>3235012.0100000002</v>
      </c>
    </row>
    <row r="186" spans="1:14" ht="12.75">
      <c r="A186" s="55">
        <v>175</v>
      </c>
      <c r="B186" s="46" t="s">
        <v>189</v>
      </c>
      <c r="C186" s="47">
        <v>0.083077861448074</v>
      </c>
      <c r="D186" s="48">
        <v>20951.41</v>
      </c>
      <c r="E186" s="48">
        <v>3935.09</v>
      </c>
      <c r="F186" s="48">
        <v>17016.32</v>
      </c>
      <c r="G186" s="48">
        <v>2129.15</v>
      </c>
      <c r="H186" s="48">
        <v>425.83</v>
      </c>
      <c r="I186" s="48">
        <v>17.03</v>
      </c>
      <c r="J186" s="48">
        <v>1686.29</v>
      </c>
      <c r="K186" s="48">
        <v>380717.71</v>
      </c>
      <c r="L186" s="48">
        <v>76143.54</v>
      </c>
      <c r="M186" s="49">
        <v>304574.17</v>
      </c>
      <c r="N186" s="31">
        <f t="shared" si="2"/>
        <v>323276.77999999997</v>
      </c>
    </row>
    <row r="187" spans="1:14" ht="12.75">
      <c r="A187" s="55">
        <v>176</v>
      </c>
      <c r="B187" s="46" t="s">
        <v>190</v>
      </c>
      <c r="C187" s="47">
        <v>0.138936233428597</v>
      </c>
      <c r="D187" s="48">
        <v>66958.33</v>
      </c>
      <c r="E187" s="48">
        <v>13800.65</v>
      </c>
      <c r="F187" s="48">
        <v>53157.68</v>
      </c>
      <c r="G187" s="48">
        <v>3560.71</v>
      </c>
      <c r="H187" s="48">
        <v>712.14</v>
      </c>
      <c r="I187" s="48">
        <v>28.49</v>
      </c>
      <c r="J187" s="48">
        <v>2820.08</v>
      </c>
      <c r="K187" s="48">
        <v>636698.05</v>
      </c>
      <c r="L187" s="48">
        <v>127339.67</v>
      </c>
      <c r="M187" s="49">
        <v>509358.38</v>
      </c>
      <c r="N187" s="31">
        <f t="shared" si="2"/>
        <v>565336.14</v>
      </c>
    </row>
    <row r="188" spans="1:14" ht="12.75">
      <c r="A188" s="55">
        <v>177</v>
      </c>
      <c r="B188" s="46" t="s">
        <v>191</v>
      </c>
      <c r="C188" s="47">
        <v>0.094983725087878</v>
      </c>
      <c r="D188" s="48">
        <v>23003.31</v>
      </c>
      <c r="E188" s="48">
        <v>4221.52</v>
      </c>
      <c r="F188" s="48">
        <v>18781.79</v>
      </c>
      <c r="G188" s="48">
        <v>2434.28</v>
      </c>
      <c r="H188" s="48">
        <v>486.86</v>
      </c>
      <c r="I188" s="48">
        <v>19.47</v>
      </c>
      <c r="J188" s="48">
        <v>1927.95</v>
      </c>
      <c r="K188" s="48">
        <v>435278.4</v>
      </c>
      <c r="L188" s="48">
        <v>87055.77</v>
      </c>
      <c r="M188" s="49">
        <v>348222.63</v>
      </c>
      <c r="N188" s="31">
        <f t="shared" si="2"/>
        <v>368932.37</v>
      </c>
    </row>
    <row r="189" spans="1:14" ht="12.75">
      <c r="A189" s="55">
        <v>178</v>
      </c>
      <c r="B189" s="46" t="s">
        <v>192</v>
      </c>
      <c r="C189" s="47">
        <v>0.183171582639936</v>
      </c>
      <c r="D189" s="48">
        <v>128454.31</v>
      </c>
      <c r="E189" s="48">
        <v>24407.47</v>
      </c>
      <c r="F189" s="48">
        <v>104046.84</v>
      </c>
      <c r="G189" s="48">
        <v>4694.4</v>
      </c>
      <c r="H189" s="48">
        <v>938.88</v>
      </c>
      <c r="I189" s="48">
        <v>37.56</v>
      </c>
      <c r="J189" s="48">
        <v>3717.96</v>
      </c>
      <c r="K189" s="48">
        <v>839413.66</v>
      </c>
      <c r="L189" s="48">
        <v>167882.74</v>
      </c>
      <c r="M189" s="49">
        <v>671530.92</v>
      </c>
      <c r="N189" s="31">
        <f t="shared" si="2"/>
        <v>779295.7200000001</v>
      </c>
    </row>
    <row r="190" spans="1:14" ht="12.75">
      <c r="A190" s="55">
        <v>179</v>
      </c>
      <c r="B190" s="46" t="s">
        <v>193</v>
      </c>
      <c r="C190" s="47">
        <v>0.653665483357727</v>
      </c>
      <c r="D190" s="48">
        <v>200455.32</v>
      </c>
      <c r="E190" s="48">
        <v>39479.55</v>
      </c>
      <c r="F190" s="48">
        <v>160975.77</v>
      </c>
      <c r="G190" s="48">
        <v>16752.4</v>
      </c>
      <c r="H190" s="48">
        <v>3350.48</v>
      </c>
      <c r="I190" s="48">
        <v>134.02</v>
      </c>
      <c r="J190" s="48">
        <v>13267.9</v>
      </c>
      <c r="K190" s="48">
        <v>2995528.84</v>
      </c>
      <c r="L190" s="48">
        <v>599105.74</v>
      </c>
      <c r="M190" s="49">
        <v>2396423.1</v>
      </c>
      <c r="N190" s="31">
        <f t="shared" si="2"/>
        <v>2570666.77</v>
      </c>
    </row>
    <row r="191" spans="1:14" ht="12.75">
      <c r="A191" s="55">
        <v>180</v>
      </c>
      <c r="B191" s="46" t="s">
        <v>194</v>
      </c>
      <c r="C191" s="47">
        <v>0.353753580034346</v>
      </c>
      <c r="D191" s="48">
        <v>43558.34</v>
      </c>
      <c r="E191" s="48">
        <v>6500.84</v>
      </c>
      <c r="F191" s="48">
        <v>37057.5</v>
      </c>
      <c r="G191" s="48">
        <v>9066.14</v>
      </c>
      <c r="H191" s="48">
        <v>1813.23</v>
      </c>
      <c r="I191" s="48">
        <v>72.53</v>
      </c>
      <c r="J191" s="48">
        <v>7180.38</v>
      </c>
      <c r="K191" s="48">
        <v>1621133.69</v>
      </c>
      <c r="L191" s="48">
        <v>324226.76</v>
      </c>
      <c r="M191" s="49">
        <v>1296906.93</v>
      </c>
      <c r="N191" s="31">
        <f t="shared" si="2"/>
        <v>1341144.8099999998</v>
      </c>
    </row>
    <row r="192" spans="1:14" ht="12.75">
      <c r="A192" s="55">
        <v>181</v>
      </c>
      <c r="B192" s="46" t="s">
        <v>195</v>
      </c>
      <c r="C192" s="47">
        <v>0.101023320012019</v>
      </c>
      <c r="D192" s="48">
        <v>87160.94</v>
      </c>
      <c r="E192" s="48">
        <v>16344.69</v>
      </c>
      <c r="F192" s="48">
        <v>70816.25</v>
      </c>
      <c r="G192" s="48">
        <v>2589.06</v>
      </c>
      <c r="H192" s="48">
        <v>517.81</v>
      </c>
      <c r="I192" s="48">
        <v>20.71</v>
      </c>
      <c r="J192" s="48">
        <v>2050.54</v>
      </c>
      <c r="K192" s="48">
        <v>462955.85</v>
      </c>
      <c r="L192" s="48">
        <v>92591.18</v>
      </c>
      <c r="M192" s="49">
        <v>370364.67</v>
      </c>
      <c r="N192" s="31">
        <f t="shared" si="2"/>
        <v>443231.45999999996</v>
      </c>
    </row>
    <row r="193" spans="1:14" ht="12.75">
      <c r="A193" s="55">
        <v>182</v>
      </c>
      <c r="B193" s="46" t="s">
        <v>196</v>
      </c>
      <c r="C193" s="47">
        <v>0.169191545781913</v>
      </c>
      <c r="D193" s="48">
        <v>26133.2</v>
      </c>
      <c r="E193" s="48">
        <v>5040.81</v>
      </c>
      <c r="F193" s="48">
        <v>21092.39</v>
      </c>
      <c r="G193" s="48">
        <v>4336.11</v>
      </c>
      <c r="H193" s="48">
        <v>867.22</v>
      </c>
      <c r="I193" s="48">
        <v>34.69</v>
      </c>
      <c r="J193" s="48">
        <v>3434.2</v>
      </c>
      <c r="K193" s="48">
        <v>775347.96</v>
      </c>
      <c r="L193" s="48">
        <v>155069.61</v>
      </c>
      <c r="M193" s="49">
        <v>620278.35</v>
      </c>
      <c r="N193" s="31">
        <f t="shared" si="2"/>
        <v>644804.94</v>
      </c>
    </row>
    <row r="194" spans="1:14" ht="12.75">
      <c r="A194" s="55">
        <v>183</v>
      </c>
      <c r="B194" s="46" t="s">
        <v>197</v>
      </c>
      <c r="C194" s="47">
        <v>0.332634245905387</v>
      </c>
      <c r="D194" s="48">
        <v>438874.77</v>
      </c>
      <c r="E194" s="48">
        <v>80637.11</v>
      </c>
      <c r="F194" s="48">
        <v>358237.66</v>
      </c>
      <c r="G194" s="48">
        <v>8524.89</v>
      </c>
      <c r="H194" s="48">
        <v>1704.98</v>
      </c>
      <c r="I194" s="48">
        <v>68.2</v>
      </c>
      <c r="J194" s="48">
        <v>6751.71</v>
      </c>
      <c r="K194" s="48">
        <v>1524350.7</v>
      </c>
      <c r="L194" s="48">
        <v>304870.15</v>
      </c>
      <c r="M194" s="49">
        <v>1219480.55</v>
      </c>
      <c r="N194" s="31">
        <f t="shared" si="2"/>
        <v>1584469.92</v>
      </c>
    </row>
    <row r="195" spans="1:14" ht="12.75">
      <c r="A195" s="55">
        <v>184</v>
      </c>
      <c r="B195" s="46" t="s">
        <v>198</v>
      </c>
      <c r="C195" s="47">
        <v>0.239790359872138</v>
      </c>
      <c r="D195" s="48">
        <v>179681.8</v>
      </c>
      <c r="E195" s="48">
        <v>32933.67</v>
      </c>
      <c r="F195" s="48">
        <v>146748.13</v>
      </c>
      <c r="G195" s="48">
        <v>6145.44</v>
      </c>
      <c r="H195" s="48">
        <v>1229.09</v>
      </c>
      <c r="I195" s="48">
        <v>49.16</v>
      </c>
      <c r="J195" s="48">
        <v>4867.19</v>
      </c>
      <c r="K195" s="48">
        <v>1098878.51</v>
      </c>
      <c r="L195" s="48">
        <v>219775.75</v>
      </c>
      <c r="M195" s="49">
        <v>879102.76</v>
      </c>
      <c r="N195" s="31">
        <f t="shared" si="2"/>
        <v>1030718.0800000001</v>
      </c>
    </row>
    <row r="196" spans="1:14" ht="12.75">
      <c r="A196" s="55">
        <v>185</v>
      </c>
      <c r="B196" s="46" t="s">
        <v>199</v>
      </c>
      <c r="C196" s="47">
        <v>0.145646814962109</v>
      </c>
      <c r="D196" s="48">
        <v>264997.23</v>
      </c>
      <c r="E196" s="48">
        <v>47261.93</v>
      </c>
      <c r="F196" s="48">
        <v>217735.3</v>
      </c>
      <c r="G196" s="48">
        <v>3732.69</v>
      </c>
      <c r="H196" s="48">
        <v>746.54</v>
      </c>
      <c r="I196" s="48">
        <v>29.86</v>
      </c>
      <c r="J196" s="48">
        <v>2956.29</v>
      </c>
      <c r="K196" s="48">
        <v>667450.33</v>
      </c>
      <c r="L196" s="48">
        <v>133490.09</v>
      </c>
      <c r="M196" s="49">
        <v>533960.24</v>
      </c>
      <c r="N196" s="31">
        <f t="shared" si="2"/>
        <v>754651.83</v>
      </c>
    </row>
    <row r="197" spans="1:14" ht="12.75">
      <c r="A197" s="55">
        <v>186</v>
      </c>
      <c r="B197" s="46" t="s">
        <v>200</v>
      </c>
      <c r="C197" s="47">
        <v>0.527952771926422</v>
      </c>
      <c r="D197" s="48">
        <v>624668.24</v>
      </c>
      <c r="E197" s="48">
        <v>118043.48</v>
      </c>
      <c r="F197" s="48">
        <v>506624.76</v>
      </c>
      <c r="G197" s="48">
        <v>13530.58</v>
      </c>
      <c r="H197" s="48">
        <v>2706.12</v>
      </c>
      <c r="I197" s="48">
        <v>108.24</v>
      </c>
      <c r="J197" s="48">
        <v>10716.22</v>
      </c>
      <c r="K197" s="48">
        <v>2419429.79</v>
      </c>
      <c r="L197" s="48">
        <v>483886.04</v>
      </c>
      <c r="M197" s="49">
        <v>1935543.75</v>
      </c>
      <c r="N197" s="31">
        <f t="shared" si="2"/>
        <v>2452884.73</v>
      </c>
    </row>
    <row r="198" spans="1:14" ht="12.75">
      <c r="A198" s="55">
        <v>187</v>
      </c>
      <c r="B198" s="46" t="s">
        <v>201</v>
      </c>
      <c r="C198" s="47">
        <v>0.31153382286342</v>
      </c>
      <c r="D198" s="48">
        <v>145278.19</v>
      </c>
      <c r="E198" s="48">
        <v>28287.68</v>
      </c>
      <c r="F198" s="48">
        <v>116990.51</v>
      </c>
      <c r="G198" s="48">
        <v>7984.1</v>
      </c>
      <c r="H198" s="48">
        <v>1596.82</v>
      </c>
      <c r="I198" s="48">
        <v>63.87</v>
      </c>
      <c r="J198" s="48">
        <v>6323.41</v>
      </c>
      <c r="K198" s="48">
        <v>1427654.71</v>
      </c>
      <c r="L198" s="48">
        <v>285530.88</v>
      </c>
      <c r="M198" s="49">
        <v>1142123.83</v>
      </c>
      <c r="N198" s="31">
        <f t="shared" si="2"/>
        <v>1265437.75</v>
      </c>
    </row>
    <row r="199" spans="1:14" ht="12.75">
      <c r="A199" s="55">
        <v>188</v>
      </c>
      <c r="B199" s="46" t="s">
        <v>202</v>
      </c>
      <c r="C199" s="47">
        <v>0.234759379379851</v>
      </c>
      <c r="D199" s="48">
        <v>241128.6</v>
      </c>
      <c r="E199" s="48">
        <v>46877.28</v>
      </c>
      <c r="F199" s="48">
        <v>194251.32</v>
      </c>
      <c r="G199" s="48">
        <v>6016.5</v>
      </c>
      <c r="H199" s="48">
        <v>1203.3</v>
      </c>
      <c r="I199" s="48">
        <v>48.13</v>
      </c>
      <c r="J199" s="48">
        <v>4765.07</v>
      </c>
      <c r="K199" s="48">
        <v>1075823.25</v>
      </c>
      <c r="L199" s="48">
        <v>215164.63</v>
      </c>
      <c r="M199" s="49">
        <v>860658.62</v>
      </c>
      <c r="N199" s="31">
        <f t="shared" si="2"/>
        <v>1059675.01</v>
      </c>
    </row>
    <row r="200" spans="1:14" ht="12.75">
      <c r="A200" s="55">
        <v>189</v>
      </c>
      <c r="B200" s="46" t="s">
        <v>203</v>
      </c>
      <c r="C200" s="47">
        <v>0.371927091463946</v>
      </c>
      <c r="D200" s="48">
        <v>732283.95</v>
      </c>
      <c r="E200" s="48">
        <v>137707.3</v>
      </c>
      <c r="F200" s="48">
        <v>594576.65</v>
      </c>
      <c r="G200" s="48">
        <v>9531.9</v>
      </c>
      <c r="H200" s="48">
        <v>1906.38</v>
      </c>
      <c r="I200" s="48">
        <v>76.26</v>
      </c>
      <c r="J200" s="48">
        <v>7549.26</v>
      </c>
      <c r="K200" s="48">
        <v>1704416.55</v>
      </c>
      <c r="L200" s="48">
        <v>340883.29</v>
      </c>
      <c r="M200" s="49">
        <v>1363533.26</v>
      </c>
      <c r="N200" s="31">
        <f t="shared" si="2"/>
        <v>1965659.17</v>
      </c>
    </row>
    <row r="201" spans="1:14" ht="12.75">
      <c r="A201" s="55">
        <v>190</v>
      </c>
      <c r="B201" s="46" t="s">
        <v>204</v>
      </c>
      <c r="C201" s="47">
        <v>0.140670535439714</v>
      </c>
      <c r="D201" s="48">
        <v>49216.26</v>
      </c>
      <c r="E201" s="48">
        <v>8441.58</v>
      </c>
      <c r="F201" s="48">
        <v>40774.68</v>
      </c>
      <c r="G201" s="48">
        <v>3605.16</v>
      </c>
      <c r="H201" s="48">
        <v>721.03</v>
      </c>
      <c r="I201" s="48">
        <v>28.84</v>
      </c>
      <c r="J201" s="48">
        <v>2855.29</v>
      </c>
      <c r="K201" s="48">
        <v>644645.84</v>
      </c>
      <c r="L201" s="48">
        <v>128929.2</v>
      </c>
      <c r="M201" s="49">
        <v>515716.64</v>
      </c>
      <c r="N201" s="31">
        <f t="shared" si="2"/>
        <v>559346.61</v>
      </c>
    </row>
    <row r="202" spans="1:14" ht="12.75">
      <c r="A202" s="55">
        <v>191</v>
      </c>
      <c r="B202" s="46" t="s">
        <v>205</v>
      </c>
      <c r="C202" s="47">
        <v>0.148960141641424</v>
      </c>
      <c r="D202" s="48">
        <v>37237.6</v>
      </c>
      <c r="E202" s="48">
        <v>6876.79</v>
      </c>
      <c r="F202" s="48">
        <v>30360.81</v>
      </c>
      <c r="G202" s="48">
        <v>3817.6</v>
      </c>
      <c r="H202" s="48">
        <v>763.52</v>
      </c>
      <c r="I202" s="48">
        <v>30.54</v>
      </c>
      <c r="J202" s="48">
        <v>3023.54</v>
      </c>
      <c r="K202" s="48">
        <v>682634.06</v>
      </c>
      <c r="L202" s="48">
        <v>136526.77</v>
      </c>
      <c r="M202" s="49">
        <v>546107.29</v>
      </c>
      <c r="N202" s="31">
        <f t="shared" si="2"/>
        <v>579491.64</v>
      </c>
    </row>
    <row r="203" spans="1:14" ht="12.75">
      <c r="A203" s="55">
        <v>192</v>
      </c>
      <c r="B203" s="46" t="s">
        <v>206</v>
      </c>
      <c r="C203" s="47">
        <v>0.175007659212549</v>
      </c>
      <c r="D203" s="48">
        <v>417204.68</v>
      </c>
      <c r="E203" s="48">
        <v>76497.99</v>
      </c>
      <c r="F203" s="48">
        <v>340706.69</v>
      </c>
      <c r="G203" s="48">
        <v>4485.16</v>
      </c>
      <c r="H203" s="48">
        <v>897.03</v>
      </c>
      <c r="I203" s="48">
        <v>35.88</v>
      </c>
      <c r="J203" s="48">
        <v>3552.25</v>
      </c>
      <c r="K203" s="48">
        <v>802001.22</v>
      </c>
      <c r="L203" s="48">
        <v>160400.33</v>
      </c>
      <c r="M203" s="49">
        <v>641600.89</v>
      </c>
      <c r="N203" s="31">
        <f t="shared" si="2"/>
        <v>985859.8300000001</v>
      </c>
    </row>
    <row r="204" spans="1:14" ht="12.75">
      <c r="A204" s="55">
        <v>193</v>
      </c>
      <c r="B204" s="46" t="s">
        <v>207</v>
      </c>
      <c r="C204" s="47">
        <v>0.058255182384948</v>
      </c>
      <c r="D204" s="48">
        <v>33019.19</v>
      </c>
      <c r="E204" s="48">
        <v>6515.79</v>
      </c>
      <c r="F204" s="48">
        <v>26503.4</v>
      </c>
      <c r="G204" s="48">
        <v>1492.99</v>
      </c>
      <c r="H204" s="48">
        <v>298.6</v>
      </c>
      <c r="I204" s="48">
        <v>11.94</v>
      </c>
      <c r="J204" s="48">
        <v>1182.45</v>
      </c>
      <c r="K204" s="48">
        <v>266963.83</v>
      </c>
      <c r="L204" s="48">
        <v>53392.74</v>
      </c>
      <c r="M204" s="49">
        <v>213571.09</v>
      </c>
      <c r="N204" s="31">
        <f t="shared" si="2"/>
        <v>241256.94</v>
      </c>
    </row>
    <row r="205" spans="1:14" ht="12.75">
      <c r="A205" s="55">
        <v>194</v>
      </c>
      <c r="B205" s="46" t="s">
        <v>208</v>
      </c>
      <c r="C205" s="47">
        <v>1.12632797084201</v>
      </c>
      <c r="D205" s="48">
        <v>879108.93</v>
      </c>
      <c r="E205" s="48">
        <v>165234.61</v>
      </c>
      <c r="F205" s="48">
        <v>713874.32</v>
      </c>
      <c r="G205" s="48">
        <v>28865.99</v>
      </c>
      <c r="H205" s="48">
        <v>5773.2</v>
      </c>
      <c r="I205" s="48">
        <v>230.93</v>
      </c>
      <c r="J205" s="48">
        <v>22861.86</v>
      </c>
      <c r="K205" s="48">
        <v>5161581.76</v>
      </c>
      <c r="L205" s="48">
        <v>1032316.34</v>
      </c>
      <c r="M205" s="49">
        <v>4129265.42</v>
      </c>
      <c r="N205" s="31">
        <f aca="true" t="shared" si="3" ref="N205:N257">+F205+J205+M205</f>
        <v>4866001.6</v>
      </c>
    </row>
    <row r="206" spans="1:14" ht="12.75">
      <c r="A206" s="55">
        <v>195</v>
      </c>
      <c r="B206" s="46" t="s">
        <v>209</v>
      </c>
      <c r="C206" s="47">
        <v>0.186276373537394</v>
      </c>
      <c r="D206" s="48">
        <v>174791.76</v>
      </c>
      <c r="E206" s="48">
        <v>34764.38</v>
      </c>
      <c r="F206" s="48">
        <v>140027.38</v>
      </c>
      <c r="G206" s="48">
        <v>4773.96</v>
      </c>
      <c r="H206" s="48">
        <v>954.79</v>
      </c>
      <c r="I206" s="48">
        <v>38.19</v>
      </c>
      <c r="J206" s="48">
        <v>3780.98</v>
      </c>
      <c r="K206" s="48">
        <v>853641.88</v>
      </c>
      <c r="L206" s="48">
        <v>170728.34</v>
      </c>
      <c r="M206" s="49">
        <v>682913.54</v>
      </c>
      <c r="N206" s="31">
        <f t="shared" si="3"/>
        <v>826721.9</v>
      </c>
    </row>
    <row r="207" spans="1:14" ht="12.75">
      <c r="A207" s="55">
        <v>196</v>
      </c>
      <c r="B207" s="46" t="s">
        <v>210</v>
      </c>
      <c r="C207" s="47">
        <v>0.096047058838033</v>
      </c>
      <c r="D207" s="48">
        <v>48850.1</v>
      </c>
      <c r="E207" s="48">
        <v>9486.61</v>
      </c>
      <c r="F207" s="48">
        <v>39363.49</v>
      </c>
      <c r="G207" s="48">
        <v>2461.54</v>
      </c>
      <c r="H207" s="48">
        <v>492.31</v>
      </c>
      <c r="I207" s="48">
        <v>19.69</v>
      </c>
      <c r="J207" s="48">
        <v>1949.54</v>
      </c>
      <c r="K207" s="48">
        <v>440151.44</v>
      </c>
      <c r="L207" s="48">
        <v>88030.29</v>
      </c>
      <c r="M207" s="49">
        <v>352121.15</v>
      </c>
      <c r="N207" s="31">
        <f t="shared" si="3"/>
        <v>393434.18000000005</v>
      </c>
    </row>
    <row r="208" spans="1:14" ht="12.75">
      <c r="A208" s="55">
        <v>197</v>
      </c>
      <c r="B208" s="46" t="s">
        <v>211</v>
      </c>
      <c r="C208" s="47">
        <v>0.108647455714948</v>
      </c>
      <c r="D208" s="48">
        <v>48224.57</v>
      </c>
      <c r="E208" s="48">
        <v>9426.37</v>
      </c>
      <c r="F208" s="48">
        <v>38798.2</v>
      </c>
      <c r="G208" s="48">
        <v>2784.46</v>
      </c>
      <c r="H208" s="48">
        <v>556.89</v>
      </c>
      <c r="I208" s="48">
        <v>22.28</v>
      </c>
      <c r="J208" s="48">
        <v>2205.29</v>
      </c>
      <c r="K208" s="48">
        <v>497894.68</v>
      </c>
      <c r="L208" s="48">
        <v>99578.88</v>
      </c>
      <c r="M208" s="49">
        <v>398315.8</v>
      </c>
      <c r="N208" s="31">
        <f t="shared" si="3"/>
        <v>439319.29</v>
      </c>
    </row>
    <row r="209" spans="1:14" ht="12.75">
      <c r="A209" s="55">
        <v>198</v>
      </c>
      <c r="B209" s="46" t="s">
        <v>212</v>
      </c>
      <c r="C209" s="47">
        <v>5.98521147377467</v>
      </c>
      <c r="D209" s="48">
        <v>5604088.49</v>
      </c>
      <c r="E209" s="48">
        <v>1065405.26</v>
      </c>
      <c r="F209" s="48">
        <v>4538683.23</v>
      </c>
      <c r="G209" s="48">
        <v>153391.34</v>
      </c>
      <c r="H209" s="48">
        <v>30678.27</v>
      </c>
      <c r="I209" s="48">
        <v>1227.13</v>
      </c>
      <c r="J209" s="48">
        <v>121485.94</v>
      </c>
      <c r="K209" s="48">
        <v>27428208.67</v>
      </c>
      <c r="L209" s="48">
        <v>5485641.74</v>
      </c>
      <c r="M209" s="49">
        <v>21942566.93</v>
      </c>
      <c r="N209" s="31">
        <f t="shared" si="3"/>
        <v>26602736.1</v>
      </c>
    </row>
    <row r="210" spans="1:14" ht="12.75">
      <c r="A210" s="55">
        <v>199</v>
      </c>
      <c r="B210" s="46" t="s">
        <v>213</v>
      </c>
      <c r="C210" s="47">
        <v>0.269292419770757</v>
      </c>
      <c r="D210" s="48">
        <v>378390.56</v>
      </c>
      <c r="E210" s="48">
        <v>76389.67</v>
      </c>
      <c r="F210" s="48">
        <v>302000.89</v>
      </c>
      <c r="G210" s="48">
        <v>6901.53</v>
      </c>
      <c r="H210" s="48">
        <v>1380.31</v>
      </c>
      <c r="I210" s="48">
        <v>55.21</v>
      </c>
      <c r="J210" s="48">
        <v>5466.01</v>
      </c>
      <c r="K210" s="48">
        <v>1234076.52</v>
      </c>
      <c r="L210" s="48">
        <v>246815.33</v>
      </c>
      <c r="M210" s="49">
        <v>987261.19</v>
      </c>
      <c r="N210" s="31">
        <f t="shared" si="3"/>
        <v>1294728.0899999999</v>
      </c>
    </row>
    <row r="211" spans="1:14" ht="12.75">
      <c r="A211" s="55">
        <v>200</v>
      </c>
      <c r="B211" s="46" t="s">
        <v>214</v>
      </c>
      <c r="C211" s="47">
        <v>0.122916554432954</v>
      </c>
      <c r="D211" s="48">
        <v>126281.94</v>
      </c>
      <c r="E211" s="48">
        <v>24688.64</v>
      </c>
      <c r="F211" s="48">
        <v>101593.3</v>
      </c>
      <c r="G211" s="48">
        <v>3150.15</v>
      </c>
      <c r="H211" s="48">
        <v>630.03</v>
      </c>
      <c r="I211" s="48">
        <v>25.2</v>
      </c>
      <c r="J211" s="48">
        <v>2494.92</v>
      </c>
      <c r="K211" s="48">
        <v>563285.23</v>
      </c>
      <c r="L211" s="48">
        <v>112657.12</v>
      </c>
      <c r="M211" s="49">
        <v>450628.11</v>
      </c>
      <c r="N211" s="31">
        <f t="shared" si="3"/>
        <v>554716.33</v>
      </c>
    </row>
    <row r="212" spans="1:14" ht="12.75">
      <c r="A212" s="55">
        <v>201</v>
      </c>
      <c r="B212" s="46" t="s">
        <v>215</v>
      </c>
      <c r="C212" s="47">
        <v>0.109256496957692</v>
      </c>
      <c r="D212" s="48">
        <v>68906.86</v>
      </c>
      <c r="E212" s="48">
        <v>12634.52</v>
      </c>
      <c r="F212" s="48">
        <v>56272.34</v>
      </c>
      <c r="G212" s="48">
        <v>2800.08</v>
      </c>
      <c r="H212" s="48">
        <v>560.02</v>
      </c>
      <c r="I212" s="48">
        <v>22.4</v>
      </c>
      <c r="J212" s="48">
        <v>2217.66</v>
      </c>
      <c r="K212" s="48">
        <v>500685.75</v>
      </c>
      <c r="L212" s="48">
        <v>100137.14</v>
      </c>
      <c r="M212" s="49">
        <v>400548.61</v>
      </c>
      <c r="N212" s="31">
        <f t="shared" si="3"/>
        <v>459038.61</v>
      </c>
    </row>
    <row r="213" spans="1:14" ht="12.75">
      <c r="A213" s="55">
        <v>202</v>
      </c>
      <c r="B213" s="46" t="s">
        <v>216</v>
      </c>
      <c r="C213" s="47">
        <v>0.130978005201103</v>
      </c>
      <c r="D213" s="48">
        <v>17377.23</v>
      </c>
      <c r="E213" s="48">
        <v>3009.17</v>
      </c>
      <c r="F213" s="48">
        <v>14368.06</v>
      </c>
      <c r="G213" s="48">
        <v>3356.75</v>
      </c>
      <c r="H213" s="48">
        <v>671.35</v>
      </c>
      <c r="I213" s="48">
        <v>26.85</v>
      </c>
      <c r="J213" s="48">
        <v>2658.55</v>
      </c>
      <c r="K213" s="48">
        <v>600228.08</v>
      </c>
      <c r="L213" s="48">
        <v>120045.62</v>
      </c>
      <c r="M213" s="49">
        <v>480182.46</v>
      </c>
      <c r="N213" s="31">
        <f t="shared" si="3"/>
        <v>497209.07</v>
      </c>
    </row>
    <row r="214" spans="1:14" ht="12.75">
      <c r="A214" s="55">
        <v>203</v>
      </c>
      <c r="B214" s="46" t="s">
        <v>217</v>
      </c>
      <c r="C214" s="47">
        <v>0.144869536282017</v>
      </c>
      <c r="D214" s="48">
        <v>42789.54</v>
      </c>
      <c r="E214" s="48">
        <v>8613.37</v>
      </c>
      <c r="F214" s="48">
        <v>34176.17</v>
      </c>
      <c r="G214" s="48">
        <v>3712.76</v>
      </c>
      <c r="H214" s="48">
        <v>742.55</v>
      </c>
      <c r="I214" s="48">
        <v>29.7</v>
      </c>
      <c r="J214" s="48">
        <v>2940.51</v>
      </c>
      <c r="K214" s="48">
        <v>663888.35</v>
      </c>
      <c r="L214" s="48">
        <v>132777.73</v>
      </c>
      <c r="M214" s="49">
        <v>531110.62</v>
      </c>
      <c r="N214" s="31">
        <f t="shared" si="3"/>
        <v>568227.3</v>
      </c>
    </row>
    <row r="215" spans="1:14" ht="12.75">
      <c r="A215" s="55">
        <v>204</v>
      </c>
      <c r="B215" s="46" t="s">
        <v>218</v>
      </c>
      <c r="C215" s="47">
        <v>0.739515445001645</v>
      </c>
      <c r="D215" s="48">
        <v>760977.33</v>
      </c>
      <c r="E215" s="48">
        <v>142923.98</v>
      </c>
      <c r="F215" s="48">
        <v>618053.35</v>
      </c>
      <c r="G215" s="48">
        <v>18952.59</v>
      </c>
      <c r="H215" s="48">
        <v>3790.52</v>
      </c>
      <c r="I215" s="48">
        <v>151.62</v>
      </c>
      <c r="J215" s="48">
        <v>15010.45</v>
      </c>
      <c r="K215" s="48">
        <v>3388950.41</v>
      </c>
      <c r="L215" s="48">
        <v>677790.12</v>
      </c>
      <c r="M215" s="49">
        <v>2711160.29</v>
      </c>
      <c r="N215" s="31">
        <f t="shared" si="3"/>
        <v>3344224.09</v>
      </c>
    </row>
    <row r="216" spans="1:14" ht="12.75">
      <c r="A216" s="55">
        <v>205</v>
      </c>
      <c r="B216" s="46" t="s">
        <v>219</v>
      </c>
      <c r="C216" s="47">
        <v>0.093539616607474</v>
      </c>
      <c r="D216" s="48">
        <v>32285.36</v>
      </c>
      <c r="E216" s="48">
        <v>5680.94</v>
      </c>
      <c r="F216" s="48">
        <v>26604.42</v>
      </c>
      <c r="G216" s="48">
        <v>2397.28</v>
      </c>
      <c r="H216" s="48">
        <v>479.46</v>
      </c>
      <c r="I216" s="48">
        <v>19.18</v>
      </c>
      <c r="J216" s="48">
        <v>1898.64</v>
      </c>
      <c r="K216" s="48">
        <v>428660.6</v>
      </c>
      <c r="L216" s="48">
        <v>85732.1</v>
      </c>
      <c r="M216" s="49">
        <v>342928.5</v>
      </c>
      <c r="N216" s="31">
        <f t="shared" si="3"/>
        <v>371431.56</v>
      </c>
    </row>
    <row r="217" spans="1:14" ht="12.75">
      <c r="A217" s="55">
        <v>206</v>
      </c>
      <c r="B217" s="46" t="s">
        <v>220</v>
      </c>
      <c r="C217" s="47">
        <v>0.12851352590644</v>
      </c>
      <c r="D217" s="48">
        <v>90836.81</v>
      </c>
      <c r="E217" s="48">
        <v>17780.28</v>
      </c>
      <c r="F217" s="48">
        <v>73056.53</v>
      </c>
      <c r="G217" s="48">
        <v>3293.6</v>
      </c>
      <c r="H217" s="48">
        <v>658.72</v>
      </c>
      <c r="I217" s="48">
        <v>26.35</v>
      </c>
      <c r="J217" s="48">
        <v>2608.53</v>
      </c>
      <c r="K217" s="48">
        <v>588934.18</v>
      </c>
      <c r="L217" s="48">
        <v>117786.89</v>
      </c>
      <c r="M217" s="49">
        <v>471147.29</v>
      </c>
      <c r="N217" s="31">
        <f t="shared" si="3"/>
        <v>546812.35</v>
      </c>
    </row>
    <row r="218" spans="1:14" ht="12.75">
      <c r="A218" s="55">
        <v>207</v>
      </c>
      <c r="B218" s="46" t="s">
        <v>221</v>
      </c>
      <c r="C218" s="47">
        <v>0.089118389296577</v>
      </c>
      <c r="D218" s="48">
        <v>18405.65</v>
      </c>
      <c r="E218" s="48">
        <v>3481.92</v>
      </c>
      <c r="F218" s="48">
        <v>14923.73</v>
      </c>
      <c r="G218" s="48">
        <v>2283.96</v>
      </c>
      <c r="H218" s="48">
        <v>456.79</v>
      </c>
      <c r="I218" s="48">
        <v>18.27</v>
      </c>
      <c r="J218" s="48">
        <v>1808.9</v>
      </c>
      <c r="K218" s="48">
        <v>408399.61</v>
      </c>
      <c r="L218" s="48">
        <v>81679.94</v>
      </c>
      <c r="M218" s="49">
        <v>326719.67</v>
      </c>
      <c r="N218" s="31">
        <f t="shared" si="3"/>
        <v>343452.3</v>
      </c>
    </row>
    <row r="219" spans="1:14" ht="12.75">
      <c r="A219" s="55">
        <v>208</v>
      </c>
      <c r="B219" s="46" t="s">
        <v>222</v>
      </c>
      <c r="C219" s="47">
        <v>0.093761417176378</v>
      </c>
      <c r="D219" s="48">
        <v>27412.46</v>
      </c>
      <c r="E219" s="48">
        <v>4769.19</v>
      </c>
      <c r="F219" s="48">
        <v>22643.27</v>
      </c>
      <c r="G219" s="48">
        <v>2402.95</v>
      </c>
      <c r="H219" s="48">
        <v>480.59</v>
      </c>
      <c r="I219" s="48">
        <v>19.22</v>
      </c>
      <c r="J219" s="48">
        <v>1903.14</v>
      </c>
      <c r="K219" s="48">
        <v>429676.95</v>
      </c>
      <c r="L219" s="48">
        <v>85935.31</v>
      </c>
      <c r="M219" s="49">
        <v>343741.64</v>
      </c>
      <c r="N219" s="31">
        <f t="shared" si="3"/>
        <v>368288.05</v>
      </c>
    </row>
    <row r="220" spans="1:14" ht="12.75">
      <c r="A220" s="55">
        <v>209</v>
      </c>
      <c r="B220" s="46" t="s">
        <v>223</v>
      </c>
      <c r="C220" s="47">
        <v>0.103161701498276</v>
      </c>
      <c r="D220" s="48">
        <v>31742.8</v>
      </c>
      <c r="E220" s="48">
        <v>6284.97</v>
      </c>
      <c r="F220" s="48">
        <v>25457.83</v>
      </c>
      <c r="G220" s="48">
        <v>2643.88</v>
      </c>
      <c r="H220" s="48">
        <v>528.78</v>
      </c>
      <c r="I220" s="48">
        <v>21.15</v>
      </c>
      <c r="J220" s="48">
        <v>2093.95</v>
      </c>
      <c r="K220" s="48">
        <v>472755.49</v>
      </c>
      <c r="L220" s="48">
        <v>94551.13</v>
      </c>
      <c r="M220" s="49">
        <v>378204.36</v>
      </c>
      <c r="N220" s="31">
        <f t="shared" si="3"/>
        <v>405756.14</v>
      </c>
    </row>
    <row r="221" spans="1:14" ht="12.75">
      <c r="A221" s="55">
        <v>210</v>
      </c>
      <c r="B221" s="46" t="s">
        <v>224</v>
      </c>
      <c r="C221" s="47">
        <v>0.093554285209794</v>
      </c>
      <c r="D221" s="48">
        <v>125907.52</v>
      </c>
      <c r="E221" s="48">
        <v>22489.85</v>
      </c>
      <c r="F221" s="48">
        <v>103417.67</v>
      </c>
      <c r="G221" s="48">
        <v>2397.64</v>
      </c>
      <c r="H221" s="48">
        <v>479.53</v>
      </c>
      <c r="I221" s="48">
        <v>19.18</v>
      </c>
      <c r="J221" s="48">
        <v>1898.93</v>
      </c>
      <c r="K221" s="48">
        <v>428727.83</v>
      </c>
      <c r="L221" s="48">
        <v>85745.63</v>
      </c>
      <c r="M221" s="49">
        <v>342982.2</v>
      </c>
      <c r="N221" s="31">
        <f t="shared" si="3"/>
        <v>448298.8</v>
      </c>
    </row>
    <row r="222" spans="1:14" ht="12.75">
      <c r="A222" s="55">
        <v>211</v>
      </c>
      <c r="B222" s="46" t="s">
        <v>225</v>
      </c>
      <c r="C222" s="47">
        <v>0.221198183142422</v>
      </c>
      <c r="D222" s="48">
        <v>32896.06</v>
      </c>
      <c r="E222" s="48">
        <v>6263.39</v>
      </c>
      <c r="F222" s="48">
        <v>26632.67</v>
      </c>
      <c r="G222" s="48">
        <v>5668.95</v>
      </c>
      <c r="H222" s="48">
        <v>1133.79</v>
      </c>
      <c r="I222" s="48">
        <v>45.35</v>
      </c>
      <c r="J222" s="48">
        <v>4489.81</v>
      </c>
      <c r="K222" s="48">
        <v>1013676.85</v>
      </c>
      <c r="L222" s="48">
        <v>202735.38</v>
      </c>
      <c r="M222" s="49">
        <v>810941.47</v>
      </c>
      <c r="N222" s="31">
        <f t="shared" si="3"/>
        <v>842063.95</v>
      </c>
    </row>
    <row r="223" spans="1:14" ht="12.75">
      <c r="A223" s="55">
        <v>212</v>
      </c>
      <c r="B223" s="46" t="s">
        <v>226</v>
      </c>
      <c r="C223" s="47">
        <v>0.09584413614145</v>
      </c>
      <c r="D223" s="48">
        <v>93458.7</v>
      </c>
      <c r="E223" s="48">
        <v>20351.06</v>
      </c>
      <c r="F223" s="48">
        <v>73107.64</v>
      </c>
      <c r="G223" s="48">
        <v>2456.34</v>
      </c>
      <c r="H223" s="48">
        <v>491.27</v>
      </c>
      <c r="I223" s="48">
        <v>19.65</v>
      </c>
      <c r="J223" s="48">
        <v>1945.42</v>
      </c>
      <c r="K223" s="48">
        <v>439221.44</v>
      </c>
      <c r="L223" s="48">
        <v>87844.41</v>
      </c>
      <c r="M223" s="49">
        <v>351377.03</v>
      </c>
      <c r="N223" s="31">
        <f t="shared" si="3"/>
        <v>426430.09</v>
      </c>
    </row>
    <row r="224" spans="1:14" ht="12.75">
      <c r="A224" s="55">
        <v>213</v>
      </c>
      <c r="B224" s="46" t="s">
        <v>227</v>
      </c>
      <c r="C224" s="47">
        <v>0.128557383783119</v>
      </c>
      <c r="D224" s="48">
        <v>89130.69</v>
      </c>
      <c r="E224" s="48">
        <v>16490.61</v>
      </c>
      <c r="F224" s="48">
        <v>72640.08</v>
      </c>
      <c r="G224" s="48">
        <v>3294.73</v>
      </c>
      <c r="H224" s="48">
        <v>658.95</v>
      </c>
      <c r="I224" s="48">
        <v>26.36</v>
      </c>
      <c r="J224" s="48">
        <v>2609.42</v>
      </c>
      <c r="K224" s="48">
        <v>589135.16</v>
      </c>
      <c r="L224" s="48">
        <v>117827</v>
      </c>
      <c r="M224" s="49">
        <v>471308.16</v>
      </c>
      <c r="N224" s="31">
        <f t="shared" si="3"/>
        <v>546557.6599999999</v>
      </c>
    </row>
    <row r="225" spans="1:14" ht="12.75">
      <c r="A225" s="55">
        <v>214</v>
      </c>
      <c r="B225" s="46" t="s">
        <v>228</v>
      </c>
      <c r="C225" s="47">
        <v>0.143016855408987</v>
      </c>
      <c r="D225" s="48">
        <v>41381.33</v>
      </c>
      <c r="E225" s="48">
        <v>7761.49</v>
      </c>
      <c r="F225" s="48">
        <v>33619.84</v>
      </c>
      <c r="G225" s="48">
        <v>3665.29</v>
      </c>
      <c r="H225" s="48">
        <v>733.06</v>
      </c>
      <c r="I225" s="48">
        <v>29.32</v>
      </c>
      <c r="J225" s="48">
        <v>2902.91</v>
      </c>
      <c r="K225" s="48">
        <v>655398.11</v>
      </c>
      <c r="L225" s="48">
        <v>131079.67</v>
      </c>
      <c r="M225" s="49">
        <v>524318.44</v>
      </c>
      <c r="N225" s="31">
        <f t="shared" si="3"/>
        <v>560841.19</v>
      </c>
    </row>
    <row r="226" spans="1:14" ht="12.75">
      <c r="A226" s="55">
        <v>215</v>
      </c>
      <c r="B226" s="46" t="s">
        <v>229</v>
      </c>
      <c r="C226" s="47">
        <v>0.114768585581574</v>
      </c>
      <c r="D226" s="48">
        <v>33100.64</v>
      </c>
      <c r="E226" s="48">
        <v>6398.7</v>
      </c>
      <c r="F226" s="48">
        <v>26701.94</v>
      </c>
      <c r="G226" s="48">
        <v>2941.33</v>
      </c>
      <c r="H226" s="48">
        <v>588.27</v>
      </c>
      <c r="I226" s="48">
        <v>23.53</v>
      </c>
      <c r="J226" s="48">
        <v>2329.53</v>
      </c>
      <c r="K226" s="48">
        <v>525945.82</v>
      </c>
      <c r="L226" s="48">
        <v>105189.13</v>
      </c>
      <c r="M226" s="49">
        <v>420756.69</v>
      </c>
      <c r="N226" s="31">
        <f t="shared" si="3"/>
        <v>449788.16</v>
      </c>
    </row>
    <row r="227" spans="1:14" ht="12.75">
      <c r="A227" s="55">
        <v>216</v>
      </c>
      <c r="B227" s="46" t="s">
        <v>230</v>
      </c>
      <c r="C227" s="47">
        <v>0.240346079605208</v>
      </c>
      <c r="D227" s="48">
        <v>61968.88</v>
      </c>
      <c r="E227" s="48">
        <v>12771.53</v>
      </c>
      <c r="F227" s="48">
        <v>49197.35</v>
      </c>
      <c r="G227" s="48">
        <v>6159.69</v>
      </c>
      <c r="H227" s="48">
        <v>1231.94</v>
      </c>
      <c r="I227" s="48">
        <v>49.28</v>
      </c>
      <c r="J227" s="48">
        <v>4878.47</v>
      </c>
      <c r="K227" s="48">
        <v>1101425.28</v>
      </c>
      <c r="L227" s="48">
        <v>220285.1</v>
      </c>
      <c r="M227" s="49">
        <v>881140.18</v>
      </c>
      <c r="N227" s="31">
        <f t="shared" si="3"/>
        <v>935216</v>
      </c>
    </row>
    <row r="228" spans="1:14" ht="12.75">
      <c r="A228" s="55">
        <v>217</v>
      </c>
      <c r="B228" s="46" t="s">
        <v>231</v>
      </c>
      <c r="C228" s="47">
        <v>0.106877224008509</v>
      </c>
      <c r="D228" s="48">
        <v>23782.52</v>
      </c>
      <c r="E228" s="48">
        <v>5036.73</v>
      </c>
      <c r="F228" s="48">
        <v>18745.79</v>
      </c>
      <c r="G228" s="48">
        <v>2739.09</v>
      </c>
      <c r="H228" s="48">
        <v>547.82</v>
      </c>
      <c r="I228" s="48">
        <v>21.91</v>
      </c>
      <c r="J228" s="48">
        <v>2169.36</v>
      </c>
      <c r="K228" s="48">
        <v>489782.32</v>
      </c>
      <c r="L228" s="48">
        <v>97956.46</v>
      </c>
      <c r="M228" s="49">
        <v>391825.86</v>
      </c>
      <c r="N228" s="31">
        <f t="shared" si="3"/>
        <v>412741.01</v>
      </c>
    </row>
    <row r="229" spans="1:14" ht="12.75">
      <c r="A229" s="55">
        <v>218</v>
      </c>
      <c r="B229" s="46" t="s">
        <v>232</v>
      </c>
      <c r="C229" s="47">
        <v>0.580348023082976</v>
      </c>
      <c r="D229" s="48">
        <v>713154.62</v>
      </c>
      <c r="E229" s="48">
        <v>130360.07</v>
      </c>
      <c r="F229" s="48">
        <v>582794.55</v>
      </c>
      <c r="G229" s="48">
        <v>14873.4</v>
      </c>
      <c r="H229" s="48">
        <v>2974.68</v>
      </c>
      <c r="I229" s="48">
        <v>118.99</v>
      </c>
      <c r="J229" s="48">
        <v>11779.73</v>
      </c>
      <c r="K229" s="48">
        <v>2659539.61</v>
      </c>
      <c r="L229" s="48">
        <v>531907.97</v>
      </c>
      <c r="M229" s="49">
        <v>2127631.64</v>
      </c>
      <c r="N229" s="31">
        <f t="shared" si="3"/>
        <v>2722205.92</v>
      </c>
    </row>
    <row r="230" spans="1:14" ht="12.75">
      <c r="A230" s="55">
        <v>219</v>
      </c>
      <c r="B230" s="46" t="s">
        <v>233</v>
      </c>
      <c r="C230" s="47">
        <v>0.163058672621604</v>
      </c>
      <c r="D230" s="48">
        <v>39225.24</v>
      </c>
      <c r="E230" s="48">
        <v>8094.88</v>
      </c>
      <c r="F230" s="48">
        <v>31130.36</v>
      </c>
      <c r="G230" s="48">
        <v>4178.92</v>
      </c>
      <c r="H230" s="48">
        <v>835.78</v>
      </c>
      <c r="I230" s="48">
        <v>33.43</v>
      </c>
      <c r="J230" s="48">
        <v>3309.71</v>
      </c>
      <c r="K230" s="48">
        <v>747242.91</v>
      </c>
      <c r="L230" s="48">
        <v>149448.56</v>
      </c>
      <c r="M230" s="49">
        <v>597794.35</v>
      </c>
      <c r="N230" s="31">
        <f t="shared" si="3"/>
        <v>632234.4199999999</v>
      </c>
    </row>
    <row r="231" spans="1:14" ht="12.75">
      <c r="A231" s="55">
        <v>220</v>
      </c>
      <c r="B231" s="46" t="s">
        <v>234</v>
      </c>
      <c r="C231" s="47">
        <v>0.319503578233348</v>
      </c>
      <c r="D231" s="48">
        <v>337009.16</v>
      </c>
      <c r="E231" s="48">
        <v>62921.05</v>
      </c>
      <c r="F231" s="48">
        <v>274088.11</v>
      </c>
      <c r="G231" s="48">
        <v>8188.38</v>
      </c>
      <c r="H231" s="48">
        <v>1637.68</v>
      </c>
      <c r="I231" s="48">
        <v>65.51</v>
      </c>
      <c r="J231" s="48">
        <v>6485.19</v>
      </c>
      <c r="K231" s="48">
        <v>1464177.19</v>
      </c>
      <c r="L231" s="48">
        <v>292835.47</v>
      </c>
      <c r="M231" s="49">
        <v>1171341.72</v>
      </c>
      <c r="N231" s="31">
        <f t="shared" si="3"/>
        <v>1451915.02</v>
      </c>
    </row>
    <row r="232" spans="1:14" ht="12.75">
      <c r="A232" s="55">
        <v>221</v>
      </c>
      <c r="B232" s="46" t="s">
        <v>235</v>
      </c>
      <c r="C232" s="47">
        <v>0.140429630702777</v>
      </c>
      <c r="D232" s="48">
        <v>45297.88</v>
      </c>
      <c r="E232" s="48">
        <v>9020.91</v>
      </c>
      <c r="F232" s="48">
        <v>36276.97</v>
      </c>
      <c r="G232" s="48">
        <v>3598.98</v>
      </c>
      <c r="H232" s="48">
        <v>719.8</v>
      </c>
      <c r="I232" s="48">
        <v>28.79</v>
      </c>
      <c r="J232" s="48">
        <v>2850.39</v>
      </c>
      <c r="K232" s="48">
        <v>643541.77</v>
      </c>
      <c r="L232" s="48">
        <v>128708.38</v>
      </c>
      <c r="M232" s="49">
        <v>514833.39</v>
      </c>
      <c r="N232" s="31">
        <f t="shared" si="3"/>
        <v>553960.75</v>
      </c>
    </row>
    <row r="233" spans="1:14" ht="12.75">
      <c r="A233" s="55">
        <v>222</v>
      </c>
      <c r="B233" s="46" t="s">
        <v>236</v>
      </c>
      <c r="C233" s="47">
        <v>0.095100560218305</v>
      </c>
      <c r="D233" s="48">
        <v>23124.89</v>
      </c>
      <c r="E233" s="48">
        <v>4614.74</v>
      </c>
      <c r="F233" s="48">
        <v>18510.15</v>
      </c>
      <c r="G233" s="48">
        <v>2437.28</v>
      </c>
      <c r="H233" s="48">
        <v>487.46</v>
      </c>
      <c r="I233" s="48">
        <v>19.5</v>
      </c>
      <c r="J233" s="48">
        <v>1930.32</v>
      </c>
      <c r="K233" s="48">
        <v>435814</v>
      </c>
      <c r="L233" s="48">
        <v>87162.8</v>
      </c>
      <c r="M233" s="49">
        <v>348651.2</v>
      </c>
      <c r="N233" s="31">
        <f t="shared" si="3"/>
        <v>369091.67000000004</v>
      </c>
    </row>
    <row r="234" spans="1:14" ht="12.75">
      <c r="A234" s="55">
        <v>223</v>
      </c>
      <c r="B234" s="46" t="s">
        <v>237</v>
      </c>
      <c r="C234" s="47">
        <v>1.04408384307996</v>
      </c>
      <c r="D234" s="48">
        <v>251003.55</v>
      </c>
      <c r="E234" s="48">
        <v>47204.24</v>
      </c>
      <c r="F234" s="48">
        <v>203799.31</v>
      </c>
      <c r="G234" s="48">
        <v>26758.19</v>
      </c>
      <c r="H234" s="48">
        <v>5351.64</v>
      </c>
      <c r="I234" s="48">
        <v>214.07</v>
      </c>
      <c r="J234" s="48">
        <v>21192.48</v>
      </c>
      <c r="K234" s="48">
        <v>4784684.65</v>
      </c>
      <c r="L234" s="48">
        <v>956936.85</v>
      </c>
      <c r="M234" s="49">
        <v>3827747.8</v>
      </c>
      <c r="N234" s="31">
        <f t="shared" si="3"/>
        <v>4052739.59</v>
      </c>
    </row>
    <row r="235" spans="1:14" ht="12.75">
      <c r="A235" s="55">
        <v>224</v>
      </c>
      <c r="B235" s="46" t="s">
        <v>238</v>
      </c>
      <c r="C235" s="47">
        <v>3.41152354586631</v>
      </c>
      <c r="D235" s="48">
        <v>1341042.51</v>
      </c>
      <c r="E235" s="48">
        <v>259104.26</v>
      </c>
      <c r="F235" s="48">
        <v>1081938.25</v>
      </c>
      <c r="G235" s="48">
        <v>87431.86</v>
      </c>
      <c r="H235" s="48">
        <v>17486.37</v>
      </c>
      <c r="I235" s="48">
        <v>699.45</v>
      </c>
      <c r="J235" s="48">
        <v>69246.04</v>
      </c>
      <c r="K235" s="48">
        <v>15633863.64</v>
      </c>
      <c r="L235" s="48">
        <v>3126772.76</v>
      </c>
      <c r="M235" s="49">
        <v>12507090.88</v>
      </c>
      <c r="N235" s="31">
        <f t="shared" si="3"/>
        <v>13658275.170000002</v>
      </c>
    </row>
    <row r="236" spans="1:14" ht="12.75">
      <c r="A236" s="55">
        <v>225</v>
      </c>
      <c r="B236" s="46" t="s">
        <v>239</v>
      </c>
      <c r="C236" s="47">
        <v>0.364201433287994</v>
      </c>
      <c r="D236" s="48">
        <v>140874.6</v>
      </c>
      <c r="E236" s="48">
        <v>26453.91</v>
      </c>
      <c r="F236" s="48">
        <v>114420.69</v>
      </c>
      <c r="G236" s="48">
        <v>9333.9</v>
      </c>
      <c r="H236" s="48">
        <v>1866.78</v>
      </c>
      <c r="I236" s="48">
        <v>74.67</v>
      </c>
      <c r="J236" s="48">
        <v>7392.45</v>
      </c>
      <c r="K236" s="48">
        <v>1669012.43</v>
      </c>
      <c r="L236" s="48">
        <v>333802.46</v>
      </c>
      <c r="M236" s="49">
        <v>1335209.97</v>
      </c>
      <c r="N236" s="31">
        <f t="shared" si="3"/>
        <v>1457023.1099999999</v>
      </c>
    </row>
    <row r="237" spans="1:14" ht="12.75">
      <c r="A237" s="55">
        <v>226</v>
      </c>
      <c r="B237" s="46" t="s">
        <v>240</v>
      </c>
      <c r="C237" s="47">
        <v>0.407375752978682</v>
      </c>
      <c r="D237" s="48">
        <v>363370.03</v>
      </c>
      <c r="E237" s="48">
        <v>69330.02</v>
      </c>
      <c r="F237" s="48">
        <v>294040.01</v>
      </c>
      <c r="G237" s="48">
        <v>10440.39</v>
      </c>
      <c r="H237" s="48">
        <v>2088.08</v>
      </c>
      <c r="I237" s="48">
        <v>83.52</v>
      </c>
      <c r="J237" s="48">
        <v>8268.79</v>
      </c>
      <c r="K237" s="48">
        <v>1866865.82</v>
      </c>
      <c r="L237" s="48">
        <v>373373.13</v>
      </c>
      <c r="M237" s="49">
        <v>1493492.69</v>
      </c>
      <c r="N237" s="31">
        <f t="shared" si="3"/>
        <v>1795801.49</v>
      </c>
    </row>
    <row r="238" spans="1:14" ht="12.75">
      <c r="A238" s="55">
        <v>227</v>
      </c>
      <c r="B238" s="46" t="s">
        <v>241</v>
      </c>
      <c r="C238" s="47">
        <v>0.102289064580572</v>
      </c>
      <c r="D238" s="48">
        <v>45790.52</v>
      </c>
      <c r="E238" s="48">
        <v>7626.12</v>
      </c>
      <c r="F238" s="48">
        <v>38164.4</v>
      </c>
      <c r="G238" s="48">
        <v>2621.51</v>
      </c>
      <c r="H238" s="48">
        <v>524.3</v>
      </c>
      <c r="I238" s="48">
        <v>20.97</v>
      </c>
      <c r="J238" s="48">
        <v>2076.24</v>
      </c>
      <c r="K238" s="48">
        <v>468756.36</v>
      </c>
      <c r="L238" s="48">
        <v>93751.28</v>
      </c>
      <c r="M238" s="49">
        <v>375005.08</v>
      </c>
      <c r="N238" s="31">
        <f t="shared" si="3"/>
        <v>415245.72000000003</v>
      </c>
    </row>
    <row r="239" spans="1:14" ht="12.75">
      <c r="A239" s="55">
        <v>228</v>
      </c>
      <c r="B239" s="46" t="s">
        <v>242</v>
      </c>
      <c r="C239" s="47">
        <v>0.110153767636928</v>
      </c>
      <c r="D239" s="48">
        <v>5879.72</v>
      </c>
      <c r="E239" s="48">
        <v>1091.77</v>
      </c>
      <c r="F239" s="48">
        <v>4787.95</v>
      </c>
      <c r="G239" s="48">
        <v>2823.06</v>
      </c>
      <c r="H239" s="48">
        <v>564.61</v>
      </c>
      <c r="I239" s="48">
        <v>22.58</v>
      </c>
      <c r="J239" s="48">
        <v>2235.87</v>
      </c>
      <c r="K239" s="48">
        <v>504797.69</v>
      </c>
      <c r="L239" s="48">
        <v>100959.55</v>
      </c>
      <c r="M239" s="49">
        <v>403838.14</v>
      </c>
      <c r="N239" s="31">
        <f t="shared" si="3"/>
        <v>410861.96</v>
      </c>
    </row>
    <row r="240" spans="1:14" ht="12.75">
      <c r="A240" s="55">
        <v>229</v>
      </c>
      <c r="B240" s="46" t="s">
        <v>243</v>
      </c>
      <c r="C240" s="47">
        <v>0.096362370012335</v>
      </c>
      <c r="D240" s="48">
        <v>34874.53</v>
      </c>
      <c r="E240" s="48">
        <v>6685.11</v>
      </c>
      <c r="F240" s="48">
        <v>28189.42</v>
      </c>
      <c r="G240" s="48">
        <v>2469.61</v>
      </c>
      <c r="H240" s="48">
        <v>493.92</v>
      </c>
      <c r="I240" s="48">
        <v>19.76</v>
      </c>
      <c r="J240" s="48">
        <v>1955.93</v>
      </c>
      <c r="K240" s="48">
        <v>441596.18</v>
      </c>
      <c r="L240" s="48">
        <v>88319.21</v>
      </c>
      <c r="M240" s="49">
        <v>353276.97</v>
      </c>
      <c r="N240" s="31">
        <f t="shared" si="3"/>
        <v>383422.31999999995</v>
      </c>
    </row>
    <row r="241" spans="1:14" ht="12.75">
      <c r="A241" s="55">
        <v>230</v>
      </c>
      <c r="B241" s="46" t="s">
        <v>244</v>
      </c>
      <c r="C241" s="47">
        <v>0.07958344354513</v>
      </c>
      <c r="D241" s="48">
        <v>7873.79</v>
      </c>
      <c r="E241" s="48">
        <v>1477.44</v>
      </c>
      <c r="F241" s="48">
        <v>6396.35</v>
      </c>
      <c r="G241" s="48">
        <v>2039.6</v>
      </c>
      <c r="H241" s="48">
        <v>407.92</v>
      </c>
      <c r="I241" s="48">
        <v>16.32</v>
      </c>
      <c r="J241" s="48">
        <v>1615.36</v>
      </c>
      <c r="K241" s="48">
        <v>364704.25</v>
      </c>
      <c r="L241" s="48">
        <v>72940.92</v>
      </c>
      <c r="M241" s="49">
        <v>291763.33</v>
      </c>
      <c r="N241" s="31">
        <f t="shared" si="3"/>
        <v>299775.04000000004</v>
      </c>
    </row>
    <row r="242" spans="1:14" ht="12.75">
      <c r="A242" s="55">
        <v>231</v>
      </c>
      <c r="B242" s="46" t="s">
        <v>245</v>
      </c>
      <c r="C242" s="47">
        <v>0.089465065287926</v>
      </c>
      <c r="D242" s="48">
        <v>55161.7</v>
      </c>
      <c r="E242" s="48">
        <v>10816.27</v>
      </c>
      <c r="F242" s="48">
        <v>44345.43</v>
      </c>
      <c r="G242" s="48">
        <v>2292.84</v>
      </c>
      <c r="H242" s="48">
        <v>458.57</v>
      </c>
      <c r="I242" s="48">
        <v>18.34</v>
      </c>
      <c r="J242" s="48">
        <v>1815.93</v>
      </c>
      <c r="K242" s="48">
        <v>409988.29</v>
      </c>
      <c r="L242" s="48">
        <v>81997.65</v>
      </c>
      <c r="M242" s="49">
        <v>327990.64</v>
      </c>
      <c r="N242" s="31">
        <f t="shared" si="3"/>
        <v>374152</v>
      </c>
    </row>
    <row r="243" spans="1:14" ht="12.75">
      <c r="A243" s="55">
        <v>232</v>
      </c>
      <c r="B243" s="46" t="s">
        <v>246</v>
      </c>
      <c r="C243" s="47">
        <v>0.06262583938127</v>
      </c>
      <c r="D243" s="48">
        <v>36772.83</v>
      </c>
      <c r="E243" s="48">
        <v>5858.02</v>
      </c>
      <c r="F243" s="48">
        <v>30914.81</v>
      </c>
      <c r="G243" s="48">
        <v>1605</v>
      </c>
      <c r="H243" s="48">
        <v>321</v>
      </c>
      <c r="I243" s="48">
        <v>12.84</v>
      </c>
      <c r="J243" s="48">
        <v>1271.16</v>
      </c>
      <c r="K243" s="48">
        <v>286993.15</v>
      </c>
      <c r="L243" s="48">
        <v>57398.71</v>
      </c>
      <c r="M243" s="49">
        <v>229594.44</v>
      </c>
      <c r="N243" s="31">
        <f t="shared" si="3"/>
        <v>261780.41</v>
      </c>
    </row>
    <row r="244" spans="1:14" ht="12.75">
      <c r="A244" s="55">
        <v>233</v>
      </c>
      <c r="B244" s="46" t="s">
        <v>247</v>
      </c>
      <c r="C244" s="47">
        <v>0.816063431125661</v>
      </c>
      <c r="D244" s="48">
        <v>1364491.4</v>
      </c>
      <c r="E244" s="48">
        <v>261165.57</v>
      </c>
      <c r="F244" s="48">
        <v>1103325.83</v>
      </c>
      <c r="G244" s="48">
        <v>20914.4</v>
      </c>
      <c r="H244" s="48">
        <v>4182.88</v>
      </c>
      <c r="I244" s="48">
        <v>167.32</v>
      </c>
      <c r="J244" s="48">
        <v>16564.2</v>
      </c>
      <c r="K244" s="48">
        <v>3739744.04</v>
      </c>
      <c r="L244" s="48">
        <v>747948.87</v>
      </c>
      <c r="M244" s="49">
        <v>2991795.17</v>
      </c>
      <c r="N244" s="31">
        <f t="shared" si="3"/>
        <v>4111685.2</v>
      </c>
    </row>
    <row r="245" spans="1:14" ht="12.75">
      <c r="A245" s="55">
        <v>234</v>
      </c>
      <c r="B245" s="46" t="s">
        <v>248</v>
      </c>
      <c r="C245" s="47">
        <v>0.102094842823714</v>
      </c>
      <c r="D245" s="48">
        <v>30524.02</v>
      </c>
      <c r="E245" s="48">
        <v>4978.6</v>
      </c>
      <c r="F245" s="48">
        <v>25545.42</v>
      </c>
      <c r="G245" s="48">
        <v>2616.51</v>
      </c>
      <c r="H245" s="48">
        <v>523.3</v>
      </c>
      <c r="I245" s="48">
        <v>20.93</v>
      </c>
      <c r="J245" s="48">
        <v>2072.28</v>
      </c>
      <c r="K245" s="48">
        <v>467866.3</v>
      </c>
      <c r="L245" s="48">
        <v>93573.29</v>
      </c>
      <c r="M245" s="49">
        <v>374293.01</v>
      </c>
      <c r="N245" s="31">
        <f t="shared" si="3"/>
        <v>401910.71</v>
      </c>
    </row>
    <row r="246" spans="1:14" ht="12.75">
      <c r="A246" s="55">
        <v>235</v>
      </c>
      <c r="B246" s="46" t="s">
        <v>249</v>
      </c>
      <c r="C246" s="47">
        <v>0.128791350197413</v>
      </c>
      <c r="D246" s="48">
        <v>58042.53</v>
      </c>
      <c r="E246" s="48">
        <v>11168.34</v>
      </c>
      <c r="F246" s="48">
        <v>46874.19</v>
      </c>
      <c r="G246" s="48">
        <v>3300.71</v>
      </c>
      <c r="H246" s="48">
        <v>660.14</v>
      </c>
      <c r="I246" s="48">
        <v>26.41</v>
      </c>
      <c r="J246" s="48">
        <v>2614.16</v>
      </c>
      <c r="K246" s="48">
        <v>590207.41</v>
      </c>
      <c r="L246" s="48">
        <v>118041.5</v>
      </c>
      <c r="M246" s="49">
        <v>472165.91</v>
      </c>
      <c r="N246" s="31">
        <f t="shared" si="3"/>
        <v>521654.26</v>
      </c>
    </row>
    <row r="247" spans="1:14" ht="12.75">
      <c r="A247" s="55">
        <v>236</v>
      </c>
      <c r="B247" s="46" t="s">
        <v>250</v>
      </c>
      <c r="C247" s="47">
        <v>0.347104059165737</v>
      </c>
      <c r="D247" s="48">
        <v>49116.05</v>
      </c>
      <c r="E247" s="48">
        <v>10314.04</v>
      </c>
      <c r="F247" s="48">
        <v>38802.01</v>
      </c>
      <c r="G247" s="48">
        <v>8895.73</v>
      </c>
      <c r="H247" s="48">
        <v>1779.15</v>
      </c>
      <c r="I247" s="48">
        <v>71.17</v>
      </c>
      <c r="J247" s="48">
        <v>7045.41</v>
      </c>
      <c r="K247" s="48">
        <v>1590660.98</v>
      </c>
      <c r="L247" s="48">
        <v>318132.18</v>
      </c>
      <c r="M247" s="49">
        <v>1272528.8</v>
      </c>
      <c r="N247" s="31">
        <f t="shared" si="3"/>
        <v>1318376.22</v>
      </c>
    </row>
    <row r="248" spans="1:14" ht="12.75">
      <c r="A248" s="55">
        <v>237</v>
      </c>
      <c r="B248" s="46" t="s">
        <v>251</v>
      </c>
      <c r="C248" s="47">
        <v>0.065111205794693</v>
      </c>
      <c r="D248" s="48">
        <v>12589.83</v>
      </c>
      <c r="E248" s="48">
        <v>2759.62</v>
      </c>
      <c r="F248" s="48">
        <v>9830.21</v>
      </c>
      <c r="G248" s="48">
        <v>1668.7</v>
      </c>
      <c r="H248" s="48">
        <v>333.74</v>
      </c>
      <c r="I248" s="48">
        <v>13.35</v>
      </c>
      <c r="J248" s="48">
        <v>1321.61</v>
      </c>
      <c r="K248" s="48">
        <v>298382.93</v>
      </c>
      <c r="L248" s="48">
        <v>59676.71</v>
      </c>
      <c r="M248" s="49">
        <v>238706.22</v>
      </c>
      <c r="N248" s="31">
        <f t="shared" si="3"/>
        <v>249858.04</v>
      </c>
    </row>
    <row r="249" spans="1:14" ht="12.75">
      <c r="A249" s="55">
        <v>238</v>
      </c>
      <c r="B249" s="46" t="s">
        <v>252</v>
      </c>
      <c r="C249" s="47">
        <v>0.343589962264566</v>
      </c>
      <c r="D249" s="48">
        <v>774193.72</v>
      </c>
      <c r="E249" s="48">
        <v>148790.77</v>
      </c>
      <c r="F249" s="48">
        <v>625402.95</v>
      </c>
      <c r="G249" s="48">
        <v>8805.68</v>
      </c>
      <c r="H249" s="48">
        <v>1761.14</v>
      </c>
      <c r="I249" s="48">
        <v>70.45</v>
      </c>
      <c r="J249" s="48">
        <v>6974.09</v>
      </c>
      <c r="K249" s="48">
        <v>1574557.11</v>
      </c>
      <c r="L249" s="48">
        <v>314911.46</v>
      </c>
      <c r="M249" s="49">
        <v>1259645.65</v>
      </c>
      <c r="N249" s="31">
        <f t="shared" si="3"/>
        <v>1892022.69</v>
      </c>
    </row>
    <row r="250" spans="1:14" ht="12.75">
      <c r="A250" s="55">
        <v>239</v>
      </c>
      <c r="B250" s="46" t="s">
        <v>253</v>
      </c>
      <c r="C250" s="47">
        <v>0.218756295011845</v>
      </c>
      <c r="D250" s="48">
        <v>180547.02</v>
      </c>
      <c r="E250" s="48">
        <v>32431.75</v>
      </c>
      <c r="F250" s="48">
        <v>148115.27</v>
      </c>
      <c r="G250" s="48">
        <v>5606.38</v>
      </c>
      <c r="H250" s="48">
        <v>1121.28</v>
      </c>
      <c r="I250" s="48">
        <v>44.85</v>
      </c>
      <c r="J250" s="48">
        <v>4440.25</v>
      </c>
      <c r="K250" s="48">
        <v>1002486.35</v>
      </c>
      <c r="L250" s="48">
        <v>200497.22</v>
      </c>
      <c r="M250" s="49">
        <v>801989.13</v>
      </c>
      <c r="N250" s="31">
        <f t="shared" si="3"/>
        <v>954544.65</v>
      </c>
    </row>
    <row r="251" spans="1:14" ht="12.75">
      <c r="A251" s="55">
        <v>240</v>
      </c>
      <c r="B251" s="46" t="s">
        <v>254</v>
      </c>
      <c r="C251" s="47">
        <v>0.094698350575573</v>
      </c>
      <c r="D251" s="48">
        <v>36130.08</v>
      </c>
      <c r="E251" s="48">
        <v>6846.5</v>
      </c>
      <c r="F251" s="48">
        <v>29283.58</v>
      </c>
      <c r="G251" s="48">
        <v>2426.96</v>
      </c>
      <c r="H251" s="48">
        <v>485.39</v>
      </c>
      <c r="I251" s="48">
        <v>19.42</v>
      </c>
      <c r="J251" s="48">
        <v>1922.15</v>
      </c>
      <c r="K251" s="48">
        <v>433970.9</v>
      </c>
      <c r="L251" s="48">
        <v>86794.3</v>
      </c>
      <c r="M251" s="49">
        <v>347176.6</v>
      </c>
      <c r="N251" s="31">
        <f t="shared" si="3"/>
        <v>378382.32999999996</v>
      </c>
    </row>
    <row r="252" spans="1:14" ht="12.75">
      <c r="A252" s="55">
        <v>241</v>
      </c>
      <c r="B252" s="46" t="s">
        <v>255</v>
      </c>
      <c r="C252" s="47">
        <v>0.434037323263609</v>
      </c>
      <c r="D252" s="48">
        <v>623326.94</v>
      </c>
      <c r="E252" s="48">
        <v>119092</v>
      </c>
      <c r="F252" s="48">
        <v>504234.94</v>
      </c>
      <c r="G252" s="48">
        <v>11123.68</v>
      </c>
      <c r="H252" s="48">
        <v>2224.74</v>
      </c>
      <c r="I252" s="48">
        <v>88.99</v>
      </c>
      <c r="J252" s="48">
        <v>8809.95</v>
      </c>
      <c r="K252" s="48">
        <v>1989046.9</v>
      </c>
      <c r="L252" s="48">
        <v>397809.3</v>
      </c>
      <c r="M252" s="49">
        <v>1591237.6</v>
      </c>
      <c r="N252" s="31">
        <f t="shared" si="3"/>
        <v>2104282.49</v>
      </c>
    </row>
    <row r="253" spans="1:14" ht="12.75">
      <c r="A253" s="55">
        <v>242</v>
      </c>
      <c r="B253" s="46" t="s">
        <v>256</v>
      </c>
      <c r="C253" s="47">
        <v>0.072562743331655</v>
      </c>
      <c r="D253" s="48">
        <v>38661.69</v>
      </c>
      <c r="E253" s="48">
        <v>7127.22</v>
      </c>
      <c r="F253" s="48">
        <v>31534.47</v>
      </c>
      <c r="G253" s="48">
        <v>1859.66</v>
      </c>
      <c r="H253" s="48">
        <v>371.93</v>
      </c>
      <c r="I253" s="48">
        <v>14.88</v>
      </c>
      <c r="J253" s="48">
        <v>1472.85</v>
      </c>
      <c r="K253" s="48">
        <v>332530.64</v>
      </c>
      <c r="L253" s="48">
        <v>66506.12</v>
      </c>
      <c r="M253" s="49">
        <v>266024.52</v>
      </c>
      <c r="N253" s="31">
        <f t="shared" si="3"/>
        <v>299031.84</v>
      </c>
    </row>
    <row r="254" spans="1:14" ht="12.75">
      <c r="A254" s="55">
        <v>243</v>
      </c>
      <c r="B254" s="46" t="s">
        <v>257</v>
      </c>
      <c r="C254" s="47">
        <v>0.293144082586351</v>
      </c>
      <c r="D254" s="48">
        <v>263222.84</v>
      </c>
      <c r="E254" s="48">
        <v>49046.61</v>
      </c>
      <c r="F254" s="48">
        <v>214176.23</v>
      </c>
      <c r="G254" s="48">
        <v>7512.81</v>
      </c>
      <c r="H254" s="48">
        <v>1502.56</v>
      </c>
      <c r="I254" s="48">
        <v>60.1</v>
      </c>
      <c r="J254" s="48">
        <v>5950.15</v>
      </c>
      <c r="K254" s="48">
        <v>1343380.61</v>
      </c>
      <c r="L254" s="48">
        <v>268676.11</v>
      </c>
      <c r="M254" s="49">
        <v>1074704.5</v>
      </c>
      <c r="N254" s="31">
        <f t="shared" si="3"/>
        <v>1294830.88</v>
      </c>
    </row>
    <row r="255" spans="1:21" ht="12.75">
      <c r="A255" s="55">
        <v>244</v>
      </c>
      <c r="B255" s="46" t="s">
        <v>258</v>
      </c>
      <c r="C255" s="47">
        <v>0.298797960501413</v>
      </c>
      <c r="D255" s="48">
        <v>307953.59</v>
      </c>
      <c r="E255" s="48">
        <v>57663.86</v>
      </c>
      <c r="F255" s="48">
        <v>250289.73</v>
      </c>
      <c r="G255" s="48">
        <v>7657.7</v>
      </c>
      <c r="H255" s="48">
        <v>1531.54</v>
      </c>
      <c r="I255" s="48">
        <v>61.26</v>
      </c>
      <c r="J255" s="48">
        <v>6064.9</v>
      </c>
      <c r="K255" s="48">
        <v>1369290.44</v>
      </c>
      <c r="L255" s="48">
        <v>273858.03</v>
      </c>
      <c r="M255" s="49">
        <v>1095432.41</v>
      </c>
      <c r="N255" s="31">
        <f t="shared" si="3"/>
        <v>1351787.04</v>
      </c>
      <c r="U255" s="27"/>
    </row>
    <row r="256" spans="1:14" ht="12.75">
      <c r="A256" s="55">
        <v>245</v>
      </c>
      <c r="B256" s="46" t="s">
        <v>259</v>
      </c>
      <c r="C256" s="47">
        <v>0.080573172615214</v>
      </c>
      <c r="D256" s="48">
        <v>15775.95</v>
      </c>
      <c r="E256" s="48">
        <v>2516.57</v>
      </c>
      <c r="F256" s="48">
        <v>13259.38</v>
      </c>
      <c r="G256" s="48">
        <v>2064.96</v>
      </c>
      <c r="H256" s="48">
        <v>412.99</v>
      </c>
      <c r="I256" s="48">
        <v>16.52</v>
      </c>
      <c r="J256" s="48">
        <v>1635.45</v>
      </c>
      <c r="K256" s="48">
        <v>369239.74</v>
      </c>
      <c r="L256" s="48">
        <v>73847.94</v>
      </c>
      <c r="M256" s="49">
        <v>295391.8</v>
      </c>
      <c r="N256" s="31">
        <f t="shared" si="3"/>
        <v>310286.63</v>
      </c>
    </row>
    <row r="257" spans="1:14" ht="12.75">
      <c r="A257" s="55">
        <v>246</v>
      </c>
      <c r="B257" s="50" t="s">
        <v>260</v>
      </c>
      <c r="C257" s="51">
        <v>0.263269126996682</v>
      </c>
      <c r="D257" s="52">
        <v>27979.4</v>
      </c>
      <c r="E257" s="52">
        <v>5534.77</v>
      </c>
      <c r="F257" s="52">
        <v>22444.63</v>
      </c>
      <c r="G257" s="52">
        <v>6747.16</v>
      </c>
      <c r="H257" s="52">
        <v>1349.43</v>
      </c>
      <c r="I257" s="52">
        <v>53.98</v>
      </c>
      <c r="J257" s="52">
        <v>5343.75</v>
      </c>
      <c r="K257" s="52">
        <v>1206473.82</v>
      </c>
      <c r="L257" s="52">
        <v>241294.86</v>
      </c>
      <c r="M257" s="53">
        <v>965178.96</v>
      </c>
      <c r="N257" s="32">
        <f t="shared" si="3"/>
        <v>992967.34</v>
      </c>
    </row>
    <row r="258" spans="1:21" ht="20.4">
      <c r="A258" s="57"/>
      <c r="B258" s="56" t="s">
        <v>10</v>
      </c>
      <c r="C258" s="28">
        <f>SUM(C12:C257)</f>
        <v>99.99999999999996</v>
      </c>
      <c r="D258" s="10">
        <f>SUM(D12:D257)</f>
        <v>113829953.12999995</v>
      </c>
      <c r="E258" s="10">
        <f aca="true" t="shared" si="4" ref="E258:M258">SUM(E12:E257)</f>
        <v>21502732.049999997</v>
      </c>
      <c r="F258" s="10">
        <f t="shared" si="4"/>
        <v>92327221.08000003</v>
      </c>
      <c r="G258" s="10">
        <f t="shared" si="4"/>
        <v>2562839.3799999976</v>
      </c>
      <c r="H258" s="10">
        <f t="shared" si="4"/>
        <v>512568.1000000001</v>
      </c>
      <c r="I258" s="10">
        <f t="shared" si="4"/>
        <v>20502.71</v>
      </c>
      <c r="J258" s="10">
        <f t="shared" si="4"/>
        <v>2029768.569999998</v>
      </c>
      <c r="K258" s="10">
        <f t="shared" si="4"/>
        <v>458266325.1800002</v>
      </c>
      <c r="L258" s="10">
        <f t="shared" si="4"/>
        <v>91653265.25999993</v>
      </c>
      <c r="M258" s="30">
        <f t="shared" si="4"/>
        <v>366613059.9200004</v>
      </c>
      <c r="N258" s="33">
        <f aca="true" t="shared" si="5" ref="N258">+F258+J258+M258</f>
        <v>460970049.5700004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299</v>
      </c>
      <c r="C266" s="5"/>
      <c r="D266" s="1"/>
      <c r="E266" s="1"/>
      <c r="F266" s="1"/>
      <c r="G266" s="1"/>
      <c r="H266" s="74"/>
      <c r="I266" s="74"/>
      <c r="J266" s="74"/>
      <c r="K266" s="74"/>
      <c r="L266" s="74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8"/>
      <c r="H267" s="78"/>
      <c r="I267" s="78"/>
      <c r="J267" s="78"/>
      <c r="K267" s="19"/>
      <c r="L267" s="74"/>
      <c r="M267" s="74"/>
      <c r="N267" s="74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3"/>
      <c r="M268" s="73"/>
      <c r="N268" s="73"/>
    </row>
    <row r="269" spans="1:14" ht="15.6">
      <c r="A269" s="1"/>
      <c r="B269" s="1"/>
      <c r="C269" s="5"/>
      <c r="D269" s="1"/>
      <c r="E269" s="1"/>
      <c r="F269" s="1"/>
      <c r="G269" s="70"/>
      <c r="H269" s="70"/>
      <c r="I269" s="70"/>
      <c r="J269" s="70"/>
      <c r="K269" s="21"/>
      <c r="L269" s="70"/>
      <c r="M269" s="70"/>
      <c r="N269" s="70"/>
    </row>
    <row r="270" spans="1:14" ht="16.8">
      <c r="A270" s="6"/>
      <c r="B270" s="17"/>
      <c r="C270" s="17"/>
      <c r="D270" s="25"/>
      <c r="E270" s="17"/>
      <c r="F270" s="17"/>
      <c r="G270" s="17"/>
      <c r="H270" s="70"/>
      <c r="I270" s="70"/>
      <c r="J270" s="70"/>
      <c r="K270" s="70"/>
      <c r="L270" s="70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2022-12-12T17:57:57Z</cp:lastPrinted>
  <dcterms:created xsi:type="dcterms:W3CDTF">2014-03-27T18:08:37Z</dcterms:created>
  <dcterms:modified xsi:type="dcterms:W3CDTF">2022-12-12T17:58:11Z</dcterms:modified>
  <cp:category/>
  <cp:version/>
  <cp:contentType/>
  <cp:contentStatus/>
</cp:coreProperties>
</file>