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0" activeTab="3"/>
  </bookViews>
  <sheets>
    <sheet name="01-2021" sheetId="9" r:id="rId1"/>
    <sheet name="02-2021" sheetId="7" r:id="rId2"/>
    <sheet name="03-2021" sheetId="10" r:id="rId3"/>
    <sheet name="04-2021" sheetId="11" r:id="rId4"/>
    <sheet name="05-2021" sheetId="12" state="hidden" r:id="rId5"/>
    <sheet name="06-2021" sheetId="13" state="hidden" r:id="rId6"/>
    <sheet name="07-2021" sheetId="14" state="hidden" r:id="rId7"/>
    <sheet name="08-2021" sheetId="16" state="hidden" r:id="rId8"/>
    <sheet name="09-2021" sheetId="17" state="hidden" r:id="rId9"/>
    <sheet name="10-2021" sheetId="18" state="hidden" r:id="rId10"/>
    <sheet name="11-2021" sheetId="19" state="hidden" r:id="rId11"/>
    <sheet name="12-2021" sheetId="20" state="hidden" r:id="rId12"/>
    <sheet name="acumulado no ano" sheetId="8" r:id="rId13"/>
  </sheets>
  <definedNames>
    <definedName name="_xlnm.Print_Area" localSheetId="0">'01-2021'!$A$1:$N$269</definedName>
    <definedName name="_xlnm.Print_Area" localSheetId="1">'02-2021'!$A$1:$N$270</definedName>
    <definedName name="_xlnm.Print_Area" localSheetId="2">'03-2021'!$A$1:$N$270</definedName>
    <definedName name="_xlnm.Print_Area" localSheetId="3">'04-2021'!$A$1:$N$270</definedName>
    <definedName name="_xlnm.Print_Area" localSheetId="4">'05-2021'!$A$1:$N$270</definedName>
    <definedName name="_xlnm.Print_Area" localSheetId="5">'06-2021'!$A$1:$N$270</definedName>
    <definedName name="_xlnm.Print_Area" localSheetId="6">'07-2021'!$A$1:$N$270</definedName>
    <definedName name="_xlnm.Print_Area" localSheetId="7">'08-2021'!$A$1:$N$270</definedName>
    <definedName name="_xlnm.Print_Area" localSheetId="8">'09-2021'!$A$1:$N$270</definedName>
    <definedName name="_xlnm.Print_Area" localSheetId="9">'10-2021'!$A$1:$N$270</definedName>
    <definedName name="_xlnm.Print_Area" localSheetId="10">'11-2021'!$A$1:$N$270</definedName>
    <definedName name="_xlnm.Print_Area" localSheetId="11">'12-2021'!$A$1:$N$270</definedName>
    <definedName name="_xlnm.Print_Area" localSheetId="12">'acumulado no ano'!$A$1:$N$260</definedName>
    <definedName name="_xlnm.Print_Titles" localSheetId="0">'01-2021'!$1:$11</definedName>
    <definedName name="_xlnm.Print_Titles" localSheetId="1">'02-2021'!$1:$11</definedName>
    <definedName name="_xlnm.Print_Titles" localSheetId="2">'03-2021'!$1:$11</definedName>
    <definedName name="_xlnm.Print_Titles" localSheetId="3">'04-2021'!$1:$11</definedName>
    <definedName name="_xlnm.Print_Titles" localSheetId="4">'05-2021'!$1:$11</definedName>
    <definedName name="_xlnm.Print_Titles" localSheetId="5">'06-2021'!$1:$11</definedName>
    <definedName name="_xlnm.Print_Titles" localSheetId="6">'07-2021'!$1:$11</definedName>
    <definedName name="_xlnm.Print_Titles" localSheetId="7">'08-2021'!$1:$11</definedName>
    <definedName name="_xlnm.Print_Titles" localSheetId="8">'09-2021'!$1:$11</definedName>
    <definedName name="_xlnm.Print_Titles" localSheetId="9">'10-2021'!$1:$11</definedName>
    <definedName name="_xlnm.Print_Titles" localSheetId="10">'11-2021'!$1:$11</definedName>
    <definedName name="_xlnm.Print_Titles" localSheetId="11">'12-2021'!$1:$11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<sst xmlns="http://schemas.openxmlformats.org/spreadsheetml/2006/main" count="1392" uniqueCount="303">
  <si>
    <t>Ordem</t>
  </si>
  <si>
    <t>MUNICÍPIOS</t>
  </si>
  <si>
    <t>I P V A</t>
  </si>
  <si>
    <t>Bruto</t>
  </si>
  <si>
    <t>Total geral creditado (sem FUNDEB)</t>
  </si>
  <si>
    <t xml:space="preserve">I C M S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</si>
  <si>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</si>
  <si>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</si>
  <si>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</si>
  <si>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</si>
  <si>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</si>
  <si>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</si>
  <si>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</si>
  <si>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</si>
  <si>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</si>
  <si>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</si>
  <si>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</si>
  <si>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</si>
  <si>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</si>
  <si>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</si>
  <si>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</si>
  <si>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</si>
  <si>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</si>
  <si>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</si>
  <si>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</si>
  <si>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</si>
  <si>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</si>
  <si>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</si>
  <si>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</si>
  <si>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</si>
  <si>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</si>
  <si>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</si>
  <si>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</si>
  <si>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</si>
  <si>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</si>
  <si>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</si>
  <si>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</si>
  <si>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</si>
  <si>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</si>
  <si>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</si>
  <si>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</si>
  <si>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</si>
  <si>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</si>
  <si>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</si>
  <si>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</si>
  <si>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</si>
  <si>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</si>
  <si>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</si>
  <si>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</si>
  <si>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</si>
  <si>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</si>
  <si>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</si>
  <si>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</si>
  <si>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</si>
  <si>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</si>
  <si>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</si>
  <si>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</si>
  <si>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</si>
  <si>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</si>
  <si>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</si>
  <si>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</si>
  <si>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</si>
  <si>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</si>
  <si>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</si>
  <si>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</si>
  <si>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</si>
  <si>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</si>
  <si>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</si>
  <si>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</si>
  <si>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</si>
  <si>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</si>
  <si>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</si>
  <si>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</si>
  <si>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</si>
  <si>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</si>
  <si>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</si>
  <si>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</si>
  <si>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</si>
  <si>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</si>
  <si>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</si>
  <si>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</si>
  <si>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</si>
  <si>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</si>
  <si>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</si>
  <si>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</si>
  <si>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</si>
  <si>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</si>
  <si>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</si>
  <si>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</si>
  <si>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</si>
  <si>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</si>
  <si>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</si>
  <si>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</si>
  <si>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</si>
  <si>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</si>
  <si>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</si>
  <si>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</si>
  <si>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</si>
  <si>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</si>
  <si>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</si>
  <si>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</si>
  <si>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</si>
  <si>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</si>
  <si>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</si>
  <si>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</si>
  <si>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</si>
  <si>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</si>
  <si>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</si>
  <si>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</si>
  <si>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</si>
  <si>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</si>
  <si>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</si>
  <si>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</si>
  <si>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</si>
  <si>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</si>
  <si>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</si>
  <si>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</si>
  <si>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</si>
  <si>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</si>
  <si>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</si>
  <si>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</si>
  <si>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</si>
  <si>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</si>
  <si>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</si>
  <si>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</si>
  <si>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</si>
  <si>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</si>
  <si>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</si>
  <si>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</si>
  <si>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</si>
  <si>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</si>
  <si>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</si>
  <si>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</si>
  <si>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</si>
  <si>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</si>
  <si>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</si>
  <si>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</si>
  <si>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</si>
  <si>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</si>
  <si>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</si>
  <si>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</si>
  <si>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</si>
  <si>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</si>
  <si>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</si>
  <si>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</si>
  <si>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</si>
  <si>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</si>
  <si>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</si>
  <si>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</si>
  <si>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</si>
  <si>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</si>
  <si>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</si>
  <si>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</si>
  <si>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</si>
  <si>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</si>
  <si>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</si>
  <si>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</si>
  <si>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</si>
  <si>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</si>
  <si>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</si>
  <si>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</si>
  <si>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</si>
  <si>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</si>
  <si>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</si>
  <si>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</si>
  <si>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</si>
  <si>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</si>
  <si>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</si>
  <si>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</si>
  <si>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</si>
  <si>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</si>
  <si>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</si>
  <si>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</si>
  <si>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</si>
  <si>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</si>
  <si>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</si>
  <si>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</si>
  <si>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</si>
  <si>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</si>
  <si>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</si>
  <si>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</si>
  <si>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</si>
  <si>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</si>
  <si>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</si>
  <si>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</si>
  <si>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</si>
  <si>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</si>
  <si>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</si>
  <si>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</si>
  <si>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</si>
  <si>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</si>
  <si>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</si>
  <si>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</si>
  <si>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</si>
  <si>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</si>
  <si>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</si>
  <si>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</si>
  <si>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</si>
  <si>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</si>
  <si>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</si>
  <si>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</si>
  <si>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</si>
  <si>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</si>
  <si>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</si>
  <si>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</si>
  <si>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</si>
  <si>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</si>
  <si>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</si>
  <si>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</si>
  <si>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</si>
  <si>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</si>
  <si>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</si>
  <si>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</si>
  <si>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</si>
  <si>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</si>
  <si>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</si>
  <si>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</si>
  <si>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</si>
  <si>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</si>
  <si>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</si>
  <si>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</si>
  <si>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</si>
  <si>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</si>
  <si>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</si>
  <si>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</si>
  <si>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</si>
  <si>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</si>
  <si>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</si>
  <si>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</si>
  <si>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</si>
  <si>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</si>
  <si>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</si>
  <si>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</si>
  <si>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</si>
  <si>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</si>
  <si>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</si>
  <si>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</si>
  <si>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</si>
  <si>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</si>
  <si>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</si>
  <si>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</si>
  <si>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</si>
  <si>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</si>
  <si>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</si>
  <si>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</si>
  <si>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</si>
  <si>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</si>
  <si>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</si>
  <si>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</si>
  <si>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</si>
  <si>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</si>
  <si>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</si>
  <si>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</si>
  <si>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</si>
  <si>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</si>
  <si>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</si>
  <si>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</si>
  <si>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</si>
  <si>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</si>
  <si>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</si>
  <si>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</si>
  <si>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</si>
  <si>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</si>
  <si>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</si>
  <si>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</si>
  <si>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</si>
  <si>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</si>
  <si>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</si>
  <si>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</si>
  <si>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</si>
  <si>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</si>
  <si>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</si>
  <si>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</si>
  <si>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</si>
  <si>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</si>
  <si>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</si>
  <si>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</si>
  <si>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Período Acumulado: 01/12/2021  a 31/12/2021  -   Valores em R$</t>
  </si>
  <si>
    <t>Período Acumulado: 01/01/2021  a 31/01/2021  -   Valores em R$</t>
  </si>
  <si>
    <t>Período Acumulado: 01/02/2021  a 28/02/2021  -   Valores em R$</t>
  </si>
  <si>
    <t>Goiânia, 20 de janeiro de 2022.</t>
  </si>
  <si>
    <t>Período Acumulado: 01/11/2021  a 30/11/2021  -   Valores em R$</t>
  </si>
  <si>
    <t>Goiânia, 18 de dezembro de 2021.</t>
  </si>
  <si>
    <t>Período Acumulado: 01/10/2021  a 31/10/2021  -   Valores em R$</t>
  </si>
  <si>
    <t>Goiânia, 12 de novembro de 2021.</t>
  </si>
  <si>
    <t>Período Acumulado: 01/09/2021  a 30/09/2021  -   Valores em R$</t>
  </si>
  <si>
    <t>Goiânia, 29 de outubro de 2021.</t>
  </si>
  <si>
    <t>Período Acumulado: 01/08/2021  a 31/08/2021  -   Valores em R$</t>
  </si>
  <si>
    <t>Goiânia, 17 de setembro de 2021.</t>
  </si>
  <si>
    <t>Período Acumulado: 01/07/2021  a 31/07/2021  -   Valores em R$</t>
  </si>
  <si>
    <t>Goiânia, 18 de agosto de 2021.</t>
  </si>
  <si>
    <t>Período Acumulado: 01/06/2021  a 30/06/2021  -   Valores em R$</t>
  </si>
  <si>
    <t>Goiânia, 24 de julho de 2021.</t>
  </si>
  <si>
    <t>Período Acumulado: 01/05/2021  a 31/05/2021  -   Valores em R$</t>
  </si>
  <si>
    <t>Goiânia, 16 de junho de 2021.</t>
  </si>
  <si>
    <t>Período Acumulado: 01/04/2021  a 30/04/2021  -   Valores em R$</t>
  </si>
  <si>
    <t>Goiânia, 14 de maio de 2021.</t>
  </si>
  <si>
    <t>Período Acumulado: 01/03/2021  a 31/03/2021  -   Valores em R$</t>
  </si>
  <si>
    <t>Goiânia, 15 de fevereiro de 2021.</t>
  </si>
  <si>
    <t>(2) O valores dos repasses do IPI-Exportação são referentes ao 1º e 2º decêndio do mês em questão.</t>
  </si>
  <si>
    <t>Goiânia, 26 de março de 2021.</t>
  </si>
  <si>
    <t>Goiânia, 08 de abril de 2021.</t>
  </si>
  <si>
    <t>Período Acumulado: 01/01/2021  a  30/04/2021 -   Valores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</si>
</sst>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3400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5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 t="s">
        <v>19</v>
      </c>
      <c r="C12" s="42">
        <v>0.16739747813365</v>
      </c>
      <c r="D12" s="43">
        <v>35533.32</v>
      </c>
      <c r="E12" s="43">
        <v>7138.58</v>
      </c>
      <c r="F12" s="43">
        <v>28394.74</v>
      </c>
      <c r="G12" s="43">
        <v>5511.15</v>
      </c>
      <c r="H12" s="43">
        <v>1102.23</v>
      </c>
      <c r="I12" s="43">
        <v>44.09</v>
      </c>
      <c r="J12" s="43">
        <v>4364.83</v>
      </c>
      <c r="K12" s="43">
        <v>678870.05</v>
      </c>
      <c r="L12" s="43">
        <v>136756.56</v>
      </c>
      <c r="M12" s="44">
        <v>542113.49</v>
      </c>
      <c r="N12" s="45">
        <f>+F12+J12+M12</f>
        <v>574873.0599999999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58890.47</v>
      </c>
      <c r="E13" s="48">
        <v>11833.09</v>
      </c>
      <c r="F13" s="48">
        <v>47057.38</v>
      </c>
      <c r="G13" s="48">
        <v>4430.04</v>
      </c>
      <c r="H13" s="48">
        <v>886.01</v>
      </c>
      <c r="I13" s="48">
        <v>35.44</v>
      </c>
      <c r="J13" s="48">
        <v>3508.59</v>
      </c>
      <c r="K13" s="48">
        <v>540800.35</v>
      </c>
      <c r="L13" s="48">
        <v>108872.1</v>
      </c>
      <c r="M13" s="49">
        <v>431928.25</v>
      </c>
      <c r="N13" s="31">
        <f aca="true" t="shared" si="0" ref="N13:N76">+F13+J13+M13</f>
        <v>482494.22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105264.19</v>
      </c>
      <c r="E14" s="48">
        <v>22396.26</v>
      </c>
      <c r="F14" s="48">
        <v>82867.93</v>
      </c>
      <c r="G14" s="48">
        <v>9177.76</v>
      </c>
      <c r="H14" s="48">
        <v>1835.55</v>
      </c>
      <c r="I14" s="48">
        <v>73.42</v>
      </c>
      <c r="J14" s="48">
        <v>7268.79</v>
      </c>
      <c r="K14" s="48">
        <v>1113277.74</v>
      </c>
      <c r="L14" s="48">
        <v>223998</v>
      </c>
      <c r="M14" s="49">
        <v>889279.74</v>
      </c>
      <c r="N14" s="31">
        <f t="shared" si="0"/>
        <v>979416.46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26184.54</v>
      </c>
      <c r="E15" s="48">
        <v>5642.74</v>
      </c>
      <c r="F15" s="48">
        <v>20541.8</v>
      </c>
      <c r="G15" s="48">
        <v>1658.89</v>
      </c>
      <c r="H15" s="48">
        <v>331.78</v>
      </c>
      <c r="I15" s="48">
        <v>13.27</v>
      </c>
      <c r="J15" s="48">
        <v>1313.84</v>
      </c>
      <c r="K15" s="48">
        <v>201166.52</v>
      </c>
      <c r="L15" s="48">
        <v>40474.91</v>
      </c>
      <c r="M15" s="49">
        <v>160691.61</v>
      </c>
      <c r="N15" s="31">
        <f t="shared" si="0"/>
        <v>182547.25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9280.27</v>
      </c>
      <c r="E16" s="48">
        <v>1867.76</v>
      </c>
      <c r="F16" s="48">
        <v>7412.51</v>
      </c>
      <c r="G16" s="48">
        <v>6777.9</v>
      </c>
      <c r="H16" s="48">
        <v>1355.58</v>
      </c>
      <c r="I16" s="48">
        <v>54.22</v>
      </c>
      <c r="J16" s="48">
        <v>5368.1</v>
      </c>
      <c r="K16" s="48">
        <v>815099.3</v>
      </c>
      <c r="L16" s="48">
        <v>163879.68</v>
      </c>
      <c r="M16" s="49">
        <v>651219.62</v>
      </c>
      <c r="N16" s="31">
        <f t="shared" si="0"/>
        <v>664000.23</v>
      </c>
    </row>
    <row r="17" spans="1:14" ht="13">
      <c r="A17" s="55">
        <v>6</v>
      </c>
      <c r="B17" s="46" t="s">
        <v>24</v>
      </c>
      <c r="C17" s="47">
        <v>0.104173021992149</v>
      </c>
      <c r="D17" s="48">
        <v>6005.88</v>
      </c>
      <c r="E17" s="48">
        <v>1330.11</v>
      </c>
      <c r="F17" s="48">
        <v>4675.77</v>
      </c>
      <c r="G17" s="48">
        <v>3426.68</v>
      </c>
      <c r="H17" s="48">
        <v>685.34</v>
      </c>
      <c r="I17" s="48">
        <v>27.41</v>
      </c>
      <c r="J17" s="48">
        <v>2713.93</v>
      </c>
      <c r="K17" s="48">
        <v>409156.99</v>
      </c>
      <c r="L17" s="48">
        <v>82195.04</v>
      </c>
      <c r="M17" s="49">
        <v>326961.95</v>
      </c>
      <c r="N17" s="31">
        <f t="shared" si="0"/>
        <v>334351.65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151233.36</v>
      </c>
      <c r="E18" s="48">
        <v>27360.1</v>
      </c>
      <c r="F18" s="48">
        <v>123873.26</v>
      </c>
      <c r="G18" s="48">
        <v>9533.21</v>
      </c>
      <c r="H18" s="48">
        <v>1906.64</v>
      </c>
      <c r="I18" s="48">
        <v>76.27</v>
      </c>
      <c r="J18" s="48">
        <v>7550.3</v>
      </c>
      <c r="K18" s="48">
        <v>1161973.88</v>
      </c>
      <c r="L18" s="48">
        <v>233893.28</v>
      </c>
      <c r="M18" s="49">
        <v>928080.6</v>
      </c>
      <c r="N18" s="31">
        <f t="shared" si="0"/>
        <v>1059504.16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124820</v>
      </c>
      <c r="E19" s="48">
        <v>25935.4</v>
      </c>
      <c r="F19" s="48">
        <v>98884.6</v>
      </c>
      <c r="G19" s="48">
        <v>18628.94</v>
      </c>
      <c r="H19" s="48">
        <v>3725.79</v>
      </c>
      <c r="I19" s="48">
        <v>149.03</v>
      </c>
      <c r="J19" s="48">
        <v>14754.12</v>
      </c>
      <c r="K19" s="48">
        <v>2233625.78</v>
      </c>
      <c r="L19" s="48">
        <v>448964.34</v>
      </c>
      <c r="M19" s="49">
        <v>1784661.44</v>
      </c>
      <c r="N19" s="31">
        <f t="shared" si="0"/>
        <v>1898300.16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5035.1</v>
      </c>
      <c r="E20" s="48">
        <v>1117.44</v>
      </c>
      <c r="F20" s="48">
        <v>3917.66</v>
      </c>
      <c r="G20" s="48">
        <v>1721.78</v>
      </c>
      <c r="H20" s="48">
        <v>344.36</v>
      </c>
      <c r="I20" s="48">
        <v>13.77</v>
      </c>
      <c r="J20" s="48">
        <v>1363.65</v>
      </c>
      <c r="K20" s="48">
        <v>208940.02</v>
      </c>
      <c r="L20" s="48">
        <v>42041.44</v>
      </c>
      <c r="M20" s="49">
        <v>166898.58</v>
      </c>
      <c r="N20" s="31">
        <f t="shared" si="0"/>
        <v>172179.88999999998</v>
      </c>
    </row>
    <row r="21" spans="1:14" ht="13">
      <c r="A21" s="55">
        <v>10</v>
      </c>
      <c r="B21" s="46" t="s">
        <v>28</v>
      </c>
      <c r="C21" s="47">
        <v>0.853034686831867</v>
      </c>
      <c r="D21" s="48">
        <v>33702.36</v>
      </c>
      <c r="E21" s="48">
        <v>5589.01</v>
      </c>
      <c r="F21" s="48">
        <v>28113.35</v>
      </c>
      <c r="G21" s="48">
        <v>28122.1</v>
      </c>
      <c r="H21" s="48">
        <v>5624.42</v>
      </c>
      <c r="I21" s="48">
        <v>224.98</v>
      </c>
      <c r="J21" s="48">
        <v>22272.7</v>
      </c>
      <c r="K21" s="48">
        <v>3404262.11</v>
      </c>
      <c r="L21" s="48">
        <v>684832.29</v>
      </c>
      <c r="M21" s="49">
        <v>2719429.82</v>
      </c>
      <c r="N21" s="31">
        <f t="shared" si="0"/>
        <v>2769815.8699999996</v>
      </c>
    </row>
    <row r="22" spans="1:14" ht="13">
      <c r="A22" s="55">
        <v>11</v>
      </c>
      <c r="B22" s="46" t="s">
        <v>29</v>
      </c>
      <c r="C22" s="47">
        <v>0.148190322856393</v>
      </c>
      <c r="D22" s="48">
        <v>23376.84</v>
      </c>
      <c r="E22" s="48">
        <v>4416.87</v>
      </c>
      <c r="F22" s="48">
        <v>18959.97</v>
      </c>
      <c r="G22" s="48">
        <v>4877.9</v>
      </c>
      <c r="H22" s="48">
        <v>975.58</v>
      </c>
      <c r="I22" s="48">
        <v>39.02</v>
      </c>
      <c r="J22" s="48">
        <v>3863.3</v>
      </c>
      <c r="K22" s="48">
        <v>590244.78</v>
      </c>
      <c r="L22" s="48">
        <v>118718.9</v>
      </c>
      <c r="M22" s="49">
        <v>471525.88</v>
      </c>
      <c r="N22" s="31">
        <f t="shared" si="0"/>
        <v>494349.15</v>
      </c>
    </row>
    <row r="23" spans="1:14" ht="13">
      <c r="A23" s="55">
        <v>12</v>
      </c>
      <c r="B23" s="46" t="s">
        <v>30</v>
      </c>
      <c r="C23" s="47">
        <v>0.112330895292358</v>
      </c>
      <c r="D23" s="48">
        <v>26578.05</v>
      </c>
      <c r="E23" s="48">
        <v>5019.41</v>
      </c>
      <c r="F23" s="48">
        <v>21558.64</v>
      </c>
      <c r="G23" s="48">
        <v>3695.66</v>
      </c>
      <c r="H23" s="48">
        <v>739.13</v>
      </c>
      <c r="I23" s="48">
        <v>29.57</v>
      </c>
      <c r="J23" s="48">
        <v>2926.96</v>
      </c>
      <c r="K23" s="48">
        <v>451918.76</v>
      </c>
      <c r="L23" s="48">
        <v>90975.43</v>
      </c>
      <c r="M23" s="49">
        <v>360943.33</v>
      </c>
      <c r="N23" s="31">
        <f t="shared" si="0"/>
        <v>385428.93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3140.61</v>
      </c>
      <c r="E24" s="48">
        <v>738.4</v>
      </c>
      <c r="F24" s="48">
        <v>2402.21</v>
      </c>
      <c r="G24" s="48">
        <v>2270.49</v>
      </c>
      <c r="H24" s="48">
        <v>454.1</v>
      </c>
      <c r="I24" s="48">
        <v>18.16</v>
      </c>
      <c r="J24" s="48">
        <v>1798.23</v>
      </c>
      <c r="K24" s="48">
        <v>275939.05</v>
      </c>
      <c r="L24" s="48">
        <v>55529.76</v>
      </c>
      <c r="M24" s="49">
        <v>220409.29</v>
      </c>
      <c r="N24" s="31">
        <f t="shared" si="0"/>
        <v>224609.73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21393.44</v>
      </c>
      <c r="E25" s="48">
        <v>5126.89</v>
      </c>
      <c r="F25" s="48">
        <v>16266.55</v>
      </c>
      <c r="G25" s="48">
        <v>1834.01</v>
      </c>
      <c r="H25" s="48">
        <v>366.8</v>
      </c>
      <c r="I25" s="48">
        <v>14.67</v>
      </c>
      <c r="J25" s="48">
        <v>1452.54</v>
      </c>
      <c r="K25" s="48">
        <v>222382.67</v>
      </c>
      <c r="L25" s="48">
        <v>44743.23</v>
      </c>
      <c r="M25" s="49">
        <v>177639.44</v>
      </c>
      <c r="N25" s="31">
        <f t="shared" si="0"/>
        <v>195358.53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6417.23</v>
      </c>
      <c r="E26" s="48">
        <v>1169.44</v>
      </c>
      <c r="F26" s="48">
        <v>5247.79</v>
      </c>
      <c r="G26" s="48">
        <v>2245.39</v>
      </c>
      <c r="H26" s="48">
        <v>449.08</v>
      </c>
      <c r="I26" s="48">
        <v>17.96</v>
      </c>
      <c r="J26" s="48">
        <v>1778.35</v>
      </c>
      <c r="K26" s="48">
        <v>272158.81</v>
      </c>
      <c r="L26" s="48">
        <v>54756.26</v>
      </c>
      <c r="M26" s="49">
        <v>217402.55</v>
      </c>
      <c r="N26" s="31">
        <f t="shared" si="0"/>
        <v>224428.69</v>
      </c>
    </row>
    <row r="27" spans="1:14" ht="13">
      <c r="A27" s="55">
        <v>16</v>
      </c>
      <c r="B27" s="46" t="s">
        <v>34</v>
      </c>
      <c r="C27" s="47">
        <v>6.19825922629815</v>
      </c>
      <c r="D27" s="48">
        <v>3314535.15</v>
      </c>
      <c r="E27" s="48">
        <v>625559.86</v>
      </c>
      <c r="F27" s="48">
        <v>2688975.29</v>
      </c>
      <c r="G27" s="48">
        <v>204343.71</v>
      </c>
      <c r="H27" s="48">
        <v>40868.74</v>
      </c>
      <c r="I27" s="48">
        <v>1634.75</v>
      </c>
      <c r="J27" s="48">
        <v>161840.22</v>
      </c>
      <c r="K27" s="48">
        <v>24833019.33</v>
      </c>
      <c r="L27" s="48">
        <v>4997332.44</v>
      </c>
      <c r="M27" s="49">
        <v>19835686.89</v>
      </c>
      <c r="N27" s="31">
        <f t="shared" si="0"/>
        <v>22686502.400000002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5748.61</v>
      </c>
      <c r="E28" s="48">
        <v>769.95</v>
      </c>
      <c r="F28" s="48">
        <v>4978.66</v>
      </c>
      <c r="G28" s="48">
        <v>1422.96</v>
      </c>
      <c r="H28" s="48">
        <v>284.59</v>
      </c>
      <c r="I28" s="48">
        <v>11.38</v>
      </c>
      <c r="J28" s="48">
        <v>1126.99</v>
      </c>
      <c r="K28" s="48">
        <v>172386.16</v>
      </c>
      <c r="L28" s="48">
        <v>34681.22</v>
      </c>
      <c r="M28" s="49">
        <v>137704.94</v>
      </c>
      <c r="N28" s="31">
        <f t="shared" si="0"/>
        <v>143810.59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80446.1</v>
      </c>
      <c r="E29" s="48">
        <v>14707.8</v>
      </c>
      <c r="F29" s="48">
        <v>65738.3</v>
      </c>
      <c r="G29" s="48">
        <v>6584.46</v>
      </c>
      <c r="H29" s="48">
        <v>1316.89</v>
      </c>
      <c r="I29" s="48">
        <v>52.68</v>
      </c>
      <c r="J29" s="48">
        <v>5214.89</v>
      </c>
      <c r="K29" s="48">
        <v>810127.18</v>
      </c>
      <c r="L29" s="48">
        <v>163201.34</v>
      </c>
      <c r="M29" s="49">
        <v>646925.84</v>
      </c>
      <c r="N29" s="31">
        <f t="shared" si="0"/>
        <v>717879.03</v>
      </c>
    </row>
    <row r="30" spans="1:14" ht="13">
      <c r="A30" s="55">
        <v>19</v>
      </c>
      <c r="B30" s="46" t="s">
        <v>37</v>
      </c>
      <c r="C30" s="47">
        <v>5.21153422094412</v>
      </c>
      <c r="D30" s="48">
        <v>2809246.46</v>
      </c>
      <c r="E30" s="48">
        <v>542783.4</v>
      </c>
      <c r="F30" s="48">
        <v>2266463.06</v>
      </c>
      <c r="G30" s="48">
        <v>171812.2</v>
      </c>
      <c r="H30" s="48">
        <v>34362.44</v>
      </c>
      <c r="I30" s="48">
        <v>1374.5</v>
      </c>
      <c r="J30" s="48">
        <v>136075.26</v>
      </c>
      <c r="K30" s="48">
        <v>20765797.34</v>
      </c>
      <c r="L30" s="48">
        <v>4176874.07</v>
      </c>
      <c r="M30" s="49">
        <v>16588923.27</v>
      </c>
      <c r="N30" s="31">
        <f t="shared" si="0"/>
        <v>18991461.59</v>
      </c>
    </row>
    <row r="31" spans="1:14" ht="13">
      <c r="A31" s="55">
        <v>20</v>
      </c>
      <c r="B31" s="46" t="s">
        <v>38</v>
      </c>
      <c r="C31" s="47">
        <v>0.119277900937222</v>
      </c>
      <c r="D31" s="48">
        <v>5472.83</v>
      </c>
      <c r="E31" s="48">
        <v>954.22</v>
      </c>
      <c r="F31" s="48">
        <v>4518.61</v>
      </c>
      <c r="G31" s="48">
        <v>3924.69</v>
      </c>
      <c r="H31" s="48">
        <v>784.94</v>
      </c>
      <c r="I31" s="48">
        <v>31.4</v>
      </c>
      <c r="J31" s="48">
        <v>3108.35</v>
      </c>
      <c r="K31" s="48">
        <v>477388.51</v>
      </c>
      <c r="L31" s="48">
        <v>96059.85</v>
      </c>
      <c r="M31" s="49">
        <v>381328.66</v>
      </c>
      <c r="N31" s="31">
        <f t="shared" si="0"/>
        <v>388955.62</v>
      </c>
    </row>
    <row r="32" spans="1:14" ht="13">
      <c r="A32" s="55">
        <v>21</v>
      </c>
      <c r="B32" s="46" t="s">
        <v>39</v>
      </c>
      <c r="C32" s="47">
        <v>0.278624279104157</v>
      </c>
      <c r="D32" s="48">
        <v>13679.35</v>
      </c>
      <c r="E32" s="48">
        <v>2142.64</v>
      </c>
      <c r="F32" s="48">
        <v>11536.71</v>
      </c>
      <c r="G32" s="48">
        <v>9178.2</v>
      </c>
      <c r="H32" s="48">
        <v>1835.64</v>
      </c>
      <c r="I32" s="48">
        <v>73.43</v>
      </c>
      <c r="J32" s="48">
        <v>7269.13</v>
      </c>
      <c r="K32" s="48">
        <v>1120999.04</v>
      </c>
      <c r="L32" s="48">
        <v>225668.75</v>
      </c>
      <c r="M32" s="49">
        <v>895330.29</v>
      </c>
      <c r="N32" s="31">
        <f t="shared" si="0"/>
        <v>914136.13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9017.02</v>
      </c>
      <c r="E33" s="48">
        <v>1823.48</v>
      </c>
      <c r="F33" s="48">
        <v>7193.54</v>
      </c>
      <c r="G33" s="48">
        <v>1767.58</v>
      </c>
      <c r="H33" s="48">
        <v>353.52</v>
      </c>
      <c r="I33" s="48">
        <v>14.14</v>
      </c>
      <c r="J33" s="48">
        <v>1399.92</v>
      </c>
      <c r="K33" s="48">
        <v>214450.06</v>
      </c>
      <c r="L33" s="48">
        <v>43149.22</v>
      </c>
      <c r="M33" s="49">
        <v>171300.84</v>
      </c>
      <c r="N33" s="31">
        <f t="shared" si="0"/>
        <v>179894.3</v>
      </c>
    </row>
    <row r="34" spans="1:14" ht="13">
      <c r="A34" s="55">
        <v>23</v>
      </c>
      <c r="B34" s="46" t="s">
        <v>41</v>
      </c>
      <c r="C34" s="47">
        <v>0.099721066178422</v>
      </c>
      <c r="D34" s="48">
        <v>102280.82</v>
      </c>
      <c r="E34" s="48">
        <v>20191.71</v>
      </c>
      <c r="F34" s="48">
        <v>82089.11</v>
      </c>
      <c r="G34" s="48">
        <v>3285.96</v>
      </c>
      <c r="H34" s="48">
        <v>657.19</v>
      </c>
      <c r="I34" s="48">
        <v>26.29</v>
      </c>
      <c r="J34" s="48">
        <v>2602.48</v>
      </c>
      <c r="K34" s="48">
        <v>398789.77</v>
      </c>
      <c r="L34" s="48">
        <v>80238.54</v>
      </c>
      <c r="M34" s="49">
        <v>318551.23</v>
      </c>
      <c r="N34" s="31">
        <f t="shared" si="0"/>
        <v>403242.81999999995</v>
      </c>
    </row>
    <row r="35" spans="1:14" ht="13">
      <c r="A35" s="55">
        <v>24</v>
      </c>
      <c r="B35" s="46" t="s">
        <v>42</v>
      </c>
      <c r="C35" s="47">
        <v>0.113577664542775</v>
      </c>
      <c r="D35" s="48">
        <v>27170.54</v>
      </c>
      <c r="E35" s="48">
        <v>4911.53</v>
      </c>
      <c r="F35" s="48">
        <v>22259.01</v>
      </c>
      <c r="G35" s="48">
        <v>3736.75</v>
      </c>
      <c r="H35" s="48">
        <v>747.35</v>
      </c>
      <c r="I35" s="48">
        <v>29.89</v>
      </c>
      <c r="J35" s="48">
        <v>2959.51</v>
      </c>
      <c r="K35" s="48">
        <v>447409.2</v>
      </c>
      <c r="L35" s="48">
        <v>89902.77</v>
      </c>
      <c r="M35" s="49">
        <v>357506.43</v>
      </c>
      <c r="N35" s="31">
        <f t="shared" si="0"/>
        <v>382724.95</v>
      </c>
    </row>
    <row r="36" spans="1:14" ht="13">
      <c r="A36" s="55">
        <v>25</v>
      </c>
      <c r="B36" s="46" t="s">
        <v>43</v>
      </c>
      <c r="C36" s="47">
        <v>0.139809314782887</v>
      </c>
      <c r="D36" s="48">
        <v>20402.57</v>
      </c>
      <c r="E36" s="48">
        <v>3437.12</v>
      </c>
      <c r="F36" s="48">
        <v>16965.45</v>
      </c>
      <c r="G36" s="48">
        <v>4601.59</v>
      </c>
      <c r="H36" s="48">
        <v>920.32</v>
      </c>
      <c r="I36" s="48">
        <v>36.81</v>
      </c>
      <c r="J36" s="48">
        <v>3644.46</v>
      </c>
      <c r="K36" s="48">
        <v>550388.78</v>
      </c>
      <c r="L36" s="48">
        <v>110589.28</v>
      </c>
      <c r="M36" s="49">
        <v>439799.5</v>
      </c>
      <c r="N36" s="31">
        <f t="shared" si="0"/>
        <v>460409.41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12609.43</v>
      </c>
      <c r="E37" s="48">
        <v>4293.47</v>
      </c>
      <c r="F37" s="48">
        <v>8315.96</v>
      </c>
      <c r="G37" s="48">
        <v>3490.18</v>
      </c>
      <c r="H37" s="48">
        <v>698.04</v>
      </c>
      <c r="I37" s="48">
        <v>27.92</v>
      </c>
      <c r="J37" s="48">
        <v>2764.22</v>
      </c>
      <c r="K37" s="48">
        <v>425317.52</v>
      </c>
      <c r="L37" s="48">
        <v>85610.41</v>
      </c>
      <c r="M37" s="49">
        <v>339707.11</v>
      </c>
      <c r="N37" s="31">
        <f t="shared" si="0"/>
        <v>350787.29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19862.05</v>
      </c>
      <c r="E38" s="48">
        <v>4343.75</v>
      </c>
      <c r="F38" s="48">
        <v>15518.3</v>
      </c>
      <c r="G38" s="48">
        <v>5145.81</v>
      </c>
      <c r="H38" s="48">
        <v>1029.16</v>
      </c>
      <c r="I38" s="48">
        <v>41.17</v>
      </c>
      <c r="J38" s="48">
        <v>4075.48</v>
      </c>
      <c r="K38" s="48">
        <v>621538.09</v>
      </c>
      <c r="L38" s="48">
        <v>125010.86</v>
      </c>
      <c r="M38" s="49">
        <v>496527.23</v>
      </c>
      <c r="N38" s="31">
        <f t="shared" si="0"/>
        <v>516121.01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4928.42</v>
      </c>
      <c r="E39" s="48">
        <v>1022.64</v>
      </c>
      <c r="F39" s="48">
        <v>3905.78</v>
      </c>
      <c r="G39" s="48">
        <v>2368.56</v>
      </c>
      <c r="H39" s="48">
        <v>473.71</v>
      </c>
      <c r="I39" s="48">
        <v>18.95</v>
      </c>
      <c r="J39" s="48">
        <v>1875.9</v>
      </c>
      <c r="K39" s="48">
        <v>287173.47</v>
      </c>
      <c r="L39" s="48">
        <v>57778.66</v>
      </c>
      <c r="M39" s="49">
        <v>229394.81</v>
      </c>
      <c r="N39" s="31">
        <f t="shared" si="0"/>
        <v>235176.49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8888.59</v>
      </c>
      <c r="E40" s="48">
        <v>1447.76</v>
      </c>
      <c r="F40" s="48">
        <v>7440.83</v>
      </c>
      <c r="G40" s="48">
        <v>1813.1</v>
      </c>
      <c r="H40" s="48">
        <v>362.62</v>
      </c>
      <c r="I40" s="48">
        <v>14.5</v>
      </c>
      <c r="J40" s="48">
        <v>1435.98</v>
      </c>
      <c r="K40" s="48">
        <v>220331.34</v>
      </c>
      <c r="L40" s="48">
        <v>44338.95</v>
      </c>
      <c r="M40" s="49">
        <v>175992.39</v>
      </c>
      <c r="N40" s="31">
        <f t="shared" si="0"/>
        <v>184869.2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4821.47</v>
      </c>
      <c r="E41" s="48">
        <v>939.69</v>
      </c>
      <c r="F41" s="48">
        <v>3881.78</v>
      </c>
      <c r="G41" s="48">
        <v>2386.63</v>
      </c>
      <c r="H41" s="48">
        <v>477.33</v>
      </c>
      <c r="I41" s="48">
        <v>19.09</v>
      </c>
      <c r="J41" s="48">
        <v>1890.21</v>
      </c>
      <c r="K41" s="48">
        <v>289653.97</v>
      </c>
      <c r="L41" s="48">
        <v>58282.81</v>
      </c>
      <c r="M41" s="49">
        <v>231371.16</v>
      </c>
      <c r="N41" s="31">
        <f t="shared" si="0"/>
        <v>237143.15</v>
      </c>
    </row>
    <row r="42" spans="1:14" ht="13">
      <c r="A42" s="55">
        <v>31</v>
      </c>
      <c r="B42" s="46" t="s">
        <v>49</v>
      </c>
      <c r="C42" s="47">
        <v>0.911332170390322</v>
      </c>
      <c r="D42" s="48">
        <v>87539.11</v>
      </c>
      <c r="E42" s="48">
        <v>11004.99</v>
      </c>
      <c r="F42" s="48">
        <v>76534.12</v>
      </c>
      <c r="G42" s="48">
        <v>30045.61</v>
      </c>
      <c r="H42" s="48">
        <v>6009.12</v>
      </c>
      <c r="I42" s="48">
        <v>240.36</v>
      </c>
      <c r="J42" s="48">
        <v>23796.13</v>
      </c>
      <c r="K42" s="48">
        <v>3608591.22</v>
      </c>
      <c r="L42" s="48">
        <v>725442.65</v>
      </c>
      <c r="M42" s="49">
        <v>2883148.57</v>
      </c>
      <c r="N42" s="31">
        <f t="shared" si="0"/>
        <v>2983478.82</v>
      </c>
    </row>
    <row r="43" spans="1:14" ht="13">
      <c r="A43" s="55">
        <v>32</v>
      </c>
      <c r="B43" s="46" t="s">
        <v>50</v>
      </c>
      <c r="C43" s="47">
        <v>0.697884955930576</v>
      </c>
      <c r="D43" s="48">
        <v>127890.92</v>
      </c>
      <c r="E43" s="48">
        <v>24133.7</v>
      </c>
      <c r="F43" s="48">
        <v>103757.22</v>
      </c>
      <c r="G43" s="48">
        <v>23000.89</v>
      </c>
      <c r="H43" s="48">
        <v>4600.18</v>
      </c>
      <c r="I43" s="48">
        <v>184.01</v>
      </c>
      <c r="J43" s="48">
        <v>18216.7</v>
      </c>
      <c r="K43" s="48">
        <v>2793723.38</v>
      </c>
      <c r="L43" s="48">
        <v>562161.38</v>
      </c>
      <c r="M43" s="49">
        <v>2231562</v>
      </c>
      <c r="N43" s="31">
        <f t="shared" si="0"/>
        <v>2353535.92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39869.43</v>
      </c>
      <c r="E44" s="48">
        <v>7497.11</v>
      </c>
      <c r="F44" s="48">
        <v>32372.32</v>
      </c>
      <c r="G44" s="48">
        <v>3697.39</v>
      </c>
      <c r="H44" s="48">
        <v>739.48</v>
      </c>
      <c r="I44" s="48">
        <v>29.58</v>
      </c>
      <c r="J44" s="48">
        <v>2928.33</v>
      </c>
      <c r="K44" s="48">
        <v>448220.74</v>
      </c>
      <c r="L44" s="48">
        <v>90179.84</v>
      </c>
      <c r="M44" s="49">
        <v>358040.9</v>
      </c>
      <c r="N44" s="31">
        <f t="shared" si="0"/>
        <v>393341.55000000005</v>
      </c>
    </row>
    <row r="45" spans="1:14" ht="13">
      <c r="A45" s="55">
        <v>34</v>
      </c>
      <c r="B45" s="46" t="s">
        <v>264</v>
      </c>
      <c r="C45" s="47">
        <v>0.362464349127367</v>
      </c>
      <c r="D45" s="48">
        <v>148439.4</v>
      </c>
      <c r="E45" s="48">
        <v>26259.28</v>
      </c>
      <c r="F45" s="48">
        <v>122180.12</v>
      </c>
      <c r="G45" s="48">
        <v>11948.39</v>
      </c>
      <c r="H45" s="48">
        <v>2389.68</v>
      </c>
      <c r="I45" s="48">
        <v>95.59</v>
      </c>
      <c r="J45" s="48">
        <v>9463.12</v>
      </c>
      <c r="K45" s="48">
        <v>1455260.28</v>
      </c>
      <c r="L45" s="48">
        <v>292906.09</v>
      </c>
      <c r="M45" s="49">
        <v>1162354.19</v>
      </c>
      <c r="N45" s="31">
        <f t="shared" si="0"/>
        <v>1293997.43</v>
      </c>
    </row>
    <row r="46" spans="1:14" ht="13">
      <c r="A46" s="55">
        <v>35</v>
      </c>
      <c r="B46" s="46" t="s">
        <v>52</v>
      </c>
      <c r="C46" s="47">
        <v>0.108423487004481</v>
      </c>
      <c r="D46" s="48">
        <v>28059.65</v>
      </c>
      <c r="E46" s="48">
        <v>4499.48</v>
      </c>
      <c r="F46" s="48">
        <v>23560.17</v>
      </c>
      <c r="G46" s="48">
        <v>3566.81</v>
      </c>
      <c r="H46" s="48">
        <v>713.36</v>
      </c>
      <c r="I46" s="48">
        <v>28.53</v>
      </c>
      <c r="J46" s="48">
        <v>2824.92</v>
      </c>
      <c r="K46" s="48">
        <v>425595.52</v>
      </c>
      <c r="L46" s="48">
        <v>85492.75</v>
      </c>
      <c r="M46" s="49">
        <v>340102.77</v>
      </c>
      <c r="N46" s="31">
        <f t="shared" si="0"/>
        <v>366487.86</v>
      </c>
    </row>
    <row r="47" spans="1:14" ht="13">
      <c r="A47" s="55">
        <v>36</v>
      </c>
      <c r="B47" s="46" t="s">
        <v>53</v>
      </c>
      <c r="C47" s="47">
        <v>0.090568759181186</v>
      </c>
      <c r="D47" s="48">
        <v>6156.21</v>
      </c>
      <c r="E47" s="48">
        <v>1140.86</v>
      </c>
      <c r="F47" s="48">
        <v>5015.35</v>
      </c>
      <c r="G47" s="48">
        <v>2985.74</v>
      </c>
      <c r="H47" s="48">
        <v>597.15</v>
      </c>
      <c r="I47" s="48">
        <v>23.89</v>
      </c>
      <c r="J47" s="48">
        <v>2364.7</v>
      </c>
      <c r="K47" s="48">
        <v>365383.2</v>
      </c>
      <c r="L47" s="48">
        <v>73572.63</v>
      </c>
      <c r="M47" s="49">
        <v>291810.57</v>
      </c>
      <c r="N47" s="31">
        <f t="shared" si="0"/>
        <v>299190.62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14886.65</v>
      </c>
      <c r="E48" s="48">
        <v>2475.02</v>
      </c>
      <c r="F48" s="48">
        <v>12411.63</v>
      </c>
      <c r="G48" s="48">
        <v>2062.25</v>
      </c>
      <c r="H48" s="48">
        <v>412.45</v>
      </c>
      <c r="I48" s="48">
        <v>16.5</v>
      </c>
      <c r="J48" s="48">
        <v>1633.3</v>
      </c>
      <c r="K48" s="48">
        <v>250525.53</v>
      </c>
      <c r="L48" s="48">
        <v>50413.66</v>
      </c>
      <c r="M48" s="49">
        <v>200111.87</v>
      </c>
      <c r="N48" s="31">
        <f t="shared" si="0"/>
        <v>214156.8</v>
      </c>
    </row>
    <row r="49" spans="1:14" ht="13">
      <c r="A49" s="55">
        <v>38</v>
      </c>
      <c r="B49" s="46" t="s">
        <v>55</v>
      </c>
      <c r="C49" s="47">
        <v>0.126723618538481</v>
      </c>
      <c r="D49" s="48">
        <v>20546.21</v>
      </c>
      <c r="E49" s="48">
        <v>4288.1</v>
      </c>
      <c r="F49" s="48">
        <v>16258.11</v>
      </c>
      <c r="G49" s="48">
        <v>4505.06</v>
      </c>
      <c r="H49" s="48">
        <v>901.01</v>
      </c>
      <c r="I49" s="48">
        <v>36.04</v>
      </c>
      <c r="J49" s="48">
        <v>3568.01</v>
      </c>
      <c r="K49" s="48">
        <v>520596.94</v>
      </c>
      <c r="L49" s="48">
        <v>104987.61</v>
      </c>
      <c r="M49" s="49">
        <v>415609.33</v>
      </c>
      <c r="N49" s="31">
        <f t="shared" si="0"/>
        <v>435435.45</v>
      </c>
    </row>
    <row r="50" spans="1:14" ht="13">
      <c r="A50" s="55">
        <v>39</v>
      </c>
      <c r="B50" s="46" t="s">
        <v>56</v>
      </c>
      <c r="C50" s="47">
        <v>0.241801786307262</v>
      </c>
      <c r="D50" s="48">
        <v>40978.67</v>
      </c>
      <c r="E50" s="48">
        <v>7896.34</v>
      </c>
      <c r="F50" s="48">
        <v>33082.33</v>
      </c>
      <c r="G50" s="48">
        <v>7964.2</v>
      </c>
      <c r="H50" s="48">
        <v>1592.84</v>
      </c>
      <c r="I50" s="48">
        <v>63.71</v>
      </c>
      <c r="J50" s="48">
        <v>6307.65</v>
      </c>
      <c r="K50" s="48">
        <v>967822.98</v>
      </c>
      <c r="L50" s="48">
        <v>194745.74</v>
      </c>
      <c r="M50" s="49">
        <v>773077.24</v>
      </c>
      <c r="N50" s="31">
        <f t="shared" si="0"/>
        <v>812467.22</v>
      </c>
    </row>
    <row r="51" spans="1:14" ht="13">
      <c r="A51" s="55">
        <v>40</v>
      </c>
      <c r="B51" s="46" t="s">
        <v>57</v>
      </c>
      <c r="C51" s="47">
        <v>0.070589284694223</v>
      </c>
      <c r="D51" s="48">
        <v>11747.13</v>
      </c>
      <c r="E51" s="48">
        <v>2090.97</v>
      </c>
      <c r="F51" s="48">
        <v>9656.16</v>
      </c>
      <c r="G51" s="48">
        <v>2325.5</v>
      </c>
      <c r="H51" s="48">
        <v>465.1</v>
      </c>
      <c r="I51" s="48">
        <v>18.6</v>
      </c>
      <c r="J51" s="48">
        <v>1841.8</v>
      </c>
      <c r="K51" s="48">
        <v>281926.75</v>
      </c>
      <c r="L51" s="48">
        <v>56718.85</v>
      </c>
      <c r="M51" s="49">
        <v>225207.9</v>
      </c>
      <c r="N51" s="31">
        <f t="shared" si="0"/>
        <v>236705.86</v>
      </c>
    </row>
    <row r="52" spans="1:14" ht="13">
      <c r="A52" s="55">
        <v>41</v>
      </c>
      <c r="B52" s="46" t="s">
        <v>58</v>
      </c>
      <c r="C52" s="47">
        <v>0.100606852546584</v>
      </c>
      <c r="D52" s="48">
        <v>6398.5</v>
      </c>
      <c r="E52" s="48">
        <v>1012.84</v>
      </c>
      <c r="F52" s="48">
        <v>5385.66</v>
      </c>
      <c r="G52" s="48">
        <v>3309.11</v>
      </c>
      <c r="H52" s="48">
        <v>661.82</v>
      </c>
      <c r="I52" s="48">
        <v>26.47</v>
      </c>
      <c r="J52" s="48">
        <v>2620.82</v>
      </c>
      <c r="K52" s="48">
        <v>406372.24</v>
      </c>
      <c r="L52" s="48">
        <v>81834.6</v>
      </c>
      <c r="M52" s="49">
        <v>324537.64</v>
      </c>
      <c r="N52" s="31">
        <f t="shared" si="0"/>
        <v>332544.12</v>
      </c>
    </row>
    <row r="53" spans="1:14" ht="13">
      <c r="A53" s="55">
        <v>42</v>
      </c>
      <c r="B53" s="46" t="s">
        <v>59</v>
      </c>
      <c r="C53" s="47">
        <v>0.177038143153104</v>
      </c>
      <c r="D53" s="48">
        <v>13107.22</v>
      </c>
      <c r="E53" s="48">
        <v>2817.97</v>
      </c>
      <c r="F53" s="48">
        <v>10289.25</v>
      </c>
      <c r="G53" s="48">
        <v>5835.04</v>
      </c>
      <c r="H53" s="48">
        <v>1167.01</v>
      </c>
      <c r="I53" s="48">
        <v>46.68</v>
      </c>
      <c r="J53" s="48">
        <v>4621.35</v>
      </c>
      <c r="K53" s="48">
        <v>703204.06</v>
      </c>
      <c r="L53" s="48">
        <v>141405.04</v>
      </c>
      <c r="M53" s="49">
        <v>561799.02</v>
      </c>
      <c r="N53" s="31">
        <f t="shared" si="0"/>
        <v>576709.62</v>
      </c>
    </row>
    <row r="54" spans="1:14" ht="13">
      <c r="A54" s="55">
        <v>43</v>
      </c>
      <c r="B54" s="46" t="s">
        <v>60</v>
      </c>
      <c r="C54" s="47">
        <v>0.24790636788983</v>
      </c>
      <c r="D54" s="48">
        <v>52205.85</v>
      </c>
      <c r="E54" s="48">
        <v>9890.82</v>
      </c>
      <c r="F54" s="48">
        <v>42315.03</v>
      </c>
      <c r="G54" s="48">
        <v>8171.5</v>
      </c>
      <c r="H54" s="48">
        <v>1634.3</v>
      </c>
      <c r="I54" s="48">
        <v>65.37</v>
      </c>
      <c r="J54" s="48">
        <v>6471.83</v>
      </c>
      <c r="K54" s="48">
        <v>1007393.78</v>
      </c>
      <c r="L54" s="48">
        <v>202971.58</v>
      </c>
      <c r="M54" s="49">
        <v>804422.2</v>
      </c>
      <c r="N54" s="31">
        <f t="shared" si="0"/>
        <v>853209.0599999999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5058.42</v>
      </c>
      <c r="E55" s="48">
        <v>829.76</v>
      </c>
      <c r="F55" s="48">
        <v>4228.66</v>
      </c>
      <c r="G55" s="48">
        <v>1717.04</v>
      </c>
      <c r="H55" s="48">
        <v>343.41</v>
      </c>
      <c r="I55" s="48">
        <v>13.74</v>
      </c>
      <c r="J55" s="48">
        <v>1359.89</v>
      </c>
      <c r="K55" s="48">
        <v>208191.39</v>
      </c>
      <c r="L55" s="48">
        <v>41887.8</v>
      </c>
      <c r="M55" s="49">
        <v>166303.59</v>
      </c>
      <c r="N55" s="31">
        <f t="shared" si="0"/>
        <v>171892.13999999998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71930.17</v>
      </c>
      <c r="E56" s="48">
        <v>4956.77</v>
      </c>
      <c r="F56" s="48">
        <v>66973.4</v>
      </c>
      <c r="G56" s="48">
        <v>20544.56</v>
      </c>
      <c r="H56" s="48">
        <v>4108.91</v>
      </c>
      <c r="I56" s="48">
        <v>164.36</v>
      </c>
      <c r="J56" s="48">
        <v>16271.29</v>
      </c>
      <c r="K56" s="48">
        <v>2457637.49</v>
      </c>
      <c r="L56" s="48">
        <v>493891.3</v>
      </c>
      <c r="M56" s="49">
        <v>1963746.19</v>
      </c>
      <c r="N56" s="31">
        <f t="shared" si="0"/>
        <v>2046990.88</v>
      </c>
    </row>
    <row r="57" spans="1:14" ht="13">
      <c r="A57" s="55">
        <v>46</v>
      </c>
      <c r="B57" s="46" t="s">
        <v>63</v>
      </c>
      <c r="C57" s="47">
        <v>0.551047456435985</v>
      </c>
      <c r="D57" s="48">
        <v>100668.58</v>
      </c>
      <c r="E57" s="48">
        <v>18587.76</v>
      </c>
      <c r="F57" s="48">
        <v>82080.82</v>
      </c>
      <c r="G57" s="48">
        <v>18159.78</v>
      </c>
      <c r="H57" s="48">
        <v>3631.96</v>
      </c>
      <c r="I57" s="48">
        <v>145.28</v>
      </c>
      <c r="J57" s="48">
        <v>14382.54</v>
      </c>
      <c r="K57" s="48">
        <v>2199954.84</v>
      </c>
      <c r="L57" s="48">
        <v>442577.76</v>
      </c>
      <c r="M57" s="49">
        <v>1757377.08</v>
      </c>
      <c r="N57" s="31">
        <f t="shared" si="0"/>
        <v>1853840.4400000002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103812.88</v>
      </c>
      <c r="E58" s="48">
        <v>23311.7</v>
      </c>
      <c r="F58" s="48">
        <v>80501.18</v>
      </c>
      <c r="G58" s="48">
        <v>12649.74</v>
      </c>
      <c r="H58" s="48">
        <v>2529.95</v>
      </c>
      <c r="I58" s="48">
        <v>101.2</v>
      </c>
      <c r="J58" s="48">
        <v>10018.59</v>
      </c>
      <c r="K58" s="48">
        <v>1537101.93</v>
      </c>
      <c r="L58" s="48">
        <v>309320.54</v>
      </c>
      <c r="M58" s="49">
        <v>1227781.39</v>
      </c>
      <c r="N58" s="31">
        <f t="shared" si="0"/>
        <v>1318301.16</v>
      </c>
    </row>
    <row r="59" spans="1:14" ht="13">
      <c r="A59" s="55">
        <v>48</v>
      </c>
      <c r="B59" s="46" t="s">
        <v>65</v>
      </c>
      <c r="C59" s="47">
        <v>0.624482915348271</v>
      </c>
      <c r="D59" s="48">
        <v>765077.19</v>
      </c>
      <c r="E59" s="48">
        <v>145501.72</v>
      </c>
      <c r="F59" s="48">
        <v>619575.47</v>
      </c>
      <c r="G59" s="48">
        <v>20580.88</v>
      </c>
      <c r="H59" s="48">
        <v>4116.18</v>
      </c>
      <c r="I59" s="48">
        <v>164.65</v>
      </c>
      <c r="J59" s="48">
        <v>16300.05</v>
      </c>
      <c r="K59" s="48">
        <v>2508853.14</v>
      </c>
      <c r="L59" s="48">
        <v>504994.9</v>
      </c>
      <c r="M59" s="49">
        <v>2003858.24</v>
      </c>
      <c r="N59" s="31">
        <f t="shared" si="0"/>
        <v>2639733.76</v>
      </c>
    </row>
    <row r="60" spans="1:14" ht="13">
      <c r="A60" s="55">
        <v>49</v>
      </c>
      <c r="B60" s="46" t="s">
        <v>66</v>
      </c>
      <c r="C60" s="47">
        <v>0.097605337111073</v>
      </c>
      <c r="D60" s="48">
        <v>15551.96</v>
      </c>
      <c r="E60" s="48">
        <v>3430.41</v>
      </c>
      <c r="F60" s="48">
        <v>12121.55</v>
      </c>
      <c r="G60" s="48">
        <v>3210.15</v>
      </c>
      <c r="H60" s="48">
        <v>642.03</v>
      </c>
      <c r="I60" s="48">
        <v>25.68</v>
      </c>
      <c r="J60" s="48">
        <v>2542.44</v>
      </c>
      <c r="K60" s="48">
        <v>392720.46</v>
      </c>
      <c r="L60" s="48">
        <v>79059.03</v>
      </c>
      <c r="M60" s="49">
        <v>313661.43</v>
      </c>
      <c r="N60" s="31">
        <f t="shared" si="0"/>
        <v>328325.42</v>
      </c>
    </row>
    <row r="61" spans="1:14" ht="13">
      <c r="A61" s="55">
        <v>50</v>
      </c>
      <c r="B61" s="46" t="s">
        <v>67</v>
      </c>
      <c r="C61" s="47">
        <v>0.100961822305101</v>
      </c>
      <c r="D61" s="48">
        <v>13240.03</v>
      </c>
      <c r="E61" s="48">
        <v>2665.71</v>
      </c>
      <c r="F61" s="48">
        <v>10574.32</v>
      </c>
      <c r="G61" s="48">
        <v>3320.83</v>
      </c>
      <c r="H61" s="48">
        <v>664.17</v>
      </c>
      <c r="I61" s="48">
        <v>26.57</v>
      </c>
      <c r="J61" s="48">
        <v>2630.09</v>
      </c>
      <c r="K61" s="48">
        <v>405607.07</v>
      </c>
      <c r="L61" s="48">
        <v>81642.46</v>
      </c>
      <c r="M61" s="49">
        <v>323964.61</v>
      </c>
      <c r="N61" s="31">
        <f t="shared" si="0"/>
        <v>337169.01999999996</v>
      </c>
    </row>
    <row r="62" spans="1:14" ht="13">
      <c r="A62" s="55">
        <v>51</v>
      </c>
      <c r="B62" s="46" t="s">
        <v>68</v>
      </c>
      <c r="C62" s="47">
        <v>0.088916445603467</v>
      </c>
      <c r="D62" s="48">
        <v>7810.75</v>
      </c>
      <c r="E62" s="48">
        <v>1346.97</v>
      </c>
      <c r="F62" s="48">
        <v>6463.78</v>
      </c>
      <c r="G62" s="48">
        <v>2929.74</v>
      </c>
      <c r="H62" s="48">
        <v>585.95</v>
      </c>
      <c r="I62" s="48">
        <v>23.44</v>
      </c>
      <c r="J62" s="48">
        <v>2320.35</v>
      </c>
      <c r="K62" s="48">
        <v>354765.53</v>
      </c>
      <c r="L62" s="48">
        <v>71366.51</v>
      </c>
      <c r="M62" s="49">
        <v>283399.02</v>
      </c>
      <c r="N62" s="31">
        <f t="shared" si="0"/>
        <v>292183.15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55030.22</v>
      </c>
      <c r="E63" s="48">
        <v>11458.46</v>
      </c>
      <c r="F63" s="48">
        <v>43571.76</v>
      </c>
      <c r="G63" s="48">
        <v>3330.75</v>
      </c>
      <c r="H63" s="48">
        <v>666.15</v>
      </c>
      <c r="I63" s="48">
        <v>26.65</v>
      </c>
      <c r="J63" s="48">
        <v>2637.95</v>
      </c>
      <c r="K63" s="48">
        <v>403597.93</v>
      </c>
      <c r="L63" s="48">
        <v>81198.84</v>
      </c>
      <c r="M63" s="49">
        <v>322399.09</v>
      </c>
      <c r="N63" s="31">
        <f t="shared" si="0"/>
        <v>368608.80000000005</v>
      </c>
    </row>
    <row r="64" spans="1:14" ht="13">
      <c r="A64" s="55">
        <v>53</v>
      </c>
      <c r="B64" s="46" t="s">
        <v>70</v>
      </c>
      <c r="C64" s="47">
        <v>0.341671140119266</v>
      </c>
      <c r="D64" s="48">
        <v>30152.83</v>
      </c>
      <c r="E64" s="48">
        <v>3891.94</v>
      </c>
      <c r="F64" s="48">
        <v>26260.89</v>
      </c>
      <c r="G64" s="48">
        <v>11256.8</v>
      </c>
      <c r="H64" s="48">
        <v>2251.36</v>
      </c>
      <c r="I64" s="48">
        <v>90.05</v>
      </c>
      <c r="J64" s="48">
        <v>8915.39</v>
      </c>
      <c r="K64" s="48">
        <v>1362415.54</v>
      </c>
      <c r="L64" s="48">
        <v>274056.46</v>
      </c>
      <c r="M64" s="49">
        <v>1088359.08</v>
      </c>
      <c r="N64" s="31">
        <f t="shared" si="0"/>
        <v>1123535.36</v>
      </c>
    </row>
    <row r="65" spans="1:14" ht="13">
      <c r="A65" s="55">
        <v>54</v>
      </c>
      <c r="B65" s="46" t="s">
        <v>71</v>
      </c>
      <c r="C65" s="47">
        <v>0.133227691215289</v>
      </c>
      <c r="D65" s="48">
        <v>35234.44</v>
      </c>
      <c r="E65" s="48">
        <v>6992.53</v>
      </c>
      <c r="F65" s="48">
        <v>28241.91</v>
      </c>
      <c r="G65" s="48">
        <v>4392.16</v>
      </c>
      <c r="H65" s="48">
        <v>878.43</v>
      </c>
      <c r="I65" s="48">
        <v>35.14</v>
      </c>
      <c r="J65" s="48">
        <v>3478.59</v>
      </c>
      <c r="K65" s="48">
        <v>522627.61</v>
      </c>
      <c r="L65" s="48">
        <v>104978.5</v>
      </c>
      <c r="M65" s="49">
        <v>417649.11</v>
      </c>
      <c r="N65" s="31">
        <f t="shared" si="0"/>
        <v>449369.61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103433.42</v>
      </c>
      <c r="E66" s="48">
        <v>20376.06</v>
      </c>
      <c r="F66" s="48">
        <v>83057.36</v>
      </c>
      <c r="G66" s="48">
        <v>3314.1</v>
      </c>
      <c r="H66" s="48">
        <v>662.82</v>
      </c>
      <c r="I66" s="48">
        <v>26.51</v>
      </c>
      <c r="J66" s="48">
        <v>2624.77</v>
      </c>
      <c r="K66" s="48">
        <v>401574.2</v>
      </c>
      <c r="L66" s="48">
        <v>80791.56</v>
      </c>
      <c r="M66" s="49">
        <v>320782.64</v>
      </c>
      <c r="N66" s="31">
        <f t="shared" si="0"/>
        <v>406464.77</v>
      </c>
    </row>
    <row r="67" spans="1:14" ht="13">
      <c r="A67" s="55">
        <v>56</v>
      </c>
      <c r="B67" s="46" t="s">
        <v>73</v>
      </c>
      <c r="C67" s="47">
        <v>0.097431446403287</v>
      </c>
      <c r="D67" s="48">
        <v>12483.46</v>
      </c>
      <c r="E67" s="48">
        <v>2709.53</v>
      </c>
      <c r="F67" s="48">
        <v>9773.93</v>
      </c>
      <c r="G67" s="48">
        <v>3204.43</v>
      </c>
      <c r="H67" s="48">
        <v>640.89</v>
      </c>
      <c r="I67" s="48">
        <v>25.64</v>
      </c>
      <c r="J67" s="48">
        <v>2537.9</v>
      </c>
      <c r="K67" s="48">
        <v>391868.5</v>
      </c>
      <c r="L67" s="48">
        <v>78884.95</v>
      </c>
      <c r="M67" s="49">
        <v>312983.55</v>
      </c>
      <c r="N67" s="31">
        <f t="shared" si="0"/>
        <v>325295.38</v>
      </c>
    </row>
    <row r="68" spans="1:14" ht="13">
      <c r="A68" s="55">
        <v>57</v>
      </c>
      <c r="B68" s="46" t="s">
        <v>74</v>
      </c>
      <c r="C68" s="47">
        <v>0.17227807508551</v>
      </c>
      <c r="D68" s="48">
        <v>28094.92</v>
      </c>
      <c r="E68" s="48">
        <v>6095.59</v>
      </c>
      <c r="F68" s="48">
        <v>21999.33</v>
      </c>
      <c r="G68" s="48">
        <v>5678.1</v>
      </c>
      <c r="H68" s="48">
        <v>1135.62</v>
      </c>
      <c r="I68" s="48">
        <v>45.42</v>
      </c>
      <c r="J68" s="48">
        <v>4497.06</v>
      </c>
      <c r="K68" s="48">
        <v>686210.44</v>
      </c>
      <c r="L68" s="48">
        <v>138021.44</v>
      </c>
      <c r="M68" s="49">
        <v>548189</v>
      </c>
      <c r="N68" s="31">
        <f t="shared" si="0"/>
        <v>574685.39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18940</v>
      </c>
      <c r="E69" s="48">
        <v>3485.08</v>
      </c>
      <c r="F69" s="48">
        <v>15454.92</v>
      </c>
      <c r="G69" s="48">
        <v>3013.5</v>
      </c>
      <c r="H69" s="48">
        <v>602.7</v>
      </c>
      <c r="I69" s="48">
        <v>24.11</v>
      </c>
      <c r="J69" s="48">
        <v>2386.69</v>
      </c>
      <c r="K69" s="48">
        <v>366216.76</v>
      </c>
      <c r="L69" s="48">
        <v>73696.74</v>
      </c>
      <c r="M69" s="49">
        <v>292520.02</v>
      </c>
      <c r="N69" s="31">
        <f t="shared" si="0"/>
        <v>310361.63</v>
      </c>
    </row>
    <row r="70" spans="1:14" ht="13">
      <c r="A70" s="55">
        <v>59</v>
      </c>
      <c r="B70" s="46" t="s">
        <v>76</v>
      </c>
      <c r="C70" s="47">
        <v>2.85067708019249</v>
      </c>
      <c r="D70" s="48">
        <v>1264987.76</v>
      </c>
      <c r="E70" s="48">
        <v>228542.97</v>
      </c>
      <c r="F70" s="48">
        <v>1036444.79</v>
      </c>
      <c r="G70" s="48">
        <v>93976.68</v>
      </c>
      <c r="H70" s="48">
        <v>18795.34</v>
      </c>
      <c r="I70" s="48">
        <v>751.81</v>
      </c>
      <c r="J70" s="48">
        <v>74429.53</v>
      </c>
      <c r="K70" s="48">
        <v>11423886.38</v>
      </c>
      <c r="L70" s="48">
        <v>2298961.74</v>
      </c>
      <c r="M70" s="49">
        <v>9124924.64</v>
      </c>
      <c r="N70" s="31">
        <f t="shared" si="0"/>
        <v>10235798.96</v>
      </c>
    </row>
    <row r="71" spans="1:14" ht="13">
      <c r="A71" s="55">
        <v>60</v>
      </c>
      <c r="B71" s="46" t="s">
        <v>77</v>
      </c>
      <c r="C71" s="47">
        <v>0.099187223161078</v>
      </c>
      <c r="D71" s="48">
        <v>11113.22</v>
      </c>
      <c r="E71" s="48">
        <v>2428.27</v>
      </c>
      <c r="F71" s="48">
        <v>8684.95</v>
      </c>
      <c r="G71" s="48">
        <v>3262.33</v>
      </c>
      <c r="H71" s="48">
        <v>652.47</v>
      </c>
      <c r="I71" s="48">
        <v>26.1</v>
      </c>
      <c r="J71" s="48">
        <v>2583.76</v>
      </c>
      <c r="K71" s="48">
        <v>387163</v>
      </c>
      <c r="L71" s="48">
        <v>77733.96</v>
      </c>
      <c r="M71" s="49">
        <v>309429.04</v>
      </c>
      <c r="N71" s="31">
        <f t="shared" si="0"/>
        <v>320697.75</v>
      </c>
    </row>
    <row r="72" spans="1:14" ht="13">
      <c r="A72" s="55">
        <v>61</v>
      </c>
      <c r="B72" s="46" t="s">
        <v>78</v>
      </c>
      <c r="C72" s="47">
        <v>0.329307860652687</v>
      </c>
      <c r="D72" s="48">
        <v>15806.9</v>
      </c>
      <c r="E72" s="48">
        <v>3044.99</v>
      </c>
      <c r="F72" s="48">
        <v>12761.91</v>
      </c>
      <c r="G72" s="48">
        <v>10855.25</v>
      </c>
      <c r="H72" s="48">
        <v>2171.05</v>
      </c>
      <c r="I72" s="48">
        <v>86.84</v>
      </c>
      <c r="J72" s="48">
        <v>8597.36</v>
      </c>
      <c r="K72" s="48">
        <v>1318575.45</v>
      </c>
      <c r="L72" s="48">
        <v>265333.16</v>
      </c>
      <c r="M72" s="49">
        <v>1053242.29</v>
      </c>
      <c r="N72" s="31">
        <f t="shared" si="0"/>
        <v>1074601.56</v>
      </c>
    </row>
    <row r="73" spans="1:14" ht="13">
      <c r="A73" s="55">
        <v>62</v>
      </c>
      <c r="B73" s="46" t="s">
        <v>79</v>
      </c>
      <c r="C73" s="47">
        <v>0.199711384179988</v>
      </c>
      <c r="D73" s="48">
        <v>163645.72</v>
      </c>
      <c r="E73" s="48">
        <v>31660.47</v>
      </c>
      <c r="F73" s="48">
        <v>131985.25</v>
      </c>
      <c r="G73" s="48">
        <v>6576.51</v>
      </c>
      <c r="H73" s="48">
        <v>1315.3</v>
      </c>
      <c r="I73" s="48">
        <v>52.61</v>
      </c>
      <c r="J73" s="48">
        <v>5208.6</v>
      </c>
      <c r="K73" s="48">
        <v>800144.74</v>
      </c>
      <c r="L73" s="48">
        <v>161019.26</v>
      </c>
      <c r="M73" s="49">
        <v>639125.48</v>
      </c>
      <c r="N73" s="31">
        <f t="shared" si="0"/>
        <v>776319.33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35942.61</v>
      </c>
      <c r="E74" s="48">
        <v>7870.51</v>
      </c>
      <c r="F74" s="48">
        <v>28072.1</v>
      </c>
      <c r="G74" s="48">
        <v>6677.28</v>
      </c>
      <c r="H74" s="48">
        <v>1335.46</v>
      </c>
      <c r="I74" s="48">
        <v>53.42</v>
      </c>
      <c r="J74" s="48">
        <v>5288.4</v>
      </c>
      <c r="K74" s="48">
        <v>809327.78</v>
      </c>
      <c r="L74" s="48">
        <v>162830.54</v>
      </c>
      <c r="M74" s="49">
        <v>646497.24</v>
      </c>
      <c r="N74" s="31">
        <f t="shared" si="0"/>
        <v>679857.74</v>
      </c>
    </row>
    <row r="75" spans="1:14" ht="13">
      <c r="A75" s="55">
        <v>64</v>
      </c>
      <c r="B75" s="46" t="s">
        <v>81</v>
      </c>
      <c r="C75" s="47">
        <v>0.975267883087108</v>
      </c>
      <c r="D75" s="48">
        <v>150857.17</v>
      </c>
      <c r="E75" s="48">
        <v>28238.8</v>
      </c>
      <c r="F75" s="48">
        <v>122618.37</v>
      </c>
      <c r="G75" s="48">
        <v>32145.98</v>
      </c>
      <c r="H75" s="48">
        <v>6429.2</v>
      </c>
      <c r="I75" s="48">
        <v>257.17</v>
      </c>
      <c r="J75" s="48">
        <v>25459.61</v>
      </c>
      <c r="K75" s="48">
        <v>3884598.85</v>
      </c>
      <c r="L75" s="48">
        <v>781330.84</v>
      </c>
      <c r="M75" s="49">
        <v>3103268.01</v>
      </c>
      <c r="N75" s="31">
        <f t="shared" si="0"/>
        <v>3251345.9899999998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115914.73</v>
      </c>
      <c r="E76" s="48">
        <v>21189.71</v>
      </c>
      <c r="F76" s="48">
        <v>94725.02</v>
      </c>
      <c r="G76" s="48">
        <v>7454.15</v>
      </c>
      <c r="H76" s="48">
        <v>1490.83</v>
      </c>
      <c r="I76" s="48">
        <v>59.63</v>
      </c>
      <c r="J76" s="48">
        <v>5903.69</v>
      </c>
      <c r="K76" s="48">
        <v>902863.27</v>
      </c>
      <c r="L76" s="48">
        <v>181638.15</v>
      </c>
      <c r="M76" s="49">
        <v>721225.12</v>
      </c>
      <c r="N76" s="31">
        <f t="shared" si="0"/>
        <v>821853.83</v>
      </c>
    </row>
    <row r="77" spans="1:14" ht="13">
      <c r="A77" s="55">
        <v>66</v>
      </c>
      <c r="B77" s="46" t="s">
        <v>83</v>
      </c>
      <c r="C77" s="47">
        <v>0.179244462560595</v>
      </c>
      <c r="D77" s="48">
        <v>35966.15</v>
      </c>
      <c r="E77" s="48">
        <v>6595.37</v>
      </c>
      <c r="F77" s="48">
        <v>29370.78</v>
      </c>
      <c r="G77" s="48">
        <v>5901.73</v>
      </c>
      <c r="H77" s="48">
        <v>1180.35</v>
      </c>
      <c r="I77" s="48">
        <v>47.21</v>
      </c>
      <c r="J77" s="48">
        <v>4674.17</v>
      </c>
      <c r="K77" s="48">
        <v>720502.05</v>
      </c>
      <c r="L77" s="48">
        <v>145033.19</v>
      </c>
      <c r="M77" s="49">
        <v>575468.86</v>
      </c>
      <c r="N77" s="31">
        <f aca="true" t="shared" si="1" ref="N77:N140">+F77+J77+M77</f>
        <v>609513.8099999999</v>
      </c>
    </row>
    <row r="78" spans="1:14" ht="13">
      <c r="A78" s="55">
        <v>67</v>
      </c>
      <c r="B78" s="46" t="s">
        <v>84</v>
      </c>
      <c r="C78" s="47">
        <v>0.067031920052695</v>
      </c>
      <c r="D78" s="48">
        <v>10993.95</v>
      </c>
      <c r="E78" s="48">
        <v>2158.93</v>
      </c>
      <c r="F78" s="48">
        <v>8835.02</v>
      </c>
      <c r="G78" s="48">
        <v>2208.24</v>
      </c>
      <c r="H78" s="48">
        <v>441.65</v>
      </c>
      <c r="I78" s="48">
        <v>17.67</v>
      </c>
      <c r="J78" s="48">
        <v>1748.92</v>
      </c>
      <c r="K78" s="48">
        <v>277416.37</v>
      </c>
      <c r="L78" s="48">
        <v>55980.48</v>
      </c>
      <c r="M78" s="49">
        <v>221435.89</v>
      </c>
      <c r="N78" s="31">
        <f t="shared" si="1"/>
        <v>232019.83000000002</v>
      </c>
    </row>
    <row r="79" spans="1:14" ht="13">
      <c r="A79" s="55">
        <v>68</v>
      </c>
      <c r="B79" s="46" t="s">
        <v>85</v>
      </c>
      <c r="C79" s="47">
        <v>0.10328128771389</v>
      </c>
      <c r="D79" s="48">
        <v>9131.88</v>
      </c>
      <c r="E79" s="48">
        <v>2052.77</v>
      </c>
      <c r="F79" s="48">
        <v>7079.11</v>
      </c>
      <c r="G79" s="48">
        <v>3397.29</v>
      </c>
      <c r="H79" s="48">
        <v>679.46</v>
      </c>
      <c r="I79" s="48">
        <v>27.18</v>
      </c>
      <c r="J79" s="48">
        <v>2690.65</v>
      </c>
      <c r="K79" s="48">
        <v>415393.57</v>
      </c>
      <c r="L79" s="48">
        <v>83620.59</v>
      </c>
      <c r="M79" s="49">
        <v>331772.98</v>
      </c>
      <c r="N79" s="31">
        <f t="shared" si="1"/>
        <v>341542.74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33946.22</v>
      </c>
      <c r="E80" s="48">
        <v>6448.31</v>
      </c>
      <c r="F80" s="48">
        <v>27497.91</v>
      </c>
      <c r="G80" s="48">
        <v>3483.91</v>
      </c>
      <c r="H80" s="48">
        <v>696.78</v>
      </c>
      <c r="I80" s="48">
        <v>27.87</v>
      </c>
      <c r="J80" s="48">
        <v>2759.26</v>
      </c>
      <c r="K80" s="48">
        <v>422975.88</v>
      </c>
      <c r="L80" s="48">
        <v>85111.74</v>
      </c>
      <c r="M80" s="49">
        <v>337864.14</v>
      </c>
      <c r="N80" s="31">
        <f t="shared" si="1"/>
        <v>368121.31</v>
      </c>
    </row>
    <row r="81" spans="1:14" ht="13">
      <c r="A81" s="55">
        <v>70</v>
      </c>
      <c r="B81" s="46" t="s">
        <v>87</v>
      </c>
      <c r="C81" s="47">
        <v>0.503954335013751</v>
      </c>
      <c r="D81" s="48">
        <v>42173.19</v>
      </c>
      <c r="E81" s="48">
        <v>8713.84</v>
      </c>
      <c r="F81" s="48">
        <v>33459.35</v>
      </c>
      <c r="G81" s="48">
        <v>16607.15</v>
      </c>
      <c r="H81" s="48">
        <v>3321.43</v>
      </c>
      <c r="I81" s="48">
        <v>132.86</v>
      </c>
      <c r="J81" s="48">
        <v>13152.86</v>
      </c>
      <c r="K81" s="48">
        <v>2019931.11</v>
      </c>
      <c r="L81" s="48">
        <v>406500.76</v>
      </c>
      <c r="M81" s="49">
        <v>1613430.35</v>
      </c>
      <c r="N81" s="31">
        <f t="shared" si="1"/>
        <v>1660042.56</v>
      </c>
    </row>
    <row r="82" spans="1:14" ht="13">
      <c r="A82" s="55">
        <v>71</v>
      </c>
      <c r="B82" s="46" t="s">
        <v>88</v>
      </c>
      <c r="C82" s="47">
        <v>1.34680246629309</v>
      </c>
      <c r="D82" s="48">
        <v>316817.35</v>
      </c>
      <c r="E82" s="48">
        <v>55540.7</v>
      </c>
      <c r="F82" s="48">
        <v>261276.65</v>
      </c>
      <c r="G82" s="48">
        <v>44401.21</v>
      </c>
      <c r="H82" s="48">
        <v>8880.24</v>
      </c>
      <c r="I82" s="48">
        <v>355.21</v>
      </c>
      <c r="J82" s="48">
        <v>35165.76</v>
      </c>
      <c r="K82" s="48">
        <v>5358798.67</v>
      </c>
      <c r="L82" s="48">
        <v>1077745.82</v>
      </c>
      <c r="M82" s="49">
        <v>4281052.85</v>
      </c>
      <c r="N82" s="31">
        <f t="shared" si="1"/>
        <v>4577495.26</v>
      </c>
    </row>
    <row r="83" spans="1:14" ht="13">
      <c r="A83" s="55">
        <v>72</v>
      </c>
      <c r="B83" s="46" t="s">
        <v>89</v>
      </c>
      <c r="C83" s="47">
        <v>0.072996654791383</v>
      </c>
      <c r="D83" s="48">
        <v>17076.15</v>
      </c>
      <c r="E83" s="48">
        <v>3367.89</v>
      </c>
      <c r="F83" s="48">
        <v>13708.26</v>
      </c>
      <c r="G83" s="48">
        <v>2404.88</v>
      </c>
      <c r="H83" s="48">
        <v>480.98</v>
      </c>
      <c r="I83" s="48">
        <v>19.24</v>
      </c>
      <c r="J83" s="48">
        <v>1904.66</v>
      </c>
      <c r="K83" s="48">
        <v>291851.9</v>
      </c>
      <c r="L83" s="48">
        <v>58720.98</v>
      </c>
      <c r="M83" s="49">
        <v>233130.92</v>
      </c>
      <c r="N83" s="31">
        <f t="shared" si="1"/>
        <v>248743.84000000003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61369.22</v>
      </c>
      <c r="E84" s="48">
        <v>11762.35</v>
      </c>
      <c r="F84" s="48">
        <v>49606.87</v>
      </c>
      <c r="G84" s="48">
        <v>14985.25</v>
      </c>
      <c r="H84" s="48">
        <v>2997.05</v>
      </c>
      <c r="I84" s="48">
        <v>119.88</v>
      </c>
      <c r="J84" s="48">
        <v>11868.32</v>
      </c>
      <c r="K84" s="48">
        <v>1811003.77</v>
      </c>
      <c r="L84" s="48">
        <v>364267.54</v>
      </c>
      <c r="M84" s="49">
        <v>1446736.23</v>
      </c>
      <c r="N84" s="31">
        <f t="shared" si="1"/>
        <v>1508211.42</v>
      </c>
    </row>
    <row r="85" spans="1:14" ht="13">
      <c r="A85" s="55">
        <v>74</v>
      </c>
      <c r="B85" s="46" t="s">
        <v>91</v>
      </c>
      <c r="C85" s="47">
        <v>0.06681568880974</v>
      </c>
      <c r="D85" s="48">
        <v>17048.16</v>
      </c>
      <c r="E85" s="48">
        <v>3435.93</v>
      </c>
      <c r="F85" s="48">
        <v>13612.23</v>
      </c>
      <c r="G85" s="48">
        <v>2202.6</v>
      </c>
      <c r="H85" s="48">
        <v>440.52</v>
      </c>
      <c r="I85" s="48">
        <v>17.62</v>
      </c>
      <c r="J85" s="48">
        <v>1744.46</v>
      </c>
      <c r="K85" s="48">
        <v>269867.22</v>
      </c>
      <c r="L85" s="48">
        <v>54345.17</v>
      </c>
      <c r="M85" s="49">
        <v>215522.05</v>
      </c>
      <c r="N85" s="31">
        <f t="shared" si="1"/>
        <v>230878.74</v>
      </c>
    </row>
    <row r="86" spans="1:14" ht="13">
      <c r="A86" s="55">
        <v>75</v>
      </c>
      <c r="B86" s="46" t="s">
        <v>92</v>
      </c>
      <c r="C86" s="47">
        <v>0.105363688983167</v>
      </c>
      <c r="D86" s="48">
        <v>19314.48</v>
      </c>
      <c r="E86" s="48">
        <v>4181.49</v>
      </c>
      <c r="F86" s="48">
        <v>15132.99</v>
      </c>
      <c r="G86" s="48">
        <v>3465.95</v>
      </c>
      <c r="H86" s="48">
        <v>693.19</v>
      </c>
      <c r="I86" s="48">
        <v>27.73</v>
      </c>
      <c r="J86" s="48">
        <v>2745.03</v>
      </c>
      <c r="K86" s="48">
        <v>423611.31</v>
      </c>
      <c r="L86" s="48">
        <v>85272.07</v>
      </c>
      <c r="M86" s="49">
        <v>338339.24</v>
      </c>
      <c r="N86" s="31">
        <f t="shared" si="1"/>
        <v>356217.26</v>
      </c>
    </row>
    <row r="87" spans="1:14" ht="13">
      <c r="A87" s="55">
        <v>76</v>
      </c>
      <c r="B87" s="46" t="s">
        <v>93</v>
      </c>
      <c r="C87" s="47">
        <v>0.091440215817126</v>
      </c>
      <c r="D87" s="48">
        <v>7453.23</v>
      </c>
      <c r="E87" s="48">
        <v>1739.17</v>
      </c>
      <c r="F87" s="48">
        <v>5714.06</v>
      </c>
      <c r="G87" s="48">
        <v>3006.9</v>
      </c>
      <c r="H87" s="48">
        <v>601.38</v>
      </c>
      <c r="I87" s="48">
        <v>24.06</v>
      </c>
      <c r="J87" s="48">
        <v>2381.46</v>
      </c>
      <c r="K87" s="48">
        <v>367983.67</v>
      </c>
      <c r="L87" s="48">
        <v>74080.49</v>
      </c>
      <c r="M87" s="49">
        <v>293903.18</v>
      </c>
      <c r="N87" s="31">
        <f t="shared" si="1"/>
        <v>301998.7</v>
      </c>
    </row>
    <row r="88" spans="1:14" ht="13">
      <c r="A88" s="55">
        <v>77</v>
      </c>
      <c r="B88" s="46" t="s">
        <v>94</v>
      </c>
      <c r="C88" s="47">
        <v>0.093974719348305</v>
      </c>
      <c r="D88" s="48">
        <v>11344.72</v>
      </c>
      <c r="E88" s="48">
        <v>2003.42</v>
      </c>
      <c r="F88" s="48">
        <v>9341.3</v>
      </c>
      <c r="G88" s="48">
        <v>3090.45</v>
      </c>
      <c r="H88" s="48">
        <v>618.09</v>
      </c>
      <c r="I88" s="48">
        <v>24.72</v>
      </c>
      <c r="J88" s="48">
        <v>2447.64</v>
      </c>
      <c r="K88" s="48">
        <v>365603.84</v>
      </c>
      <c r="L88" s="48">
        <v>73383.59</v>
      </c>
      <c r="M88" s="49">
        <v>292220.25</v>
      </c>
      <c r="N88" s="31">
        <f t="shared" si="1"/>
        <v>304009.19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12212</v>
      </c>
      <c r="E89" s="48">
        <v>1999.79</v>
      </c>
      <c r="F89" s="48">
        <v>10212.21</v>
      </c>
      <c r="G89" s="48">
        <v>8088.54</v>
      </c>
      <c r="H89" s="48">
        <v>1617.71</v>
      </c>
      <c r="I89" s="48">
        <v>64.71</v>
      </c>
      <c r="J89" s="48">
        <v>6406.12</v>
      </c>
      <c r="K89" s="48">
        <v>983573.2</v>
      </c>
      <c r="L89" s="48">
        <v>197942.95</v>
      </c>
      <c r="M89" s="49">
        <v>785630.25</v>
      </c>
      <c r="N89" s="31">
        <f t="shared" si="1"/>
        <v>802248.58</v>
      </c>
    </row>
    <row r="90" spans="1:14" ht="13">
      <c r="A90" s="55">
        <v>79</v>
      </c>
      <c r="B90" s="46" t="s">
        <v>96</v>
      </c>
      <c r="C90" s="47">
        <v>0.074642092977906</v>
      </c>
      <c r="D90" s="48">
        <v>3192.14</v>
      </c>
      <c r="E90" s="48">
        <v>702.42</v>
      </c>
      <c r="F90" s="48">
        <v>2489.72</v>
      </c>
      <c r="G90" s="48">
        <v>2459.13</v>
      </c>
      <c r="H90" s="48">
        <v>491.83</v>
      </c>
      <c r="I90" s="48">
        <v>19.67</v>
      </c>
      <c r="J90" s="48">
        <v>1947.63</v>
      </c>
      <c r="K90" s="48">
        <v>296710.36</v>
      </c>
      <c r="L90" s="48">
        <v>59668.51</v>
      </c>
      <c r="M90" s="49">
        <v>237041.85</v>
      </c>
      <c r="N90" s="31">
        <f t="shared" si="1"/>
        <v>241479.2</v>
      </c>
    </row>
    <row r="91" spans="1:14" ht="13">
      <c r="A91" s="55">
        <v>80</v>
      </c>
      <c r="B91" s="46" t="s">
        <v>97</v>
      </c>
      <c r="C91" s="47">
        <v>0.068073431425583</v>
      </c>
      <c r="D91" s="48">
        <v>7976.33</v>
      </c>
      <c r="E91" s="48">
        <v>1802.25</v>
      </c>
      <c r="F91" s="48">
        <v>6174.08</v>
      </c>
      <c r="G91" s="48">
        <v>2244.06</v>
      </c>
      <c r="H91" s="48">
        <v>448.81</v>
      </c>
      <c r="I91" s="48">
        <v>17.95</v>
      </c>
      <c r="J91" s="48">
        <v>1777.3</v>
      </c>
      <c r="K91" s="48">
        <v>273932.76</v>
      </c>
      <c r="L91" s="48">
        <v>55146.37</v>
      </c>
      <c r="M91" s="49">
        <v>218786.39</v>
      </c>
      <c r="N91" s="31">
        <f t="shared" si="1"/>
        <v>226737.77000000002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33165.47</v>
      </c>
      <c r="E92" s="48">
        <v>6816.5</v>
      </c>
      <c r="F92" s="48">
        <v>26348.97</v>
      </c>
      <c r="G92" s="48">
        <v>4898.98</v>
      </c>
      <c r="H92" s="48">
        <v>979.8</v>
      </c>
      <c r="I92" s="48">
        <v>39.19</v>
      </c>
      <c r="J92" s="48">
        <v>3879.99</v>
      </c>
      <c r="K92" s="48">
        <v>597398.7</v>
      </c>
      <c r="L92" s="48">
        <v>120254.9</v>
      </c>
      <c r="M92" s="49">
        <v>477143.8</v>
      </c>
      <c r="N92" s="31">
        <f t="shared" si="1"/>
        <v>507372.76</v>
      </c>
    </row>
    <row r="93" spans="1:14" ht="13">
      <c r="A93" s="55">
        <v>82</v>
      </c>
      <c r="B93" s="46" t="s">
        <v>99</v>
      </c>
      <c r="C93" s="47">
        <v>0.223365725933171</v>
      </c>
      <c r="D93" s="48">
        <v>14728.79</v>
      </c>
      <c r="E93" s="48">
        <v>2353.33</v>
      </c>
      <c r="F93" s="48">
        <v>12375.46</v>
      </c>
      <c r="G93" s="48">
        <v>7356.38</v>
      </c>
      <c r="H93" s="48">
        <v>1471.28</v>
      </c>
      <c r="I93" s="48">
        <v>58.85</v>
      </c>
      <c r="J93" s="48">
        <v>5826.25</v>
      </c>
      <c r="K93" s="48">
        <v>894187.41</v>
      </c>
      <c r="L93" s="48">
        <v>179931.47</v>
      </c>
      <c r="M93" s="49">
        <v>714255.94</v>
      </c>
      <c r="N93" s="31">
        <f t="shared" si="1"/>
        <v>732457.6499999999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185122.59</v>
      </c>
      <c r="E94" s="48">
        <v>30705.49</v>
      </c>
      <c r="F94" s="48">
        <v>154417.1</v>
      </c>
      <c r="G94" s="48">
        <v>16022.43</v>
      </c>
      <c r="H94" s="48">
        <v>3204.49</v>
      </c>
      <c r="I94" s="48">
        <v>128.18</v>
      </c>
      <c r="J94" s="48">
        <v>12689.76</v>
      </c>
      <c r="K94" s="48">
        <v>1950389.88</v>
      </c>
      <c r="L94" s="48">
        <v>392549.22</v>
      </c>
      <c r="M94" s="49">
        <v>1557840.66</v>
      </c>
      <c r="N94" s="31">
        <f t="shared" si="1"/>
        <v>1724947.52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11320.46</v>
      </c>
      <c r="E95" s="48">
        <v>2604.95</v>
      </c>
      <c r="F95" s="48">
        <v>8715.51</v>
      </c>
      <c r="G95" s="48">
        <v>1960.54</v>
      </c>
      <c r="H95" s="48">
        <v>392.11</v>
      </c>
      <c r="I95" s="48">
        <v>15.68</v>
      </c>
      <c r="J95" s="48">
        <v>1552.75</v>
      </c>
      <c r="K95" s="48">
        <v>237595.22</v>
      </c>
      <c r="L95" s="48">
        <v>47801.72</v>
      </c>
      <c r="M95" s="49">
        <v>189793.5</v>
      </c>
      <c r="N95" s="31">
        <f t="shared" si="1"/>
        <v>200061.76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17894.47</v>
      </c>
      <c r="E96" s="48">
        <v>3385.51</v>
      </c>
      <c r="F96" s="48">
        <v>14508.96</v>
      </c>
      <c r="G96" s="48">
        <v>6255.91</v>
      </c>
      <c r="H96" s="48">
        <v>1251.18</v>
      </c>
      <c r="I96" s="48">
        <v>50.05</v>
      </c>
      <c r="J96" s="48">
        <v>4954.68</v>
      </c>
      <c r="K96" s="48">
        <v>735605.33</v>
      </c>
      <c r="L96" s="48">
        <v>147603.27</v>
      </c>
      <c r="M96" s="49">
        <v>588002.06</v>
      </c>
      <c r="N96" s="31">
        <f t="shared" si="1"/>
        <v>607465.7000000001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20259.42</v>
      </c>
      <c r="E97" s="48">
        <v>4844.31</v>
      </c>
      <c r="F97" s="48">
        <v>15415.11</v>
      </c>
      <c r="G97" s="48">
        <v>3213.39</v>
      </c>
      <c r="H97" s="48">
        <v>642.68</v>
      </c>
      <c r="I97" s="48">
        <v>25.71</v>
      </c>
      <c r="J97" s="48">
        <v>2545</v>
      </c>
      <c r="K97" s="48">
        <v>391565.9</v>
      </c>
      <c r="L97" s="48">
        <v>78816.34</v>
      </c>
      <c r="M97" s="49">
        <v>312749.56</v>
      </c>
      <c r="N97" s="31">
        <f t="shared" si="1"/>
        <v>330709.67</v>
      </c>
    </row>
    <row r="98" spans="1:14" ht="13">
      <c r="A98" s="55">
        <v>87</v>
      </c>
      <c r="B98" s="46" t="s">
        <v>104</v>
      </c>
      <c r="C98" s="47">
        <v>0.133593530134056</v>
      </c>
      <c r="D98" s="48">
        <v>39103.15</v>
      </c>
      <c r="E98" s="48">
        <v>7118.36</v>
      </c>
      <c r="F98" s="48">
        <v>31984.79</v>
      </c>
      <c r="G98" s="48">
        <v>4396.66</v>
      </c>
      <c r="H98" s="48">
        <v>879.33</v>
      </c>
      <c r="I98" s="48">
        <v>35.17</v>
      </c>
      <c r="J98" s="48">
        <v>3482.16</v>
      </c>
      <c r="K98" s="48">
        <v>536449.13</v>
      </c>
      <c r="L98" s="48">
        <v>107974.77</v>
      </c>
      <c r="M98" s="49">
        <v>428474.36</v>
      </c>
      <c r="N98" s="31">
        <f t="shared" si="1"/>
        <v>463941.31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11214.47</v>
      </c>
      <c r="E99" s="48">
        <v>2047.37</v>
      </c>
      <c r="F99" s="48">
        <v>9167.1</v>
      </c>
      <c r="G99" s="48">
        <v>3214.05</v>
      </c>
      <c r="H99" s="48">
        <v>642.81</v>
      </c>
      <c r="I99" s="48">
        <v>25.71</v>
      </c>
      <c r="J99" s="48">
        <v>2545.53</v>
      </c>
      <c r="K99" s="48">
        <v>389061.55</v>
      </c>
      <c r="L99" s="48">
        <v>78267.5</v>
      </c>
      <c r="M99" s="49">
        <v>310794.05</v>
      </c>
      <c r="N99" s="31">
        <f t="shared" si="1"/>
        <v>322506.68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617394.43</v>
      </c>
      <c r="E100" s="48">
        <v>112153.77</v>
      </c>
      <c r="F100" s="48">
        <v>505240.66</v>
      </c>
      <c r="G100" s="48">
        <v>30976.3</v>
      </c>
      <c r="H100" s="48">
        <v>6195.26</v>
      </c>
      <c r="I100" s="48">
        <v>247.81</v>
      </c>
      <c r="J100" s="48">
        <v>24533.23</v>
      </c>
      <c r="K100" s="48">
        <v>3756550.35</v>
      </c>
      <c r="L100" s="48">
        <v>755824.23</v>
      </c>
      <c r="M100" s="49">
        <v>3000726.12</v>
      </c>
      <c r="N100" s="31">
        <f t="shared" si="1"/>
        <v>3530500.0100000002</v>
      </c>
    </row>
    <row r="101" spans="1:14" ht="13">
      <c r="A101" s="55">
        <v>90</v>
      </c>
      <c r="B101" s="46" t="s">
        <v>107</v>
      </c>
      <c r="C101" s="47">
        <v>0.106858597380964</v>
      </c>
      <c r="D101" s="48">
        <v>12915.11</v>
      </c>
      <c r="E101" s="48">
        <v>1731.53</v>
      </c>
      <c r="F101" s="48">
        <v>11183.58</v>
      </c>
      <c r="G101" s="48">
        <v>3515.24</v>
      </c>
      <c r="H101" s="48">
        <v>703.05</v>
      </c>
      <c r="I101" s="48">
        <v>28.12</v>
      </c>
      <c r="J101" s="48">
        <v>2784.07</v>
      </c>
      <c r="K101" s="48">
        <v>430338.87</v>
      </c>
      <c r="L101" s="48">
        <v>86638.8</v>
      </c>
      <c r="M101" s="49">
        <v>343700.07</v>
      </c>
      <c r="N101" s="31">
        <f t="shared" si="1"/>
        <v>357667.72000000003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8876.9</v>
      </c>
      <c r="E102" s="48">
        <v>1580.12</v>
      </c>
      <c r="F102" s="48">
        <v>7296.78</v>
      </c>
      <c r="G102" s="48">
        <v>3649.11</v>
      </c>
      <c r="H102" s="48">
        <v>729.82</v>
      </c>
      <c r="I102" s="48">
        <v>29.19</v>
      </c>
      <c r="J102" s="48">
        <v>2890.1</v>
      </c>
      <c r="K102" s="48">
        <v>443374.85</v>
      </c>
      <c r="L102" s="48">
        <v>89222.31</v>
      </c>
      <c r="M102" s="49">
        <v>354152.54</v>
      </c>
      <c r="N102" s="31">
        <f t="shared" si="1"/>
        <v>364339.42</v>
      </c>
    </row>
    <row r="103" spans="1:14" ht="13">
      <c r="A103" s="55">
        <v>92</v>
      </c>
      <c r="B103" s="46" t="s">
        <v>109</v>
      </c>
      <c r="C103" s="47">
        <v>0.199674358780427</v>
      </c>
      <c r="D103" s="48">
        <v>40761.82</v>
      </c>
      <c r="E103" s="48">
        <v>8235.82</v>
      </c>
      <c r="F103" s="48">
        <v>32526</v>
      </c>
      <c r="G103" s="48">
        <v>6581.34</v>
      </c>
      <c r="H103" s="48">
        <v>1316.27</v>
      </c>
      <c r="I103" s="48">
        <v>52.65</v>
      </c>
      <c r="J103" s="48">
        <v>5212.42</v>
      </c>
      <c r="K103" s="48">
        <v>801317.06</v>
      </c>
      <c r="L103" s="48">
        <v>161278.09</v>
      </c>
      <c r="M103" s="49">
        <v>640038.97</v>
      </c>
      <c r="N103" s="31">
        <f t="shared" si="1"/>
        <v>677777.39</v>
      </c>
    </row>
    <row r="104" spans="1:14" ht="13">
      <c r="A104" s="55">
        <v>93</v>
      </c>
      <c r="B104" s="46" t="s">
        <v>110</v>
      </c>
      <c r="C104" s="47">
        <v>0.126105604301275</v>
      </c>
      <c r="D104" s="48">
        <v>25902.08</v>
      </c>
      <c r="E104" s="48">
        <v>4037.5</v>
      </c>
      <c r="F104" s="48">
        <v>21864.58</v>
      </c>
      <c r="G104" s="48">
        <v>4149.8</v>
      </c>
      <c r="H104" s="48">
        <v>829.96</v>
      </c>
      <c r="I104" s="48">
        <v>33.2</v>
      </c>
      <c r="J104" s="48">
        <v>3286.64</v>
      </c>
      <c r="K104" s="48">
        <v>506165.03</v>
      </c>
      <c r="L104" s="48">
        <v>101875.5</v>
      </c>
      <c r="M104" s="49">
        <v>404289.53</v>
      </c>
      <c r="N104" s="31">
        <f t="shared" si="1"/>
        <v>429440.75</v>
      </c>
    </row>
    <row r="105" spans="1:14" ht="13">
      <c r="A105" s="55">
        <v>94</v>
      </c>
      <c r="B105" s="46" t="s">
        <v>111</v>
      </c>
      <c r="C105" s="47">
        <v>0.750666729932323</v>
      </c>
      <c r="D105" s="48">
        <v>375422.07</v>
      </c>
      <c r="E105" s="48">
        <v>76633.82</v>
      </c>
      <c r="F105" s="48">
        <v>298788.25</v>
      </c>
      <c r="G105" s="48">
        <v>24747.1</v>
      </c>
      <c r="H105" s="48">
        <v>4949.42</v>
      </c>
      <c r="I105" s="48">
        <v>197.98</v>
      </c>
      <c r="J105" s="48">
        <v>19599.7</v>
      </c>
      <c r="K105" s="48">
        <v>2983261.92</v>
      </c>
      <c r="L105" s="48">
        <v>599922.34</v>
      </c>
      <c r="M105" s="49">
        <v>2383339.58</v>
      </c>
      <c r="N105" s="31">
        <f t="shared" si="1"/>
        <v>2701727.5300000003</v>
      </c>
    </row>
    <row r="106" spans="1:14" ht="13">
      <c r="A106" s="55">
        <v>95</v>
      </c>
      <c r="B106" s="46" t="s">
        <v>112</v>
      </c>
      <c r="C106" s="47">
        <v>14.8861486995851</v>
      </c>
      <c r="D106" s="48">
        <v>16108299.71</v>
      </c>
      <c r="E106" s="48">
        <v>3161203.04</v>
      </c>
      <c r="F106" s="48">
        <v>12947096.67</v>
      </c>
      <c r="G106" s="48">
        <v>490776.36</v>
      </c>
      <c r="H106" s="48">
        <v>98155.27</v>
      </c>
      <c r="I106" s="48">
        <v>3926.21</v>
      </c>
      <c r="J106" s="48">
        <v>388694.88</v>
      </c>
      <c r="K106" s="48">
        <v>59668917.83</v>
      </c>
      <c r="L106" s="48">
        <v>12008112.01</v>
      </c>
      <c r="M106" s="49">
        <v>47660805.82</v>
      </c>
      <c r="N106" s="31">
        <f t="shared" si="1"/>
        <v>60996597.370000005</v>
      </c>
    </row>
    <row r="107" spans="1:14" ht="13">
      <c r="A107" s="55">
        <v>96</v>
      </c>
      <c r="B107" s="46" t="s">
        <v>113</v>
      </c>
      <c r="C107" s="47">
        <v>0.362859908242672</v>
      </c>
      <c r="D107" s="48">
        <v>173935.17</v>
      </c>
      <c r="E107" s="48">
        <v>32423.61</v>
      </c>
      <c r="F107" s="48">
        <v>141511.56</v>
      </c>
      <c r="G107" s="48">
        <v>11955.39</v>
      </c>
      <c r="H107" s="48">
        <v>2391.08</v>
      </c>
      <c r="I107" s="48">
        <v>95.64</v>
      </c>
      <c r="J107" s="48">
        <v>9468.67</v>
      </c>
      <c r="K107" s="48">
        <v>1446367.16</v>
      </c>
      <c r="L107" s="48">
        <v>290934.31</v>
      </c>
      <c r="M107" s="49">
        <v>1155432.85</v>
      </c>
      <c r="N107" s="31">
        <f t="shared" si="1"/>
        <v>1306413.08</v>
      </c>
    </row>
    <row r="108" spans="1:14" ht="13">
      <c r="A108" s="55">
        <v>97</v>
      </c>
      <c r="B108" s="46" t="s">
        <v>114</v>
      </c>
      <c r="C108" s="47">
        <v>0.211097216078946</v>
      </c>
      <c r="D108" s="48">
        <v>74931.84</v>
      </c>
      <c r="E108" s="48">
        <v>15340.82</v>
      </c>
      <c r="F108" s="48">
        <v>59591.02</v>
      </c>
      <c r="G108" s="48">
        <v>6959.46</v>
      </c>
      <c r="H108" s="48">
        <v>1391.89</v>
      </c>
      <c r="I108" s="48">
        <v>55.68</v>
      </c>
      <c r="J108" s="48">
        <v>5511.89</v>
      </c>
      <c r="K108" s="48">
        <v>847948.02</v>
      </c>
      <c r="L108" s="48">
        <v>170677.03</v>
      </c>
      <c r="M108" s="49">
        <v>677270.99</v>
      </c>
      <c r="N108" s="31">
        <f t="shared" si="1"/>
        <v>742373.9</v>
      </c>
    </row>
    <row r="109" spans="1:14" ht="13">
      <c r="A109" s="55">
        <v>98</v>
      </c>
      <c r="B109" s="46" t="s">
        <v>115</v>
      </c>
      <c r="C109" s="47">
        <v>1.02815291056736</v>
      </c>
      <c r="D109" s="48">
        <v>248179.77</v>
      </c>
      <c r="E109" s="48">
        <v>51431.97</v>
      </c>
      <c r="F109" s="48">
        <v>196747.8</v>
      </c>
      <c r="G109" s="48">
        <v>33889.55</v>
      </c>
      <c r="H109" s="48">
        <v>6777.91</v>
      </c>
      <c r="I109" s="48">
        <v>271.12</v>
      </c>
      <c r="J109" s="48">
        <v>26840.52</v>
      </c>
      <c r="K109" s="48">
        <v>4115411.79</v>
      </c>
      <c r="L109" s="48">
        <v>828108.19</v>
      </c>
      <c r="M109" s="49">
        <v>3287303.6</v>
      </c>
      <c r="N109" s="31">
        <f t="shared" si="1"/>
        <v>3510891.92</v>
      </c>
    </row>
    <row r="110" spans="1:14" ht="13">
      <c r="A110" s="55">
        <v>99</v>
      </c>
      <c r="B110" s="46" t="s">
        <v>116</v>
      </c>
      <c r="C110" s="47">
        <v>0.15462989423813</v>
      </c>
      <c r="D110" s="48">
        <v>13836.25</v>
      </c>
      <c r="E110" s="48">
        <v>2546.83</v>
      </c>
      <c r="F110" s="48">
        <v>11289.42</v>
      </c>
      <c r="G110" s="48">
        <v>5096.26</v>
      </c>
      <c r="H110" s="48">
        <v>1019.25</v>
      </c>
      <c r="I110" s="48">
        <v>40.77</v>
      </c>
      <c r="J110" s="48">
        <v>4036.24</v>
      </c>
      <c r="K110" s="48">
        <v>619865.19</v>
      </c>
      <c r="L110" s="48">
        <v>124746</v>
      </c>
      <c r="M110" s="49">
        <v>495119.19</v>
      </c>
      <c r="N110" s="31">
        <f t="shared" si="1"/>
        <v>510444.85</v>
      </c>
    </row>
    <row r="111" spans="1:14" ht="13">
      <c r="A111" s="55">
        <v>100</v>
      </c>
      <c r="B111" s="46" t="s">
        <v>117</v>
      </c>
      <c r="C111" s="47">
        <v>0.151377298001849</v>
      </c>
      <c r="D111" s="48">
        <v>54269.09</v>
      </c>
      <c r="E111" s="48">
        <v>10176.03</v>
      </c>
      <c r="F111" s="48">
        <v>44093.06</v>
      </c>
      <c r="G111" s="48">
        <v>4982.97</v>
      </c>
      <c r="H111" s="48">
        <v>996.59</v>
      </c>
      <c r="I111" s="48">
        <v>39.86</v>
      </c>
      <c r="J111" s="48">
        <v>3946.52</v>
      </c>
      <c r="K111" s="48">
        <v>596816.61</v>
      </c>
      <c r="L111" s="48">
        <v>119933.72</v>
      </c>
      <c r="M111" s="49">
        <v>476882.89</v>
      </c>
      <c r="N111" s="31">
        <f t="shared" si="1"/>
        <v>524922.47</v>
      </c>
    </row>
    <row r="112" spans="1:14" ht="13">
      <c r="A112" s="55">
        <v>101</v>
      </c>
      <c r="B112" s="46" t="s">
        <v>118</v>
      </c>
      <c r="C112" s="47">
        <v>0.054490184027134</v>
      </c>
      <c r="D112" s="48">
        <v>5079.46</v>
      </c>
      <c r="E112" s="48">
        <v>968.65</v>
      </c>
      <c r="F112" s="48">
        <v>4110.81</v>
      </c>
      <c r="G112" s="48">
        <v>1796.25</v>
      </c>
      <c r="H112" s="48">
        <v>359.25</v>
      </c>
      <c r="I112" s="48">
        <v>14.37</v>
      </c>
      <c r="J112" s="48">
        <v>1422.63</v>
      </c>
      <c r="K112" s="48">
        <v>216249.76</v>
      </c>
      <c r="L112" s="48">
        <v>43481.69</v>
      </c>
      <c r="M112" s="49">
        <v>172768.07</v>
      </c>
      <c r="N112" s="31">
        <f t="shared" si="1"/>
        <v>178301.51</v>
      </c>
    </row>
    <row r="113" spans="1:14" ht="13">
      <c r="A113" s="55">
        <v>102</v>
      </c>
      <c r="B113" s="46" t="s">
        <v>119</v>
      </c>
      <c r="C113" s="47">
        <v>0.107801266604323</v>
      </c>
      <c r="D113" s="48">
        <v>5053.33</v>
      </c>
      <c r="E113" s="48">
        <v>790.44</v>
      </c>
      <c r="F113" s="48">
        <v>4262.89</v>
      </c>
      <c r="G113" s="48">
        <v>3546.31</v>
      </c>
      <c r="H113" s="48">
        <v>709.26</v>
      </c>
      <c r="I113" s="48">
        <v>28.37</v>
      </c>
      <c r="J113" s="48">
        <v>2808.68</v>
      </c>
      <c r="K113" s="48">
        <v>433134.58</v>
      </c>
      <c r="L113" s="48">
        <v>87184.29</v>
      </c>
      <c r="M113" s="49">
        <v>345950.29</v>
      </c>
      <c r="N113" s="31">
        <f t="shared" si="1"/>
        <v>353021.86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5468.19</v>
      </c>
      <c r="E114" s="48">
        <v>1092</v>
      </c>
      <c r="F114" s="48">
        <v>4376.19</v>
      </c>
      <c r="G114" s="48">
        <v>2012.15</v>
      </c>
      <c r="H114" s="48">
        <v>402.43</v>
      </c>
      <c r="I114" s="48">
        <v>16.1</v>
      </c>
      <c r="J114" s="48">
        <v>1593.62</v>
      </c>
      <c r="K114" s="48">
        <v>247866.16</v>
      </c>
      <c r="L114" s="48">
        <v>49938.15</v>
      </c>
      <c r="M114" s="49">
        <v>197928.01</v>
      </c>
      <c r="N114" s="31">
        <f t="shared" si="1"/>
        <v>203897.82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10006.84</v>
      </c>
      <c r="E115" s="48">
        <v>1722.34</v>
      </c>
      <c r="F115" s="48">
        <v>8284.5</v>
      </c>
      <c r="G115" s="48">
        <v>1910.3</v>
      </c>
      <c r="H115" s="48">
        <v>382.06</v>
      </c>
      <c r="I115" s="48">
        <v>15.28</v>
      </c>
      <c r="J115" s="48">
        <v>1512.96</v>
      </c>
      <c r="K115" s="48">
        <v>231994.2</v>
      </c>
      <c r="L115" s="48">
        <v>46683.24</v>
      </c>
      <c r="M115" s="49">
        <v>185310.96</v>
      </c>
      <c r="N115" s="31">
        <f t="shared" si="1"/>
        <v>195108.41999999998</v>
      </c>
    </row>
    <row r="116" spans="1:14" ht="13">
      <c r="A116" s="55">
        <v>105</v>
      </c>
      <c r="B116" s="46" t="s">
        <v>122</v>
      </c>
      <c r="C116" s="47">
        <v>0.54621683404381</v>
      </c>
      <c r="D116" s="48">
        <v>103828.47</v>
      </c>
      <c r="E116" s="48">
        <v>19488.72</v>
      </c>
      <c r="F116" s="48">
        <v>84339.75</v>
      </c>
      <c r="G116" s="48">
        <v>18000.5</v>
      </c>
      <c r="H116" s="48">
        <v>3600.1</v>
      </c>
      <c r="I116" s="48">
        <v>144</v>
      </c>
      <c r="J116" s="48">
        <v>14256.4</v>
      </c>
      <c r="K116" s="48">
        <v>2160682.01</v>
      </c>
      <c r="L116" s="48">
        <v>434328.33</v>
      </c>
      <c r="M116" s="49">
        <v>1726353.68</v>
      </c>
      <c r="N116" s="31">
        <f t="shared" si="1"/>
        <v>1824949.8299999998</v>
      </c>
    </row>
    <row r="117" spans="1:14" ht="13">
      <c r="A117" s="55">
        <v>106</v>
      </c>
      <c r="B117" s="46" t="s">
        <v>123</v>
      </c>
      <c r="C117" s="47">
        <v>0.064136046170482</v>
      </c>
      <c r="D117" s="48">
        <v>9889.71</v>
      </c>
      <c r="E117" s="48">
        <v>2575.68</v>
      </c>
      <c r="F117" s="48">
        <v>7314.03</v>
      </c>
      <c r="G117" s="48">
        <v>2114.26</v>
      </c>
      <c r="H117" s="48">
        <v>422.85</v>
      </c>
      <c r="I117" s="48">
        <v>16.91</v>
      </c>
      <c r="J117" s="48">
        <v>1674.5</v>
      </c>
      <c r="K117" s="48">
        <v>255591.99</v>
      </c>
      <c r="L117" s="48">
        <v>51410.9</v>
      </c>
      <c r="M117" s="49">
        <v>204181.09</v>
      </c>
      <c r="N117" s="31">
        <f t="shared" si="1"/>
        <v>213169.62</v>
      </c>
    </row>
    <row r="118" spans="1:14" ht="13">
      <c r="A118" s="55">
        <v>107</v>
      </c>
      <c r="B118" s="46" t="s">
        <v>124</v>
      </c>
      <c r="C118" s="47">
        <v>0.137842380391466</v>
      </c>
      <c r="D118" s="48">
        <v>20654.21</v>
      </c>
      <c r="E118" s="48">
        <v>3441.77</v>
      </c>
      <c r="F118" s="48">
        <v>17212.44</v>
      </c>
      <c r="G118" s="48">
        <v>4536.74</v>
      </c>
      <c r="H118" s="48">
        <v>907.35</v>
      </c>
      <c r="I118" s="48">
        <v>36.29</v>
      </c>
      <c r="J118" s="48">
        <v>3593.1</v>
      </c>
      <c r="K118" s="48">
        <v>545750.38</v>
      </c>
      <c r="L118" s="48">
        <v>109712.2</v>
      </c>
      <c r="M118" s="49">
        <v>436038.18</v>
      </c>
      <c r="N118" s="31">
        <f t="shared" si="1"/>
        <v>456843.72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28308.55</v>
      </c>
      <c r="E119" s="48">
        <v>4305.46</v>
      </c>
      <c r="F119" s="48">
        <v>24003.09</v>
      </c>
      <c r="G119" s="48">
        <v>4449.58</v>
      </c>
      <c r="H119" s="48">
        <v>889.92</v>
      </c>
      <c r="I119" s="48">
        <v>35.6</v>
      </c>
      <c r="J119" s="48">
        <v>3524.06</v>
      </c>
      <c r="K119" s="48">
        <v>541344.37</v>
      </c>
      <c r="L119" s="48">
        <v>108949.63</v>
      </c>
      <c r="M119" s="49">
        <v>432394.74</v>
      </c>
      <c r="N119" s="31">
        <f t="shared" si="1"/>
        <v>459921.89</v>
      </c>
    </row>
    <row r="120" spans="1:14" ht="13">
      <c r="A120" s="55">
        <v>109</v>
      </c>
      <c r="B120" s="46" t="s">
        <v>126</v>
      </c>
      <c r="C120" s="47">
        <v>0.263743359283805</v>
      </c>
      <c r="D120" s="48">
        <v>83941.97</v>
      </c>
      <c r="E120" s="48">
        <v>16780.13</v>
      </c>
      <c r="F120" s="48">
        <v>67161.84</v>
      </c>
      <c r="G120" s="48">
        <v>8687.6</v>
      </c>
      <c r="H120" s="48">
        <v>1737.52</v>
      </c>
      <c r="I120" s="48">
        <v>69.5</v>
      </c>
      <c r="J120" s="48">
        <v>6880.58</v>
      </c>
      <c r="K120" s="48">
        <v>1057084.81</v>
      </c>
      <c r="L120" s="48">
        <v>212732.08</v>
      </c>
      <c r="M120" s="49">
        <v>844352.73</v>
      </c>
      <c r="N120" s="31">
        <f t="shared" si="1"/>
        <v>918395.15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369262.47</v>
      </c>
      <c r="E121" s="48">
        <v>73797.81</v>
      </c>
      <c r="F121" s="48">
        <v>295464.66</v>
      </c>
      <c r="G121" s="48">
        <v>13204.05</v>
      </c>
      <c r="H121" s="48">
        <v>2640.81</v>
      </c>
      <c r="I121" s="48">
        <v>105.63</v>
      </c>
      <c r="J121" s="48">
        <v>10457.61</v>
      </c>
      <c r="K121" s="48">
        <v>1617343.46</v>
      </c>
      <c r="L121" s="48">
        <v>325692.04</v>
      </c>
      <c r="M121" s="49">
        <v>1291651.42</v>
      </c>
      <c r="N121" s="31">
        <f t="shared" si="1"/>
        <v>1597573.69</v>
      </c>
    </row>
    <row r="122" spans="1:14" ht="13">
      <c r="A122" s="55">
        <v>111</v>
      </c>
      <c r="B122" s="46" t="s">
        <v>128</v>
      </c>
      <c r="C122" s="47">
        <v>0.761857197750984</v>
      </c>
      <c r="D122" s="48">
        <v>102540.39</v>
      </c>
      <c r="E122" s="48">
        <v>19311.93</v>
      </c>
      <c r="F122" s="48">
        <v>83228.46</v>
      </c>
      <c r="G122" s="48">
        <v>25110</v>
      </c>
      <c r="H122" s="48">
        <v>5022</v>
      </c>
      <c r="I122" s="48">
        <v>200.88</v>
      </c>
      <c r="J122" s="48">
        <v>19887.12</v>
      </c>
      <c r="K122" s="48">
        <v>3040199.97</v>
      </c>
      <c r="L122" s="48">
        <v>611590.92</v>
      </c>
      <c r="M122" s="49">
        <v>2428609.05</v>
      </c>
      <c r="N122" s="31">
        <f t="shared" si="1"/>
        <v>2531724.63</v>
      </c>
    </row>
    <row r="123" spans="1:14" ht="13">
      <c r="A123" s="55">
        <v>112</v>
      </c>
      <c r="B123" s="46" t="s">
        <v>129</v>
      </c>
      <c r="C123" s="47">
        <v>0.093347497358604</v>
      </c>
      <c r="D123" s="48">
        <v>4144.43</v>
      </c>
      <c r="E123" s="48">
        <v>1054.1</v>
      </c>
      <c r="F123" s="48">
        <v>3090.33</v>
      </c>
      <c r="G123" s="48">
        <v>3069.79</v>
      </c>
      <c r="H123" s="48">
        <v>613.96</v>
      </c>
      <c r="I123" s="48">
        <v>24.56</v>
      </c>
      <c r="J123" s="48">
        <v>2431.27</v>
      </c>
      <c r="K123" s="48">
        <v>376002.01</v>
      </c>
      <c r="L123" s="48">
        <v>75700.54</v>
      </c>
      <c r="M123" s="49">
        <v>300301.47</v>
      </c>
      <c r="N123" s="31">
        <f t="shared" si="1"/>
        <v>305823.06999999995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227713.08</v>
      </c>
      <c r="E124" s="48">
        <v>47178.23</v>
      </c>
      <c r="F124" s="48">
        <v>180534.85</v>
      </c>
      <c r="G124" s="48">
        <v>6879.81</v>
      </c>
      <c r="H124" s="48">
        <v>1375.96</v>
      </c>
      <c r="I124" s="48">
        <v>55.04</v>
      </c>
      <c r="J124" s="48">
        <v>5448.81</v>
      </c>
      <c r="K124" s="48">
        <v>836598.26</v>
      </c>
      <c r="L124" s="48">
        <v>168364.59</v>
      </c>
      <c r="M124" s="49">
        <v>668233.67</v>
      </c>
      <c r="N124" s="31">
        <f t="shared" si="1"/>
        <v>854217.3300000001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8493.14</v>
      </c>
      <c r="E125" s="48">
        <v>1585.16</v>
      </c>
      <c r="F125" s="48">
        <v>6907.98</v>
      </c>
      <c r="G125" s="48">
        <v>1929.15</v>
      </c>
      <c r="H125" s="48">
        <v>385.83</v>
      </c>
      <c r="I125" s="48">
        <v>15.43</v>
      </c>
      <c r="J125" s="48">
        <v>1527.89</v>
      </c>
      <c r="K125" s="48">
        <v>233801.31</v>
      </c>
      <c r="L125" s="48">
        <v>47038.61</v>
      </c>
      <c r="M125" s="49">
        <v>186762.7</v>
      </c>
      <c r="N125" s="31">
        <f t="shared" si="1"/>
        <v>195198.57</v>
      </c>
    </row>
    <row r="126" spans="1:14" ht="13">
      <c r="A126" s="55">
        <v>115</v>
      </c>
      <c r="B126" s="46" t="s">
        <v>132</v>
      </c>
      <c r="C126" s="47">
        <v>0.771179535410616</v>
      </c>
      <c r="D126" s="48">
        <v>239444.2</v>
      </c>
      <c r="E126" s="48">
        <v>45201.54</v>
      </c>
      <c r="F126" s="48">
        <v>194242.66</v>
      </c>
      <c r="G126" s="48">
        <v>25417.35</v>
      </c>
      <c r="H126" s="48">
        <v>5083.47</v>
      </c>
      <c r="I126" s="48">
        <v>203.34</v>
      </c>
      <c r="J126" s="48">
        <v>20130.54</v>
      </c>
      <c r="K126" s="48">
        <v>3050230.73</v>
      </c>
      <c r="L126" s="48">
        <v>613134.51</v>
      </c>
      <c r="M126" s="49">
        <v>2437096.22</v>
      </c>
      <c r="N126" s="31">
        <f t="shared" si="1"/>
        <v>2651469.4200000004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18963.11</v>
      </c>
      <c r="E127" s="48">
        <v>3771.02</v>
      </c>
      <c r="F127" s="48">
        <v>15192.09</v>
      </c>
      <c r="G127" s="48">
        <v>2270.04</v>
      </c>
      <c r="H127" s="48">
        <v>454.01</v>
      </c>
      <c r="I127" s="48">
        <v>18.16</v>
      </c>
      <c r="J127" s="48">
        <v>1797.87</v>
      </c>
      <c r="K127" s="48">
        <v>275117.11</v>
      </c>
      <c r="L127" s="48">
        <v>55350.96</v>
      </c>
      <c r="M127" s="49">
        <v>219766.15</v>
      </c>
      <c r="N127" s="31">
        <f t="shared" si="1"/>
        <v>236756.11</v>
      </c>
    </row>
    <row r="128" spans="1:14" ht="13">
      <c r="A128" s="55">
        <v>117</v>
      </c>
      <c r="B128" s="46" t="s">
        <v>134</v>
      </c>
      <c r="C128" s="47">
        <v>0.100500352156609</v>
      </c>
      <c r="D128" s="48">
        <v>16012.33</v>
      </c>
      <c r="E128" s="48">
        <v>2986.45</v>
      </c>
      <c r="F128" s="48">
        <v>13025.88</v>
      </c>
      <c r="G128" s="48">
        <v>3305.6</v>
      </c>
      <c r="H128" s="48">
        <v>661.12</v>
      </c>
      <c r="I128" s="48">
        <v>26.44</v>
      </c>
      <c r="J128" s="48">
        <v>2618.04</v>
      </c>
      <c r="K128" s="48">
        <v>394650.49</v>
      </c>
      <c r="L128" s="48">
        <v>79279.37</v>
      </c>
      <c r="M128" s="49">
        <v>315371.12</v>
      </c>
      <c r="N128" s="31">
        <f t="shared" si="1"/>
        <v>331015.04</v>
      </c>
    </row>
    <row r="129" spans="1:14" ht="13">
      <c r="A129" s="55">
        <v>118</v>
      </c>
      <c r="B129" s="46" t="s">
        <v>135</v>
      </c>
      <c r="C129" s="47">
        <v>0.176326227452646</v>
      </c>
      <c r="D129" s="48">
        <v>22187.25</v>
      </c>
      <c r="E129" s="48">
        <v>3779.56</v>
      </c>
      <c r="F129" s="48">
        <v>18407.69</v>
      </c>
      <c r="G129" s="48">
        <v>5805.53</v>
      </c>
      <c r="H129" s="48">
        <v>1161.11</v>
      </c>
      <c r="I129" s="48">
        <v>46.44</v>
      </c>
      <c r="J129" s="48">
        <v>4597.98</v>
      </c>
      <c r="K129" s="48">
        <v>695458.25</v>
      </c>
      <c r="L129" s="48">
        <v>139761.23</v>
      </c>
      <c r="M129" s="49">
        <v>555697.02</v>
      </c>
      <c r="N129" s="31">
        <f t="shared" si="1"/>
        <v>578702.6900000001</v>
      </c>
    </row>
    <row r="130" spans="1:14" ht="13">
      <c r="A130" s="55">
        <v>119</v>
      </c>
      <c r="B130" s="46" t="s">
        <v>136</v>
      </c>
      <c r="C130" s="47">
        <v>0.215030810189225</v>
      </c>
      <c r="D130" s="48">
        <v>87196.83</v>
      </c>
      <c r="E130" s="48">
        <v>16493.05</v>
      </c>
      <c r="F130" s="48">
        <v>70703.78</v>
      </c>
      <c r="G130" s="48">
        <v>7081.58</v>
      </c>
      <c r="H130" s="48">
        <v>1416.32</v>
      </c>
      <c r="I130" s="48">
        <v>56.65</v>
      </c>
      <c r="J130" s="48">
        <v>5608.61</v>
      </c>
      <c r="K130" s="48">
        <v>849151.06</v>
      </c>
      <c r="L130" s="48">
        <v>170666.13</v>
      </c>
      <c r="M130" s="49">
        <v>678484.93</v>
      </c>
      <c r="N130" s="31">
        <f t="shared" si="1"/>
        <v>754797.3200000001</v>
      </c>
    </row>
    <row r="131" spans="1:14" ht="13">
      <c r="A131" s="55">
        <v>120</v>
      </c>
      <c r="B131" s="46" t="s">
        <v>137</v>
      </c>
      <c r="C131" s="47">
        <v>0.166784674677682</v>
      </c>
      <c r="D131" s="48">
        <v>32495.61</v>
      </c>
      <c r="E131" s="48">
        <v>6970.31</v>
      </c>
      <c r="F131" s="48">
        <v>25525.3</v>
      </c>
      <c r="G131" s="48">
        <v>5490.94</v>
      </c>
      <c r="H131" s="48">
        <v>1098.19</v>
      </c>
      <c r="I131" s="48">
        <v>43.93</v>
      </c>
      <c r="J131" s="48">
        <v>4348.82</v>
      </c>
      <c r="K131" s="48">
        <v>671696.05</v>
      </c>
      <c r="L131" s="48">
        <v>135230.9</v>
      </c>
      <c r="M131" s="49">
        <v>536465.15</v>
      </c>
      <c r="N131" s="31">
        <f t="shared" si="1"/>
        <v>566339.27</v>
      </c>
    </row>
    <row r="132" spans="1:14" ht="13">
      <c r="A132" s="55">
        <v>121</v>
      </c>
      <c r="B132" s="46" t="s">
        <v>138</v>
      </c>
      <c r="C132" s="47">
        <v>0.208529616785127</v>
      </c>
      <c r="D132" s="48">
        <v>127385.08</v>
      </c>
      <c r="E132" s="48">
        <v>23790.25</v>
      </c>
      <c r="F132" s="48">
        <v>103594.83</v>
      </c>
      <c r="G132" s="48">
        <v>6867.24</v>
      </c>
      <c r="H132" s="48">
        <v>1373.45</v>
      </c>
      <c r="I132" s="48">
        <v>54.94</v>
      </c>
      <c r="J132" s="48">
        <v>5438.85</v>
      </c>
      <c r="K132" s="48">
        <v>826882.36</v>
      </c>
      <c r="L132" s="48">
        <v>166250.47</v>
      </c>
      <c r="M132" s="49">
        <v>660631.89</v>
      </c>
      <c r="N132" s="31">
        <f t="shared" si="1"/>
        <v>769665.5700000001</v>
      </c>
    </row>
    <row r="133" spans="1:14" ht="13">
      <c r="A133" s="55">
        <v>122</v>
      </c>
      <c r="B133" s="46" t="s">
        <v>139</v>
      </c>
      <c r="C133" s="47">
        <v>0.229947755190379</v>
      </c>
      <c r="D133" s="48">
        <v>31324.67</v>
      </c>
      <c r="E133" s="48">
        <v>5498.7</v>
      </c>
      <c r="F133" s="48">
        <v>25825.97</v>
      </c>
      <c r="G133" s="48">
        <v>7579.43</v>
      </c>
      <c r="H133" s="48">
        <v>1515.89</v>
      </c>
      <c r="I133" s="48">
        <v>60.64</v>
      </c>
      <c r="J133" s="48">
        <v>6002.9</v>
      </c>
      <c r="K133" s="48">
        <v>925993.39</v>
      </c>
      <c r="L133" s="48">
        <v>186426.5</v>
      </c>
      <c r="M133" s="49">
        <v>739566.89</v>
      </c>
      <c r="N133" s="31">
        <f t="shared" si="1"/>
        <v>771395.76</v>
      </c>
    </row>
    <row r="134" spans="1:14" ht="13">
      <c r="A134" s="55">
        <v>123</v>
      </c>
      <c r="B134" s="46" t="s">
        <v>140</v>
      </c>
      <c r="C134" s="47">
        <v>0.091664877222697</v>
      </c>
      <c r="D134" s="48">
        <v>34528.33</v>
      </c>
      <c r="E134" s="48">
        <v>5966.18</v>
      </c>
      <c r="F134" s="48">
        <v>28562.15</v>
      </c>
      <c r="G134" s="48">
        <v>3020.35</v>
      </c>
      <c r="H134" s="48">
        <v>604.07</v>
      </c>
      <c r="I134" s="48">
        <v>24.16</v>
      </c>
      <c r="J134" s="48">
        <v>2392.12</v>
      </c>
      <c r="K134" s="48">
        <v>363944.81</v>
      </c>
      <c r="L134" s="48">
        <v>73181.85</v>
      </c>
      <c r="M134" s="49">
        <v>290762.96</v>
      </c>
      <c r="N134" s="31">
        <f t="shared" si="1"/>
        <v>321717.23000000004</v>
      </c>
    </row>
    <row r="135" spans="1:14" ht="13">
      <c r="A135" s="55">
        <v>124</v>
      </c>
      <c r="B135" s="46" t="s">
        <v>141</v>
      </c>
      <c r="C135" s="47">
        <v>1.73042485021025</v>
      </c>
      <c r="D135" s="48">
        <v>1098967.55</v>
      </c>
      <c r="E135" s="48">
        <v>207181.33</v>
      </c>
      <c r="F135" s="48">
        <v>891786.22</v>
      </c>
      <c r="G135" s="48">
        <v>57042.88</v>
      </c>
      <c r="H135" s="48">
        <v>11408.58</v>
      </c>
      <c r="I135" s="48">
        <v>456.34</v>
      </c>
      <c r="J135" s="48">
        <v>45177.96</v>
      </c>
      <c r="K135" s="48">
        <v>6931957.1</v>
      </c>
      <c r="L135" s="48">
        <v>1394953.38</v>
      </c>
      <c r="M135" s="49">
        <v>5537003.72</v>
      </c>
      <c r="N135" s="31">
        <f t="shared" si="1"/>
        <v>6473967.899999999</v>
      </c>
    </row>
    <row r="136" spans="1:14" ht="13">
      <c r="A136" s="55">
        <v>125</v>
      </c>
      <c r="B136" s="46" t="s">
        <v>142</v>
      </c>
      <c r="C136" s="47">
        <v>0.13404489052254</v>
      </c>
      <c r="D136" s="48">
        <v>2206.65</v>
      </c>
      <c r="E136" s="48">
        <v>777.94</v>
      </c>
      <c r="F136" s="48">
        <v>1428.71</v>
      </c>
      <c r="G136" s="48">
        <v>4411.54</v>
      </c>
      <c r="H136" s="48">
        <v>882.31</v>
      </c>
      <c r="I136" s="48">
        <v>35.29</v>
      </c>
      <c r="J136" s="48">
        <v>3493.94</v>
      </c>
      <c r="K136" s="48">
        <v>538068.85</v>
      </c>
      <c r="L136" s="48">
        <v>108297.46</v>
      </c>
      <c r="M136" s="49">
        <v>429771.39</v>
      </c>
      <c r="N136" s="31">
        <f t="shared" si="1"/>
        <v>434694.04000000004</v>
      </c>
    </row>
    <row r="137" spans="1:14" ht="13">
      <c r="A137" s="55">
        <v>126</v>
      </c>
      <c r="B137" s="46" t="s">
        <v>143</v>
      </c>
      <c r="C137" s="47">
        <v>0.226009496245351</v>
      </c>
      <c r="D137" s="48">
        <v>25134.59</v>
      </c>
      <c r="E137" s="48">
        <v>4757.43</v>
      </c>
      <c r="F137" s="48">
        <v>20377.16</v>
      </c>
      <c r="G137" s="48">
        <v>7443.54</v>
      </c>
      <c r="H137" s="48">
        <v>1488.71</v>
      </c>
      <c r="I137" s="48">
        <v>59.55</v>
      </c>
      <c r="J137" s="48">
        <v>5895.28</v>
      </c>
      <c r="K137" s="48">
        <v>903227.13</v>
      </c>
      <c r="L137" s="48">
        <v>181723.62</v>
      </c>
      <c r="M137" s="49">
        <v>721503.51</v>
      </c>
      <c r="N137" s="31">
        <f t="shared" si="1"/>
        <v>747775.95</v>
      </c>
    </row>
    <row r="138" spans="1:14" ht="13">
      <c r="A138" s="55">
        <v>127</v>
      </c>
      <c r="B138" s="46" t="s">
        <v>144</v>
      </c>
      <c r="C138" s="47">
        <v>0.266121288942604</v>
      </c>
      <c r="D138" s="48">
        <v>163269.09</v>
      </c>
      <c r="E138" s="48">
        <v>34743.87</v>
      </c>
      <c r="F138" s="48">
        <v>128525.22</v>
      </c>
      <c r="G138" s="48">
        <v>8773.55</v>
      </c>
      <c r="H138" s="48">
        <v>1754.71</v>
      </c>
      <c r="I138" s="48">
        <v>70.19</v>
      </c>
      <c r="J138" s="48">
        <v>6948.65</v>
      </c>
      <c r="K138" s="48">
        <v>1071450.08</v>
      </c>
      <c r="L138" s="48">
        <v>215707.06</v>
      </c>
      <c r="M138" s="49">
        <v>855743.02</v>
      </c>
      <c r="N138" s="31">
        <f t="shared" si="1"/>
        <v>991216.89</v>
      </c>
    </row>
    <row r="139" spans="1:14" ht="13">
      <c r="A139" s="55">
        <v>128</v>
      </c>
      <c r="B139" s="46" t="s">
        <v>145</v>
      </c>
      <c r="C139" s="47">
        <v>2.37568241917535</v>
      </c>
      <c r="D139" s="48">
        <v>953350.35</v>
      </c>
      <c r="E139" s="48">
        <v>195521.4</v>
      </c>
      <c r="F139" s="48">
        <v>757828.95</v>
      </c>
      <c r="G139" s="48">
        <v>78316.49</v>
      </c>
      <c r="H139" s="48">
        <v>15663.3</v>
      </c>
      <c r="I139" s="48">
        <v>626.53</v>
      </c>
      <c r="J139" s="48">
        <v>62026.66</v>
      </c>
      <c r="K139" s="48">
        <v>9508292.31</v>
      </c>
      <c r="L139" s="48">
        <v>1913254.36</v>
      </c>
      <c r="M139" s="49">
        <v>7595037.95</v>
      </c>
      <c r="N139" s="31">
        <f t="shared" si="1"/>
        <v>8414893.56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9152.83</v>
      </c>
      <c r="E140" s="48">
        <v>1725.44</v>
      </c>
      <c r="F140" s="48">
        <v>7427.39</v>
      </c>
      <c r="G140" s="48">
        <v>2130.86</v>
      </c>
      <c r="H140" s="48">
        <v>426.17</v>
      </c>
      <c r="I140" s="48">
        <v>17.05</v>
      </c>
      <c r="J140" s="48">
        <v>1687.64</v>
      </c>
      <c r="K140" s="48">
        <v>258041.84</v>
      </c>
      <c r="L140" s="48">
        <v>51911.98</v>
      </c>
      <c r="M140" s="49">
        <v>206129.86</v>
      </c>
      <c r="N140" s="31">
        <f t="shared" si="1"/>
        <v>215244.88999999998</v>
      </c>
    </row>
    <row r="141" spans="1:14" ht="13">
      <c r="A141" s="55">
        <v>130</v>
      </c>
      <c r="B141" s="46" t="s">
        <v>147</v>
      </c>
      <c r="C141" s="47">
        <v>0.087993059469738</v>
      </c>
      <c r="D141" s="48">
        <v>5950.19</v>
      </c>
      <c r="E141" s="48">
        <v>1100.63</v>
      </c>
      <c r="F141" s="48">
        <v>4849.56</v>
      </c>
      <c r="G141" s="48">
        <v>2893.25</v>
      </c>
      <c r="H141" s="48">
        <v>578.65</v>
      </c>
      <c r="I141" s="48">
        <v>23.15</v>
      </c>
      <c r="J141" s="48">
        <v>2291.45</v>
      </c>
      <c r="K141" s="48">
        <v>354414.22</v>
      </c>
      <c r="L141" s="48">
        <v>71354</v>
      </c>
      <c r="M141" s="49">
        <v>283060.22</v>
      </c>
      <c r="N141" s="31">
        <f aca="true" t="shared" si="2" ref="N141:N204">+F141+J141+M141</f>
        <v>290201.23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47452.45</v>
      </c>
      <c r="E142" s="48">
        <v>9404.89</v>
      </c>
      <c r="F142" s="48">
        <v>38047.56</v>
      </c>
      <c r="G142" s="48">
        <v>4630.96</v>
      </c>
      <c r="H142" s="48">
        <v>926.19</v>
      </c>
      <c r="I142" s="48">
        <v>37.05</v>
      </c>
      <c r="J142" s="48">
        <v>3667.72</v>
      </c>
      <c r="K142" s="48">
        <v>564492.36</v>
      </c>
      <c r="L142" s="48">
        <v>113627.12</v>
      </c>
      <c r="M142" s="49">
        <v>450865.24</v>
      </c>
      <c r="N142" s="31">
        <f t="shared" si="2"/>
        <v>492580.52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144186.02</v>
      </c>
      <c r="E143" s="48">
        <v>27474.43</v>
      </c>
      <c r="F143" s="48">
        <v>116711.59</v>
      </c>
      <c r="G143" s="48">
        <v>8268.88</v>
      </c>
      <c r="H143" s="48">
        <v>1653.78</v>
      </c>
      <c r="I143" s="48">
        <v>66.15</v>
      </c>
      <c r="J143" s="48">
        <v>6548.95</v>
      </c>
      <c r="K143" s="48">
        <v>1003243.18</v>
      </c>
      <c r="L143" s="48">
        <v>201862.21</v>
      </c>
      <c r="M143" s="49">
        <v>801380.97</v>
      </c>
      <c r="N143" s="31">
        <f t="shared" si="2"/>
        <v>924641.51</v>
      </c>
    </row>
    <row r="144" spans="1:14" ht="13">
      <c r="A144" s="55">
        <v>133</v>
      </c>
      <c r="B144" s="46" t="s">
        <v>150</v>
      </c>
      <c r="C144" s="47">
        <v>0.103128568863915</v>
      </c>
      <c r="D144" s="48">
        <v>14100.49</v>
      </c>
      <c r="E144" s="48">
        <v>2468.02</v>
      </c>
      <c r="F144" s="48">
        <v>11632.47</v>
      </c>
      <c r="G144" s="48">
        <v>3392.26</v>
      </c>
      <c r="H144" s="48">
        <v>678.45</v>
      </c>
      <c r="I144" s="48">
        <v>27.14</v>
      </c>
      <c r="J144" s="48">
        <v>2686.67</v>
      </c>
      <c r="K144" s="48">
        <v>415348.25</v>
      </c>
      <c r="L144" s="48">
        <v>83621.3</v>
      </c>
      <c r="M144" s="49">
        <v>331726.95</v>
      </c>
      <c r="N144" s="31">
        <f t="shared" si="2"/>
        <v>346046.09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31449.62</v>
      </c>
      <c r="E145" s="48">
        <v>5381.35</v>
      </c>
      <c r="F145" s="48">
        <v>26068.27</v>
      </c>
      <c r="G145" s="48">
        <v>6699.41</v>
      </c>
      <c r="H145" s="48">
        <v>1339.88</v>
      </c>
      <c r="I145" s="48">
        <v>53.6</v>
      </c>
      <c r="J145" s="48">
        <v>5305.93</v>
      </c>
      <c r="K145" s="48">
        <v>805868.15</v>
      </c>
      <c r="L145" s="48">
        <v>162027.37</v>
      </c>
      <c r="M145" s="49">
        <v>643840.78</v>
      </c>
      <c r="N145" s="31">
        <f t="shared" si="2"/>
        <v>675214.98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493838.34</v>
      </c>
      <c r="E146" s="48">
        <v>85072.05</v>
      </c>
      <c r="F146" s="48">
        <v>408766.29</v>
      </c>
      <c r="G146" s="48">
        <v>47148.51</v>
      </c>
      <c r="H146" s="48">
        <v>9429.7</v>
      </c>
      <c r="I146" s="48">
        <v>377.19</v>
      </c>
      <c r="J146" s="48">
        <v>37341.62</v>
      </c>
      <c r="K146" s="48">
        <v>5706857.24</v>
      </c>
      <c r="L146" s="48">
        <v>1148038.8</v>
      </c>
      <c r="M146" s="49">
        <v>4558818.44</v>
      </c>
      <c r="N146" s="31">
        <f t="shared" si="2"/>
        <v>5004926.350000001</v>
      </c>
    </row>
    <row r="147" spans="1:14" ht="13">
      <c r="A147" s="55">
        <v>136</v>
      </c>
      <c r="B147" s="46" t="s">
        <v>153</v>
      </c>
      <c r="C147" s="47">
        <v>0.10623987930568</v>
      </c>
      <c r="D147" s="48">
        <v>7334.67</v>
      </c>
      <c r="E147" s="48">
        <v>1287.75</v>
      </c>
      <c r="F147" s="48">
        <v>6046.92</v>
      </c>
      <c r="G147" s="48">
        <v>3494.84</v>
      </c>
      <c r="H147" s="48">
        <v>698.97</v>
      </c>
      <c r="I147" s="48">
        <v>27.96</v>
      </c>
      <c r="J147" s="48">
        <v>2767.91</v>
      </c>
      <c r="K147" s="48">
        <v>417472.2</v>
      </c>
      <c r="L147" s="48">
        <v>83868.92</v>
      </c>
      <c r="M147" s="49">
        <v>333603.28</v>
      </c>
      <c r="N147" s="31">
        <f t="shared" si="2"/>
        <v>342418.11000000004</v>
      </c>
    </row>
    <row r="148" spans="1:14" ht="13">
      <c r="A148" s="55">
        <v>137</v>
      </c>
      <c r="B148" s="46" t="s">
        <v>154</v>
      </c>
      <c r="C148" s="47">
        <v>0.109085262201374</v>
      </c>
      <c r="D148" s="48">
        <v>18765.06</v>
      </c>
      <c r="E148" s="48">
        <v>3297.92</v>
      </c>
      <c r="F148" s="48">
        <v>15467.14</v>
      </c>
      <c r="G148" s="48">
        <v>3588.64</v>
      </c>
      <c r="H148" s="48">
        <v>717.73</v>
      </c>
      <c r="I148" s="48">
        <v>28.71</v>
      </c>
      <c r="J148" s="48">
        <v>2842.2</v>
      </c>
      <c r="K148" s="48">
        <v>437137.18</v>
      </c>
      <c r="L148" s="48">
        <v>87969.9</v>
      </c>
      <c r="M148" s="49">
        <v>349167.28</v>
      </c>
      <c r="N148" s="31">
        <f t="shared" si="2"/>
        <v>367476.62000000005</v>
      </c>
    </row>
    <row r="149" spans="1:14" ht="13">
      <c r="A149" s="55">
        <v>138</v>
      </c>
      <c r="B149" s="46" t="s">
        <v>155</v>
      </c>
      <c r="C149" s="47">
        <v>0.175259359368609</v>
      </c>
      <c r="D149" s="48">
        <v>50123.22</v>
      </c>
      <c r="E149" s="48">
        <v>9952.55</v>
      </c>
      <c r="F149" s="48">
        <v>40170.67</v>
      </c>
      <c r="G149" s="48">
        <v>5770.35</v>
      </c>
      <c r="H149" s="48">
        <v>1154.07</v>
      </c>
      <c r="I149" s="48">
        <v>46.16</v>
      </c>
      <c r="J149" s="48">
        <v>4570.12</v>
      </c>
      <c r="K149" s="48">
        <v>704359.35</v>
      </c>
      <c r="L149" s="48">
        <v>141781.56</v>
      </c>
      <c r="M149" s="49">
        <v>562577.79</v>
      </c>
      <c r="N149" s="31">
        <f t="shared" si="2"/>
        <v>607318.5800000001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6423.17</v>
      </c>
      <c r="E150" s="48">
        <v>1132.21</v>
      </c>
      <c r="F150" s="48">
        <v>5290.96</v>
      </c>
      <c r="G150" s="48">
        <v>1935.3</v>
      </c>
      <c r="H150" s="48">
        <v>387.06</v>
      </c>
      <c r="I150" s="48">
        <v>15.48</v>
      </c>
      <c r="J150" s="48">
        <v>1532.76</v>
      </c>
      <c r="K150" s="48">
        <v>234643.5</v>
      </c>
      <c r="L150" s="48">
        <v>47209.71</v>
      </c>
      <c r="M150" s="49">
        <v>187433.79</v>
      </c>
      <c r="N150" s="31">
        <f t="shared" si="2"/>
        <v>194257.51</v>
      </c>
    </row>
    <row r="151" spans="1:14" ht="13">
      <c r="A151" s="55">
        <v>140</v>
      </c>
      <c r="B151" s="46" t="s">
        <v>157</v>
      </c>
      <c r="C151" s="47">
        <v>0.088748045558716</v>
      </c>
      <c r="D151" s="48">
        <v>18476.64</v>
      </c>
      <c r="E151" s="48">
        <v>3793.12</v>
      </c>
      <c r="F151" s="48">
        <v>14683.52</v>
      </c>
      <c r="G151" s="48">
        <v>2925.7</v>
      </c>
      <c r="H151" s="48">
        <v>585.14</v>
      </c>
      <c r="I151" s="48">
        <v>23.41</v>
      </c>
      <c r="J151" s="48">
        <v>2317.15</v>
      </c>
      <c r="K151" s="48">
        <v>354855.25</v>
      </c>
      <c r="L151" s="48">
        <v>71397.79</v>
      </c>
      <c r="M151" s="49">
        <v>283457.46</v>
      </c>
      <c r="N151" s="31">
        <f t="shared" si="2"/>
        <v>300458.13</v>
      </c>
    </row>
    <row r="152" spans="1:14" ht="13">
      <c r="A152" s="55">
        <v>141</v>
      </c>
      <c r="B152" s="46" t="s">
        <v>158</v>
      </c>
      <c r="C152" s="47">
        <v>0.157108621379326</v>
      </c>
      <c r="D152" s="48">
        <v>48131.57</v>
      </c>
      <c r="E152" s="48">
        <v>5490.33</v>
      </c>
      <c r="F152" s="48">
        <v>42641.24</v>
      </c>
      <c r="G152" s="48">
        <v>5171.94</v>
      </c>
      <c r="H152" s="48">
        <v>1034.39</v>
      </c>
      <c r="I152" s="48">
        <v>41.38</v>
      </c>
      <c r="J152" s="48">
        <v>4096.17</v>
      </c>
      <c r="K152" s="48">
        <v>623775.38</v>
      </c>
      <c r="L152" s="48">
        <v>125428.4</v>
      </c>
      <c r="M152" s="49">
        <v>498346.98</v>
      </c>
      <c r="N152" s="31">
        <f t="shared" si="2"/>
        <v>545084.39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2913.58</v>
      </c>
      <c r="E153" s="48">
        <v>624.44</v>
      </c>
      <c r="F153" s="48">
        <v>2289.14</v>
      </c>
      <c r="G153" s="48">
        <v>2446.73</v>
      </c>
      <c r="H153" s="48">
        <v>489.35</v>
      </c>
      <c r="I153" s="48">
        <v>19.57</v>
      </c>
      <c r="J153" s="48">
        <v>1937.81</v>
      </c>
      <c r="K153" s="48">
        <v>297420.95</v>
      </c>
      <c r="L153" s="48">
        <v>59853.85</v>
      </c>
      <c r="M153" s="49">
        <v>237567.1</v>
      </c>
      <c r="N153" s="31">
        <f t="shared" si="2"/>
        <v>241794.05000000002</v>
      </c>
    </row>
    <row r="154" spans="1:14" ht="13">
      <c r="A154" s="55">
        <v>143</v>
      </c>
      <c r="B154" s="46" t="s">
        <v>160</v>
      </c>
      <c r="C154" s="47">
        <v>0.67014296007402</v>
      </c>
      <c r="D154" s="48">
        <v>126444.34</v>
      </c>
      <c r="E154" s="48">
        <v>24668.46</v>
      </c>
      <c r="F154" s="48">
        <v>101775.88</v>
      </c>
      <c r="G154" s="48">
        <v>22092.3</v>
      </c>
      <c r="H154" s="48">
        <v>4418.46</v>
      </c>
      <c r="I154" s="48">
        <v>176.74</v>
      </c>
      <c r="J154" s="48">
        <v>17497.1</v>
      </c>
      <c r="K154" s="48">
        <v>2770718.95</v>
      </c>
      <c r="L154" s="48">
        <v>559064.35</v>
      </c>
      <c r="M154" s="49">
        <v>2211654.6</v>
      </c>
      <c r="N154" s="31">
        <f t="shared" si="2"/>
        <v>2330927.58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592833.34</v>
      </c>
      <c r="E155" s="48">
        <v>118394.73</v>
      </c>
      <c r="F155" s="48">
        <v>474438.61</v>
      </c>
      <c r="G155" s="48">
        <v>38659.09</v>
      </c>
      <c r="H155" s="48">
        <v>7731.82</v>
      </c>
      <c r="I155" s="48">
        <v>309.27</v>
      </c>
      <c r="J155" s="48">
        <v>30618</v>
      </c>
      <c r="K155" s="48">
        <v>4717327.26</v>
      </c>
      <c r="L155" s="48">
        <v>949640.51</v>
      </c>
      <c r="M155" s="49">
        <v>3767686.75</v>
      </c>
      <c r="N155" s="31">
        <f t="shared" si="2"/>
        <v>4272743.36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3362.57</v>
      </c>
      <c r="E156" s="48">
        <v>619.73</v>
      </c>
      <c r="F156" s="48">
        <v>2742.84</v>
      </c>
      <c r="G156" s="48">
        <v>2050.69</v>
      </c>
      <c r="H156" s="48">
        <v>410.14</v>
      </c>
      <c r="I156" s="48">
        <v>16.41</v>
      </c>
      <c r="J156" s="48">
        <v>1624.14</v>
      </c>
      <c r="K156" s="48">
        <v>249205.07</v>
      </c>
      <c r="L156" s="48">
        <v>50149.39</v>
      </c>
      <c r="M156" s="49">
        <v>199055.68</v>
      </c>
      <c r="N156" s="31">
        <f t="shared" si="2"/>
        <v>203422.66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6775.36</v>
      </c>
      <c r="E157" s="48">
        <v>1222.2</v>
      </c>
      <c r="F157" s="48">
        <v>5553.16</v>
      </c>
      <c r="G157" s="48">
        <v>2306.08</v>
      </c>
      <c r="H157" s="48">
        <v>461.22</v>
      </c>
      <c r="I157" s="48">
        <v>18.45</v>
      </c>
      <c r="J157" s="48">
        <v>1826.41</v>
      </c>
      <c r="K157" s="48">
        <v>279331.21</v>
      </c>
      <c r="L157" s="48">
        <v>56196.17</v>
      </c>
      <c r="M157" s="49">
        <v>223135.04</v>
      </c>
      <c r="N157" s="31">
        <f t="shared" si="2"/>
        <v>230514.61000000002</v>
      </c>
    </row>
    <row r="158" spans="1:14" ht="13">
      <c r="A158" s="55">
        <v>147</v>
      </c>
      <c r="B158" s="46" t="s">
        <v>164</v>
      </c>
      <c r="C158" s="47">
        <v>0.238173949402438</v>
      </c>
      <c r="D158" s="48">
        <v>29914.62</v>
      </c>
      <c r="E158" s="48">
        <v>5052.12</v>
      </c>
      <c r="F158" s="48">
        <v>24862.5</v>
      </c>
      <c r="G158" s="48">
        <v>7844.59</v>
      </c>
      <c r="H158" s="48">
        <v>1568.92</v>
      </c>
      <c r="I158" s="48">
        <v>62.76</v>
      </c>
      <c r="J158" s="48">
        <v>6212.91</v>
      </c>
      <c r="K158" s="48">
        <v>942548.85</v>
      </c>
      <c r="L158" s="48">
        <v>189472.95</v>
      </c>
      <c r="M158" s="49">
        <v>753075.9</v>
      </c>
      <c r="N158" s="31">
        <f t="shared" si="2"/>
        <v>784151.31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69324.36</v>
      </c>
      <c r="E159" s="48">
        <v>13943.95</v>
      </c>
      <c r="F159" s="48">
        <v>55380.41</v>
      </c>
      <c r="G159" s="48">
        <v>16569.23</v>
      </c>
      <c r="H159" s="48">
        <v>3313.85</v>
      </c>
      <c r="I159" s="48">
        <v>132.55</v>
      </c>
      <c r="J159" s="48">
        <v>13122.83</v>
      </c>
      <c r="K159" s="48">
        <v>2005746.11</v>
      </c>
      <c r="L159" s="48">
        <v>403496.15</v>
      </c>
      <c r="M159" s="49">
        <v>1602249.96</v>
      </c>
      <c r="N159" s="31">
        <f t="shared" si="2"/>
        <v>1670753.2</v>
      </c>
    </row>
    <row r="160" spans="1:14" ht="13">
      <c r="A160" s="55">
        <v>149</v>
      </c>
      <c r="B160" s="46" t="s">
        <v>166</v>
      </c>
      <c r="C160" s="47">
        <v>0.109906544735185</v>
      </c>
      <c r="D160" s="48">
        <v>17425.87</v>
      </c>
      <c r="E160" s="48">
        <v>3032.26</v>
      </c>
      <c r="F160" s="48">
        <v>14393.61</v>
      </c>
      <c r="G160" s="48">
        <v>3615.73</v>
      </c>
      <c r="H160" s="48">
        <v>723.15</v>
      </c>
      <c r="I160" s="48">
        <v>28.93</v>
      </c>
      <c r="J160" s="48">
        <v>2863.65</v>
      </c>
      <c r="K160" s="48">
        <v>433690.17</v>
      </c>
      <c r="L160" s="48">
        <v>87159.1</v>
      </c>
      <c r="M160" s="49">
        <v>346531.07</v>
      </c>
      <c r="N160" s="31">
        <f t="shared" si="2"/>
        <v>363788.33</v>
      </c>
    </row>
    <row r="161" spans="1:14" ht="13">
      <c r="A161" s="55">
        <v>150</v>
      </c>
      <c r="B161" s="46" t="s">
        <v>167</v>
      </c>
      <c r="C161" s="47">
        <v>0.769154212943998</v>
      </c>
      <c r="D161" s="48">
        <v>248774.44</v>
      </c>
      <c r="E161" s="48">
        <v>46289.19</v>
      </c>
      <c r="F161" s="48">
        <v>202485.25</v>
      </c>
      <c r="G161" s="48">
        <v>25350.58</v>
      </c>
      <c r="H161" s="48">
        <v>5070.12</v>
      </c>
      <c r="I161" s="48">
        <v>202.8</v>
      </c>
      <c r="J161" s="48">
        <v>20077.66</v>
      </c>
      <c r="K161" s="48">
        <v>3067908.63</v>
      </c>
      <c r="L161" s="48">
        <v>617140.39</v>
      </c>
      <c r="M161" s="49">
        <v>2450768.24</v>
      </c>
      <c r="N161" s="31">
        <f t="shared" si="2"/>
        <v>2673331.1500000004</v>
      </c>
    </row>
    <row r="162" spans="1:14" ht="13">
      <c r="A162" s="55">
        <v>151</v>
      </c>
      <c r="B162" s="46" t="s">
        <v>168</v>
      </c>
      <c r="C162" s="47">
        <v>0.093159905365677</v>
      </c>
      <c r="D162" s="48">
        <v>9587</v>
      </c>
      <c r="E162" s="48">
        <v>1513.55</v>
      </c>
      <c r="F162" s="48">
        <v>8073.45</v>
      </c>
      <c r="G162" s="48">
        <v>3063.59</v>
      </c>
      <c r="H162" s="48">
        <v>612.72</v>
      </c>
      <c r="I162" s="48">
        <v>24.51</v>
      </c>
      <c r="J162" s="48">
        <v>2426.36</v>
      </c>
      <c r="K162" s="48">
        <v>375381.52</v>
      </c>
      <c r="L162" s="48">
        <v>75578</v>
      </c>
      <c r="M162" s="49">
        <v>299803.52</v>
      </c>
      <c r="N162" s="31">
        <f t="shared" si="2"/>
        <v>310303.33</v>
      </c>
    </row>
    <row r="163" spans="1:14" ht="13">
      <c r="A163" s="55">
        <v>152</v>
      </c>
      <c r="B163" s="46" t="s">
        <v>169</v>
      </c>
      <c r="C163" s="47">
        <v>0.090556014719815</v>
      </c>
      <c r="D163" s="48">
        <v>18663.28</v>
      </c>
      <c r="E163" s="48">
        <v>3445.91</v>
      </c>
      <c r="F163" s="48">
        <v>15217.37</v>
      </c>
      <c r="G163" s="48">
        <v>3273.43</v>
      </c>
      <c r="H163" s="48">
        <v>654.69</v>
      </c>
      <c r="I163" s="48">
        <v>26.19</v>
      </c>
      <c r="J163" s="48">
        <v>2592.55</v>
      </c>
      <c r="K163" s="48">
        <v>373532.81</v>
      </c>
      <c r="L163" s="48">
        <v>75355.25</v>
      </c>
      <c r="M163" s="49">
        <v>298177.56</v>
      </c>
      <c r="N163" s="31">
        <f t="shared" si="2"/>
        <v>315987.48</v>
      </c>
    </row>
    <row r="164" spans="1:14" ht="13">
      <c r="A164" s="55">
        <v>153</v>
      </c>
      <c r="B164" s="46" t="s">
        <v>170</v>
      </c>
      <c r="C164" s="47">
        <v>0.543600782304562</v>
      </c>
      <c r="D164" s="48">
        <v>66068.58</v>
      </c>
      <c r="E164" s="48">
        <v>12149.36</v>
      </c>
      <c r="F164" s="48">
        <v>53919.22</v>
      </c>
      <c r="G164" s="48">
        <v>17914.25</v>
      </c>
      <c r="H164" s="48">
        <v>3582.85</v>
      </c>
      <c r="I164" s="48">
        <v>143.31</v>
      </c>
      <c r="J164" s="48">
        <v>14188.09</v>
      </c>
      <c r="K164" s="48">
        <v>2150987.68</v>
      </c>
      <c r="L164" s="48">
        <v>432391.18</v>
      </c>
      <c r="M164" s="49">
        <v>1718596.5</v>
      </c>
      <c r="N164" s="31">
        <f t="shared" si="2"/>
        <v>1786703.81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11628.9</v>
      </c>
      <c r="E165" s="48">
        <v>2053.39</v>
      </c>
      <c r="F165" s="48">
        <v>9575.51</v>
      </c>
      <c r="G165" s="48">
        <v>3816.01</v>
      </c>
      <c r="H165" s="48">
        <v>763.2</v>
      </c>
      <c r="I165" s="48">
        <v>30.53</v>
      </c>
      <c r="J165" s="48">
        <v>3022.28</v>
      </c>
      <c r="K165" s="48">
        <v>463124.46</v>
      </c>
      <c r="L165" s="48">
        <v>93187.55</v>
      </c>
      <c r="M165" s="49">
        <v>369936.91</v>
      </c>
      <c r="N165" s="31">
        <f t="shared" si="2"/>
        <v>382534.69999999995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10664.94</v>
      </c>
      <c r="E166" s="48">
        <v>2513.37</v>
      </c>
      <c r="F166" s="48">
        <v>8151.57</v>
      </c>
      <c r="G166" s="48">
        <v>2292.91</v>
      </c>
      <c r="H166" s="48">
        <v>458.58</v>
      </c>
      <c r="I166" s="48">
        <v>18.34</v>
      </c>
      <c r="J166" s="48">
        <v>1815.99</v>
      </c>
      <c r="K166" s="48">
        <v>278079.3</v>
      </c>
      <c r="L166" s="48">
        <v>55950.29</v>
      </c>
      <c r="M166" s="49">
        <v>222129.01</v>
      </c>
      <c r="N166" s="31">
        <f t="shared" si="2"/>
        <v>232096.57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33610.66</v>
      </c>
      <c r="E167" s="48">
        <v>6803.2</v>
      </c>
      <c r="F167" s="48">
        <v>26807.46</v>
      </c>
      <c r="G167" s="48">
        <v>6474.56</v>
      </c>
      <c r="H167" s="48">
        <v>1294.91</v>
      </c>
      <c r="I167" s="48">
        <v>51.8</v>
      </c>
      <c r="J167" s="48">
        <v>5127.85</v>
      </c>
      <c r="K167" s="48">
        <v>779219.46</v>
      </c>
      <c r="L167" s="48">
        <v>156676.41</v>
      </c>
      <c r="M167" s="49">
        <v>622543.05</v>
      </c>
      <c r="N167" s="31">
        <f t="shared" si="2"/>
        <v>654478.3600000001</v>
      </c>
    </row>
    <row r="168" spans="1:14" ht="13">
      <c r="A168" s="55">
        <v>157</v>
      </c>
      <c r="B168" s="46" t="s">
        <v>174</v>
      </c>
      <c r="C168" s="47">
        <v>0.628754072055041</v>
      </c>
      <c r="D168" s="48">
        <v>119261.61</v>
      </c>
      <c r="E168" s="48">
        <v>23393.64</v>
      </c>
      <c r="F168" s="48">
        <v>95867.97</v>
      </c>
      <c r="G168" s="48">
        <v>20721.69</v>
      </c>
      <c r="H168" s="48">
        <v>4144.34</v>
      </c>
      <c r="I168" s="48">
        <v>165.77</v>
      </c>
      <c r="J168" s="48">
        <v>16411.58</v>
      </c>
      <c r="K168" s="48">
        <v>2505874.6</v>
      </c>
      <c r="L168" s="48">
        <v>504046.24</v>
      </c>
      <c r="M168" s="49">
        <v>2001828.36</v>
      </c>
      <c r="N168" s="31">
        <f t="shared" si="2"/>
        <v>2114107.91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169888.7</v>
      </c>
      <c r="E169" s="48">
        <v>30373.64</v>
      </c>
      <c r="F169" s="48">
        <v>139515.06</v>
      </c>
      <c r="G169" s="48">
        <v>15908.14</v>
      </c>
      <c r="H169" s="48">
        <v>3181.63</v>
      </c>
      <c r="I169" s="48">
        <v>127.27</v>
      </c>
      <c r="J169" s="48">
        <v>12599.24</v>
      </c>
      <c r="K169" s="48">
        <v>1922300.13</v>
      </c>
      <c r="L169" s="48">
        <v>386649.7</v>
      </c>
      <c r="M169" s="49">
        <v>1535650.43</v>
      </c>
      <c r="N169" s="31">
        <f t="shared" si="2"/>
        <v>1687764.73</v>
      </c>
    </row>
    <row r="170" spans="1:14" ht="13">
      <c r="A170" s="55">
        <v>159</v>
      </c>
      <c r="B170" s="46" t="s">
        <v>176</v>
      </c>
      <c r="C170" s="47">
        <v>0.091728104345025</v>
      </c>
      <c r="D170" s="48">
        <v>4380.03</v>
      </c>
      <c r="E170" s="48">
        <v>1114.56</v>
      </c>
      <c r="F170" s="48">
        <v>3265.47</v>
      </c>
      <c r="G170" s="48">
        <v>3016.39</v>
      </c>
      <c r="H170" s="48">
        <v>603.28</v>
      </c>
      <c r="I170" s="48">
        <v>24.13</v>
      </c>
      <c r="J170" s="48">
        <v>2388.98</v>
      </c>
      <c r="K170" s="48">
        <v>369648.95</v>
      </c>
      <c r="L170" s="48">
        <v>74424.51</v>
      </c>
      <c r="M170" s="49">
        <v>295224.44</v>
      </c>
      <c r="N170" s="31">
        <f t="shared" si="2"/>
        <v>300878.89</v>
      </c>
    </row>
    <row r="171" spans="1:14" ht="13">
      <c r="A171" s="55">
        <v>160</v>
      </c>
      <c r="B171" s="46" t="s">
        <v>177</v>
      </c>
      <c r="C171" s="47">
        <v>0.104289458361025</v>
      </c>
      <c r="D171" s="48">
        <v>7209.31</v>
      </c>
      <c r="E171" s="48">
        <v>1886.68</v>
      </c>
      <c r="F171" s="48">
        <v>5322.63</v>
      </c>
      <c r="G171" s="48">
        <v>3430.53</v>
      </c>
      <c r="H171" s="48">
        <v>686.11</v>
      </c>
      <c r="I171" s="48">
        <v>27.44</v>
      </c>
      <c r="J171" s="48">
        <v>2716.98</v>
      </c>
      <c r="K171" s="48">
        <v>422180.25</v>
      </c>
      <c r="L171" s="48">
        <v>85034.04</v>
      </c>
      <c r="M171" s="49">
        <v>337146.21</v>
      </c>
      <c r="N171" s="31">
        <f t="shared" si="2"/>
        <v>345185.82</v>
      </c>
    </row>
    <row r="172" spans="1:14" ht="13">
      <c r="A172" s="55">
        <v>161</v>
      </c>
      <c r="B172" s="46" t="s">
        <v>178</v>
      </c>
      <c r="C172" s="47">
        <v>0.321206209125824</v>
      </c>
      <c r="D172" s="48">
        <v>37489.31</v>
      </c>
      <c r="E172" s="48">
        <v>7380.21</v>
      </c>
      <c r="F172" s="48">
        <v>30109.1</v>
      </c>
      <c r="G172" s="48">
        <v>10588.15</v>
      </c>
      <c r="H172" s="48">
        <v>2117.63</v>
      </c>
      <c r="I172" s="48">
        <v>84.71</v>
      </c>
      <c r="J172" s="48">
        <v>8385.81</v>
      </c>
      <c r="K172" s="48">
        <v>1289768.62</v>
      </c>
      <c r="L172" s="48">
        <v>259599.58</v>
      </c>
      <c r="M172" s="49">
        <v>1030169.04</v>
      </c>
      <c r="N172" s="31">
        <f t="shared" si="2"/>
        <v>1068663.95</v>
      </c>
    </row>
    <row r="173" spans="1:14" ht="13">
      <c r="A173" s="55">
        <v>162</v>
      </c>
      <c r="B173" s="46" t="s">
        <v>179</v>
      </c>
      <c r="C173" s="47">
        <v>0.086676088263922</v>
      </c>
      <c r="D173" s="48">
        <v>27434.83</v>
      </c>
      <c r="E173" s="48">
        <v>4565.08</v>
      </c>
      <c r="F173" s="48">
        <v>22869.75</v>
      </c>
      <c r="G173" s="48">
        <v>2855.89</v>
      </c>
      <c r="H173" s="48">
        <v>571.18</v>
      </c>
      <c r="I173" s="48">
        <v>22.85</v>
      </c>
      <c r="J173" s="48">
        <v>2261.86</v>
      </c>
      <c r="K173" s="48">
        <v>341407.44</v>
      </c>
      <c r="L173" s="48">
        <v>68602.16</v>
      </c>
      <c r="M173" s="49">
        <v>272805.28</v>
      </c>
      <c r="N173" s="31">
        <f t="shared" si="2"/>
        <v>297936.89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11186.39</v>
      </c>
      <c r="E174" s="48">
        <v>2539.57</v>
      </c>
      <c r="F174" s="48">
        <v>8646.82</v>
      </c>
      <c r="G174" s="48">
        <v>1805.95</v>
      </c>
      <c r="H174" s="48">
        <v>361.19</v>
      </c>
      <c r="I174" s="48">
        <v>14.45</v>
      </c>
      <c r="J174" s="48">
        <v>1430.31</v>
      </c>
      <c r="K174" s="48">
        <v>218486.62</v>
      </c>
      <c r="L174" s="48">
        <v>43950.75</v>
      </c>
      <c r="M174" s="49">
        <v>174535.87</v>
      </c>
      <c r="N174" s="31">
        <f t="shared" si="2"/>
        <v>184613</v>
      </c>
    </row>
    <row r="175" spans="1:14" ht="13">
      <c r="A175" s="55">
        <v>164</v>
      </c>
      <c r="B175" s="46" t="s">
        <v>181</v>
      </c>
      <c r="C175" s="47">
        <v>0.110501212085134</v>
      </c>
      <c r="D175" s="48">
        <v>3701.25</v>
      </c>
      <c r="E175" s="48">
        <v>684.24</v>
      </c>
      <c r="F175" s="48">
        <v>3017.01</v>
      </c>
      <c r="G175" s="48">
        <v>3635.33</v>
      </c>
      <c r="H175" s="48">
        <v>727.07</v>
      </c>
      <c r="I175" s="48">
        <v>29.08</v>
      </c>
      <c r="J175" s="48">
        <v>2879.18</v>
      </c>
      <c r="K175" s="48">
        <v>443940.8</v>
      </c>
      <c r="L175" s="48">
        <v>89358.73</v>
      </c>
      <c r="M175" s="49">
        <v>354582.07</v>
      </c>
      <c r="N175" s="31">
        <f t="shared" si="2"/>
        <v>360478.26</v>
      </c>
    </row>
    <row r="176" spans="1:14" ht="13">
      <c r="A176" s="55">
        <v>165</v>
      </c>
      <c r="B176" s="46" t="s">
        <v>182</v>
      </c>
      <c r="C176" s="47">
        <v>0.086325168756088</v>
      </c>
      <c r="D176" s="48">
        <v>49203.63</v>
      </c>
      <c r="E176" s="48">
        <v>9620.22</v>
      </c>
      <c r="F176" s="48">
        <v>39583.41</v>
      </c>
      <c r="G176" s="48">
        <v>2844.3</v>
      </c>
      <c r="H176" s="48">
        <v>568.86</v>
      </c>
      <c r="I176" s="48">
        <v>22.75</v>
      </c>
      <c r="J176" s="48">
        <v>2252.69</v>
      </c>
      <c r="K176" s="48">
        <v>350381.35</v>
      </c>
      <c r="L176" s="48">
        <v>70588.4</v>
      </c>
      <c r="M176" s="49">
        <v>279792.95</v>
      </c>
      <c r="N176" s="31">
        <f t="shared" si="2"/>
        <v>321629.05000000005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11030.58</v>
      </c>
      <c r="E177" s="48">
        <v>2373.95</v>
      </c>
      <c r="F177" s="48">
        <v>8656.63</v>
      </c>
      <c r="G177" s="48">
        <v>2507.61</v>
      </c>
      <c r="H177" s="48">
        <v>501.52</v>
      </c>
      <c r="I177" s="48">
        <v>20.06</v>
      </c>
      <c r="J177" s="48">
        <v>1986.03</v>
      </c>
      <c r="K177" s="48">
        <v>304402.86</v>
      </c>
      <c r="L177" s="48">
        <v>61251.59</v>
      </c>
      <c r="M177" s="49">
        <v>243151.27</v>
      </c>
      <c r="N177" s="31">
        <f t="shared" si="2"/>
        <v>253793.93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113841.41</v>
      </c>
      <c r="E178" s="48">
        <v>20662.41</v>
      </c>
      <c r="F178" s="48">
        <v>93179</v>
      </c>
      <c r="G178" s="48">
        <v>5512.09</v>
      </c>
      <c r="H178" s="48">
        <v>1102.42</v>
      </c>
      <c r="I178" s="48">
        <v>44.1</v>
      </c>
      <c r="J178" s="48">
        <v>4365.57</v>
      </c>
      <c r="K178" s="48">
        <v>669031.35</v>
      </c>
      <c r="L178" s="48">
        <v>134620.15</v>
      </c>
      <c r="M178" s="49">
        <v>534411.2</v>
      </c>
      <c r="N178" s="31">
        <f t="shared" si="2"/>
        <v>631955.77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21503.17</v>
      </c>
      <c r="E179" s="48">
        <v>3771.4</v>
      </c>
      <c r="F179" s="48">
        <v>17731.77</v>
      </c>
      <c r="G179" s="48">
        <v>3028.49</v>
      </c>
      <c r="H179" s="48">
        <v>605.7</v>
      </c>
      <c r="I179" s="48">
        <v>24.23</v>
      </c>
      <c r="J179" s="48">
        <v>2398.56</v>
      </c>
      <c r="K179" s="48">
        <v>366469.42</v>
      </c>
      <c r="L179" s="48">
        <v>73720.34</v>
      </c>
      <c r="M179" s="49">
        <v>292749.08</v>
      </c>
      <c r="N179" s="31">
        <f t="shared" si="2"/>
        <v>312879.41000000003</v>
      </c>
    </row>
    <row r="180" spans="1:14" ht="13">
      <c r="A180" s="55">
        <v>169</v>
      </c>
      <c r="B180" s="46" t="s">
        <v>186</v>
      </c>
      <c r="C180" s="47">
        <v>0.287396217288039</v>
      </c>
      <c r="D180" s="48">
        <v>78518.26</v>
      </c>
      <c r="E180" s="48">
        <v>15786.62</v>
      </c>
      <c r="F180" s="48">
        <v>62731.64</v>
      </c>
      <c r="G180" s="48">
        <v>9473.46</v>
      </c>
      <c r="H180" s="48">
        <v>1894.69</v>
      </c>
      <c r="I180" s="48">
        <v>75.79</v>
      </c>
      <c r="J180" s="48">
        <v>7502.98</v>
      </c>
      <c r="K180" s="48">
        <v>1150912.85</v>
      </c>
      <c r="L180" s="48">
        <v>231597.48</v>
      </c>
      <c r="M180" s="49">
        <v>919315.37</v>
      </c>
      <c r="N180" s="31">
        <f t="shared" si="2"/>
        <v>989549.99</v>
      </c>
    </row>
    <row r="181" spans="1:14" ht="13">
      <c r="A181" s="55">
        <v>170</v>
      </c>
      <c r="B181" s="46" t="s">
        <v>187</v>
      </c>
      <c r="C181" s="47">
        <v>0.117247275832562</v>
      </c>
      <c r="D181" s="48">
        <v>6082.76</v>
      </c>
      <c r="E181" s="48">
        <v>723.18</v>
      </c>
      <c r="F181" s="48">
        <v>5359.58</v>
      </c>
      <c r="G181" s="48">
        <v>3857.73</v>
      </c>
      <c r="H181" s="48">
        <v>771.55</v>
      </c>
      <c r="I181" s="48">
        <v>30.86</v>
      </c>
      <c r="J181" s="48">
        <v>3055.32</v>
      </c>
      <c r="K181" s="48">
        <v>470795.29</v>
      </c>
      <c r="L181" s="48">
        <v>94759.87</v>
      </c>
      <c r="M181" s="49">
        <v>376035.42</v>
      </c>
      <c r="N181" s="31">
        <f t="shared" si="2"/>
        <v>384450.32</v>
      </c>
    </row>
    <row r="182" spans="1:14" ht="13">
      <c r="A182" s="55">
        <v>171</v>
      </c>
      <c r="B182" s="46" t="s">
        <v>188</v>
      </c>
      <c r="C182" s="47">
        <v>0.59355542338903</v>
      </c>
      <c r="D182" s="48">
        <v>17667.64</v>
      </c>
      <c r="E182" s="48">
        <v>3411.58</v>
      </c>
      <c r="F182" s="48">
        <v>14256.06</v>
      </c>
      <c r="G182" s="48">
        <v>19561.23</v>
      </c>
      <c r="H182" s="48">
        <v>3912.25</v>
      </c>
      <c r="I182" s="48">
        <v>156.49</v>
      </c>
      <c r="J182" s="48">
        <v>15492.49</v>
      </c>
      <c r="K182" s="48">
        <v>2366836.7</v>
      </c>
      <c r="L182" s="48">
        <v>476101.17</v>
      </c>
      <c r="M182" s="49">
        <v>1890735.53</v>
      </c>
      <c r="N182" s="31">
        <f t="shared" si="2"/>
        <v>1920484.08</v>
      </c>
    </row>
    <row r="183" spans="1:14" ht="13">
      <c r="A183" s="55">
        <v>172</v>
      </c>
      <c r="B183" s="46" t="s">
        <v>189</v>
      </c>
      <c r="C183" s="47">
        <v>0.260553540069</v>
      </c>
      <c r="D183" s="48">
        <v>31805.03</v>
      </c>
      <c r="E183" s="48">
        <v>5530.21</v>
      </c>
      <c r="F183" s="48">
        <v>26274.82</v>
      </c>
      <c r="G183" s="48">
        <v>8582.43</v>
      </c>
      <c r="H183" s="48">
        <v>1716.49</v>
      </c>
      <c r="I183" s="48">
        <v>68.66</v>
      </c>
      <c r="J183" s="48">
        <v>6797.28</v>
      </c>
      <c r="K183" s="48">
        <v>1042650.68</v>
      </c>
      <c r="L183" s="48">
        <v>209798.74</v>
      </c>
      <c r="M183" s="49">
        <v>832851.94</v>
      </c>
      <c r="N183" s="31">
        <f t="shared" si="2"/>
        <v>865924.0399999999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3033.27</v>
      </c>
      <c r="E184" s="48">
        <v>481.22</v>
      </c>
      <c r="F184" s="48">
        <v>2552.05</v>
      </c>
      <c r="G184" s="48">
        <v>3447.18</v>
      </c>
      <c r="H184" s="48">
        <v>689.44</v>
      </c>
      <c r="I184" s="48">
        <v>27.58</v>
      </c>
      <c r="J184" s="48">
        <v>2730.16</v>
      </c>
      <c r="K184" s="48">
        <v>417306.88</v>
      </c>
      <c r="L184" s="48">
        <v>83949.96</v>
      </c>
      <c r="M184" s="49">
        <v>333356.92</v>
      </c>
      <c r="N184" s="31">
        <f t="shared" si="2"/>
        <v>338639.13</v>
      </c>
    </row>
    <row r="185" spans="1:14" ht="13">
      <c r="A185" s="55">
        <v>174</v>
      </c>
      <c r="B185" s="46" t="s">
        <v>191</v>
      </c>
      <c r="C185" s="47">
        <v>0.702153993698061</v>
      </c>
      <c r="D185" s="48">
        <v>156186.28</v>
      </c>
      <c r="E185" s="48">
        <v>31164.21</v>
      </c>
      <c r="F185" s="48">
        <v>125022.07</v>
      </c>
      <c r="G185" s="48">
        <v>23141.63</v>
      </c>
      <c r="H185" s="48">
        <v>4628.33</v>
      </c>
      <c r="I185" s="48">
        <v>185.13</v>
      </c>
      <c r="J185" s="48">
        <v>18328.17</v>
      </c>
      <c r="K185" s="48">
        <v>2786501.55</v>
      </c>
      <c r="L185" s="48">
        <v>560285.16</v>
      </c>
      <c r="M185" s="49">
        <v>2226216.39</v>
      </c>
      <c r="N185" s="31">
        <f t="shared" si="2"/>
        <v>2369566.63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5665.75</v>
      </c>
      <c r="E186" s="48">
        <v>779.57</v>
      </c>
      <c r="F186" s="48">
        <v>4886.18</v>
      </c>
      <c r="G186" s="48">
        <v>1529.24</v>
      </c>
      <c r="H186" s="48">
        <v>305.85</v>
      </c>
      <c r="I186" s="48">
        <v>12.23</v>
      </c>
      <c r="J186" s="48">
        <v>1211.16</v>
      </c>
      <c r="K186" s="48">
        <v>185665.08</v>
      </c>
      <c r="L186" s="48">
        <v>37359.86</v>
      </c>
      <c r="M186" s="49">
        <v>148305.22</v>
      </c>
      <c r="N186" s="31">
        <f t="shared" si="2"/>
        <v>154402.56</v>
      </c>
    </row>
    <row r="187" spans="1:14" ht="13">
      <c r="A187" s="55">
        <v>176</v>
      </c>
      <c r="B187" s="46" t="s">
        <v>193</v>
      </c>
      <c r="C187" s="47">
        <v>0.177076526862054</v>
      </c>
      <c r="D187" s="48">
        <v>14690.86</v>
      </c>
      <c r="E187" s="48">
        <v>1921.7</v>
      </c>
      <c r="F187" s="48">
        <v>12769.16</v>
      </c>
      <c r="G187" s="48">
        <v>5830.25</v>
      </c>
      <c r="H187" s="48">
        <v>1166.05</v>
      </c>
      <c r="I187" s="48">
        <v>46.64</v>
      </c>
      <c r="J187" s="48">
        <v>4617.56</v>
      </c>
      <c r="K187" s="48">
        <v>713507.9</v>
      </c>
      <c r="L187" s="48">
        <v>143655.04</v>
      </c>
      <c r="M187" s="49">
        <v>569852.86</v>
      </c>
      <c r="N187" s="31">
        <f t="shared" si="2"/>
        <v>587239.58</v>
      </c>
    </row>
    <row r="188" spans="1:14" ht="13">
      <c r="A188" s="55">
        <v>177</v>
      </c>
      <c r="B188" s="46" t="s">
        <v>194</v>
      </c>
      <c r="C188" s="47">
        <v>0.095750823873672</v>
      </c>
      <c r="D188" s="48">
        <v>10369.57</v>
      </c>
      <c r="E188" s="48">
        <v>1634.17</v>
      </c>
      <c r="F188" s="48">
        <v>8735.4</v>
      </c>
      <c r="G188" s="48">
        <v>3155.06</v>
      </c>
      <c r="H188" s="48">
        <v>631.01</v>
      </c>
      <c r="I188" s="48">
        <v>25.24</v>
      </c>
      <c r="J188" s="48">
        <v>2498.81</v>
      </c>
      <c r="K188" s="48">
        <v>380861.36</v>
      </c>
      <c r="L188" s="48">
        <v>76595.58</v>
      </c>
      <c r="M188" s="49">
        <v>304265.78</v>
      </c>
      <c r="N188" s="31">
        <f t="shared" si="2"/>
        <v>315499.99000000005</v>
      </c>
    </row>
    <row r="189" spans="1:14" ht="13">
      <c r="A189" s="55">
        <v>178</v>
      </c>
      <c r="B189" s="46" t="s">
        <v>195</v>
      </c>
      <c r="C189" s="47">
        <v>0.188622811823602</v>
      </c>
      <c r="D189" s="48">
        <v>41704.64</v>
      </c>
      <c r="E189" s="48">
        <v>8365.28</v>
      </c>
      <c r="F189" s="48">
        <v>33339.36</v>
      </c>
      <c r="G189" s="48">
        <v>6210.93</v>
      </c>
      <c r="H189" s="48">
        <v>1242.19</v>
      </c>
      <c r="I189" s="48">
        <v>49.69</v>
      </c>
      <c r="J189" s="48">
        <v>4919.05</v>
      </c>
      <c r="K189" s="48">
        <v>757964.44</v>
      </c>
      <c r="L189" s="48">
        <v>152570.05</v>
      </c>
      <c r="M189" s="49">
        <v>605394.39</v>
      </c>
      <c r="N189" s="31">
        <f t="shared" si="2"/>
        <v>643652.8</v>
      </c>
    </row>
    <row r="190" spans="1:14" ht="13">
      <c r="A190" s="55">
        <v>179</v>
      </c>
      <c r="B190" s="46" t="s">
        <v>196</v>
      </c>
      <c r="C190" s="47">
        <v>0.59911591008684</v>
      </c>
      <c r="D190" s="48">
        <v>64222.15</v>
      </c>
      <c r="E190" s="48">
        <v>13085.36</v>
      </c>
      <c r="F190" s="48">
        <v>51136.79</v>
      </c>
      <c r="G190" s="48">
        <v>19744.55</v>
      </c>
      <c r="H190" s="48">
        <v>3948.91</v>
      </c>
      <c r="I190" s="48">
        <v>157.96</v>
      </c>
      <c r="J190" s="48">
        <v>15637.68</v>
      </c>
      <c r="K190" s="48">
        <v>2402896.3</v>
      </c>
      <c r="L190" s="48">
        <v>483597.27</v>
      </c>
      <c r="M190" s="49">
        <v>1919299.03</v>
      </c>
      <c r="N190" s="31">
        <f t="shared" si="2"/>
        <v>1986073.5</v>
      </c>
    </row>
    <row r="191" spans="1:14" ht="13">
      <c r="A191" s="55">
        <v>180</v>
      </c>
      <c r="B191" s="46" t="s">
        <v>197</v>
      </c>
      <c r="C191" s="47">
        <v>0.363358686298909</v>
      </c>
      <c r="D191" s="48">
        <v>5137.15</v>
      </c>
      <c r="E191" s="48">
        <v>1242.23</v>
      </c>
      <c r="F191" s="48">
        <v>3894.92</v>
      </c>
      <c r="G191" s="48">
        <v>11971.83</v>
      </c>
      <c r="H191" s="48">
        <v>2394.37</v>
      </c>
      <c r="I191" s="48">
        <v>95.77</v>
      </c>
      <c r="J191" s="48">
        <v>9481.69</v>
      </c>
      <c r="K191" s="48">
        <v>1432848.05</v>
      </c>
      <c r="L191" s="48">
        <v>287943.92</v>
      </c>
      <c r="M191" s="49">
        <v>1144904.13</v>
      </c>
      <c r="N191" s="31">
        <f t="shared" si="2"/>
        <v>1158280.74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25632.61</v>
      </c>
      <c r="E192" s="48">
        <v>5986.69</v>
      </c>
      <c r="F192" s="48">
        <v>19645.92</v>
      </c>
      <c r="G192" s="48">
        <v>3327.11</v>
      </c>
      <c r="H192" s="48">
        <v>665.42</v>
      </c>
      <c r="I192" s="48">
        <v>26.62</v>
      </c>
      <c r="J192" s="48">
        <v>2635.07</v>
      </c>
      <c r="K192" s="48">
        <v>404586.16</v>
      </c>
      <c r="L192" s="48">
        <v>81422.58</v>
      </c>
      <c r="M192" s="49">
        <v>323163.58</v>
      </c>
      <c r="N192" s="31">
        <f t="shared" si="2"/>
        <v>345444.57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12049.64</v>
      </c>
      <c r="E193" s="48">
        <v>2530.97</v>
      </c>
      <c r="F193" s="48">
        <v>9518.67</v>
      </c>
      <c r="G193" s="48">
        <v>5027.26</v>
      </c>
      <c r="H193" s="48">
        <v>1005.45</v>
      </c>
      <c r="I193" s="48">
        <v>40.22</v>
      </c>
      <c r="J193" s="48">
        <v>3981.59</v>
      </c>
      <c r="K193" s="48">
        <v>614719.81</v>
      </c>
      <c r="L193" s="48">
        <v>123770.62</v>
      </c>
      <c r="M193" s="49">
        <v>490949.19</v>
      </c>
      <c r="N193" s="31">
        <f t="shared" si="2"/>
        <v>504449.45</v>
      </c>
    </row>
    <row r="194" spans="1:14" ht="13">
      <c r="A194" s="55">
        <v>183</v>
      </c>
      <c r="B194" s="46" t="s">
        <v>200</v>
      </c>
      <c r="C194" s="47">
        <v>0.3204815109122</v>
      </c>
      <c r="D194" s="48">
        <v>115176.56</v>
      </c>
      <c r="E194" s="48">
        <v>23844.28</v>
      </c>
      <c r="F194" s="48">
        <v>91332.28</v>
      </c>
      <c r="G194" s="48">
        <v>10564.25</v>
      </c>
      <c r="H194" s="48">
        <v>2112.85</v>
      </c>
      <c r="I194" s="48">
        <v>84.51</v>
      </c>
      <c r="J194" s="48">
        <v>8366.89</v>
      </c>
      <c r="K194" s="48">
        <v>1283258.4</v>
      </c>
      <c r="L194" s="48">
        <v>258226.82</v>
      </c>
      <c r="M194" s="49">
        <v>1025031.58</v>
      </c>
      <c r="N194" s="31">
        <f t="shared" si="2"/>
        <v>1124730.75</v>
      </c>
    </row>
    <row r="195" spans="1:14" ht="13">
      <c r="A195" s="55">
        <v>184</v>
      </c>
      <c r="B195" s="46" t="s">
        <v>201</v>
      </c>
      <c r="C195" s="47">
        <v>0.228935628054102</v>
      </c>
      <c r="D195" s="48">
        <v>78769.25</v>
      </c>
      <c r="E195" s="48">
        <v>15672.8</v>
      </c>
      <c r="F195" s="48">
        <v>63096.45</v>
      </c>
      <c r="G195" s="48">
        <v>7540.01</v>
      </c>
      <c r="H195" s="48">
        <v>1508</v>
      </c>
      <c r="I195" s="48">
        <v>60.32</v>
      </c>
      <c r="J195" s="48">
        <v>5971.69</v>
      </c>
      <c r="K195" s="48">
        <v>906220.67</v>
      </c>
      <c r="L195" s="48">
        <v>182174.19</v>
      </c>
      <c r="M195" s="49">
        <v>724046.48</v>
      </c>
      <c r="N195" s="31">
        <f t="shared" si="2"/>
        <v>793114.62</v>
      </c>
    </row>
    <row r="196" spans="1:14" ht="13">
      <c r="A196" s="55">
        <v>185</v>
      </c>
      <c r="B196" s="46" t="s">
        <v>202</v>
      </c>
      <c r="C196" s="47">
        <v>0.170348973576004</v>
      </c>
      <c r="D196" s="48">
        <v>108352.92</v>
      </c>
      <c r="E196" s="48">
        <v>18325.37</v>
      </c>
      <c r="F196" s="48">
        <v>90027.55</v>
      </c>
      <c r="G196" s="48">
        <v>5614.5</v>
      </c>
      <c r="H196" s="48">
        <v>1122.9</v>
      </c>
      <c r="I196" s="48">
        <v>44.92</v>
      </c>
      <c r="J196" s="48">
        <v>4446.68</v>
      </c>
      <c r="K196" s="48">
        <v>681180.04</v>
      </c>
      <c r="L196" s="48">
        <v>137056.06</v>
      </c>
      <c r="M196" s="49">
        <v>544123.98</v>
      </c>
      <c r="N196" s="31">
        <f t="shared" si="2"/>
        <v>638598.21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192190.67</v>
      </c>
      <c r="E197" s="48">
        <v>37658.67</v>
      </c>
      <c r="F197" s="48">
        <v>154532</v>
      </c>
      <c r="G197" s="48">
        <v>16760.86</v>
      </c>
      <c r="H197" s="48">
        <v>3352.17</v>
      </c>
      <c r="I197" s="48">
        <v>134.09</v>
      </c>
      <c r="J197" s="48">
        <v>13274.6</v>
      </c>
      <c r="K197" s="48">
        <v>2016921.71</v>
      </c>
      <c r="L197" s="48">
        <v>405534.6</v>
      </c>
      <c r="M197" s="49">
        <v>1611387.11</v>
      </c>
      <c r="N197" s="31">
        <f t="shared" si="2"/>
        <v>1779193.7100000002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89881.12</v>
      </c>
      <c r="E198" s="48">
        <v>17348.68</v>
      </c>
      <c r="F198" s="48">
        <v>72532.44</v>
      </c>
      <c r="G198" s="48">
        <v>9433.28</v>
      </c>
      <c r="H198" s="48">
        <v>1886.66</v>
      </c>
      <c r="I198" s="48">
        <v>75.47</v>
      </c>
      <c r="J198" s="48">
        <v>7471.15</v>
      </c>
      <c r="K198" s="48">
        <v>1142275.37</v>
      </c>
      <c r="L198" s="48">
        <v>229797.84</v>
      </c>
      <c r="M198" s="49">
        <v>912477.53</v>
      </c>
      <c r="N198" s="31">
        <f t="shared" si="2"/>
        <v>992481.12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65497.91</v>
      </c>
      <c r="E199" s="48">
        <v>12722.29</v>
      </c>
      <c r="F199" s="48">
        <v>52775.62</v>
      </c>
      <c r="G199" s="48">
        <v>7309.56</v>
      </c>
      <c r="H199" s="48">
        <v>1461.91</v>
      </c>
      <c r="I199" s="48">
        <v>58.48</v>
      </c>
      <c r="J199" s="48">
        <v>5789.17</v>
      </c>
      <c r="K199" s="48">
        <v>887389.81</v>
      </c>
      <c r="L199" s="48">
        <v>178560.87</v>
      </c>
      <c r="M199" s="49">
        <v>708828.94</v>
      </c>
      <c r="N199" s="31">
        <f t="shared" si="2"/>
        <v>767393.73</v>
      </c>
    </row>
    <row r="200" spans="1:14" ht="13">
      <c r="A200" s="55">
        <v>189</v>
      </c>
      <c r="B200" s="46" t="s">
        <v>206</v>
      </c>
      <c r="C200" s="47">
        <v>0.379885448157755</v>
      </c>
      <c r="D200" s="48">
        <v>248137.61</v>
      </c>
      <c r="E200" s="48">
        <v>51416</v>
      </c>
      <c r="F200" s="48">
        <v>196721.61</v>
      </c>
      <c r="G200" s="48">
        <v>12516.7</v>
      </c>
      <c r="H200" s="48">
        <v>2503.34</v>
      </c>
      <c r="I200" s="48">
        <v>100.13</v>
      </c>
      <c r="J200" s="48">
        <v>9913.23</v>
      </c>
      <c r="K200" s="48">
        <v>1506283.46</v>
      </c>
      <c r="L200" s="48">
        <v>302847.49</v>
      </c>
      <c r="M200" s="49">
        <v>1203435.97</v>
      </c>
      <c r="N200" s="31">
        <f t="shared" si="2"/>
        <v>1410070.81</v>
      </c>
    </row>
    <row r="201" spans="1:14" ht="13">
      <c r="A201" s="55">
        <v>190</v>
      </c>
      <c r="B201" s="46" t="s">
        <v>207</v>
      </c>
      <c r="C201" s="47">
        <v>0.168385259587958</v>
      </c>
      <c r="D201" s="48">
        <v>25511.51</v>
      </c>
      <c r="E201" s="48">
        <v>6107.7</v>
      </c>
      <c r="F201" s="48">
        <v>19403.81</v>
      </c>
      <c r="G201" s="48">
        <v>5543.73</v>
      </c>
      <c r="H201" s="48">
        <v>1108.75</v>
      </c>
      <c r="I201" s="48">
        <v>44.35</v>
      </c>
      <c r="J201" s="48">
        <v>4390.63</v>
      </c>
      <c r="K201" s="48">
        <v>666150.04</v>
      </c>
      <c r="L201" s="48">
        <v>133906.92</v>
      </c>
      <c r="M201" s="49">
        <v>532243.12</v>
      </c>
      <c r="N201" s="31">
        <f t="shared" si="2"/>
        <v>556037.56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11995.77</v>
      </c>
      <c r="E202" s="48">
        <v>2820.49</v>
      </c>
      <c r="F202" s="48">
        <v>9175.28</v>
      </c>
      <c r="G202" s="48">
        <v>4764.55</v>
      </c>
      <c r="H202" s="48">
        <v>952.91</v>
      </c>
      <c r="I202" s="48">
        <v>38.12</v>
      </c>
      <c r="J202" s="48">
        <v>3773.52</v>
      </c>
      <c r="K202" s="48">
        <v>575967.09</v>
      </c>
      <c r="L202" s="48">
        <v>115853.48</v>
      </c>
      <c r="M202" s="49">
        <v>460113.61</v>
      </c>
      <c r="N202" s="31">
        <f t="shared" si="2"/>
        <v>473062.41</v>
      </c>
    </row>
    <row r="203" spans="1:14" ht="13">
      <c r="A203" s="55">
        <v>192</v>
      </c>
      <c r="B203" s="46" t="s">
        <v>209</v>
      </c>
      <c r="C203" s="47">
        <v>0.185005775993357</v>
      </c>
      <c r="D203" s="48">
        <v>182907.54</v>
      </c>
      <c r="E203" s="48">
        <v>36815.76</v>
      </c>
      <c r="F203" s="48">
        <v>146091.78</v>
      </c>
      <c r="G203" s="48">
        <v>6091.68</v>
      </c>
      <c r="H203" s="48">
        <v>1218.34</v>
      </c>
      <c r="I203" s="48">
        <v>48.73</v>
      </c>
      <c r="J203" s="48">
        <v>4824.61</v>
      </c>
      <c r="K203" s="48">
        <v>742870.02</v>
      </c>
      <c r="L203" s="48">
        <v>149522</v>
      </c>
      <c r="M203" s="49">
        <v>593348.02</v>
      </c>
      <c r="N203" s="31">
        <f t="shared" si="2"/>
        <v>744264.41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9942.8</v>
      </c>
      <c r="E204" s="48">
        <v>1639.01</v>
      </c>
      <c r="F204" s="48">
        <v>8303.79</v>
      </c>
      <c r="G204" s="48">
        <v>1912.21</v>
      </c>
      <c r="H204" s="48">
        <v>382.44</v>
      </c>
      <c r="I204" s="48">
        <v>15.3</v>
      </c>
      <c r="J204" s="48">
        <v>1514.47</v>
      </c>
      <c r="K204" s="48">
        <v>231875.81</v>
      </c>
      <c r="L204" s="48">
        <v>46653.38</v>
      </c>
      <c r="M204" s="49">
        <v>185222.43</v>
      </c>
      <c r="N204" s="31">
        <f t="shared" si="2"/>
        <v>195040.69</v>
      </c>
    </row>
    <row r="205" spans="1:14" ht="13">
      <c r="A205" s="55">
        <v>194</v>
      </c>
      <c r="B205" s="46" t="s">
        <v>211</v>
      </c>
      <c r="C205" s="47">
        <v>1.17473527581469</v>
      </c>
      <c r="D205" s="48">
        <v>384113.41</v>
      </c>
      <c r="E205" s="48">
        <v>66792.55</v>
      </c>
      <c r="F205" s="48">
        <v>317320.86</v>
      </c>
      <c r="G205" s="48">
        <v>38722.25</v>
      </c>
      <c r="H205" s="48">
        <v>7744.45</v>
      </c>
      <c r="I205" s="48">
        <v>309.78</v>
      </c>
      <c r="J205" s="48">
        <v>30668.02</v>
      </c>
      <c r="K205" s="48">
        <v>4689626.66</v>
      </c>
      <c r="L205" s="48">
        <v>943434.58</v>
      </c>
      <c r="M205" s="49">
        <v>3746192.08</v>
      </c>
      <c r="N205" s="31">
        <f aca="true" t="shared" si="3" ref="N205:N256">+F205+J205+M205</f>
        <v>4094180.96</v>
      </c>
    </row>
    <row r="206" spans="1:14" ht="13">
      <c r="A206" s="55">
        <v>195</v>
      </c>
      <c r="B206" s="46" t="s">
        <v>212</v>
      </c>
      <c r="C206" s="47">
        <v>0.18482112483257</v>
      </c>
      <c r="D206" s="48">
        <v>61472.05</v>
      </c>
      <c r="E206" s="48">
        <v>12611.74</v>
      </c>
      <c r="F206" s="48">
        <v>48860.31</v>
      </c>
      <c r="G206" s="48">
        <v>6085.59</v>
      </c>
      <c r="H206" s="48">
        <v>1217.12</v>
      </c>
      <c r="I206" s="48">
        <v>48.68</v>
      </c>
      <c r="J206" s="48">
        <v>4819.79</v>
      </c>
      <c r="K206" s="48">
        <v>738177.73</v>
      </c>
      <c r="L206" s="48">
        <v>148509.1</v>
      </c>
      <c r="M206" s="49">
        <v>589668.63</v>
      </c>
      <c r="N206" s="31">
        <f t="shared" si="3"/>
        <v>643348.73</v>
      </c>
    </row>
    <row r="207" spans="1:14" ht="13">
      <c r="A207" s="55">
        <v>196</v>
      </c>
      <c r="B207" s="46" t="s">
        <v>213</v>
      </c>
      <c r="C207" s="47">
        <v>0.101105284663014</v>
      </c>
      <c r="D207" s="48">
        <v>16747.88</v>
      </c>
      <c r="E207" s="48">
        <v>2633.49</v>
      </c>
      <c r="F207" s="48">
        <v>14114.39</v>
      </c>
      <c r="G207" s="48">
        <v>3325.54</v>
      </c>
      <c r="H207" s="48">
        <v>665.11</v>
      </c>
      <c r="I207" s="48">
        <v>26.6</v>
      </c>
      <c r="J207" s="48">
        <v>2633.83</v>
      </c>
      <c r="K207" s="48">
        <v>398954.59</v>
      </c>
      <c r="L207" s="48">
        <v>80178.2</v>
      </c>
      <c r="M207" s="49">
        <v>318776.39</v>
      </c>
      <c r="N207" s="31">
        <f t="shared" si="3"/>
        <v>335524.61</v>
      </c>
    </row>
    <row r="208" spans="1:14" ht="13">
      <c r="A208" s="55">
        <v>197</v>
      </c>
      <c r="B208" s="46" t="s">
        <v>214</v>
      </c>
      <c r="C208" s="47">
        <v>0.123630416263222</v>
      </c>
      <c r="D208" s="48">
        <v>23116.18</v>
      </c>
      <c r="E208" s="48">
        <v>4271.85</v>
      </c>
      <c r="F208" s="48">
        <v>18844.33</v>
      </c>
      <c r="G208" s="48">
        <v>4068.2</v>
      </c>
      <c r="H208" s="48">
        <v>813.64</v>
      </c>
      <c r="I208" s="48">
        <v>32.55</v>
      </c>
      <c r="J208" s="48">
        <v>3222.01</v>
      </c>
      <c r="K208" s="48">
        <v>487578.75</v>
      </c>
      <c r="L208" s="48">
        <v>97984.47</v>
      </c>
      <c r="M208" s="49">
        <v>389594.28</v>
      </c>
      <c r="N208" s="31">
        <f t="shared" si="3"/>
        <v>411660.62000000005</v>
      </c>
    </row>
    <row r="209" spans="1:14" ht="13">
      <c r="A209" s="55">
        <v>198</v>
      </c>
      <c r="B209" s="46" t="s">
        <v>215</v>
      </c>
      <c r="C209" s="47">
        <v>5.95555511091864</v>
      </c>
      <c r="D209" s="48">
        <v>1832485.43</v>
      </c>
      <c r="E209" s="48">
        <v>371369.27</v>
      </c>
      <c r="F209" s="48">
        <v>1461116.16</v>
      </c>
      <c r="G209" s="48">
        <v>196341.96</v>
      </c>
      <c r="H209" s="48">
        <v>39268.39</v>
      </c>
      <c r="I209" s="48">
        <v>1570.74</v>
      </c>
      <c r="J209" s="48">
        <v>155502.83</v>
      </c>
      <c r="K209" s="48">
        <v>23685077.34</v>
      </c>
      <c r="L209" s="48">
        <v>4763271.48</v>
      </c>
      <c r="M209" s="49">
        <v>18921805.86</v>
      </c>
      <c r="N209" s="31">
        <f t="shared" si="3"/>
        <v>20538424.849999998</v>
      </c>
    </row>
    <row r="210" spans="1:14" ht="13">
      <c r="A210" s="55">
        <v>199</v>
      </c>
      <c r="B210" s="46" t="s">
        <v>216</v>
      </c>
      <c r="C210" s="47">
        <v>0.245355397473329</v>
      </c>
      <c r="D210" s="48">
        <v>80584.9</v>
      </c>
      <c r="E210" s="48">
        <v>14169.05</v>
      </c>
      <c r="F210" s="48">
        <v>66415.85</v>
      </c>
      <c r="G210" s="48">
        <v>8087.41</v>
      </c>
      <c r="H210" s="48">
        <v>1617.48</v>
      </c>
      <c r="I210" s="48">
        <v>64.7</v>
      </c>
      <c r="J210" s="48">
        <v>6405.23</v>
      </c>
      <c r="K210" s="48">
        <v>979224.95</v>
      </c>
      <c r="L210" s="48">
        <v>196990.96</v>
      </c>
      <c r="M210" s="49">
        <v>782233.99</v>
      </c>
      <c r="N210" s="31">
        <f t="shared" si="3"/>
        <v>855055.07</v>
      </c>
    </row>
    <row r="211" spans="1:14" ht="13">
      <c r="A211" s="55">
        <v>200</v>
      </c>
      <c r="B211" s="46" t="s">
        <v>217</v>
      </c>
      <c r="C211" s="47">
        <v>0.089145386567916</v>
      </c>
      <c r="D211" s="48">
        <v>55255.44</v>
      </c>
      <c r="E211" s="48">
        <v>10206.08</v>
      </c>
      <c r="F211" s="48">
        <v>45049.36</v>
      </c>
      <c r="G211" s="48">
        <v>3226.93</v>
      </c>
      <c r="H211" s="48">
        <v>645.39</v>
      </c>
      <c r="I211" s="48">
        <v>25.82</v>
      </c>
      <c r="J211" s="48">
        <v>2555.72</v>
      </c>
      <c r="K211" s="48">
        <v>368413.31</v>
      </c>
      <c r="L211" s="48">
        <v>74334.23</v>
      </c>
      <c r="M211" s="49">
        <v>294079.08</v>
      </c>
      <c r="N211" s="31">
        <f t="shared" si="3"/>
        <v>341684.16000000003</v>
      </c>
    </row>
    <row r="212" spans="1:14" ht="13">
      <c r="A212" s="55">
        <v>201</v>
      </c>
      <c r="B212" s="46" t="s">
        <v>218</v>
      </c>
      <c r="C212" s="47">
        <v>0.086084933908414</v>
      </c>
      <c r="D212" s="48">
        <v>26297.72</v>
      </c>
      <c r="E212" s="48">
        <v>4821.38</v>
      </c>
      <c r="F212" s="48">
        <v>21476.34</v>
      </c>
      <c r="G212" s="48">
        <v>2836.39</v>
      </c>
      <c r="H212" s="48">
        <v>567.28</v>
      </c>
      <c r="I212" s="48">
        <v>22.69</v>
      </c>
      <c r="J212" s="48">
        <v>2246.42</v>
      </c>
      <c r="K212" s="48">
        <v>340652.87</v>
      </c>
      <c r="L212" s="48">
        <v>68478.34</v>
      </c>
      <c r="M212" s="49">
        <v>272174.53</v>
      </c>
      <c r="N212" s="31">
        <f t="shared" si="3"/>
        <v>295897.29000000004</v>
      </c>
    </row>
    <row r="213" spans="1:14" ht="13">
      <c r="A213" s="55">
        <v>202</v>
      </c>
      <c r="B213" s="46" t="s">
        <v>219</v>
      </c>
      <c r="C213" s="47">
        <v>0.127056674485449</v>
      </c>
      <c r="D213" s="48">
        <v>4587.7</v>
      </c>
      <c r="E213" s="48">
        <v>879.8</v>
      </c>
      <c r="F213" s="48">
        <v>3707.9</v>
      </c>
      <c r="G213" s="48">
        <v>4187.19</v>
      </c>
      <c r="H213" s="48">
        <v>837.44</v>
      </c>
      <c r="I213" s="48">
        <v>33.5</v>
      </c>
      <c r="J213" s="48">
        <v>3316.25</v>
      </c>
      <c r="K213" s="48">
        <v>504729.07</v>
      </c>
      <c r="L213" s="48">
        <v>101495.25</v>
      </c>
      <c r="M213" s="49">
        <v>403233.82</v>
      </c>
      <c r="N213" s="31">
        <f t="shared" si="3"/>
        <v>410257.97000000003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18790.38</v>
      </c>
      <c r="E214" s="48">
        <v>4393.91</v>
      </c>
      <c r="F214" s="48">
        <v>14396.47</v>
      </c>
      <c r="G214" s="48">
        <v>5646.98</v>
      </c>
      <c r="H214" s="48">
        <v>1129.4</v>
      </c>
      <c r="I214" s="48">
        <v>45.18</v>
      </c>
      <c r="J214" s="48">
        <v>4472.4</v>
      </c>
      <c r="K214" s="48">
        <v>701489.43</v>
      </c>
      <c r="L214" s="48">
        <v>141431.23</v>
      </c>
      <c r="M214" s="49">
        <v>560058.2</v>
      </c>
      <c r="N214" s="31">
        <f t="shared" si="3"/>
        <v>578927.07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278736.75</v>
      </c>
      <c r="E215" s="48">
        <v>53706.98</v>
      </c>
      <c r="F215" s="48">
        <v>225029.77</v>
      </c>
      <c r="G215" s="48">
        <v>22417.49</v>
      </c>
      <c r="H215" s="48">
        <v>4483.5</v>
      </c>
      <c r="I215" s="48">
        <v>179.34</v>
      </c>
      <c r="J215" s="48">
        <v>17754.65</v>
      </c>
      <c r="K215" s="48">
        <v>2707798.31</v>
      </c>
      <c r="L215" s="48">
        <v>544625.18</v>
      </c>
      <c r="M215" s="49">
        <v>2163173.13</v>
      </c>
      <c r="N215" s="31">
        <f t="shared" si="3"/>
        <v>2405957.55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7851.44</v>
      </c>
      <c r="E216" s="48">
        <v>1451.08</v>
      </c>
      <c r="F216" s="48">
        <v>6400.36</v>
      </c>
      <c r="G216" s="48">
        <v>3130.91</v>
      </c>
      <c r="H216" s="48">
        <v>626.18</v>
      </c>
      <c r="I216" s="48">
        <v>25.05</v>
      </c>
      <c r="J216" s="48">
        <v>2479.68</v>
      </c>
      <c r="K216" s="48">
        <v>378786.85</v>
      </c>
      <c r="L216" s="48">
        <v>76196.84</v>
      </c>
      <c r="M216" s="49">
        <v>302590.01</v>
      </c>
      <c r="N216" s="31">
        <f t="shared" si="3"/>
        <v>311470.05</v>
      </c>
    </row>
    <row r="217" spans="1:14" ht="13">
      <c r="A217" s="55">
        <v>206</v>
      </c>
      <c r="B217" s="46" t="s">
        <v>223</v>
      </c>
      <c r="C217" s="47">
        <v>0.134014029395476</v>
      </c>
      <c r="D217" s="48">
        <v>50894.51</v>
      </c>
      <c r="E217" s="48">
        <v>9322.37</v>
      </c>
      <c r="F217" s="48">
        <v>41572.14</v>
      </c>
      <c r="G217" s="48">
        <v>4410.53</v>
      </c>
      <c r="H217" s="48">
        <v>882.11</v>
      </c>
      <c r="I217" s="48">
        <v>35.28</v>
      </c>
      <c r="J217" s="48">
        <v>3493.14</v>
      </c>
      <c r="K217" s="48">
        <v>536356.31</v>
      </c>
      <c r="L217" s="48">
        <v>107925.12</v>
      </c>
      <c r="M217" s="49">
        <v>428431.19</v>
      </c>
      <c r="N217" s="31">
        <f t="shared" si="3"/>
        <v>473496.47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6767.34</v>
      </c>
      <c r="E218" s="48">
        <v>1109.04</v>
      </c>
      <c r="F218" s="48">
        <v>5658.3</v>
      </c>
      <c r="G218" s="48">
        <v>3566.8</v>
      </c>
      <c r="H218" s="48">
        <v>713.36</v>
      </c>
      <c r="I218" s="48">
        <v>28.53</v>
      </c>
      <c r="J218" s="48">
        <v>2824.91</v>
      </c>
      <c r="K218" s="48">
        <v>433282.64</v>
      </c>
      <c r="L218" s="48">
        <v>87189.88</v>
      </c>
      <c r="M218" s="49">
        <v>346092.76</v>
      </c>
      <c r="N218" s="31">
        <f t="shared" si="3"/>
        <v>354575.97000000003</v>
      </c>
    </row>
    <row r="219" spans="1:14" ht="13">
      <c r="A219" s="55">
        <v>208</v>
      </c>
      <c r="B219" s="46" t="s">
        <v>225</v>
      </c>
      <c r="C219" s="47">
        <v>0.098582881601006</v>
      </c>
      <c r="D219" s="48">
        <v>15429.68</v>
      </c>
      <c r="E219" s="48">
        <v>3203.92</v>
      </c>
      <c r="F219" s="48">
        <v>12225.76</v>
      </c>
      <c r="G219" s="48">
        <v>3242.39</v>
      </c>
      <c r="H219" s="48">
        <v>648.48</v>
      </c>
      <c r="I219" s="48">
        <v>25.94</v>
      </c>
      <c r="J219" s="48">
        <v>2567.97</v>
      </c>
      <c r="K219" s="48">
        <v>396794.46</v>
      </c>
      <c r="L219" s="48">
        <v>79881.64</v>
      </c>
      <c r="M219" s="49">
        <v>316912.82</v>
      </c>
      <c r="N219" s="31">
        <f t="shared" si="3"/>
        <v>331706.55</v>
      </c>
    </row>
    <row r="220" spans="1:14" ht="13">
      <c r="A220" s="55">
        <v>209</v>
      </c>
      <c r="B220" s="46" t="s">
        <v>226</v>
      </c>
      <c r="C220" s="47">
        <v>0.105302818617777</v>
      </c>
      <c r="D220" s="48">
        <v>14878.93</v>
      </c>
      <c r="E220" s="48">
        <v>2926.65</v>
      </c>
      <c r="F220" s="48">
        <v>11952.28</v>
      </c>
      <c r="G220" s="48">
        <v>3463.94</v>
      </c>
      <c r="H220" s="48">
        <v>692.79</v>
      </c>
      <c r="I220" s="48">
        <v>27.71</v>
      </c>
      <c r="J220" s="48">
        <v>2743.44</v>
      </c>
      <c r="K220" s="48">
        <v>423460.52</v>
      </c>
      <c r="L220" s="48">
        <v>85243.34</v>
      </c>
      <c r="M220" s="49">
        <v>338217.18</v>
      </c>
      <c r="N220" s="31">
        <f t="shared" si="3"/>
        <v>352912.9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36791.7</v>
      </c>
      <c r="E221" s="48">
        <v>7557.9</v>
      </c>
      <c r="F221" s="48">
        <v>29233.8</v>
      </c>
      <c r="G221" s="48">
        <v>2774.74</v>
      </c>
      <c r="H221" s="48">
        <v>554.95</v>
      </c>
      <c r="I221" s="48">
        <v>22.2</v>
      </c>
      <c r="J221" s="48">
        <v>2197.59</v>
      </c>
      <c r="K221" s="48">
        <v>337168.49</v>
      </c>
      <c r="L221" s="48">
        <v>67850.51</v>
      </c>
      <c r="M221" s="49">
        <v>269317.98</v>
      </c>
      <c r="N221" s="31">
        <f t="shared" si="3"/>
        <v>300749.37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5951.9</v>
      </c>
      <c r="E222" s="48">
        <v>1278.68</v>
      </c>
      <c r="F222" s="48">
        <v>4673.22</v>
      </c>
      <c r="G222" s="48">
        <v>6308.68</v>
      </c>
      <c r="H222" s="48">
        <v>1261.74</v>
      </c>
      <c r="I222" s="48">
        <v>50.47</v>
      </c>
      <c r="J222" s="48">
        <v>4996.47</v>
      </c>
      <c r="K222" s="48">
        <v>761753.19</v>
      </c>
      <c r="L222" s="48">
        <v>153208.29</v>
      </c>
      <c r="M222" s="49">
        <v>608544.9</v>
      </c>
      <c r="N222" s="31">
        <f t="shared" si="3"/>
        <v>618214.59</v>
      </c>
    </row>
    <row r="223" spans="1:14" ht="13">
      <c r="A223" s="55">
        <v>212</v>
      </c>
      <c r="B223" s="46" t="s">
        <v>229</v>
      </c>
      <c r="C223" s="47">
        <v>0.103970115564721</v>
      </c>
      <c r="D223" s="48">
        <v>26007.53</v>
      </c>
      <c r="E223" s="48">
        <v>3915.8</v>
      </c>
      <c r="F223" s="48">
        <v>22091.73</v>
      </c>
      <c r="G223" s="48">
        <v>3420</v>
      </c>
      <c r="H223" s="48">
        <v>684</v>
      </c>
      <c r="I223" s="48">
        <v>27.36</v>
      </c>
      <c r="J223" s="48">
        <v>2708.64</v>
      </c>
      <c r="K223" s="48">
        <v>418181.44</v>
      </c>
      <c r="L223" s="48">
        <v>84182.06</v>
      </c>
      <c r="M223" s="49">
        <v>333999.38</v>
      </c>
      <c r="N223" s="31">
        <f t="shared" si="3"/>
        <v>358799.75</v>
      </c>
    </row>
    <row r="224" spans="1:14" ht="13">
      <c r="A224" s="55">
        <v>213</v>
      </c>
      <c r="B224" s="46" t="s">
        <v>230</v>
      </c>
      <c r="C224" s="47">
        <v>0.128622652175075</v>
      </c>
      <c r="D224" s="48">
        <v>61414.89</v>
      </c>
      <c r="E224" s="48">
        <v>10537.2</v>
      </c>
      <c r="F224" s="48">
        <v>50877.69</v>
      </c>
      <c r="G224" s="48">
        <v>4240.33</v>
      </c>
      <c r="H224" s="48">
        <v>848.07</v>
      </c>
      <c r="I224" s="48">
        <v>33.92</v>
      </c>
      <c r="J224" s="48">
        <v>3358.34</v>
      </c>
      <c r="K224" s="48">
        <v>514593.71</v>
      </c>
      <c r="L224" s="48">
        <v>103542.83</v>
      </c>
      <c r="M224" s="49">
        <v>411050.88</v>
      </c>
      <c r="N224" s="31">
        <f t="shared" si="3"/>
        <v>465286.91000000003</v>
      </c>
    </row>
    <row r="225" spans="1:14" ht="13">
      <c r="A225" s="55">
        <v>214</v>
      </c>
      <c r="B225" s="46" t="s">
        <v>231</v>
      </c>
      <c r="C225" s="47">
        <v>0.152668487917552</v>
      </c>
      <c r="D225" s="48">
        <v>16036.19</v>
      </c>
      <c r="E225" s="48">
        <v>2969.29</v>
      </c>
      <c r="F225" s="48">
        <v>13066.9</v>
      </c>
      <c r="G225" s="48">
        <v>5025.54</v>
      </c>
      <c r="H225" s="48">
        <v>1005.11</v>
      </c>
      <c r="I225" s="48">
        <v>40.2</v>
      </c>
      <c r="J225" s="48">
        <v>3980.23</v>
      </c>
      <c r="K225" s="48">
        <v>600281.82</v>
      </c>
      <c r="L225" s="48">
        <v>120601.34</v>
      </c>
      <c r="M225" s="49">
        <v>479680.48</v>
      </c>
      <c r="N225" s="31">
        <f t="shared" si="3"/>
        <v>496727.61</v>
      </c>
    </row>
    <row r="226" spans="1:14" ht="13">
      <c r="A226" s="55">
        <v>215</v>
      </c>
      <c r="B226" s="46" t="s">
        <v>232</v>
      </c>
      <c r="C226" s="47">
        <v>0.094063663740634</v>
      </c>
      <c r="D226" s="48">
        <v>14127.08</v>
      </c>
      <c r="E226" s="48">
        <v>3029.87</v>
      </c>
      <c r="F226" s="48">
        <v>11097.21</v>
      </c>
      <c r="G226" s="48">
        <v>3099.45</v>
      </c>
      <c r="H226" s="48">
        <v>619.89</v>
      </c>
      <c r="I226" s="48">
        <v>24.8</v>
      </c>
      <c r="J226" s="48">
        <v>2454.76</v>
      </c>
      <c r="K226" s="48">
        <v>373465.92</v>
      </c>
      <c r="L226" s="48">
        <v>75096.29</v>
      </c>
      <c r="M226" s="49">
        <v>298369.63</v>
      </c>
      <c r="N226" s="31">
        <f t="shared" si="3"/>
        <v>311921.6</v>
      </c>
    </row>
    <row r="227" spans="1:14" ht="13">
      <c r="A227" s="55">
        <v>216</v>
      </c>
      <c r="B227" s="46" t="s">
        <v>233</v>
      </c>
      <c r="C227" s="47">
        <v>0.228108531870526</v>
      </c>
      <c r="D227" s="48">
        <v>20517.1</v>
      </c>
      <c r="E227" s="48">
        <v>3093.2</v>
      </c>
      <c r="F227" s="48">
        <v>17423.9</v>
      </c>
      <c r="G227" s="48">
        <v>7512.74</v>
      </c>
      <c r="H227" s="48">
        <v>1502.55</v>
      </c>
      <c r="I227" s="48">
        <v>60.1</v>
      </c>
      <c r="J227" s="48">
        <v>5950.09</v>
      </c>
      <c r="K227" s="48">
        <v>909493.03</v>
      </c>
      <c r="L227" s="48">
        <v>182947.3</v>
      </c>
      <c r="M227" s="49">
        <v>726545.73</v>
      </c>
      <c r="N227" s="31">
        <f t="shared" si="3"/>
        <v>749919.72</v>
      </c>
    </row>
    <row r="228" spans="1:14" ht="13">
      <c r="A228" s="55">
        <v>217</v>
      </c>
      <c r="B228" s="46" t="s">
        <v>234</v>
      </c>
      <c r="C228" s="47">
        <v>0.106009360606363</v>
      </c>
      <c r="D228" s="48">
        <v>10587.1</v>
      </c>
      <c r="E228" s="48">
        <v>1649.42</v>
      </c>
      <c r="F228" s="48">
        <v>8937.68</v>
      </c>
      <c r="G228" s="48">
        <v>3487.24</v>
      </c>
      <c r="H228" s="48">
        <v>697.45</v>
      </c>
      <c r="I228" s="48">
        <v>27.9</v>
      </c>
      <c r="J228" s="48">
        <v>2761.89</v>
      </c>
      <c r="K228" s="48">
        <v>426247.36</v>
      </c>
      <c r="L228" s="48">
        <v>85803.4</v>
      </c>
      <c r="M228" s="49">
        <v>340443.96</v>
      </c>
      <c r="N228" s="31">
        <f t="shared" si="3"/>
        <v>352143.53</v>
      </c>
    </row>
    <row r="229" spans="1:14" ht="13">
      <c r="A229" s="55">
        <v>218</v>
      </c>
      <c r="B229" s="46" t="s">
        <v>235</v>
      </c>
      <c r="C229" s="47">
        <v>0.483400831701077</v>
      </c>
      <c r="D229" s="48">
        <v>220923.98</v>
      </c>
      <c r="E229" s="48">
        <v>44530.2</v>
      </c>
      <c r="F229" s="48">
        <v>176393.78</v>
      </c>
      <c r="G229" s="48">
        <v>15929.53</v>
      </c>
      <c r="H229" s="48">
        <v>3185.91</v>
      </c>
      <c r="I229" s="48">
        <v>127.44</v>
      </c>
      <c r="J229" s="48">
        <v>12616.18</v>
      </c>
      <c r="K229" s="48">
        <v>1885592.89</v>
      </c>
      <c r="L229" s="48">
        <v>378562.97</v>
      </c>
      <c r="M229" s="49">
        <v>1507029.92</v>
      </c>
      <c r="N229" s="31">
        <f t="shared" si="3"/>
        <v>1696039.88</v>
      </c>
    </row>
    <row r="230" spans="1:14" ht="13">
      <c r="A230" s="55">
        <v>219</v>
      </c>
      <c r="B230" s="46" t="s">
        <v>236</v>
      </c>
      <c r="C230" s="47">
        <v>0.171234935156236</v>
      </c>
      <c r="D230" s="48">
        <v>12875.78</v>
      </c>
      <c r="E230" s="48">
        <v>2331.04</v>
      </c>
      <c r="F230" s="48">
        <v>10544.74</v>
      </c>
      <c r="G230" s="48">
        <v>5637.68</v>
      </c>
      <c r="H230" s="48">
        <v>1127.54</v>
      </c>
      <c r="I230" s="48">
        <v>45.1</v>
      </c>
      <c r="J230" s="48">
        <v>4465.04</v>
      </c>
      <c r="K230" s="48">
        <v>673160.43</v>
      </c>
      <c r="L230" s="48">
        <v>135241.06</v>
      </c>
      <c r="M230" s="49">
        <v>537919.37</v>
      </c>
      <c r="N230" s="31">
        <f t="shared" si="3"/>
        <v>552929.15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112816</v>
      </c>
      <c r="E231" s="48">
        <v>22654.96</v>
      </c>
      <c r="F231" s="48">
        <v>90161.04</v>
      </c>
      <c r="G231" s="48">
        <v>8883.08</v>
      </c>
      <c r="H231" s="48">
        <v>1776.62</v>
      </c>
      <c r="I231" s="48">
        <v>71.06</v>
      </c>
      <c r="J231" s="48">
        <v>7035.4</v>
      </c>
      <c r="K231" s="48">
        <v>1081485.01</v>
      </c>
      <c r="L231" s="48">
        <v>217670.04</v>
      </c>
      <c r="M231" s="49">
        <v>863814.97</v>
      </c>
      <c r="N231" s="31">
        <f t="shared" si="3"/>
        <v>961011.4099999999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12104.35</v>
      </c>
      <c r="E232" s="48">
        <v>2502.97</v>
      </c>
      <c r="F232" s="48">
        <v>9601.38</v>
      </c>
      <c r="G232" s="48">
        <v>3515.43</v>
      </c>
      <c r="H232" s="48">
        <v>703.09</v>
      </c>
      <c r="I232" s="48">
        <v>28.12</v>
      </c>
      <c r="J232" s="48">
        <v>2784.22</v>
      </c>
      <c r="K232" s="48">
        <v>425189.8</v>
      </c>
      <c r="L232" s="48">
        <v>85529.18</v>
      </c>
      <c r="M232" s="49">
        <v>339660.62</v>
      </c>
      <c r="N232" s="31">
        <f t="shared" si="3"/>
        <v>352046.22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10542.85</v>
      </c>
      <c r="E233" s="48">
        <v>2617.9</v>
      </c>
      <c r="F233" s="48">
        <v>7924.95</v>
      </c>
      <c r="G233" s="48">
        <v>2564.2</v>
      </c>
      <c r="H233" s="48">
        <v>512.84</v>
      </c>
      <c r="I233" s="48">
        <v>20.51</v>
      </c>
      <c r="J233" s="48">
        <v>2030.85</v>
      </c>
      <c r="K233" s="48">
        <v>312309.42</v>
      </c>
      <c r="L233" s="48">
        <v>62860.61</v>
      </c>
      <c r="M233" s="49">
        <v>249448.81</v>
      </c>
      <c r="N233" s="31">
        <f t="shared" si="3"/>
        <v>259404.61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86893.28</v>
      </c>
      <c r="E234" s="48">
        <v>16075.64</v>
      </c>
      <c r="F234" s="48">
        <v>70817.64</v>
      </c>
      <c r="G234" s="48">
        <v>45788.73</v>
      </c>
      <c r="H234" s="48">
        <v>9157.75</v>
      </c>
      <c r="I234" s="48">
        <v>366.31</v>
      </c>
      <c r="J234" s="48">
        <v>36264.67</v>
      </c>
      <c r="K234" s="48">
        <v>5621987.64</v>
      </c>
      <c r="L234" s="48">
        <v>1132357.2</v>
      </c>
      <c r="M234" s="49">
        <v>4489630.44</v>
      </c>
      <c r="N234" s="31">
        <f t="shared" si="3"/>
        <v>4596712.75</v>
      </c>
    </row>
    <row r="235" spans="1:14" ht="13">
      <c r="A235" s="55">
        <v>224</v>
      </c>
      <c r="B235" s="46" t="s">
        <v>241</v>
      </c>
      <c r="C235" s="47">
        <v>4.06227882370153</v>
      </c>
      <c r="D235" s="48">
        <v>439116.02</v>
      </c>
      <c r="E235" s="48">
        <v>87022.18</v>
      </c>
      <c r="F235" s="48">
        <v>352093.84</v>
      </c>
      <c r="G235" s="48">
        <v>133922.2</v>
      </c>
      <c r="H235" s="48">
        <v>26784.44</v>
      </c>
      <c r="I235" s="48">
        <v>1071.38</v>
      </c>
      <c r="J235" s="48">
        <v>106066.38</v>
      </c>
      <c r="K235" s="48">
        <v>16232314.42</v>
      </c>
      <c r="L235" s="48">
        <v>3265801.21</v>
      </c>
      <c r="M235" s="49">
        <v>12966513.21</v>
      </c>
      <c r="N235" s="31">
        <f t="shared" si="3"/>
        <v>13424673.430000002</v>
      </c>
    </row>
    <row r="236" spans="1:14" ht="13">
      <c r="A236" s="55">
        <v>225</v>
      </c>
      <c r="B236" s="46" t="s">
        <v>242</v>
      </c>
      <c r="C236" s="47">
        <v>0.335352490380562</v>
      </c>
      <c r="D236" s="48">
        <v>15918.13</v>
      </c>
      <c r="E236" s="48">
        <v>2672.76</v>
      </c>
      <c r="F236" s="48">
        <v>13245.37</v>
      </c>
      <c r="G236" s="48">
        <v>11048.49</v>
      </c>
      <c r="H236" s="48">
        <v>2209.7</v>
      </c>
      <c r="I236" s="48">
        <v>88.39</v>
      </c>
      <c r="J236" s="48">
        <v>8750.4</v>
      </c>
      <c r="K236" s="48">
        <v>1345625.18</v>
      </c>
      <c r="L236" s="48">
        <v>270825.8</v>
      </c>
      <c r="M236" s="49">
        <v>1074799.38</v>
      </c>
      <c r="N236" s="31">
        <f t="shared" si="3"/>
        <v>1096795.15</v>
      </c>
    </row>
    <row r="237" spans="1:14" ht="13">
      <c r="A237" s="55">
        <v>226</v>
      </c>
      <c r="B237" s="46" t="s">
        <v>243</v>
      </c>
      <c r="C237" s="47">
        <v>0.396833340891706</v>
      </c>
      <c r="D237" s="48">
        <v>87193.56</v>
      </c>
      <c r="E237" s="48">
        <v>17332.45</v>
      </c>
      <c r="F237" s="48">
        <v>69861.11</v>
      </c>
      <c r="G237" s="48">
        <v>13075.46</v>
      </c>
      <c r="H237" s="48">
        <v>2615.09</v>
      </c>
      <c r="I237" s="48">
        <v>104.6</v>
      </c>
      <c r="J237" s="48">
        <v>10355.77</v>
      </c>
      <c r="K237" s="48">
        <v>1593621.46</v>
      </c>
      <c r="L237" s="48">
        <v>320761.02</v>
      </c>
      <c r="M237" s="49">
        <v>1272860.44</v>
      </c>
      <c r="N237" s="31">
        <f t="shared" si="3"/>
        <v>1353077.3199999998</v>
      </c>
    </row>
    <row r="238" spans="1:14" ht="13">
      <c r="A238" s="55">
        <v>227</v>
      </c>
      <c r="B238" s="46" t="s">
        <v>244</v>
      </c>
      <c r="C238" s="47">
        <v>0.108576690769826</v>
      </c>
      <c r="D238" s="48">
        <v>29310.42</v>
      </c>
      <c r="E238" s="48">
        <v>5347.15</v>
      </c>
      <c r="F238" s="48">
        <v>23963.27</v>
      </c>
      <c r="G238" s="48">
        <v>3571.89</v>
      </c>
      <c r="H238" s="48">
        <v>714.38</v>
      </c>
      <c r="I238" s="48">
        <v>28.58</v>
      </c>
      <c r="J238" s="48">
        <v>2828.93</v>
      </c>
      <c r="K238" s="48">
        <v>438054.37</v>
      </c>
      <c r="L238" s="48">
        <v>88205.86</v>
      </c>
      <c r="M238" s="49">
        <v>349848.51</v>
      </c>
      <c r="N238" s="31">
        <f t="shared" si="3"/>
        <v>376640.71</v>
      </c>
    </row>
    <row r="239" spans="1:14" ht="13">
      <c r="A239" s="55">
        <v>228</v>
      </c>
      <c r="B239" s="46" t="s">
        <v>245</v>
      </c>
      <c r="C239" s="47">
        <v>0.114836131924737</v>
      </c>
      <c r="D239" s="48">
        <v>1600.68</v>
      </c>
      <c r="E239" s="48">
        <v>265.52</v>
      </c>
      <c r="F239" s="48">
        <v>1335.16</v>
      </c>
      <c r="G239" s="48">
        <v>3778.25</v>
      </c>
      <c r="H239" s="48">
        <v>755.65</v>
      </c>
      <c r="I239" s="48">
        <v>30.23</v>
      </c>
      <c r="J239" s="48">
        <v>2992.37</v>
      </c>
      <c r="K239" s="48">
        <v>451004.31</v>
      </c>
      <c r="L239" s="48">
        <v>90601.07</v>
      </c>
      <c r="M239" s="49">
        <v>360403.24</v>
      </c>
      <c r="N239" s="31">
        <f t="shared" si="3"/>
        <v>364730.77</v>
      </c>
    </row>
    <row r="240" spans="1:14" ht="13">
      <c r="A240" s="55">
        <v>229</v>
      </c>
      <c r="B240" s="46" t="s">
        <v>246</v>
      </c>
      <c r="C240" s="47">
        <v>0.103044719086209</v>
      </c>
      <c r="D240" s="48">
        <v>12035.65</v>
      </c>
      <c r="E240" s="48">
        <v>2328.5</v>
      </c>
      <c r="F240" s="48">
        <v>9707.15</v>
      </c>
      <c r="G240" s="48">
        <v>3389.5</v>
      </c>
      <c r="H240" s="48">
        <v>677.9</v>
      </c>
      <c r="I240" s="48">
        <v>27.12</v>
      </c>
      <c r="J240" s="48">
        <v>2684.48</v>
      </c>
      <c r="K240" s="48">
        <v>401063.83</v>
      </c>
      <c r="L240" s="48">
        <v>80504.32</v>
      </c>
      <c r="M240" s="49">
        <v>320559.51</v>
      </c>
      <c r="N240" s="31">
        <f t="shared" si="3"/>
        <v>332951.14</v>
      </c>
    </row>
    <row r="241" spans="1:14" ht="13">
      <c r="A241" s="55">
        <v>230</v>
      </c>
      <c r="B241" s="46" t="s">
        <v>247</v>
      </c>
      <c r="C241" s="47">
        <v>0.086903552779336</v>
      </c>
      <c r="D241" s="48">
        <v>3278.37</v>
      </c>
      <c r="E241" s="48">
        <v>758.56</v>
      </c>
      <c r="F241" s="48">
        <v>2519.81</v>
      </c>
      <c r="G241" s="48">
        <v>2857.33</v>
      </c>
      <c r="H241" s="48">
        <v>571.47</v>
      </c>
      <c r="I241" s="48">
        <v>22.86</v>
      </c>
      <c r="J241" s="48">
        <v>2263</v>
      </c>
      <c r="K241" s="48">
        <v>350122.28</v>
      </c>
      <c r="L241" s="48">
        <v>70491.53</v>
      </c>
      <c r="M241" s="49">
        <v>279630.75</v>
      </c>
      <c r="N241" s="31">
        <f t="shared" si="3"/>
        <v>284413.56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16895.01</v>
      </c>
      <c r="E242" s="48">
        <v>3367.32</v>
      </c>
      <c r="F242" s="48">
        <v>13527.69</v>
      </c>
      <c r="G242" s="48">
        <v>3005.28</v>
      </c>
      <c r="H242" s="48">
        <v>601.06</v>
      </c>
      <c r="I242" s="48">
        <v>24.04</v>
      </c>
      <c r="J242" s="48">
        <v>2380.18</v>
      </c>
      <c r="K242" s="48">
        <v>367736.05</v>
      </c>
      <c r="L242" s="48">
        <v>74046.23</v>
      </c>
      <c r="M242" s="49">
        <v>293689.82</v>
      </c>
      <c r="N242" s="31">
        <f t="shared" si="3"/>
        <v>309597.69</v>
      </c>
    </row>
    <row r="243" spans="1:14" ht="13">
      <c r="A243" s="55">
        <v>232</v>
      </c>
      <c r="B243" s="46" t="s">
        <v>249</v>
      </c>
      <c r="C243" s="47">
        <v>0.065996045418079</v>
      </c>
      <c r="D243" s="48">
        <v>17638.19</v>
      </c>
      <c r="E243" s="48">
        <v>3413.01</v>
      </c>
      <c r="F243" s="48">
        <v>14225.18</v>
      </c>
      <c r="G243" s="48">
        <v>2174.08</v>
      </c>
      <c r="H243" s="48">
        <v>434.82</v>
      </c>
      <c r="I243" s="48">
        <v>17.39</v>
      </c>
      <c r="J243" s="48">
        <v>1721.87</v>
      </c>
      <c r="K243" s="48">
        <v>260446.45</v>
      </c>
      <c r="L243" s="48">
        <v>52342.61</v>
      </c>
      <c r="M243" s="49">
        <v>208103.84</v>
      </c>
      <c r="N243" s="31">
        <f t="shared" si="3"/>
        <v>224050.88999999998</v>
      </c>
    </row>
    <row r="244" spans="1:14" ht="13">
      <c r="A244" s="55">
        <v>233</v>
      </c>
      <c r="B244" s="46" t="s">
        <v>250</v>
      </c>
      <c r="C244" s="47">
        <v>0.823061219473781</v>
      </c>
      <c r="D244" s="48">
        <v>500149.53</v>
      </c>
      <c r="E244" s="48">
        <v>100387.18</v>
      </c>
      <c r="F244" s="48">
        <v>399762.35</v>
      </c>
      <c r="G244" s="48">
        <v>27127.85</v>
      </c>
      <c r="H244" s="48">
        <v>5425.57</v>
      </c>
      <c r="I244" s="48">
        <v>217.02</v>
      </c>
      <c r="J244" s="48">
        <v>21485.26</v>
      </c>
      <c r="K244" s="48">
        <v>3285295.63</v>
      </c>
      <c r="L244" s="48">
        <v>660911.36</v>
      </c>
      <c r="M244" s="49">
        <v>2624384.27</v>
      </c>
      <c r="N244" s="31">
        <f t="shared" si="3"/>
        <v>3045631.88</v>
      </c>
    </row>
    <row r="245" spans="1:14" ht="13">
      <c r="A245" s="55">
        <v>234</v>
      </c>
      <c r="B245" s="46" t="s">
        <v>251</v>
      </c>
      <c r="C245" s="47">
        <v>0.105323077827755</v>
      </c>
      <c r="D245" s="48">
        <v>6823.75</v>
      </c>
      <c r="E245" s="48">
        <v>2183.08</v>
      </c>
      <c r="F245" s="48">
        <v>4640.67</v>
      </c>
      <c r="G245" s="48">
        <v>3464.61</v>
      </c>
      <c r="H245" s="48">
        <v>692.92</v>
      </c>
      <c r="I245" s="48">
        <v>27.72</v>
      </c>
      <c r="J245" s="48">
        <v>2743.97</v>
      </c>
      <c r="K245" s="48">
        <v>415155.03</v>
      </c>
      <c r="L245" s="48">
        <v>83426.18</v>
      </c>
      <c r="M245" s="49">
        <v>331728.85</v>
      </c>
      <c r="N245" s="31">
        <f t="shared" si="3"/>
        <v>339113.49</v>
      </c>
    </row>
    <row r="246" spans="1:14" ht="13">
      <c r="A246" s="55">
        <v>235</v>
      </c>
      <c r="B246" s="46" t="s">
        <v>252</v>
      </c>
      <c r="C246" s="47">
        <v>0.130272096456668</v>
      </c>
      <c r="D246" s="48">
        <v>16134.11</v>
      </c>
      <c r="E246" s="48">
        <v>3348.06</v>
      </c>
      <c r="F246" s="48">
        <v>12786.05</v>
      </c>
      <c r="G246" s="48">
        <v>4287.16</v>
      </c>
      <c r="H246" s="48">
        <v>857.43</v>
      </c>
      <c r="I246" s="48">
        <v>34.3</v>
      </c>
      <c r="J246" s="48">
        <v>3395.43</v>
      </c>
      <c r="K246" s="48">
        <v>529713.13</v>
      </c>
      <c r="L246" s="48">
        <v>106733.4</v>
      </c>
      <c r="M246" s="49">
        <v>422979.73</v>
      </c>
      <c r="N246" s="31">
        <f t="shared" si="3"/>
        <v>439161.20999999996</v>
      </c>
    </row>
    <row r="247" spans="1:14" ht="13">
      <c r="A247" s="55">
        <v>236</v>
      </c>
      <c r="B247" s="46" t="s">
        <v>253</v>
      </c>
      <c r="C247" s="47">
        <v>0.323777700125888</v>
      </c>
      <c r="D247" s="48">
        <v>19113.64</v>
      </c>
      <c r="E247" s="48">
        <v>3963.03</v>
      </c>
      <c r="F247" s="48">
        <v>15150.61</v>
      </c>
      <c r="G247" s="48">
        <v>10672.93</v>
      </c>
      <c r="H247" s="48">
        <v>2134.59</v>
      </c>
      <c r="I247" s="48">
        <v>85.38</v>
      </c>
      <c r="J247" s="48">
        <v>8452.96</v>
      </c>
      <c r="K247" s="48">
        <v>1286445.19</v>
      </c>
      <c r="L247" s="48">
        <v>258693.94</v>
      </c>
      <c r="M247" s="49">
        <v>1027751.25</v>
      </c>
      <c r="N247" s="31">
        <f t="shared" si="3"/>
        <v>1051354.82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3502.87</v>
      </c>
      <c r="E248" s="48">
        <v>660.17</v>
      </c>
      <c r="F248" s="48">
        <v>2842.7</v>
      </c>
      <c r="G248" s="48">
        <v>2039.49</v>
      </c>
      <c r="H248" s="48">
        <v>407.9</v>
      </c>
      <c r="I248" s="48">
        <v>16.32</v>
      </c>
      <c r="J248" s="48">
        <v>1615.27</v>
      </c>
      <c r="K248" s="48">
        <v>248260.48</v>
      </c>
      <c r="L248" s="48">
        <v>49966.62</v>
      </c>
      <c r="M248" s="49">
        <v>198293.86</v>
      </c>
      <c r="N248" s="31">
        <f t="shared" si="3"/>
        <v>202751.83</v>
      </c>
    </row>
    <row r="249" spans="1:14" ht="13">
      <c r="A249" s="55">
        <v>238</v>
      </c>
      <c r="B249" s="46" t="s">
        <v>255</v>
      </c>
      <c r="C249" s="47">
        <v>0.348501728383888</v>
      </c>
      <c r="D249" s="48">
        <v>263106.03</v>
      </c>
      <c r="E249" s="48">
        <v>54822.49</v>
      </c>
      <c r="F249" s="48">
        <v>208283.54</v>
      </c>
      <c r="G249" s="48">
        <v>11482.01</v>
      </c>
      <c r="H249" s="48">
        <v>2296.4</v>
      </c>
      <c r="I249" s="48">
        <v>91.86</v>
      </c>
      <c r="J249" s="48">
        <v>9093.75</v>
      </c>
      <c r="K249" s="48">
        <v>1384941.47</v>
      </c>
      <c r="L249" s="48">
        <v>278505.38</v>
      </c>
      <c r="M249" s="49">
        <v>1106436.09</v>
      </c>
      <c r="N249" s="31">
        <f t="shared" si="3"/>
        <v>1323813.3800000001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61794.8</v>
      </c>
      <c r="E250" s="48">
        <v>13799.06</v>
      </c>
      <c r="F250" s="48">
        <v>47995.74</v>
      </c>
      <c r="G250" s="48">
        <v>5275.73</v>
      </c>
      <c r="H250" s="48">
        <v>1055.15</v>
      </c>
      <c r="I250" s="48">
        <v>42.21</v>
      </c>
      <c r="J250" s="48">
        <v>4178.37</v>
      </c>
      <c r="K250" s="48">
        <v>633529.45</v>
      </c>
      <c r="L250" s="48">
        <v>127358.1</v>
      </c>
      <c r="M250" s="49">
        <v>506171.35</v>
      </c>
      <c r="N250" s="31">
        <f t="shared" si="3"/>
        <v>558345.46</v>
      </c>
    </row>
    <row r="251" spans="1:14" ht="13">
      <c r="A251" s="55">
        <v>240</v>
      </c>
      <c r="B251" s="46" t="s">
        <v>257</v>
      </c>
      <c r="C251" s="47">
        <v>0.133814651637862</v>
      </c>
      <c r="D251" s="48">
        <v>8596.51</v>
      </c>
      <c r="E251" s="48">
        <v>1473.68</v>
      </c>
      <c r="F251" s="48">
        <v>7122.83</v>
      </c>
      <c r="G251" s="48">
        <v>4403.95</v>
      </c>
      <c r="H251" s="48">
        <v>880.79</v>
      </c>
      <c r="I251" s="48">
        <v>35.23</v>
      </c>
      <c r="J251" s="48">
        <v>3487.93</v>
      </c>
      <c r="K251" s="48">
        <v>539248.76</v>
      </c>
      <c r="L251" s="48">
        <v>108571.39</v>
      </c>
      <c r="M251" s="49">
        <v>430677.37</v>
      </c>
      <c r="N251" s="31">
        <f t="shared" si="3"/>
        <v>441288.13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417113.7</v>
      </c>
      <c r="E252" s="48">
        <v>77271.05</v>
      </c>
      <c r="F252" s="48">
        <v>339842.65</v>
      </c>
      <c r="G252" s="48">
        <v>14578.31</v>
      </c>
      <c r="H252" s="48">
        <v>2915.66</v>
      </c>
      <c r="I252" s="48">
        <v>116.63</v>
      </c>
      <c r="J252" s="48">
        <v>11546.02</v>
      </c>
      <c r="K252" s="48">
        <v>1767126.15</v>
      </c>
      <c r="L252" s="48">
        <v>355534.61</v>
      </c>
      <c r="M252" s="49">
        <v>1411591.54</v>
      </c>
      <c r="N252" s="31">
        <f t="shared" si="3"/>
        <v>1762980.21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10057.82</v>
      </c>
      <c r="E253" s="48">
        <v>1750.51</v>
      </c>
      <c r="F253" s="48">
        <v>8307.31</v>
      </c>
      <c r="G253" s="48">
        <v>2226.78</v>
      </c>
      <c r="H253" s="48">
        <v>445.36</v>
      </c>
      <c r="I253" s="48">
        <v>17.81</v>
      </c>
      <c r="J253" s="48">
        <v>1763.61</v>
      </c>
      <c r="K253" s="48">
        <v>270525.26</v>
      </c>
      <c r="L253" s="48">
        <v>54438.46</v>
      </c>
      <c r="M253" s="49">
        <v>216086.8</v>
      </c>
      <c r="N253" s="31">
        <f t="shared" si="3"/>
        <v>226157.72</v>
      </c>
    </row>
    <row r="254" spans="1:14" ht="13">
      <c r="A254" s="55">
        <v>243</v>
      </c>
      <c r="B254" s="46" t="s">
        <v>260</v>
      </c>
      <c r="C254" s="47">
        <v>0.257052520234317</v>
      </c>
      <c r="D254" s="48">
        <v>79449.48</v>
      </c>
      <c r="E254" s="48">
        <v>16423.6</v>
      </c>
      <c r="F254" s="48">
        <v>63025.88</v>
      </c>
      <c r="G254" s="48">
        <v>8474.56</v>
      </c>
      <c r="H254" s="48">
        <v>1694.91</v>
      </c>
      <c r="I254" s="48">
        <v>67.8</v>
      </c>
      <c r="J254" s="48">
        <v>6711.85</v>
      </c>
      <c r="K254" s="48">
        <v>1028119.76</v>
      </c>
      <c r="L254" s="48">
        <v>206865.81</v>
      </c>
      <c r="M254" s="49">
        <v>821253.95</v>
      </c>
      <c r="N254" s="31">
        <f t="shared" si="3"/>
        <v>890991.6799999999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59526.33</v>
      </c>
      <c r="E255" s="48">
        <v>14037.15</v>
      </c>
      <c r="F255" s="48">
        <v>45489.18</v>
      </c>
      <c r="G255" s="48">
        <v>9102.05</v>
      </c>
      <c r="H255" s="48">
        <v>1820.41</v>
      </c>
      <c r="I255" s="48">
        <v>72.82</v>
      </c>
      <c r="J255" s="48">
        <v>7208.82</v>
      </c>
      <c r="K255" s="48">
        <v>1100790.02</v>
      </c>
      <c r="L255" s="48">
        <v>221427.99</v>
      </c>
      <c r="M255" s="49">
        <v>879362.03</v>
      </c>
      <c r="N255" s="31">
        <f t="shared" si="3"/>
        <v>932060.03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4106.71</v>
      </c>
      <c r="E256" s="48">
        <v>1205.87</v>
      </c>
      <c r="F256" s="48">
        <v>2900.84</v>
      </c>
      <c r="G256" s="48">
        <v>2668.43</v>
      </c>
      <c r="H256" s="48">
        <v>533.69</v>
      </c>
      <c r="I256" s="48">
        <v>21.35</v>
      </c>
      <c r="J256" s="48">
        <v>2113.39</v>
      </c>
      <c r="K256" s="48">
        <v>323881.58</v>
      </c>
      <c r="L256" s="48">
        <v>65170.34</v>
      </c>
      <c r="M256" s="49">
        <v>258711.24</v>
      </c>
      <c r="N256" s="31">
        <f t="shared" si="3"/>
        <v>263725.47</v>
      </c>
    </row>
    <row r="257" spans="1:14" ht="13">
      <c r="A257" s="55">
        <v>246</v>
      </c>
      <c r="B257" s="50" t="s">
        <v>263</v>
      </c>
      <c r="C257" s="51">
        <v>0.264061358536491</v>
      </c>
      <c r="D257" s="52">
        <v>4168.2</v>
      </c>
      <c r="E257" s="52">
        <v>932.82</v>
      </c>
      <c r="F257" s="52">
        <v>3235.38</v>
      </c>
      <c r="G257" s="52">
        <v>8698.08</v>
      </c>
      <c r="H257" s="52">
        <v>1739.62</v>
      </c>
      <c r="I257" s="52">
        <v>69.58</v>
      </c>
      <c r="J257" s="52">
        <v>6888.88</v>
      </c>
      <c r="K257" s="52">
        <v>1049018.75</v>
      </c>
      <c r="L257" s="52">
        <v>210946.54</v>
      </c>
      <c r="M257" s="53">
        <v>838072.21</v>
      </c>
      <c r="N257" s="32">
        <f>+F257+J257+M257</f>
        <v>848196.47</v>
      </c>
    </row>
    <row r="258" spans="1:14" ht="20.5">
      <c r="A258" s="57"/>
      <c r="B258" s="56" t="s">
        <v>11</v>
      </c>
      <c r="C258" s="28">
        <f>SUM(C12:C257)</f>
        <v>99.99999999999999</v>
      </c>
      <c r="D258" s="10">
        <f>SUM(D12:D257)</f>
        <v>43251840.08999999</v>
      </c>
      <c r="E258" s="10">
        <f aca="true" t="shared" si="4" ref="E258:L258">SUM(E12:E257)</f>
        <v>8369705.09</v>
      </c>
      <c r="F258" s="10">
        <f t="shared" si="4"/>
        <v>34882135</v>
      </c>
      <c r="G258" s="10">
        <f t="shared" si="4"/>
        <v>3296918.310000003</v>
      </c>
      <c r="H258" s="10">
        <f t="shared" si="4"/>
        <v>659383.9099999999</v>
      </c>
      <c r="I258" s="10">
        <f t="shared" si="4"/>
        <v>26375.369999999988</v>
      </c>
      <c r="J258" s="10">
        <f t="shared" si="4"/>
        <v>2611159.030000001</v>
      </c>
      <c r="K258" s="10">
        <f t="shared" si="4"/>
        <v>399673033.2999999</v>
      </c>
      <c r="L258" s="10">
        <f t="shared" si="4"/>
        <v>80412266.66000001</v>
      </c>
      <c r="M258" s="30">
        <f>SUM(M12:M257)</f>
        <v>319260766.63999987</v>
      </c>
      <c r="N258" s="33">
        <f>SUM(N12:N257)</f>
        <v>356754060.67000014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299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5">
      <c r="A266" s="1"/>
      <c r="B266" s="18" t="s">
        <v>298</v>
      </c>
      <c r="C266" s="5"/>
      <c r="E266" s="1"/>
      <c r="F266" s="1"/>
      <c r="G266" s="1"/>
      <c r="H266" s="72"/>
      <c r="I266" s="72"/>
      <c r="J266" s="72"/>
      <c r="K266" s="72"/>
      <c r="L266" s="72"/>
      <c r="M266" s="6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3" ht="15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</row>
    <row r="271" spans="4:14" ht="13.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284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/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8" t="s">
        <v>280</v>
      </c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D13" sqref="D1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302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3" t="s">
        <v>0</v>
      </c>
      <c r="B10" s="74" t="s">
        <v>1</v>
      </c>
      <c r="C10" s="75" t="s">
        <v>8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31.75" customHeight="1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2.75" customHeight="1">
      <c r="A12" s="9">
        <f>+'01-2021'!A12</f>
        <v>1</v>
      </c>
      <c r="B12" s="22" t="str">
        <f>+'01-2021'!B12</f>
        <v>ABADIA DE GOIAS</v>
      </c>
      <c r="C12" s="26">
        <f>+IF(ISERROR(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,"",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</f>
        <v>0.1663119072075817</v>
      </c>
      <c r="D12" s="23">
        <f>+'01-2021'!D12+'02-2021'!D12+'03-2021'!D12+'04-2021'!D12+'05-2021'!D12+'06-2021'!D12+'07-2021'!D12+'08-2021'!D12+'09-2021'!D12+'10-2021'!D12+'11-2021'!D12+'12-2021'!D12</f>
        <v>187944.44</v>
      </c>
      <c r="E12" s="23">
        <f>+'01-2021'!E12+'02-2021'!E12+'03-2021'!E12+'04-2021'!E12+'05-2021'!E12+'06-2021'!E12+'07-2021'!E12+'08-2021'!E12+'09-2021'!E12+'10-2021'!E12+'11-2021'!E12+'12-2021'!E12</f>
        <v>37461.39</v>
      </c>
      <c r="F12" s="23">
        <f>+'01-2021'!F12+'02-2021'!F12+'03-2021'!F12+'04-2021'!F12+'05-2021'!F12+'06-2021'!F12+'07-2021'!F12+'08-2021'!F12+'09-2021'!F12+'10-2021'!F12+'11-2021'!F12+'12-2021'!F12</f>
        <v>150483.05000000002</v>
      </c>
      <c r="G12" s="23">
        <f>+'01-2021'!G12+'02-2021'!G12+'03-2021'!G12+'04-2021'!G12+'05-2021'!G12+'06-2021'!G12+'07-2021'!G12+'08-2021'!G12+'09-2021'!G12+'10-2021'!G12+'11-2021'!G12+'12-2021'!G12</f>
        <v>22645.48</v>
      </c>
      <c r="H12" s="23">
        <f>+'01-2021'!H12+'02-2021'!H12+'03-2021'!H12+'04-2021'!H12+'05-2021'!H12+'06-2021'!H12+'07-2021'!H12+'08-2021'!H12+'09-2021'!H12+'10-2021'!H12+'11-2021'!H12+'12-2021'!H12</f>
        <v>4529.1</v>
      </c>
      <c r="I12" s="23">
        <f>+'01-2021'!I12+'02-2021'!I12+'03-2021'!I12+'04-2021'!I12+'05-2021'!I12+'06-2021'!I12+'07-2021'!I12+'08-2021'!I12+'09-2021'!I12+'10-2021'!I12+'11-2021'!I12+'12-2021'!I12</f>
        <v>181.16</v>
      </c>
      <c r="J12" s="23">
        <f>+'01-2021'!J12+'02-2021'!J12+'03-2021'!J12+'04-2021'!J12+'05-2021'!J12+'06-2021'!J12+'07-2021'!J12+'08-2021'!J12+'09-2021'!J12+'10-2021'!J12+'11-2021'!J12+'12-2021'!J12</f>
        <v>17935.22</v>
      </c>
      <c r="K12" s="23">
        <f>+'01-2021'!K12+'02-2021'!K12+'03-2021'!K12+'04-2021'!K12+'05-2021'!K12+'06-2021'!K12+'07-2021'!K12+'08-2021'!K12+'09-2021'!K12+'10-2021'!K12+'11-2021'!K12+'12-2021'!K12</f>
        <v>2665826.1399999997</v>
      </c>
      <c r="L12" s="23">
        <f>+'01-2021'!L12+'02-2021'!L12+'03-2021'!L12+'04-2021'!L12+'05-2021'!L12+'06-2021'!L12+'07-2021'!L12+'08-2021'!L12+'09-2021'!L12+'10-2021'!L12+'11-2021'!L12+'12-2021'!L12</f>
        <v>534175.13</v>
      </c>
      <c r="M12" s="23">
        <f>+'01-2021'!M12+'02-2021'!M12+'03-2021'!M12+'04-2021'!M12+'05-2021'!M12+'06-2021'!M12+'07-2021'!M12+'08-2021'!M12+'09-2021'!M12+'10-2021'!M12+'11-2021'!M12+'12-2021'!M12</f>
        <v>2131651.0100000002</v>
      </c>
      <c r="N12" s="34">
        <f>+F12+J12+M12</f>
        <v>2300069.2800000003</v>
      </c>
    </row>
    <row r="13" spans="1:14" ht="13">
      <c r="A13" s="9">
        <f>+'01-2021'!A13</f>
        <v>2</v>
      </c>
      <c r="B13" s="22" t="str">
        <f>+'01-2021'!B13</f>
        <v>ABADIANIA</v>
      </c>
      <c r="C13" s="26">
        <f>+IF(ISERROR(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,"",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</f>
        <v>0.134368771829889</v>
      </c>
      <c r="D13" s="23">
        <f>+'01-2021'!D13+'02-2021'!D13+'03-2021'!D13+'04-2021'!D13+'05-2021'!D13+'06-2021'!D13+'07-2021'!D13+'08-2021'!D13+'09-2021'!D13+'10-2021'!D13+'11-2021'!D13+'12-2021'!D13</f>
        <v>231756.65</v>
      </c>
      <c r="E13" s="23">
        <f>+'01-2021'!E13+'02-2021'!E13+'03-2021'!E13+'04-2021'!E13+'05-2021'!E13+'06-2021'!E13+'07-2021'!E13+'08-2021'!E13+'09-2021'!E13+'10-2021'!E13+'11-2021'!E13+'12-2021'!E13</f>
        <v>47207.65</v>
      </c>
      <c r="F13" s="23">
        <f>+'01-2021'!F13+'02-2021'!F13+'03-2021'!F13+'04-2021'!F13+'05-2021'!F13+'06-2021'!F13+'07-2021'!F13+'08-2021'!F13+'09-2021'!F13+'10-2021'!F13+'11-2021'!F13+'12-2021'!F13</f>
        <v>184548.99999999997</v>
      </c>
      <c r="G13" s="23">
        <f>+'01-2021'!G13+'02-2021'!G13+'03-2021'!G13+'04-2021'!G13+'05-2021'!G13+'06-2021'!G13+'07-2021'!G13+'08-2021'!G13+'09-2021'!G13+'10-2021'!G13+'11-2021'!G13+'12-2021'!G13</f>
        <v>18323.18</v>
      </c>
      <c r="H13" s="23">
        <f>+'01-2021'!H13+'02-2021'!H13+'03-2021'!H13+'04-2021'!H13+'05-2021'!H13+'06-2021'!H13+'07-2021'!H13+'08-2021'!H13+'09-2021'!H13+'10-2021'!H13+'11-2021'!H13+'12-2021'!H13</f>
        <v>3664.64</v>
      </c>
      <c r="I13" s="23">
        <f>+'01-2021'!I13+'02-2021'!I13+'03-2021'!I13+'04-2021'!I13+'05-2021'!I13+'06-2021'!I13+'07-2021'!I13+'08-2021'!I13+'09-2021'!I13+'10-2021'!I13+'11-2021'!I13+'12-2021'!I13</f>
        <v>146.58</v>
      </c>
      <c r="J13" s="23">
        <f>+'01-2021'!J13+'02-2021'!J13+'03-2021'!J13+'04-2021'!J13+'05-2021'!J13+'06-2021'!J13+'07-2021'!J13+'08-2021'!J13+'09-2021'!J13+'10-2021'!J13+'11-2021'!J13+'12-2021'!J13</f>
        <v>14511.960000000001</v>
      </c>
      <c r="K13" s="23">
        <f>+'01-2021'!K13+'02-2021'!K13+'03-2021'!K13+'04-2021'!K13+'05-2021'!K13+'06-2021'!K13+'07-2021'!K13+'08-2021'!K13+'09-2021'!K13+'10-2021'!K13+'11-2021'!K13+'12-2021'!K13</f>
        <v>2150194.14</v>
      </c>
      <c r="L13" s="23">
        <f>+'01-2021'!L13+'02-2021'!L13+'03-2021'!L13+'04-2021'!L13+'05-2021'!L13+'06-2021'!L13+'07-2021'!L13+'08-2021'!L13+'09-2021'!L13+'10-2021'!L13+'11-2021'!L13+'12-2021'!L13</f>
        <v>430773.01</v>
      </c>
      <c r="M13" s="23">
        <f>+'01-2021'!M13+'02-2021'!M13+'03-2021'!M13+'04-2021'!M13+'05-2021'!M13+'06-2021'!M13+'07-2021'!M13+'08-2021'!M13+'09-2021'!M13+'10-2021'!M13+'11-2021'!M13+'12-2021'!M13</f>
        <v>1719421.13</v>
      </c>
      <c r="N13" s="31">
        <f aca="true" t="shared" si="0" ref="N13:N76">+F13+J13+M13</f>
        <v>1918482.0899999999</v>
      </c>
    </row>
    <row r="14" spans="1:14" ht="13">
      <c r="A14" s="9">
        <f>+'01-2021'!A14</f>
        <v>3</v>
      </c>
      <c r="B14" s="22" t="str">
        <f>+'01-2021'!B14</f>
        <v>ACREUNA</v>
      </c>
      <c r="C14" s="26">
        <f>+IF(ISERROR(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,"",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</f>
        <v>0.278374347146419</v>
      </c>
      <c r="D14" s="23">
        <f>+'01-2021'!D14+'02-2021'!D14+'03-2021'!D14+'04-2021'!D14+'05-2021'!D14+'06-2021'!D14+'07-2021'!D14+'08-2021'!D14+'09-2021'!D14+'10-2021'!D14+'11-2021'!D14+'12-2021'!D14</f>
        <v>490592.63</v>
      </c>
      <c r="E14" s="23">
        <f>+'01-2021'!E14+'02-2021'!E14+'03-2021'!E14+'04-2021'!E14+'05-2021'!E14+'06-2021'!E14+'07-2021'!E14+'08-2021'!E14+'09-2021'!E14+'10-2021'!E14+'11-2021'!E14+'12-2021'!E14</f>
        <v>99855.87</v>
      </c>
      <c r="F14" s="23">
        <f>+'01-2021'!F14+'02-2021'!F14+'03-2021'!F14+'04-2021'!F14+'05-2021'!F14+'06-2021'!F14+'07-2021'!F14+'08-2021'!F14+'09-2021'!F14+'10-2021'!F14+'11-2021'!F14+'12-2021'!F14</f>
        <v>390736.76</v>
      </c>
      <c r="G14" s="23">
        <f>+'01-2021'!G14+'02-2021'!G14+'03-2021'!G14+'04-2021'!G14+'05-2021'!G14+'06-2021'!G14+'07-2021'!G14+'08-2021'!G14+'09-2021'!G14+'10-2021'!G14+'11-2021'!G14+'12-2021'!G14</f>
        <v>37960.479999999996</v>
      </c>
      <c r="H14" s="23">
        <f>+'01-2021'!H14+'02-2021'!H14+'03-2021'!H14+'04-2021'!H14+'05-2021'!H14+'06-2021'!H14+'07-2021'!H14+'08-2021'!H14+'09-2021'!H14+'10-2021'!H14+'11-2021'!H14+'12-2021'!H14</f>
        <v>7592.1</v>
      </c>
      <c r="I14" s="23">
        <f>+'01-2021'!I14+'02-2021'!I14+'03-2021'!I14+'04-2021'!I14+'05-2021'!I14+'06-2021'!I14+'07-2021'!I14+'08-2021'!I14+'09-2021'!I14+'10-2021'!I14+'11-2021'!I14+'12-2021'!I14</f>
        <v>303.69</v>
      </c>
      <c r="J14" s="23">
        <f>+'01-2021'!J14+'02-2021'!J14+'03-2021'!J14+'04-2021'!J14+'05-2021'!J14+'06-2021'!J14+'07-2021'!J14+'08-2021'!J14+'09-2021'!J14+'10-2021'!J14+'11-2021'!J14+'12-2021'!J14</f>
        <v>30064.690000000002</v>
      </c>
      <c r="K14" s="23">
        <f>+'01-2021'!K14+'02-2021'!K14+'03-2021'!K14+'04-2021'!K14+'05-2021'!K14+'06-2021'!K14+'07-2021'!K14+'08-2021'!K14+'09-2021'!K14+'10-2021'!K14+'11-2021'!K14+'12-2021'!K14</f>
        <v>4447489.55</v>
      </c>
      <c r="L14" s="23">
        <f>+'01-2021'!L14+'02-2021'!L14+'03-2021'!L14+'04-2021'!L14+'05-2021'!L14+'06-2021'!L14+'07-2021'!L14+'08-2021'!L14+'09-2021'!L14+'10-2021'!L14+'11-2021'!L14+'12-2021'!L14</f>
        <v>890886.06</v>
      </c>
      <c r="M14" s="23">
        <f>+'01-2021'!M14+'02-2021'!M14+'03-2021'!M14+'04-2021'!M14+'05-2021'!M14+'06-2021'!M14+'07-2021'!M14+'08-2021'!M14+'09-2021'!M14+'10-2021'!M14+'11-2021'!M14+'12-2021'!M14</f>
        <v>3556603.4899999998</v>
      </c>
      <c r="N14" s="31">
        <f t="shared" si="0"/>
        <v>3977404.94</v>
      </c>
    </row>
    <row r="15" spans="1:14" ht="13">
      <c r="A15" s="9">
        <f>+'01-2021'!A15</f>
        <v>4</v>
      </c>
      <c r="B15" s="22" t="str">
        <f>+'01-2021'!B15</f>
        <v>ADELANDIA</v>
      </c>
      <c r="C15" s="26">
        <f>+IF(ISERROR(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,"",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</f>
        <v>0.050316588728381</v>
      </c>
      <c r="D15" s="23">
        <f>+'01-2021'!D15+'02-2021'!D15+'03-2021'!D15+'04-2021'!D15+'05-2021'!D15+'06-2021'!D15+'07-2021'!D15+'08-2021'!D15+'09-2021'!D15+'10-2021'!D15+'11-2021'!D15+'12-2021'!D15</f>
        <v>52966.07</v>
      </c>
      <c r="E15" s="23">
        <f>+'01-2021'!E15+'02-2021'!E15+'03-2021'!E15+'04-2021'!E15+'05-2021'!E15+'06-2021'!E15+'07-2021'!E15+'08-2021'!E15+'09-2021'!E15+'10-2021'!E15+'11-2021'!E15+'12-2021'!E15</f>
        <v>11350.26</v>
      </c>
      <c r="F15" s="23">
        <f>+'01-2021'!F15+'02-2021'!F15+'03-2021'!F15+'04-2021'!F15+'05-2021'!F15+'06-2021'!F15+'07-2021'!F15+'08-2021'!F15+'09-2021'!F15+'10-2021'!F15+'11-2021'!F15+'12-2021'!F15</f>
        <v>41615.81</v>
      </c>
      <c r="G15" s="23">
        <f>+'01-2021'!G15+'02-2021'!G15+'03-2021'!G15+'04-2021'!G15+'05-2021'!G15+'06-2021'!G15+'07-2021'!G15+'08-2021'!G15+'09-2021'!G15+'10-2021'!G15+'11-2021'!G15+'12-2021'!G15</f>
        <v>6861.42</v>
      </c>
      <c r="H15" s="23">
        <f>+'01-2021'!H15+'02-2021'!H15+'03-2021'!H15+'04-2021'!H15+'05-2021'!H15+'06-2021'!H15+'07-2021'!H15+'08-2021'!H15+'09-2021'!H15+'10-2021'!H15+'11-2021'!H15+'12-2021'!H15</f>
        <v>1372.29</v>
      </c>
      <c r="I15" s="23">
        <f>+'01-2021'!I15+'02-2021'!I15+'03-2021'!I15+'04-2021'!I15+'05-2021'!I15+'06-2021'!I15+'07-2021'!I15+'08-2021'!I15+'09-2021'!I15+'10-2021'!I15+'11-2021'!I15+'12-2021'!I15</f>
        <v>54.9</v>
      </c>
      <c r="J15" s="23">
        <f>+'01-2021'!J15+'02-2021'!J15+'03-2021'!J15+'04-2021'!J15+'05-2021'!J15+'06-2021'!J15+'07-2021'!J15+'08-2021'!J15+'09-2021'!J15+'10-2021'!J15+'11-2021'!J15+'12-2021'!J15</f>
        <v>5434.23</v>
      </c>
      <c r="K15" s="23">
        <f>+'01-2021'!K15+'02-2021'!K15+'03-2021'!K15+'04-2021'!K15+'05-2021'!K15+'06-2021'!K15+'07-2021'!K15+'08-2021'!K15+'09-2021'!K15+'10-2021'!K15+'11-2021'!K15+'12-2021'!K15</f>
        <v>803830.3700000001</v>
      </c>
      <c r="L15" s="23">
        <f>+'01-2021'!L15+'02-2021'!L15+'03-2021'!L15+'04-2021'!L15+'05-2021'!L15+'06-2021'!L15+'07-2021'!L15+'08-2021'!L15+'09-2021'!L15+'10-2021'!L15+'11-2021'!L15+'12-2021'!L15</f>
        <v>161016.03</v>
      </c>
      <c r="M15" s="23">
        <f>+'01-2021'!M15+'02-2021'!M15+'03-2021'!M15+'04-2021'!M15+'05-2021'!M15+'06-2021'!M15+'07-2021'!M15+'08-2021'!M15+'09-2021'!M15+'10-2021'!M15+'11-2021'!M15+'12-2021'!M15</f>
        <v>642814.3400000001</v>
      </c>
      <c r="N15" s="31">
        <f t="shared" si="0"/>
        <v>689864.3800000001</v>
      </c>
    </row>
    <row r="16" spans="1:14" ht="13">
      <c r="A16" s="9">
        <f>+'01-2021'!A16</f>
        <v>5</v>
      </c>
      <c r="B16" s="22" t="str">
        <f>+'01-2021'!B16</f>
        <v>AGUA FRIA DE GOIAS</v>
      </c>
      <c r="C16" s="26">
        <f>+IF(ISERROR(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,"",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</f>
        <v>0.20558293788009</v>
      </c>
      <c r="D16" s="23">
        <f>+'01-2021'!D16+'02-2021'!D16+'03-2021'!D16+'04-2021'!D16+'05-2021'!D16+'06-2021'!D16+'07-2021'!D16+'08-2021'!D16+'09-2021'!D16+'10-2021'!D16+'11-2021'!D16+'12-2021'!D16</f>
        <v>33855.8</v>
      </c>
      <c r="E16" s="23">
        <f>+'01-2021'!E16+'02-2021'!E16+'03-2021'!E16+'04-2021'!E16+'05-2021'!E16+'06-2021'!E16+'07-2021'!E16+'08-2021'!E16+'09-2021'!E16+'10-2021'!E16+'11-2021'!E16+'12-2021'!E16</f>
        <v>6840.53</v>
      </c>
      <c r="F16" s="23">
        <f>+'01-2021'!F16+'02-2021'!F16+'03-2021'!F16+'04-2021'!F16+'05-2021'!F16+'06-2021'!F16+'07-2021'!F16+'08-2021'!F16+'09-2021'!F16+'10-2021'!F16+'11-2021'!F16+'12-2021'!F16</f>
        <v>27015.27</v>
      </c>
      <c r="G16" s="23">
        <f>+'01-2021'!G16+'02-2021'!G16+'03-2021'!G16+'04-2021'!G16+'05-2021'!G16+'06-2021'!G16+'07-2021'!G16+'08-2021'!G16+'09-2021'!G16+'10-2021'!G16+'11-2021'!G16+'12-2021'!G16</f>
        <v>28034.309999999998</v>
      </c>
      <c r="H16" s="23">
        <f>+'01-2021'!H16+'02-2021'!H16+'03-2021'!H16+'04-2021'!H16+'05-2021'!H16+'06-2021'!H16+'07-2021'!H16+'08-2021'!H16+'09-2021'!H16+'10-2021'!H16+'11-2021'!H16+'12-2021'!H16</f>
        <v>5606.870000000001</v>
      </c>
      <c r="I16" s="23">
        <f>+'01-2021'!I16+'02-2021'!I16+'03-2021'!I16+'04-2021'!I16+'05-2021'!I16+'06-2021'!I16+'07-2021'!I16+'08-2021'!I16+'09-2021'!I16+'10-2021'!I16+'11-2021'!I16+'12-2021'!I16</f>
        <v>224.26999999999998</v>
      </c>
      <c r="J16" s="23">
        <f>+'01-2021'!J16+'02-2021'!J16+'03-2021'!J16+'04-2021'!J16+'05-2021'!J16+'06-2021'!J16+'07-2021'!J16+'08-2021'!J16+'09-2021'!J16+'10-2021'!J16+'11-2021'!J16+'12-2021'!J16</f>
        <v>22203.17</v>
      </c>
      <c r="K16" s="23">
        <f>+'01-2021'!K16+'02-2021'!K16+'03-2021'!K16+'04-2021'!K16+'05-2021'!K16+'06-2021'!K16+'07-2021'!K16+'08-2021'!K16+'09-2021'!K16+'10-2021'!K16+'11-2021'!K16+'12-2021'!K16</f>
        <v>3277456.38</v>
      </c>
      <c r="L16" s="23">
        <f>+'01-2021'!L16+'02-2021'!L16+'03-2021'!L16+'04-2021'!L16+'05-2021'!L16+'06-2021'!L16+'07-2021'!L16+'08-2021'!L16+'09-2021'!L16+'10-2021'!L16+'11-2021'!L16+'12-2021'!L16</f>
        <v>656384.9</v>
      </c>
      <c r="M16" s="23">
        <f>+'01-2021'!M16+'02-2021'!M16+'03-2021'!M16+'04-2021'!M16+'05-2021'!M16+'06-2021'!M16+'07-2021'!M16+'08-2021'!M16+'09-2021'!M16+'10-2021'!M16+'11-2021'!M16+'12-2021'!M16</f>
        <v>2621071.48</v>
      </c>
      <c r="N16" s="31">
        <f t="shared" si="0"/>
        <v>2670289.92</v>
      </c>
    </row>
    <row r="17" spans="1:14" ht="13">
      <c r="A17" s="9">
        <f>+'01-2021'!A17</f>
        <v>6</v>
      </c>
      <c r="B17" s="22" t="str">
        <f>+'01-2021'!B17</f>
        <v>AGUA LIMPA</v>
      </c>
      <c r="C17" s="26">
        <f>+IF(ISERROR(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,"",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</f>
        <v>0.10308745106608075</v>
      </c>
      <c r="D17" s="23">
        <f>+'01-2021'!D17+'02-2021'!D17+'03-2021'!D17+'04-2021'!D17+'05-2021'!D17+'06-2021'!D17+'07-2021'!D17+'08-2021'!D17+'09-2021'!D17+'10-2021'!D17+'11-2021'!D17+'12-2021'!D17</f>
        <v>43506.57000000001</v>
      </c>
      <c r="E17" s="23">
        <f>+'01-2021'!E17+'02-2021'!E17+'03-2021'!E17+'04-2021'!E17+'05-2021'!E17+'06-2021'!E17+'07-2021'!E17+'08-2021'!E17+'09-2021'!E17+'10-2021'!E17+'11-2021'!E17+'12-2021'!E17</f>
        <v>8699.76</v>
      </c>
      <c r="F17" s="23">
        <f>+'01-2021'!F17+'02-2021'!F17+'03-2021'!F17+'04-2021'!F17+'05-2021'!F17+'06-2021'!F17+'07-2021'!F17+'08-2021'!F17+'09-2021'!F17+'10-2021'!F17+'11-2021'!F17+'12-2021'!F17</f>
        <v>34806.810000000005</v>
      </c>
      <c r="G17" s="23">
        <f>+'01-2021'!G17+'02-2021'!G17+'03-2021'!G17+'04-2021'!G17+'05-2021'!G17+'06-2021'!G17+'07-2021'!G17+'08-2021'!G17+'09-2021'!G17+'10-2021'!G17+'11-2021'!G17+'12-2021'!G17</f>
        <v>14023.88</v>
      </c>
      <c r="H17" s="23">
        <f>+'01-2021'!H17+'02-2021'!H17+'03-2021'!H17+'04-2021'!H17+'05-2021'!H17+'06-2021'!H17+'07-2021'!H17+'08-2021'!H17+'09-2021'!H17+'10-2021'!H17+'11-2021'!H17+'12-2021'!H17</f>
        <v>2804.79</v>
      </c>
      <c r="I17" s="23">
        <f>+'01-2021'!I17+'02-2021'!I17+'03-2021'!I17+'04-2021'!I17+'05-2021'!I17+'06-2021'!I17+'07-2021'!I17+'08-2021'!I17+'09-2021'!I17+'10-2021'!I17+'11-2021'!I17+'12-2021'!I17</f>
        <v>112.19000000000001</v>
      </c>
      <c r="J17" s="23">
        <f>+'01-2021'!J17+'02-2021'!J17+'03-2021'!J17+'04-2021'!J17+'05-2021'!J17+'06-2021'!J17+'07-2021'!J17+'08-2021'!J17+'09-2021'!J17+'10-2021'!J17+'11-2021'!J17+'12-2021'!J17</f>
        <v>11106.900000000001</v>
      </c>
      <c r="K17" s="23">
        <f>+'01-2021'!K17+'02-2021'!K17+'03-2021'!K17+'04-2021'!K17+'05-2021'!K17+'06-2021'!K17+'07-2021'!K17+'08-2021'!K17+'09-2021'!K17+'10-2021'!K17+'11-2021'!K17+'12-2021'!K17</f>
        <v>1638845.85</v>
      </c>
      <c r="L17" s="23">
        <f>+'01-2021'!L17+'02-2021'!L17+'03-2021'!L17+'04-2021'!L17+'05-2021'!L17+'06-2021'!L17+'07-2021'!L17+'08-2021'!L17+'09-2021'!L17+'10-2021'!L17+'11-2021'!L17+'12-2021'!L17</f>
        <v>328149.74</v>
      </c>
      <c r="M17" s="23">
        <f>+'01-2021'!M17+'02-2021'!M17+'03-2021'!M17+'04-2021'!M17+'05-2021'!M17+'06-2021'!M17+'07-2021'!M17+'08-2021'!M17+'09-2021'!M17+'10-2021'!M17+'11-2021'!M17+'12-2021'!M17</f>
        <v>1310696.11</v>
      </c>
      <c r="N17" s="31">
        <f t="shared" si="0"/>
        <v>1356609.82</v>
      </c>
    </row>
    <row r="18" spans="1:14" ht="13">
      <c r="A18" s="9">
        <f>+'01-2021'!A18</f>
        <v>7</v>
      </c>
      <c r="B18" s="22" t="str">
        <f>+'01-2021'!B18</f>
        <v>AGUAS LINDAS DE GOIAS</v>
      </c>
      <c r="C18" s="26">
        <f>+IF(ISERROR(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,"",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</f>
        <v>0.289155081133886</v>
      </c>
      <c r="D18" s="23">
        <f>+'01-2021'!D18+'02-2021'!D18+'03-2021'!D18+'04-2021'!D18+'05-2021'!D18+'06-2021'!D18+'07-2021'!D18+'08-2021'!D18+'09-2021'!D18+'10-2021'!D18+'11-2021'!D18+'12-2021'!D18</f>
        <v>680456.23</v>
      </c>
      <c r="E18" s="23">
        <f>+'01-2021'!E18+'02-2021'!E18+'03-2021'!E18+'04-2021'!E18+'05-2021'!E18+'06-2021'!E18+'07-2021'!E18+'08-2021'!E18+'09-2021'!E18+'10-2021'!E18+'11-2021'!E18+'12-2021'!E18</f>
        <v>136449.2</v>
      </c>
      <c r="F18" s="23">
        <f>+'01-2021'!F18+'02-2021'!F18+'03-2021'!F18+'04-2021'!F18+'05-2021'!F18+'06-2021'!F18+'07-2021'!F18+'08-2021'!F18+'09-2021'!F18+'10-2021'!F18+'11-2021'!F18+'12-2021'!F18</f>
        <v>544007.03</v>
      </c>
      <c r="G18" s="23">
        <f>+'01-2021'!G18+'02-2021'!G18+'03-2021'!G18+'04-2021'!G18+'05-2021'!G18+'06-2021'!G18+'07-2021'!G18+'08-2021'!G18+'09-2021'!G18+'10-2021'!G18+'11-2021'!G18+'12-2021'!G18</f>
        <v>39430.6</v>
      </c>
      <c r="H18" s="23">
        <f>+'01-2021'!H18+'02-2021'!H18+'03-2021'!H18+'04-2021'!H18+'05-2021'!H18+'06-2021'!H18+'07-2021'!H18+'08-2021'!H18+'09-2021'!H18+'10-2021'!H18+'11-2021'!H18+'12-2021'!H18</f>
        <v>7886.12</v>
      </c>
      <c r="I18" s="23">
        <f>+'01-2021'!I18+'02-2021'!I18+'03-2021'!I18+'04-2021'!I18+'05-2021'!I18+'06-2021'!I18+'07-2021'!I18+'08-2021'!I18+'09-2021'!I18+'10-2021'!I18+'11-2021'!I18+'12-2021'!I18</f>
        <v>315.45</v>
      </c>
      <c r="J18" s="23">
        <f>+'01-2021'!J18+'02-2021'!J18+'03-2021'!J18+'04-2021'!J18+'05-2021'!J18+'06-2021'!J18+'07-2021'!J18+'08-2021'!J18+'09-2021'!J18+'10-2021'!J18+'11-2021'!J18+'12-2021'!J18</f>
        <v>31229.03</v>
      </c>
      <c r="K18" s="23">
        <f>+'01-2021'!K18+'02-2021'!K18+'03-2021'!K18+'04-2021'!K18+'05-2021'!K18+'06-2021'!K18+'07-2021'!K18+'08-2021'!K18+'09-2021'!K18+'10-2021'!K18+'11-2021'!K18+'12-2021'!K18</f>
        <v>4625311.2</v>
      </c>
      <c r="L18" s="23">
        <f>+'01-2021'!L18+'02-2021'!L18+'03-2021'!L18+'04-2021'!L18+'05-2021'!L18+'06-2021'!L18+'07-2021'!L18+'08-2021'!L18+'09-2021'!L18+'10-2021'!L18+'11-2021'!L18+'12-2021'!L18</f>
        <v>926608.25</v>
      </c>
      <c r="M18" s="23">
        <f>+'01-2021'!M18+'02-2021'!M18+'03-2021'!M18+'04-2021'!M18+'05-2021'!M18+'06-2021'!M18+'07-2021'!M18+'08-2021'!M18+'09-2021'!M18+'10-2021'!M18+'11-2021'!M18+'12-2021'!M18</f>
        <v>3698702.95</v>
      </c>
      <c r="N18" s="31">
        <f t="shared" si="0"/>
        <v>4273939.01</v>
      </c>
    </row>
    <row r="19" spans="1:14" ht="13">
      <c r="A19" s="9">
        <f>+'01-2021'!A19</f>
        <v>8</v>
      </c>
      <c r="B19" s="22" t="str">
        <f>+'01-2021'!B19</f>
        <v>ALEXANIA</v>
      </c>
      <c r="C19" s="26">
        <f>+IF(ISERROR(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,"",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</f>
        <v>0.565040807149284</v>
      </c>
      <c r="D19" s="23">
        <f>+'01-2021'!D19+'02-2021'!D19+'03-2021'!D19+'04-2021'!D19+'05-2021'!D19+'06-2021'!D19+'07-2021'!D19+'08-2021'!D19+'09-2021'!D19+'10-2021'!D19+'11-2021'!D19+'12-2021'!D19</f>
        <v>467948.39</v>
      </c>
      <c r="E19" s="23">
        <f>+'01-2021'!E19+'02-2021'!E19+'03-2021'!E19+'04-2021'!E19+'05-2021'!E19+'06-2021'!E19+'07-2021'!E19+'08-2021'!E19+'09-2021'!E19+'10-2021'!E19+'11-2021'!E19+'12-2021'!E19</f>
        <v>92935.85</v>
      </c>
      <c r="F19" s="23">
        <f>+'01-2021'!F19+'02-2021'!F19+'03-2021'!F19+'04-2021'!F19+'05-2021'!F19+'06-2021'!F19+'07-2021'!F19+'08-2021'!F19+'09-2021'!F19+'10-2021'!F19+'11-2021'!F19+'12-2021'!F19</f>
        <v>375012.54</v>
      </c>
      <c r="G19" s="23">
        <f>+'01-2021'!G19+'02-2021'!G19+'03-2021'!G19+'04-2021'!G19+'05-2021'!G19+'06-2021'!G19+'07-2021'!G19+'08-2021'!G19+'09-2021'!G19+'10-2021'!G19+'11-2021'!G19+'12-2021'!G19</f>
        <v>77051.76</v>
      </c>
      <c r="H19" s="23">
        <f>+'01-2021'!H19+'02-2021'!H19+'03-2021'!H19+'04-2021'!H19+'05-2021'!H19+'06-2021'!H19+'07-2021'!H19+'08-2021'!H19+'09-2021'!H19+'10-2021'!H19+'11-2021'!H19+'12-2021'!H19</f>
        <v>15410.36</v>
      </c>
      <c r="I19" s="23">
        <f>+'01-2021'!I19+'02-2021'!I19+'03-2021'!I19+'04-2021'!I19+'05-2021'!I19+'06-2021'!I19+'07-2021'!I19+'08-2021'!I19+'09-2021'!I19+'10-2021'!I19+'11-2021'!I19+'12-2021'!I19</f>
        <v>616.41</v>
      </c>
      <c r="J19" s="23">
        <f>+'01-2021'!J19+'02-2021'!J19+'03-2021'!J19+'04-2021'!J19+'05-2021'!J19+'06-2021'!J19+'07-2021'!J19+'08-2021'!J19+'09-2021'!J19+'10-2021'!J19+'11-2021'!J19+'12-2021'!J19</f>
        <v>61024.990000000005</v>
      </c>
      <c r="K19" s="23">
        <f>+'01-2021'!K19+'02-2021'!K19+'03-2021'!K19+'04-2021'!K19+'05-2021'!K19+'06-2021'!K19+'07-2021'!K19+'08-2021'!K19+'09-2021'!K19+'10-2021'!K19+'11-2021'!K19+'12-2021'!K19</f>
        <v>9001367.43</v>
      </c>
      <c r="L19" s="23">
        <f>+'01-2021'!L19+'02-2021'!L19+'03-2021'!L19+'04-2021'!L19+'05-2021'!L19+'06-2021'!L19+'07-2021'!L19+'08-2021'!L19+'09-2021'!L19+'10-2021'!L19+'11-2021'!L19+'12-2021'!L19</f>
        <v>1802605.4200000002</v>
      </c>
      <c r="M19" s="23">
        <f>+'01-2021'!M19+'02-2021'!M19+'03-2021'!M19+'04-2021'!M19+'05-2021'!M19+'06-2021'!M19+'07-2021'!M19+'08-2021'!M19+'09-2021'!M19+'10-2021'!M19+'11-2021'!M19+'12-2021'!M19</f>
        <v>7198762.01</v>
      </c>
      <c r="N19" s="31">
        <f t="shared" si="0"/>
        <v>7634799.54</v>
      </c>
    </row>
    <row r="20" spans="1:14" ht="13">
      <c r="A20" s="9">
        <f>+'01-2021'!A20</f>
        <v>9</v>
      </c>
      <c r="B20" s="22" t="str">
        <f>+'01-2021'!B20</f>
        <v>ALOANDIA</v>
      </c>
      <c r="C20" s="26">
        <f>+IF(ISERROR(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,"",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</f>
        <v>0.052224014748177</v>
      </c>
      <c r="D20" s="23">
        <f>+'01-2021'!D20+'02-2021'!D20+'03-2021'!D20+'04-2021'!D20+'05-2021'!D20+'06-2021'!D20+'07-2021'!D20+'08-2021'!D20+'09-2021'!D20+'10-2021'!D20+'11-2021'!D20+'12-2021'!D20</f>
        <v>22810.89</v>
      </c>
      <c r="E20" s="23">
        <f>+'01-2021'!E20+'02-2021'!E20+'03-2021'!E20+'04-2021'!E20+'05-2021'!E20+'06-2021'!E20+'07-2021'!E20+'08-2021'!E20+'09-2021'!E20+'10-2021'!E20+'11-2021'!E20+'12-2021'!E20</f>
        <v>4224.55</v>
      </c>
      <c r="F20" s="23">
        <f>+'01-2021'!F20+'02-2021'!F20+'03-2021'!F20+'04-2021'!F20+'05-2021'!F20+'06-2021'!F20+'07-2021'!F20+'08-2021'!F20+'09-2021'!F20+'10-2021'!F20+'11-2021'!F20+'12-2021'!F20</f>
        <v>18586.34</v>
      </c>
      <c r="G20" s="23">
        <f>+'01-2021'!G20+'02-2021'!G20+'03-2021'!G20+'04-2021'!G20+'05-2021'!G20+'06-2021'!G20+'07-2021'!G20+'08-2021'!G20+'09-2021'!G20+'10-2021'!G20+'11-2021'!G20+'12-2021'!G20</f>
        <v>7121.54</v>
      </c>
      <c r="H20" s="23">
        <f>+'01-2021'!H20+'02-2021'!H20+'03-2021'!H20+'04-2021'!H20+'05-2021'!H20+'06-2021'!H20+'07-2021'!H20+'08-2021'!H20+'09-2021'!H20+'10-2021'!H20+'11-2021'!H20+'12-2021'!H20</f>
        <v>1424.3200000000002</v>
      </c>
      <c r="I20" s="23">
        <f>+'01-2021'!I20+'02-2021'!I20+'03-2021'!I20+'04-2021'!I20+'05-2021'!I20+'06-2021'!I20+'07-2021'!I20+'08-2021'!I20+'09-2021'!I20+'10-2021'!I20+'11-2021'!I20+'12-2021'!I20</f>
        <v>56.97</v>
      </c>
      <c r="J20" s="23">
        <f>+'01-2021'!J20+'02-2021'!J20+'03-2021'!J20+'04-2021'!J20+'05-2021'!J20+'06-2021'!J20+'07-2021'!J20+'08-2021'!J20+'09-2021'!J20+'10-2021'!J20+'11-2021'!J20+'12-2021'!J20</f>
        <v>5640.25</v>
      </c>
      <c r="K20" s="23">
        <f>+'01-2021'!K20+'02-2021'!K20+'03-2021'!K20+'04-2021'!K20+'05-2021'!K20+'06-2021'!K20+'07-2021'!K20+'08-2021'!K20+'09-2021'!K20+'10-2021'!K20+'11-2021'!K20+'12-2021'!K20</f>
        <v>834450.18</v>
      </c>
      <c r="L20" s="23">
        <f>+'01-2021'!L20+'02-2021'!L20+'03-2021'!L20+'04-2021'!L20+'05-2021'!L20+'06-2021'!L20+'07-2021'!L20+'08-2021'!L20+'09-2021'!L20+'10-2021'!L20+'11-2021'!L20+'12-2021'!L20</f>
        <v>167152.16999999998</v>
      </c>
      <c r="M20" s="23">
        <f>+'01-2021'!M20+'02-2021'!M20+'03-2021'!M20+'04-2021'!M20+'05-2021'!M20+'06-2021'!M20+'07-2021'!M20+'08-2021'!M20+'09-2021'!M20+'10-2021'!M20+'11-2021'!M20+'12-2021'!M20</f>
        <v>667298.01</v>
      </c>
      <c r="N20" s="31">
        <f t="shared" si="0"/>
        <v>691524.6</v>
      </c>
    </row>
    <row r="21" spans="1:14" ht="13">
      <c r="A21" s="9">
        <f>+'01-2021'!A21</f>
        <v>10</v>
      </c>
      <c r="B21" s="22" t="str">
        <f>+'01-2021'!B21</f>
        <v>ALTO HORIZONTE</v>
      </c>
      <c r="C21" s="26">
        <f>+IF(ISERROR(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,"",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</f>
        <v>0.8528034184842392</v>
      </c>
      <c r="D21" s="23">
        <f>+'01-2021'!D21+'02-2021'!D21+'03-2021'!D21+'04-2021'!D21+'05-2021'!D21+'06-2021'!D21+'07-2021'!D21+'08-2021'!D21+'09-2021'!D21+'10-2021'!D21+'11-2021'!D21+'12-2021'!D21</f>
        <v>150218.91999999998</v>
      </c>
      <c r="E21" s="23">
        <f>+'01-2021'!E21+'02-2021'!E21+'03-2021'!E21+'04-2021'!E21+'05-2021'!E21+'06-2021'!E21+'07-2021'!E21+'08-2021'!E21+'09-2021'!E21+'10-2021'!E21+'11-2021'!E21+'12-2021'!E21</f>
        <v>28846.870000000003</v>
      </c>
      <c r="F21" s="23">
        <f>+'01-2021'!F21+'02-2021'!F21+'03-2021'!F21+'04-2021'!F21+'05-2021'!F21+'06-2021'!F21+'07-2021'!F21+'08-2021'!F21+'09-2021'!F21+'10-2021'!F21+'11-2021'!F21+'12-2021'!F21</f>
        <v>121372.05</v>
      </c>
      <c r="G21" s="23">
        <f>+'01-2021'!G21+'02-2021'!G21+'03-2021'!G21+'04-2021'!G21+'05-2021'!G21+'06-2021'!G21+'07-2021'!G21+'08-2021'!G21+'09-2021'!G21+'10-2021'!G21+'11-2021'!G21+'12-2021'!G21</f>
        <v>116285.79</v>
      </c>
      <c r="H21" s="23">
        <f>+'01-2021'!H21+'02-2021'!H21+'03-2021'!H21+'04-2021'!H21+'05-2021'!H21+'06-2021'!H21+'07-2021'!H21+'08-2021'!H21+'09-2021'!H21+'10-2021'!H21+'11-2021'!H21+'12-2021'!H21</f>
        <v>23257.16</v>
      </c>
      <c r="I21" s="23">
        <f>+'01-2021'!I21+'02-2021'!I21+'03-2021'!I21+'04-2021'!I21+'05-2021'!I21+'06-2021'!I21+'07-2021'!I21+'08-2021'!I21+'09-2021'!I21+'10-2021'!I21+'11-2021'!I21+'12-2021'!I21</f>
        <v>930.28</v>
      </c>
      <c r="J21" s="23">
        <f>+'01-2021'!J21+'02-2021'!J21+'03-2021'!J21+'04-2021'!J21+'05-2021'!J21+'06-2021'!J21+'07-2021'!J21+'08-2021'!J21+'09-2021'!J21+'10-2021'!J21+'11-2021'!J21+'12-2021'!J21</f>
        <v>92098.35</v>
      </c>
      <c r="K21" s="23">
        <f>+'01-2021'!K21+'02-2021'!K21+'03-2021'!K21+'04-2021'!K21+'05-2021'!K21+'06-2021'!K21+'07-2021'!K21+'08-2021'!K21+'09-2021'!K21+'10-2021'!K21+'11-2021'!K21+'12-2021'!K21</f>
        <v>13617607.91</v>
      </c>
      <c r="L21" s="23">
        <f>+'01-2021'!L21+'02-2021'!L21+'03-2021'!L21+'04-2021'!L21+'05-2021'!L21+'06-2021'!L21+'07-2021'!L21+'08-2021'!L21+'09-2021'!L21+'10-2021'!L21+'11-2021'!L21+'12-2021'!L21</f>
        <v>2727641.48</v>
      </c>
      <c r="M21" s="23">
        <f>+'01-2021'!M21+'02-2021'!M21+'03-2021'!M21+'04-2021'!M21+'05-2021'!M21+'06-2021'!M21+'07-2021'!M21+'08-2021'!M21+'09-2021'!M21+'10-2021'!M21+'11-2021'!M21+'12-2021'!M21</f>
        <v>10889966.43</v>
      </c>
      <c r="N21" s="31">
        <f t="shared" si="0"/>
        <v>11103436.83</v>
      </c>
    </row>
    <row r="22" spans="1:14" ht="13">
      <c r="A22" s="9">
        <f>+'01-2021'!A22</f>
        <v>11</v>
      </c>
      <c r="B22" s="22" t="str">
        <f>+'01-2021'!B22</f>
        <v>ALTO PARAISO DE GOIAS</v>
      </c>
      <c r="C22" s="26">
        <f>+IF(ISERROR(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,"",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</f>
        <v>0.14710475193032477</v>
      </c>
      <c r="D22" s="23">
        <f>+'01-2021'!D22+'02-2021'!D22+'03-2021'!D22+'04-2021'!D22+'05-2021'!D22+'06-2021'!D22+'07-2021'!D22+'08-2021'!D22+'09-2021'!D22+'10-2021'!D22+'11-2021'!D22+'12-2021'!D22</f>
        <v>130566.26999999999</v>
      </c>
      <c r="E22" s="23">
        <f>+'01-2021'!E22+'02-2021'!E22+'03-2021'!E22+'04-2021'!E22+'05-2021'!E22+'06-2021'!E22+'07-2021'!E22+'08-2021'!E22+'09-2021'!E22+'10-2021'!E22+'11-2021'!E22+'12-2021'!E22</f>
        <v>26232.190000000002</v>
      </c>
      <c r="F22" s="23">
        <f>+'01-2021'!F22+'02-2021'!F22+'03-2021'!F22+'04-2021'!F22+'05-2021'!F22+'06-2021'!F22+'07-2021'!F22+'08-2021'!F22+'09-2021'!F22+'10-2021'!F22+'11-2021'!F22+'12-2021'!F22</f>
        <v>104334.08</v>
      </c>
      <c r="G22" s="23">
        <f>+'01-2021'!G22+'02-2021'!G22+'03-2021'!G22+'04-2021'!G22+'05-2021'!G22+'06-2021'!G22+'07-2021'!G22+'08-2021'!G22+'09-2021'!G22+'10-2021'!G22+'11-2021'!G22+'12-2021'!G22</f>
        <v>20026.29</v>
      </c>
      <c r="H22" s="23">
        <f>+'01-2021'!H22+'02-2021'!H22+'03-2021'!H22+'04-2021'!H22+'05-2021'!H22+'06-2021'!H22+'07-2021'!H22+'08-2021'!H22+'09-2021'!H22+'10-2021'!H22+'11-2021'!H22+'12-2021'!H22</f>
        <v>4005.26</v>
      </c>
      <c r="I22" s="23">
        <f>+'01-2021'!I22+'02-2021'!I22+'03-2021'!I22+'04-2021'!I22+'05-2021'!I22+'06-2021'!I22+'07-2021'!I22+'08-2021'!I22+'09-2021'!I22+'10-2021'!I22+'11-2021'!I22+'12-2021'!I22</f>
        <v>160.21</v>
      </c>
      <c r="J22" s="23">
        <f>+'01-2021'!J22+'02-2021'!J22+'03-2021'!J22+'04-2021'!J22+'05-2021'!J22+'06-2021'!J22+'07-2021'!J22+'08-2021'!J22+'09-2021'!J22+'10-2021'!J22+'11-2021'!J22+'12-2021'!J22</f>
        <v>15860.82</v>
      </c>
      <c r="K22" s="23">
        <f>+'01-2021'!K22+'02-2021'!K22+'03-2021'!K22+'04-2021'!K22+'05-2021'!K22+'06-2021'!K22+'07-2021'!K22+'08-2021'!K22+'09-2021'!K22+'10-2021'!K22+'11-2021'!K22+'12-2021'!K22</f>
        <v>2347148.24</v>
      </c>
      <c r="L22" s="23">
        <f>+'01-2021'!L22+'02-2021'!L22+'03-2021'!L22+'04-2021'!L22+'05-2021'!L22+'06-2021'!L22+'07-2021'!L22+'08-2021'!L22+'09-2021'!L22+'10-2021'!L22+'11-2021'!L22+'12-2021'!L22</f>
        <v>470123.77999999997</v>
      </c>
      <c r="M22" s="23">
        <f>+'01-2021'!M22+'02-2021'!M22+'03-2021'!M22+'04-2021'!M22+'05-2021'!M22+'06-2021'!M22+'07-2021'!M22+'08-2021'!M22+'09-2021'!M22+'10-2021'!M22+'11-2021'!M22+'12-2021'!M22</f>
        <v>1877024.4600000002</v>
      </c>
      <c r="N22" s="31">
        <f t="shared" si="0"/>
        <v>1997219.36</v>
      </c>
    </row>
    <row r="23" spans="1:14" ht="13">
      <c r="A23" s="9">
        <f>+'01-2021'!A23</f>
        <v>12</v>
      </c>
      <c r="B23" s="22" t="str">
        <f>+'01-2021'!B23</f>
        <v>ALVORADA DO NORTE</v>
      </c>
      <c r="C23" s="26">
        <f>+IF(ISERROR(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,"",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</f>
        <v>0.11124532436629025</v>
      </c>
      <c r="D23" s="23">
        <f>+'01-2021'!D23+'02-2021'!D23+'03-2021'!D23+'04-2021'!D23+'05-2021'!D23+'06-2021'!D23+'07-2021'!D23+'08-2021'!D23+'09-2021'!D23+'10-2021'!D23+'11-2021'!D23+'12-2021'!D23</f>
        <v>135844.34</v>
      </c>
      <c r="E23" s="23">
        <f>+'01-2021'!E23+'02-2021'!E23+'03-2021'!E23+'04-2021'!E23+'05-2021'!E23+'06-2021'!E23+'07-2021'!E23+'08-2021'!E23+'09-2021'!E23+'10-2021'!E23+'11-2021'!E23+'12-2021'!E23</f>
        <v>27096.75</v>
      </c>
      <c r="F23" s="23">
        <f>+'01-2021'!F23+'02-2021'!F23+'03-2021'!F23+'04-2021'!F23+'05-2021'!F23+'06-2021'!F23+'07-2021'!F23+'08-2021'!F23+'09-2021'!F23+'10-2021'!F23+'11-2021'!F23+'12-2021'!F23</f>
        <v>108747.59000000001</v>
      </c>
      <c r="G23" s="23">
        <f>+'01-2021'!G23+'02-2021'!G23+'03-2021'!G23+'04-2021'!G23+'05-2021'!G23+'06-2021'!G23+'07-2021'!G23+'08-2021'!G23+'09-2021'!G23+'10-2021'!G23+'11-2021'!G23+'12-2021'!G23</f>
        <v>15136.33</v>
      </c>
      <c r="H23" s="23">
        <f>+'01-2021'!H23+'02-2021'!H23+'03-2021'!H23+'04-2021'!H23+'05-2021'!H23+'06-2021'!H23+'07-2021'!H23+'08-2021'!H23+'09-2021'!H23+'10-2021'!H23+'11-2021'!H23+'12-2021'!H23</f>
        <v>3027.2700000000004</v>
      </c>
      <c r="I23" s="23">
        <f>+'01-2021'!I23+'02-2021'!I23+'03-2021'!I23+'04-2021'!I23+'05-2021'!I23+'06-2021'!I23+'07-2021'!I23+'08-2021'!I23+'09-2021'!I23+'10-2021'!I23+'11-2021'!I23+'12-2021'!I23</f>
        <v>121.09</v>
      </c>
      <c r="J23" s="23">
        <f>+'01-2021'!J23+'02-2021'!J23+'03-2021'!J23+'04-2021'!J23+'05-2021'!J23+'06-2021'!J23+'07-2021'!J23+'08-2021'!J23+'09-2021'!J23+'10-2021'!J23+'11-2021'!J23+'12-2021'!J23</f>
        <v>11987.97</v>
      </c>
      <c r="K23" s="23">
        <f>+'01-2021'!K23+'02-2021'!K23+'03-2021'!K23+'04-2021'!K23+'05-2021'!K23+'06-2021'!K23+'07-2021'!K23+'08-2021'!K23+'09-2021'!K23+'10-2021'!K23+'11-2021'!K23+'12-2021'!K23</f>
        <v>1779318.1600000001</v>
      </c>
      <c r="L23" s="23">
        <f>+'01-2021'!L23+'02-2021'!L23+'03-2021'!L23+'04-2021'!L23+'05-2021'!L23+'06-2021'!L23+'07-2021'!L23+'08-2021'!L23+'09-2021'!L23+'10-2021'!L23+'11-2021'!L23+'12-2021'!L23</f>
        <v>356473.62</v>
      </c>
      <c r="M23" s="23">
        <f>+'01-2021'!M23+'02-2021'!M23+'03-2021'!M23+'04-2021'!M23+'05-2021'!M23+'06-2021'!M23+'07-2021'!M23+'08-2021'!M23+'09-2021'!M23+'10-2021'!M23+'11-2021'!M23+'12-2021'!M23</f>
        <v>1422844.54</v>
      </c>
      <c r="N23" s="31">
        <f t="shared" si="0"/>
        <v>1543580.1</v>
      </c>
    </row>
    <row r="24" spans="1:14" ht="13">
      <c r="A24" s="9">
        <f>+'01-2021'!A24</f>
        <v>13</v>
      </c>
      <c r="B24" s="22" t="str">
        <f>+'01-2021'!B24</f>
        <v>AMARALINA</v>
      </c>
      <c r="C24" s="26">
        <f>+IF(ISERROR(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,"",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</f>
        <v>0.068867199138881</v>
      </c>
      <c r="D24" s="23">
        <f>+'01-2021'!D24+'02-2021'!D24+'03-2021'!D24+'04-2021'!D24+'05-2021'!D24+'06-2021'!D24+'07-2021'!D24+'08-2021'!D24+'09-2021'!D24+'10-2021'!D24+'11-2021'!D24+'12-2021'!D24</f>
        <v>22500.949999999997</v>
      </c>
      <c r="E24" s="23">
        <f>+'01-2021'!E24+'02-2021'!E24+'03-2021'!E24+'04-2021'!E24+'05-2021'!E24+'06-2021'!E24+'07-2021'!E24+'08-2021'!E24+'09-2021'!E24+'10-2021'!E24+'11-2021'!E24+'12-2021'!E24</f>
        <v>4544.83</v>
      </c>
      <c r="F24" s="23">
        <f>+'01-2021'!F24+'02-2021'!F24+'03-2021'!F24+'04-2021'!F24+'05-2021'!F24+'06-2021'!F24+'07-2021'!F24+'08-2021'!F24+'09-2021'!F24+'10-2021'!F24+'11-2021'!F24+'12-2021'!F24</f>
        <v>17956.12</v>
      </c>
      <c r="G24" s="23">
        <f>+'01-2021'!G24+'02-2021'!G24+'03-2021'!G24+'04-2021'!G24+'05-2021'!G24+'06-2021'!G24+'07-2021'!G24+'08-2021'!G24+'09-2021'!G24+'10-2021'!G24+'11-2021'!G24+'12-2021'!G24</f>
        <v>9391.05</v>
      </c>
      <c r="H24" s="23">
        <f>+'01-2021'!H24+'02-2021'!H24+'03-2021'!H24+'04-2021'!H24+'05-2021'!H24+'06-2021'!H24+'07-2021'!H24+'08-2021'!H24+'09-2021'!H24+'10-2021'!H24+'11-2021'!H24+'12-2021'!H24</f>
        <v>1878.2200000000003</v>
      </c>
      <c r="I24" s="23">
        <f>+'01-2021'!I24+'02-2021'!I24+'03-2021'!I24+'04-2021'!I24+'05-2021'!I24+'06-2021'!I24+'07-2021'!I24+'08-2021'!I24+'09-2021'!I24+'10-2021'!I24+'11-2021'!I24+'12-2021'!I24</f>
        <v>75.12</v>
      </c>
      <c r="J24" s="23">
        <f>+'01-2021'!J24+'02-2021'!J24+'03-2021'!J24+'04-2021'!J24+'05-2021'!J24+'06-2021'!J24+'07-2021'!J24+'08-2021'!J24+'09-2021'!J24+'10-2021'!J24+'11-2021'!J24+'12-2021'!J24</f>
        <v>7437.710000000001</v>
      </c>
      <c r="K24" s="23">
        <f>+'01-2021'!K24+'02-2021'!K24+'03-2021'!K24+'04-2021'!K24+'05-2021'!K24+'06-2021'!K24+'07-2021'!K24+'08-2021'!K24+'09-2021'!K24+'10-2021'!K24+'11-2021'!K24+'12-2021'!K24</f>
        <v>1100791.8399999999</v>
      </c>
      <c r="L24" s="23">
        <f>+'01-2021'!L24+'02-2021'!L24+'03-2021'!L24+'04-2021'!L24+'05-2021'!L24+'06-2021'!L24+'07-2021'!L24+'08-2021'!L24+'09-2021'!L24+'10-2021'!L24+'11-2021'!L24+'12-2021'!L24</f>
        <v>220511.71999999997</v>
      </c>
      <c r="M24" s="23">
        <f>+'01-2021'!M24+'02-2021'!M24+'03-2021'!M24+'04-2021'!M24+'05-2021'!M24+'06-2021'!M24+'07-2021'!M24+'08-2021'!M24+'09-2021'!M24+'10-2021'!M24+'11-2021'!M24+'12-2021'!M24</f>
        <v>880280.12</v>
      </c>
      <c r="N24" s="31">
        <f t="shared" si="0"/>
        <v>905673.95</v>
      </c>
    </row>
    <row r="25" spans="1:14" ht="13">
      <c r="A25" s="9">
        <f>+'01-2021'!A25</f>
        <v>14</v>
      </c>
      <c r="B25" s="22" t="str">
        <f>+'01-2021'!B25</f>
        <v>AMERICANO DO BRASIL</v>
      </c>
      <c r="C25" s="26">
        <f>+IF(ISERROR(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,"",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</f>
        <v>0.055628163582711</v>
      </c>
      <c r="D25" s="23">
        <f>+'01-2021'!D25+'02-2021'!D25+'03-2021'!D25+'04-2021'!D25+'05-2021'!D25+'06-2021'!D25+'07-2021'!D25+'08-2021'!D25+'09-2021'!D25+'10-2021'!D25+'11-2021'!D25+'12-2021'!D25</f>
        <v>74728.55</v>
      </c>
      <c r="E25" s="23">
        <f>+'01-2021'!E25+'02-2021'!E25+'03-2021'!E25+'04-2021'!E25+'05-2021'!E25+'06-2021'!E25+'07-2021'!E25+'08-2021'!E25+'09-2021'!E25+'10-2021'!E25+'11-2021'!E25+'12-2021'!E25</f>
        <v>15507.570000000002</v>
      </c>
      <c r="F25" s="23">
        <f>+'01-2021'!F25+'02-2021'!F25+'03-2021'!F25+'04-2021'!F25+'05-2021'!F25+'06-2021'!F25+'07-2021'!F25+'08-2021'!F25+'09-2021'!F25+'10-2021'!F25+'11-2021'!F25+'12-2021'!F25</f>
        <v>59220.98</v>
      </c>
      <c r="G25" s="23">
        <f>+'01-2021'!G25+'02-2021'!G25+'03-2021'!G25+'04-2021'!G25+'05-2021'!G25+'06-2021'!G25+'07-2021'!G25+'08-2021'!G25+'09-2021'!G25+'10-2021'!G25+'11-2021'!G25+'12-2021'!G25</f>
        <v>7585.719999999999</v>
      </c>
      <c r="H25" s="23">
        <f>+'01-2021'!H25+'02-2021'!H25+'03-2021'!H25+'04-2021'!H25+'05-2021'!H25+'06-2021'!H25+'07-2021'!H25+'08-2021'!H25+'09-2021'!H25+'10-2021'!H25+'11-2021'!H25+'12-2021'!H25</f>
        <v>1517.1499999999999</v>
      </c>
      <c r="I25" s="23">
        <f>+'01-2021'!I25+'02-2021'!I25+'03-2021'!I25+'04-2021'!I25+'05-2021'!I25+'06-2021'!I25+'07-2021'!I25+'08-2021'!I25+'09-2021'!I25+'10-2021'!I25+'11-2021'!I25+'12-2021'!I25</f>
        <v>60.68</v>
      </c>
      <c r="J25" s="23">
        <f>+'01-2021'!J25+'02-2021'!J25+'03-2021'!J25+'04-2021'!J25+'05-2021'!J25+'06-2021'!J25+'07-2021'!J25+'08-2021'!J25+'09-2021'!J25+'10-2021'!J25+'11-2021'!J25+'12-2021'!J25</f>
        <v>6007.89</v>
      </c>
      <c r="K25" s="23">
        <f>+'01-2021'!K25+'02-2021'!K25+'03-2021'!K25+'04-2021'!K25+'05-2021'!K25+'06-2021'!K25+'07-2021'!K25+'08-2021'!K25+'09-2021'!K25+'10-2021'!K25+'11-2021'!K25+'12-2021'!K25</f>
        <v>888665.7000000001</v>
      </c>
      <c r="L25" s="23">
        <f>+'01-2021'!L25+'02-2021'!L25+'03-2021'!L25+'04-2021'!L25+'05-2021'!L25+'06-2021'!L25+'07-2021'!L25+'08-2021'!L25+'09-2021'!L25+'10-2021'!L25+'11-2021'!L25+'12-2021'!L25</f>
        <v>178009</v>
      </c>
      <c r="M25" s="23">
        <f>+'01-2021'!M25+'02-2021'!M25+'03-2021'!M25+'04-2021'!M25+'05-2021'!M25+'06-2021'!M25+'07-2021'!M25+'08-2021'!M25+'09-2021'!M25+'10-2021'!M25+'11-2021'!M25+'12-2021'!M25</f>
        <v>710656.7</v>
      </c>
      <c r="N25" s="31">
        <f t="shared" si="0"/>
        <v>775885.57</v>
      </c>
    </row>
    <row r="26" spans="1:14" ht="13">
      <c r="A26" s="9">
        <f>+'01-2021'!A26</f>
        <v>15</v>
      </c>
      <c r="B26" s="22" t="str">
        <f>+'01-2021'!B26</f>
        <v>AMORINOPOLIS</v>
      </c>
      <c r="C26" s="26">
        <f>+IF(ISERROR(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,"",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</f>
        <v>0.068105756802608</v>
      </c>
      <c r="D26" s="23">
        <f>+'01-2021'!D26+'02-2021'!D26+'03-2021'!D26+'04-2021'!D26+'05-2021'!D26+'06-2021'!D26+'07-2021'!D26+'08-2021'!D26+'09-2021'!D26+'10-2021'!D26+'11-2021'!D26+'12-2021'!D26</f>
        <v>40292.22</v>
      </c>
      <c r="E26" s="23">
        <f>+'01-2021'!E26+'02-2021'!E26+'03-2021'!E26+'04-2021'!E26+'05-2021'!E26+'06-2021'!E26+'07-2021'!E26+'08-2021'!E26+'09-2021'!E26+'10-2021'!E26+'11-2021'!E26+'12-2021'!E26</f>
        <v>7469.67</v>
      </c>
      <c r="F26" s="23">
        <f>+'01-2021'!F26+'02-2021'!F26+'03-2021'!F26+'04-2021'!F26+'05-2021'!F26+'06-2021'!F26+'07-2021'!F26+'08-2021'!F26+'09-2021'!F26+'10-2021'!F26+'11-2021'!F26+'12-2021'!F26</f>
        <v>32822.55</v>
      </c>
      <c r="G26" s="23">
        <f>+'01-2021'!G26+'02-2021'!G26+'03-2021'!G26+'04-2021'!G26+'05-2021'!G26+'06-2021'!G26+'07-2021'!G26+'08-2021'!G26+'09-2021'!G26+'10-2021'!G26+'11-2021'!G26+'12-2021'!G26</f>
        <v>9287.23</v>
      </c>
      <c r="H26" s="23">
        <f>+'01-2021'!H26+'02-2021'!H26+'03-2021'!H26+'04-2021'!H26+'05-2021'!H26+'06-2021'!H26+'07-2021'!H26+'08-2021'!H26+'09-2021'!H26+'10-2021'!H26+'11-2021'!H26+'12-2021'!H26</f>
        <v>1857.45</v>
      </c>
      <c r="I26" s="23">
        <f>+'01-2021'!I26+'02-2021'!I26+'03-2021'!I26+'04-2021'!I26+'05-2021'!I26+'06-2021'!I26+'07-2021'!I26+'08-2021'!I26+'09-2021'!I26+'10-2021'!I26+'11-2021'!I26+'12-2021'!I26</f>
        <v>74.28999999999999</v>
      </c>
      <c r="J26" s="23">
        <f>+'01-2021'!J26+'02-2021'!J26+'03-2021'!J26+'04-2021'!J26+'05-2021'!J26+'06-2021'!J26+'07-2021'!J26+'08-2021'!J26+'09-2021'!J26+'10-2021'!J26+'11-2021'!J26+'12-2021'!J26</f>
        <v>7355.49</v>
      </c>
      <c r="K26" s="23">
        <f>+'01-2021'!K26+'02-2021'!K26+'03-2021'!K26+'04-2021'!K26+'05-2021'!K26+'06-2021'!K26+'07-2021'!K26+'08-2021'!K26+'09-2021'!K26+'10-2021'!K26+'11-2021'!K26+'12-2021'!K26</f>
        <v>1087891.4</v>
      </c>
      <c r="L26" s="23">
        <f>+'01-2021'!L26+'02-2021'!L26+'03-2021'!L26+'04-2021'!L26+'05-2021'!L26+'06-2021'!L26+'07-2021'!L26+'08-2021'!L26+'09-2021'!L26+'10-2021'!L26+'11-2021'!L26+'12-2021'!L26</f>
        <v>217913.93</v>
      </c>
      <c r="M26" s="23">
        <f>+'01-2021'!M26+'02-2021'!M26+'03-2021'!M26+'04-2021'!M26+'05-2021'!M26+'06-2021'!M26+'07-2021'!M26+'08-2021'!M26+'09-2021'!M26+'10-2021'!M26+'11-2021'!M26+'12-2021'!M26</f>
        <v>869977.47</v>
      </c>
      <c r="N26" s="31">
        <f t="shared" si="0"/>
        <v>910155.51</v>
      </c>
    </row>
    <row r="27" spans="1:14" ht="13">
      <c r="A27" s="9">
        <f>+'01-2021'!A27</f>
        <v>16</v>
      </c>
      <c r="B27" s="22" t="str">
        <f>+'01-2021'!B27</f>
        <v>ANAPOLIS</v>
      </c>
      <c r="C27" s="26">
        <f>+IF(ISERROR(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,"",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</f>
        <v>6.197173655372078</v>
      </c>
      <c r="D27" s="23">
        <f>+'01-2021'!D27+'02-2021'!D27+'03-2021'!D27+'04-2021'!D27+'05-2021'!D27+'06-2021'!D27+'07-2021'!D27+'08-2021'!D27+'09-2021'!D27+'10-2021'!D27+'11-2021'!D27+'12-2021'!D27</f>
        <v>13668855.17</v>
      </c>
      <c r="E27" s="23">
        <f>+'01-2021'!E27+'02-2021'!E27+'03-2021'!E27+'04-2021'!E27+'05-2021'!E27+'06-2021'!E27+'07-2021'!E27+'08-2021'!E27+'09-2021'!E27+'10-2021'!E27+'11-2021'!E27+'12-2021'!E27</f>
        <v>2738639.92</v>
      </c>
      <c r="F27" s="23">
        <f>+'01-2021'!F27+'02-2021'!F27+'03-2021'!F27+'04-2021'!F27+'05-2021'!F27+'06-2021'!F27+'07-2021'!F27+'08-2021'!F27+'09-2021'!F27+'10-2021'!F27+'11-2021'!F27+'12-2021'!F27</f>
        <v>10930215.25</v>
      </c>
      <c r="G27" s="23">
        <f>+'01-2021'!G27+'02-2021'!G27+'03-2021'!G27+'04-2021'!G27+'05-2021'!G27+'06-2021'!G27+'07-2021'!G27+'08-2021'!G27+'09-2021'!G27+'10-2021'!G27+'11-2021'!G27+'12-2021'!G27</f>
        <v>845043.33</v>
      </c>
      <c r="H27" s="23">
        <f>+'01-2021'!H27+'02-2021'!H27+'03-2021'!H27+'04-2021'!H27+'05-2021'!H27+'06-2021'!H27+'07-2021'!H27+'08-2021'!H27+'09-2021'!H27+'10-2021'!H27+'11-2021'!H27+'12-2021'!H27</f>
        <v>169008.66999999998</v>
      </c>
      <c r="I27" s="23">
        <f>+'01-2021'!I27+'02-2021'!I27+'03-2021'!I27+'04-2021'!I27+'05-2021'!I27+'06-2021'!I27+'07-2021'!I27+'08-2021'!I27+'09-2021'!I27+'10-2021'!I27+'11-2021'!I27+'12-2021'!I27</f>
        <v>6760.35</v>
      </c>
      <c r="J27" s="23">
        <f>+'01-2021'!J27+'02-2021'!J27+'03-2021'!J27+'04-2021'!J27+'05-2021'!J27+'06-2021'!J27+'07-2021'!J27+'08-2021'!J27+'09-2021'!J27+'10-2021'!J27+'11-2021'!J27+'12-2021'!J27</f>
        <v>669274.31</v>
      </c>
      <c r="K27" s="23">
        <f>+'01-2021'!K27+'02-2021'!K27+'03-2021'!K27+'04-2021'!K27+'05-2021'!K27+'06-2021'!K27+'07-2021'!K27+'08-2021'!K27+'09-2021'!K27+'10-2021'!K27+'11-2021'!K27+'12-2021'!K27</f>
        <v>99054252.75999999</v>
      </c>
      <c r="L27" s="23">
        <f>+'01-2021'!L27+'02-2021'!L27+'03-2021'!L27+'04-2021'!L27+'05-2021'!L27+'06-2021'!L27+'07-2021'!L27+'08-2021'!L27+'09-2021'!L27+'10-2021'!L27+'11-2021'!L27+'12-2021'!L27</f>
        <v>19842597.3</v>
      </c>
      <c r="M27" s="23">
        <f>+'01-2021'!M27+'02-2021'!M27+'03-2021'!M27+'04-2021'!M27+'05-2021'!M27+'06-2021'!M27+'07-2021'!M27+'08-2021'!M27+'09-2021'!M27+'10-2021'!M27+'11-2021'!M27+'12-2021'!M27</f>
        <v>79211655.46000001</v>
      </c>
      <c r="N27" s="31">
        <f t="shared" si="0"/>
        <v>90811145.02000001</v>
      </c>
    </row>
    <row r="28" spans="1:14" ht="13">
      <c r="A28" s="9">
        <f>+'01-2021'!A28</f>
        <v>17</v>
      </c>
      <c r="B28" s="22" t="str">
        <f>+'01-2021'!B28</f>
        <v>ANHANGUERA</v>
      </c>
      <c r="C28" s="26">
        <f>+IF(ISERROR(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,"",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</f>
        <v>0.043160648268352</v>
      </c>
      <c r="D28" s="23">
        <f>+'01-2021'!D28+'02-2021'!D28+'03-2021'!D28+'04-2021'!D28+'05-2021'!D28+'06-2021'!D28+'07-2021'!D28+'08-2021'!D28+'09-2021'!D28+'10-2021'!D28+'11-2021'!D28+'12-2021'!D28</f>
        <v>18853.61</v>
      </c>
      <c r="E28" s="23">
        <f>+'01-2021'!E28+'02-2021'!E28+'03-2021'!E28+'04-2021'!E28+'05-2021'!E28+'06-2021'!E28+'07-2021'!E28+'08-2021'!E28+'09-2021'!E28+'10-2021'!E28+'11-2021'!E28+'12-2021'!E28</f>
        <v>3777.64</v>
      </c>
      <c r="F28" s="23">
        <f>+'01-2021'!F28+'02-2021'!F28+'03-2021'!F28+'04-2021'!F28+'05-2021'!F28+'06-2021'!F28+'07-2021'!F28+'08-2021'!F28+'09-2021'!F28+'10-2021'!F28+'11-2021'!F28+'12-2021'!F28</f>
        <v>15075.97</v>
      </c>
      <c r="G28" s="23">
        <f>+'01-2021'!G28+'02-2021'!G28+'03-2021'!G28+'04-2021'!G28+'05-2021'!G28+'06-2021'!G28+'07-2021'!G28+'08-2021'!G28+'09-2021'!G28+'10-2021'!G28+'11-2021'!G28+'12-2021'!G28</f>
        <v>5885.57</v>
      </c>
      <c r="H28" s="23">
        <f>+'01-2021'!H28+'02-2021'!H28+'03-2021'!H28+'04-2021'!H28+'05-2021'!H28+'06-2021'!H28+'07-2021'!H28+'08-2021'!H28+'09-2021'!H28+'10-2021'!H28+'11-2021'!H28+'12-2021'!H28</f>
        <v>1177.11</v>
      </c>
      <c r="I28" s="23">
        <f>+'01-2021'!I28+'02-2021'!I28+'03-2021'!I28+'04-2021'!I28+'05-2021'!I28+'06-2021'!I28+'07-2021'!I28+'08-2021'!I28+'09-2021'!I28+'10-2021'!I28+'11-2021'!I28+'12-2021'!I28</f>
        <v>47.08</v>
      </c>
      <c r="J28" s="23">
        <f>+'01-2021'!J28+'02-2021'!J28+'03-2021'!J28+'04-2021'!J28+'05-2021'!J28+'06-2021'!J28+'07-2021'!J28+'08-2021'!J28+'09-2021'!J28+'10-2021'!J28+'11-2021'!J28+'12-2021'!J28</f>
        <v>4661.38</v>
      </c>
      <c r="K28" s="23">
        <f>+'01-2021'!K28+'02-2021'!K28+'03-2021'!K28+'04-2021'!K28+'05-2021'!K28+'06-2021'!K28+'07-2021'!K28+'08-2021'!K28+'09-2021'!K28+'10-2021'!K28+'11-2021'!K28+'12-2021'!K28</f>
        <v>689340.1900000001</v>
      </c>
      <c r="L28" s="23">
        <f>+'01-2021'!L28+'02-2021'!L28+'03-2021'!L28+'04-2021'!L28+'05-2021'!L28+'06-2021'!L28+'07-2021'!L28+'08-2021'!L28+'09-2021'!L28+'10-2021'!L28+'11-2021'!L28+'12-2021'!L28</f>
        <v>138079.07</v>
      </c>
      <c r="M28" s="23">
        <f>+'01-2021'!M28+'02-2021'!M28+'03-2021'!M28+'04-2021'!M28+'05-2021'!M28+'06-2021'!M28+'07-2021'!M28+'08-2021'!M28+'09-2021'!M28+'10-2021'!M28+'11-2021'!M28+'12-2021'!M28</f>
        <v>551261.12</v>
      </c>
      <c r="N28" s="31">
        <f t="shared" si="0"/>
        <v>570998.47</v>
      </c>
    </row>
    <row r="29" spans="1:14" ht="13">
      <c r="A29" s="9">
        <f>+'01-2021'!A29</f>
        <v>18</v>
      </c>
      <c r="B29" s="22" t="str">
        <f>+'01-2021'!B29</f>
        <v>ANICUNS</v>
      </c>
      <c r="C29" s="26">
        <f>+IF(ISERROR(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,"",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</f>
        <v>0.199715362994587</v>
      </c>
      <c r="D29" s="23">
        <f>+'01-2021'!D29+'02-2021'!D29+'03-2021'!D29+'04-2021'!D29+'05-2021'!D29+'06-2021'!D29+'07-2021'!D29+'08-2021'!D29+'09-2021'!D29+'10-2021'!D29+'11-2021'!D29+'12-2021'!D29</f>
        <v>349950.97000000003</v>
      </c>
      <c r="E29" s="23">
        <f>+'01-2021'!E29+'02-2021'!E29+'03-2021'!E29+'04-2021'!E29+'05-2021'!E29+'06-2021'!E29+'07-2021'!E29+'08-2021'!E29+'09-2021'!E29+'10-2021'!E29+'11-2021'!E29+'12-2021'!E29</f>
        <v>68167.94</v>
      </c>
      <c r="F29" s="23">
        <f>+'01-2021'!F29+'02-2021'!F29+'03-2021'!F29+'04-2021'!F29+'05-2021'!F29+'06-2021'!F29+'07-2021'!F29+'08-2021'!F29+'09-2021'!F29+'10-2021'!F29+'11-2021'!F29+'12-2021'!F29</f>
        <v>281783.03</v>
      </c>
      <c r="G29" s="23">
        <f>+'01-2021'!G29+'02-2021'!G29+'03-2021'!G29+'04-2021'!G29+'05-2021'!G29+'06-2021'!G29+'07-2021'!G29+'08-2021'!G29+'09-2021'!G29+'10-2021'!G29+'11-2021'!G29+'12-2021'!G29</f>
        <v>27234.18</v>
      </c>
      <c r="H29" s="23">
        <f>+'01-2021'!H29+'02-2021'!H29+'03-2021'!H29+'04-2021'!H29+'05-2021'!H29+'06-2021'!H29+'07-2021'!H29+'08-2021'!H29+'09-2021'!H29+'10-2021'!H29+'11-2021'!H29+'12-2021'!H29</f>
        <v>5446.83</v>
      </c>
      <c r="I29" s="23">
        <f>+'01-2021'!I29+'02-2021'!I29+'03-2021'!I29+'04-2021'!I29+'05-2021'!I29+'06-2021'!I29+'07-2021'!I29+'08-2021'!I29+'09-2021'!I29+'10-2021'!I29+'11-2021'!I29+'12-2021'!I29</f>
        <v>217.88</v>
      </c>
      <c r="J29" s="23">
        <f>+'01-2021'!J29+'02-2021'!J29+'03-2021'!J29+'04-2021'!J29+'05-2021'!J29+'06-2021'!J29+'07-2021'!J29+'08-2021'!J29+'09-2021'!J29+'10-2021'!J29+'11-2021'!J29+'12-2021'!J29</f>
        <v>21569.47</v>
      </c>
      <c r="K29" s="23">
        <f>+'01-2021'!K29+'02-2021'!K29+'03-2021'!K29+'04-2021'!K29+'05-2021'!K29+'06-2021'!K29+'07-2021'!K29+'08-2021'!K29+'09-2021'!K29+'10-2021'!K29+'11-2021'!K29+'12-2021'!K29</f>
        <v>3202205.8</v>
      </c>
      <c r="L29" s="23">
        <f>+'01-2021'!L29+'02-2021'!L29+'03-2021'!L29+'04-2021'!L29+'05-2021'!L29+'06-2021'!L29+'07-2021'!L29+'08-2021'!L29+'09-2021'!L29+'10-2021'!L29+'11-2021'!L29+'12-2021'!L29</f>
        <v>641649.8799999999</v>
      </c>
      <c r="M29" s="23">
        <f>+'01-2021'!M29+'02-2021'!M29+'03-2021'!M29+'04-2021'!M29+'05-2021'!M29+'06-2021'!M29+'07-2021'!M29+'08-2021'!M29+'09-2021'!M29+'10-2021'!M29+'11-2021'!M29+'12-2021'!M29</f>
        <v>2560555.92</v>
      </c>
      <c r="N29" s="31">
        <f t="shared" si="0"/>
        <v>2863908.42</v>
      </c>
    </row>
    <row r="30" spans="1:14" ht="13">
      <c r="A30" s="9">
        <f>+'01-2021'!A30</f>
        <v>19</v>
      </c>
      <c r="B30" s="22" t="str">
        <f>+'01-2021'!B30</f>
        <v>APARECIDA DE GOIANIA</v>
      </c>
      <c r="C30" s="26">
        <f>+IF(ISERROR(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,"",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</f>
        <v>5.210448650018048</v>
      </c>
      <c r="D30" s="23">
        <f>+'01-2021'!D30+'02-2021'!D30+'03-2021'!D30+'04-2021'!D30+'05-2021'!D30+'06-2021'!D30+'07-2021'!D30+'08-2021'!D30+'09-2021'!D30+'10-2021'!D30+'11-2021'!D30+'12-2021'!D30</f>
        <v>11901692.049999999</v>
      </c>
      <c r="E30" s="23">
        <f>+'01-2021'!E30+'02-2021'!E30+'03-2021'!E30+'04-2021'!E30+'05-2021'!E30+'06-2021'!E30+'07-2021'!E30+'08-2021'!E30+'09-2021'!E30+'10-2021'!E30+'11-2021'!E30+'12-2021'!E30</f>
        <v>2379640.48</v>
      </c>
      <c r="F30" s="23">
        <f>+'01-2021'!F30+'02-2021'!F30+'03-2021'!F30+'04-2021'!F30+'05-2021'!F30+'06-2021'!F30+'07-2021'!F30+'08-2021'!F30+'09-2021'!F30+'10-2021'!F30+'11-2021'!F30+'12-2021'!F30</f>
        <v>9522051.57</v>
      </c>
      <c r="G30" s="23">
        <f>+'01-2021'!G30+'02-2021'!G30+'03-2021'!G30+'04-2021'!G30+'05-2021'!G30+'06-2021'!G30+'07-2021'!G30+'08-2021'!G30+'09-2021'!G30+'10-2021'!G30+'11-2021'!G30+'12-2021'!G30</f>
        <v>710488.66</v>
      </c>
      <c r="H30" s="23">
        <f>+'01-2021'!H30+'02-2021'!H30+'03-2021'!H30+'04-2021'!H30+'05-2021'!H30+'06-2021'!H30+'07-2021'!H30+'08-2021'!H30+'09-2021'!H30+'10-2021'!H30+'11-2021'!H30+'12-2021'!H30</f>
        <v>142097.73</v>
      </c>
      <c r="I30" s="23">
        <f>+'01-2021'!I30+'02-2021'!I30+'03-2021'!I30+'04-2021'!I30+'05-2021'!I30+'06-2021'!I30+'07-2021'!I30+'08-2021'!I30+'09-2021'!I30+'10-2021'!I30+'11-2021'!I30+'12-2021'!I30</f>
        <v>5683.91</v>
      </c>
      <c r="J30" s="23">
        <f>+'01-2021'!J30+'02-2021'!J30+'03-2021'!J30+'04-2021'!J30+'05-2021'!J30+'06-2021'!J30+'07-2021'!J30+'08-2021'!J30+'09-2021'!J30+'10-2021'!J30+'11-2021'!J30+'12-2021'!J30</f>
        <v>562707.02</v>
      </c>
      <c r="K30" s="23">
        <f>+'01-2021'!K30+'02-2021'!K30+'03-2021'!K30+'04-2021'!K30+'05-2021'!K30+'06-2021'!K30+'07-2021'!K30+'08-2021'!K30+'09-2021'!K30+'10-2021'!K30+'11-2021'!K30+'12-2021'!K30</f>
        <v>83168592.29</v>
      </c>
      <c r="L30" s="23">
        <f>+'01-2021'!L30+'02-2021'!L30+'03-2021'!L30+'04-2021'!L30+'05-2021'!L30+'06-2021'!L30+'07-2021'!L30+'08-2021'!L30+'09-2021'!L30+'10-2021'!L30+'11-2021'!L30+'12-2021'!L30</f>
        <v>16658289.07</v>
      </c>
      <c r="M30" s="23">
        <f>+'01-2021'!M30+'02-2021'!M30+'03-2021'!M30+'04-2021'!M30+'05-2021'!M30+'06-2021'!M30+'07-2021'!M30+'08-2021'!M30+'09-2021'!M30+'10-2021'!M30+'11-2021'!M30+'12-2021'!M30</f>
        <v>66510303.22</v>
      </c>
      <c r="N30" s="31">
        <f t="shared" si="0"/>
        <v>76595061.81</v>
      </c>
    </row>
    <row r="31" spans="1:14" ht="13">
      <c r="A31" s="9">
        <f>+'01-2021'!A31</f>
        <v>20</v>
      </c>
      <c r="B31" s="22" t="str">
        <f>+'01-2021'!B31</f>
        <v>APARECIDA DO RIO DOCE</v>
      </c>
      <c r="C31" s="26">
        <f>+IF(ISERROR(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,"",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</f>
        <v>0.11819233001115374</v>
      </c>
      <c r="D31" s="23">
        <f>+'01-2021'!D31+'02-2021'!D31+'03-2021'!D31+'04-2021'!D31+'05-2021'!D31+'06-2021'!D31+'07-2021'!D31+'08-2021'!D31+'09-2021'!D31+'10-2021'!D31+'11-2021'!D31+'12-2021'!D31</f>
        <v>49378.69</v>
      </c>
      <c r="E31" s="23">
        <f>+'01-2021'!E31+'02-2021'!E31+'03-2021'!E31+'04-2021'!E31+'05-2021'!E31+'06-2021'!E31+'07-2021'!E31+'08-2021'!E31+'09-2021'!E31+'10-2021'!E31+'11-2021'!E31+'12-2021'!E31</f>
        <v>9925.8</v>
      </c>
      <c r="F31" s="23">
        <f>+'01-2021'!F31+'02-2021'!F31+'03-2021'!F31+'04-2021'!F31+'05-2021'!F31+'06-2021'!F31+'07-2021'!F31+'08-2021'!F31+'09-2021'!F31+'10-2021'!F31+'11-2021'!F31+'12-2021'!F31</f>
        <v>39452.89</v>
      </c>
      <c r="G31" s="23">
        <f>+'01-2021'!G31+'02-2021'!G31+'03-2021'!G31+'04-2021'!G31+'05-2021'!G31+'06-2021'!G31+'07-2021'!G31+'08-2021'!G31+'09-2021'!G31+'10-2021'!G31+'11-2021'!G31+'12-2021'!G31</f>
        <v>16083.68</v>
      </c>
      <c r="H31" s="23">
        <f>+'01-2021'!H31+'02-2021'!H31+'03-2021'!H31+'04-2021'!H31+'05-2021'!H31+'06-2021'!H31+'07-2021'!H31+'08-2021'!H31+'09-2021'!H31+'10-2021'!H31+'11-2021'!H31+'12-2021'!H31</f>
        <v>3216.74</v>
      </c>
      <c r="I31" s="23">
        <f>+'01-2021'!I31+'02-2021'!I31+'03-2021'!I31+'04-2021'!I31+'05-2021'!I31+'06-2021'!I31+'07-2021'!I31+'08-2021'!I31+'09-2021'!I31+'10-2021'!I31+'11-2021'!I31+'12-2021'!I31</f>
        <v>128.68</v>
      </c>
      <c r="J31" s="23">
        <f>+'01-2021'!J31+'02-2021'!J31+'03-2021'!J31+'04-2021'!J31+'05-2021'!J31+'06-2021'!J31+'07-2021'!J31+'08-2021'!J31+'09-2021'!J31+'10-2021'!J31+'11-2021'!J31+'12-2021'!J31</f>
        <v>12738.26</v>
      </c>
      <c r="K31" s="23">
        <f>+'01-2021'!K31+'02-2021'!K31+'03-2021'!K31+'04-2021'!K31+'05-2021'!K31+'06-2021'!K31+'07-2021'!K31+'08-2021'!K31+'09-2021'!K31+'10-2021'!K31+'11-2021'!K31+'12-2021'!K31</f>
        <v>1887995.18</v>
      </c>
      <c r="L31" s="23">
        <f>+'01-2021'!L31+'02-2021'!L31+'03-2021'!L31+'04-2021'!L31+'05-2021'!L31+'06-2021'!L31+'07-2021'!L31+'08-2021'!L31+'09-2021'!L31+'10-2021'!L31+'11-2021'!L31+'12-2021'!L31</f>
        <v>378200.57</v>
      </c>
      <c r="M31" s="23">
        <f>+'01-2021'!M31+'02-2021'!M31+'03-2021'!M31+'04-2021'!M31+'05-2021'!M31+'06-2021'!M31+'07-2021'!M31+'08-2021'!M31+'09-2021'!M31+'10-2021'!M31+'11-2021'!M31+'12-2021'!M31</f>
        <v>1509794.6099999999</v>
      </c>
      <c r="N31" s="31">
        <f t="shared" si="0"/>
        <v>1561985.7599999998</v>
      </c>
    </row>
    <row r="32" spans="1:14" ht="13">
      <c r="A32" s="9">
        <f>+'01-2021'!A32</f>
        <v>21</v>
      </c>
      <c r="B32" s="22" t="str">
        <f>+'01-2021'!B32</f>
        <v>APORE</v>
      </c>
      <c r="C32" s="26">
        <f>+IF(ISERROR(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,"",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</f>
        <v>0.27753870817808873</v>
      </c>
      <c r="D32" s="23">
        <f>+'01-2021'!D32+'02-2021'!D32+'03-2021'!D32+'04-2021'!D32+'05-2021'!D32+'06-2021'!D32+'07-2021'!D32+'08-2021'!D32+'09-2021'!D32+'10-2021'!D32+'11-2021'!D32+'12-2021'!D32</f>
        <v>86274.12999999999</v>
      </c>
      <c r="E32" s="23">
        <f>+'01-2021'!E32+'02-2021'!E32+'03-2021'!E32+'04-2021'!E32+'05-2021'!E32+'06-2021'!E32+'07-2021'!E32+'08-2021'!E32+'09-2021'!E32+'10-2021'!E32+'11-2021'!E32+'12-2021'!E32</f>
        <v>16857.8</v>
      </c>
      <c r="F32" s="23">
        <f>+'01-2021'!F32+'02-2021'!F32+'03-2021'!F32+'04-2021'!F32+'05-2021'!F32+'06-2021'!F32+'07-2021'!F32+'08-2021'!F32+'09-2021'!F32+'10-2021'!F32+'11-2021'!F32+'12-2021'!F32</f>
        <v>69416.33</v>
      </c>
      <c r="G32" s="23">
        <f>+'01-2021'!G32+'02-2021'!G32+'03-2021'!G32+'04-2021'!G32+'05-2021'!G32+'06-2021'!G32+'07-2021'!G32+'08-2021'!G32+'09-2021'!G32+'10-2021'!G32+'11-2021'!G32+'12-2021'!G32</f>
        <v>37812.93</v>
      </c>
      <c r="H32" s="23">
        <f>+'01-2021'!H32+'02-2021'!H32+'03-2021'!H32+'04-2021'!H32+'05-2021'!H32+'06-2021'!H32+'07-2021'!H32+'08-2021'!H32+'09-2021'!H32+'10-2021'!H32+'11-2021'!H32+'12-2021'!H32</f>
        <v>7562.59</v>
      </c>
      <c r="I32" s="23">
        <f>+'01-2021'!I32+'02-2021'!I32+'03-2021'!I32+'04-2021'!I32+'05-2021'!I32+'06-2021'!I32+'07-2021'!I32+'08-2021'!I32+'09-2021'!I32+'10-2021'!I32+'11-2021'!I32+'12-2021'!I32</f>
        <v>302.51</v>
      </c>
      <c r="J32" s="23">
        <f>+'01-2021'!J32+'02-2021'!J32+'03-2021'!J32+'04-2021'!J32+'05-2021'!J32+'06-2021'!J32+'07-2021'!J32+'08-2021'!J32+'09-2021'!J32+'10-2021'!J32+'11-2021'!J32+'12-2021'!J32</f>
        <v>29947.829999999994</v>
      </c>
      <c r="K32" s="23">
        <f>+'01-2021'!K32+'02-2021'!K32+'03-2021'!K32+'04-2021'!K32+'05-2021'!K32+'06-2021'!K32+'07-2021'!K32+'08-2021'!K32+'09-2021'!K32+'10-2021'!K32+'11-2021'!K32+'12-2021'!K32</f>
        <v>4440167.21</v>
      </c>
      <c r="L32" s="23">
        <f>+'01-2021'!L32+'02-2021'!L32+'03-2021'!L32+'04-2021'!L32+'05-2021'!L32+'06-2021'!L32+'07-2021'!L32+'08-2021'!L32+'09-2021'!L32+'10-2021'!L32+'11-2021'!L32+'12-2021'!L32</f>
        <v>889547.96</v>
      </c>
      <c r="M32" s="23">
        <f>+'01-2021'!M32+'02-2021'!M32+'03-2021'!M32+'04-2021'!M32+'05-2021'!M32+'06-2021'!M32+'07-2021'!M32+'08-2021'!M32+'09-2021'!M32+'10-2021'!M32+'11-2021'!M32+'12-2021'!M32</f>
        <v>3550619.25</v>
      </c>
      <c r="N32" s="31">
        <f t="shared" si="0"/>
        <v>3649983.41</v>
      </c>
    </row>
    <row r="33" spans="1:14" ht="13">
      <c r="A33" s="9">
        <f>+'01-2021'!A33</f>
        <v>22</v>
      </c>
      <c r="B33" s="22" t="str">
        <f>+'01-2021'!B33</f>
        <v>ARACU</v>
      </c>
      <c r="C33" s="26">
        <f>+IF(ISERROR(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,"",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</f>
        <v>0.053613268350449</v>
      </c>
      <c r="D33" s="23">
        <f>+'01-2021'!D33+'02-2021'!D33+'03-2021'!D33+'04-2021'!D33+'05-2021'!D33+'06-2021'!D33+'07-2021'!D33+'08-2021'!D33+'09-2021'!D33+'10-2021'!D33+'11-2021'!D33+'12-2021'!D33</f>
        <v>45067.62</v>
      </c>
      <c r="E33" s="23">
        <f>+'01-2021'!E33+'02-2021'!E33+'03-2021'!E33+'04-2021'!E33+'05-2021'!E33+'06-2021'!E33+'07-2021'!E33+'08-2021'!E33+'09-2021'!E33+'10-2021'!E33+'11-2021'!E33+'12-2021'!E33</f>
        <v>8989.820000000002</v>
      </c>
      <c r="F33" s="23">
        <f>+'01-2021'!F33+'02-2021'!F33+'03-2021'!F33+'04-2021'!F33+'05-2021'!F33+'06-2021'!F33+'07-2021'!F33+'08-2021'!F33+'09-2021'!F33+'10-2021'!F33+'11-2021'!F33+'12-2021'!F33</f>
        <v>36077.8</v>
      </c>
      <c r="G33" s="23">
        <f>+'01-2021'!G33+'02-2021'!G33+'03-2021'!G33+'04-2021'!G33+'05-2021'!G33+'06-2021'!G33+'07-2021'!G33+'08-2021'!G33+'09-2021'!G33+'10-2021'!G33+'11-2021'!G33+'12-2021'!G33</f>
        <v>7310.959999999999</v>
      </c>
      <c r="H33" s="23">
        <f>+'01-2021'!H33+'02-2021'!H33+'03-2021'!H33+'04-2021'!H33+'05-2021'!H33+'06-2021'!H33+'07-2021'!H33+'08-2021'!H33+'09-2021'!H33+'10-2021'!H33+'11-2021'!H33+'12-2021'!H33</f>
        <v>1462.2</v>
      </c>
      <c r="I33" s="23">
        <f>+'01-2021'!I33+'02-2021'!I33+'03-2021'!I33+'04-2021'!I33+'05-2021'!I33+'06-2021'!I33+'07-2021'!I33+'08-2021'!I33+'09-2021'!I33+'10-2021'!I33+'11-2021'!I33+'12-2021'!I33</f>
        <v>58.49</v>
      </c>
      <c r="J33" s="23">
        <f>+'01-2021'!J33+'02-2021'!J33+'03-2021'!J33+'04-2021'!J33+'05-2021'!J33+'06-2021'!J33+'07-2021'!J33+'08-2021'!J33+'09-2021'!J33+'10-2021'!J33+'11-2021'!J33+'12-2021'!J33</f>
        <v>5790.27</v>
      </c>
      <c r="K33" s="23">
        <f>+'01-2021'!K33+'02-2021'!K33+'03-2021'!K33+'04-2021'!K33+'05-2021'!K33+'06-2021'!K33+'07-2021'!K33+'08-2021'!K33+'09-2021'!K33+'10-2021'!K33+'11-2021'!K33+'12-2021'!K33</f>
        <v>856599.81</v>
      </c>
      <c r="L33" s="23">
        <f>+'01-2021'!L33+'02-2021'!L33+'03-2021'!L33+'04-2021'!L33+'05-2021'!L33+'06-2021'!L33+'07-2021'!L33+'08-2021'!L33+'09-2021'!L33+'10-2021'!L33+'11-2021'!L33+'12-2021'!L33</f>
        <v>171587.9</v>
      </c>
      <c r="M33" s="23">
        <f>+'01-2021'!M33+'02-2021'!M33+'03-2021'!M33+'04-2021'!M33+'05-2021'!M33+'06-2021'!M33+'07-2021'!M33+'08-2021'!M33+'09-2021'!M33+'10-2021'!M33+'11-2021'!M33+'12-2021'!M33</f>
        <v>685011.91</v>
      </c>
      <c r="N33" s="31">
        <f t="shared" si="0"/>
        <v>726879.98</v>
      </c>
    </row>
    <row r="34" spans="1:14" ht="13">
      <c r="A34" s="9">
        <f>+'01-2021'!A34</f>
        <v>23</v>
      </c>
      <c r="B34" s="22" t="str">
        <f>+'01-2021'!B34</f>
        <v>ARAGARCAS</v>
      </c>
      <c r="C34" s="26">
        <f>+IF(ISERROR(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,"",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</f>
        <v>0.09948979783079424</v>
      </c>
      <c r="D34" s="23">
        <f>+'01-2021'!D34+'02-2021'!D34+'03-2021'!D34+'04-2021'!D34+'05-2021'!D34+'06-2021'!D34+'07-2021'!D34+'08-2021'!D34+'09-2021'!D34+'10-2021'!D34+'11-2021'!D34+'12-2021'!D34</f>
        <v>523866.49000000005</v>
      </c>
      <c r="E34" s="23">
        <f>+'01-2021'!E34+'02-2021'!E34+'03-2021'!E34+'04-2021'!E34+'05-2021'!E34+'06-2021'!E34+'07-2021'!E34+'08-2021'!E34+'09-2021'!E34+'10-2021'!E34+'11-2021'!E34+'12-2021'!E34</f>
        <v>102340.15000000001</v>
      </c>
      <c r="F34" s="23">
        <f>+'01-2021'!F34+'02-2021'!F34+'03-2021'!F34+'04-2021'!F34+'05-2021'!F34+'06-2021'!F34+'07-2021'!F34+'08-2021'!F34+'09-2021'!F34+'10-2021'!F34+'11-2021'!F34+'12-2021'!F34</f>
        <v>421526.34</v>
      </c>
      <c r="G34" s="23">
        <f>+'01-2021'!G34+'02-2021'!G34+'03-2021'!G34+'04-2021'!G34+'05-2021'!G34+'06-2021'!G34+'07-2021'!G34+'08-2021'!G34+'09-2021'!G34+'10-2021'!G34+'11-2021'!G34+'12-2021'!G34</f>
        <v>13560.300000000001</v>
      </c>
      <c r="H34" s="23">
        <f>+'01-2021'!H34+'02-2021'!H34+'03-2021'!H34+'04-2021'!H34+'05-2021'!H34+'06-2021'!H34+'07-2021'!H34+'08-2021'!H34+'09-2021'!H34+'10-2021'!H34+'11-2021'!H34+'12-2021'!H34</f>
        <v>2712.06</v>
      </c>
      <c r="I34" s="23">
        <f>+'01-2021'!I34+'02-2021'!I34+'03-2021'!I34+'04-2021'!I34+'05-2021'!I34+'06-2021'!I34+'07-2021'!I34+'08-2021'!I34+'09-2021'!I34+'10-2021'!I34+'11-2021'!I34+'12-2021'!I34</f>
        <v>108.49000000000001</v>
      </c>
      <c r="J34" s="23">
        <f>+'01-2021'!J34+'02-2021'!J34+'03-2021'!J34+'04-2021'!J34+'05-2021'!J34+'06-2021'!J34+'07-2021'!J34+'08-2021'!J34+'09-2021'!J34+'10-2021'!J34+'11-2021'!J34+'12-2021'!J34</f>
        <v>10739.75</v>
      </c>
      <c r="K34" s="23">
        <f>+'01-2021'!K34+'02-2021'!K34+'03-2021'!K34+'04-2021'!K34+'05-2021'!K34+'06-2021'!K34+'07-2021'!K34+'08-2021'!K34+'09-2021'!K34+'10-2021'!K34+'11-2021'!K34+'12-2021'!K34</f>
        <v>1589367.8800000001</v>
      </c>
      <c r="L34" s="23">
        <f>+'01-2021'!L34+'02-2021'!L34+'03-2021'!L34+'04-2021'!L34+'05-2021'!L34+'06-2021'!L34+'07-2021'!L34+'08-2021'!L34+'09-2021'!L34+'10-2021'!L34+'11-2021'!L34+'12-2021'!L34</f>
        <v>318370.42</v>
      </c>
      <c r="M34" s="23">
        <f>+'01-2021'!M34+'02-2021'!M34+'03-2021'!M34+'04-2021'!M34+'05-2021'!M34+'06-2021'!M34+'07-2021'!M34+'08-2021'!M34+'09-2021'!M34+'10-2021'!M34+'11-2021'!M34+'12-2021'!M34</f>
        <v>1270997.46</v>
      </c>
      <c r="N34" s="31">
        <f t="shared" si="0"/>
        <v>1703263.55</v>
      </c>
    </row>
    <row r="35" spans="1:14" ht="13">
      <c r="A35" s="9">
        <f>+'01-2021'!A35</f>
        <v>24</v>
      </c>
      <c r="B35" s="22" t="str">
        <f>+'01-2021'!B35</f>
        <v>ARAGOIANIA</v>
      </c>
      <c r="C35" s="26">
        <f>+IF(ISERROR(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,"",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</f>
        <v>0.1124920936167065</v>
      </c>
      <c r="D35" s="23">
        <f>+'01-2021'!D35+'02-2021'!D35+'03-2021'!D35+'04-2021'!D35+'05-2021'!D35+'06-2021'!D35+'07-2021'!D35+'08-2021'!D35+'09-2021'!D35+'10-2021'!D35+'11-2021'!D35+'12-2021'!D35</f>
        <v>128587.44</v>
      </c>
      <c r="E35" s="23">
        <f>+'01-2021'!E35+'02-2021'!E35+'03-2021'!E35+'04-2021'!E35+'05-2021'!E35+'06-2021'!E35+'07-2021'!E35+'08-2021'!E35+'09-2021'!E35+'10-2021'!E35+'11-2021'!E35+'12-2021'!E35</f>
        <v>25400.920000000002</v>
      </c>
      <c r="F35" s="23">
        <f>+'01-2021'!F35+'02-2021'!F35+'03-2021'!F35+'04-2021'!F35+'05-2021'!F35+'06-2021'!F35+'07-2021'!F35+'08-2021'!F35+'09-2021'!F35+'10-2021'!F35+'11-2021'!F35+'12-2021'!F35</f>
        <v>103186.51999999999</v>
      </c>
      <c r="G35" s="23">
        <f>+'01-2021'!G35+'02-2021'!G35+'03-2021'!G35+'04-2021'!G35+'05-2021'!G35+'06-2021'!G35+'07-2021'!G35+'08-2021'!G35+'09-2021'!G35+'10-2021'!G35+'11-2021'!G35+'12-2021'!G35</f>
        <v>15306.33</v>
      </c>
      <c r="H35" s="23">
        <f>+'01-2021'!H35+'02-2021'!H35+'03-2021'!H35+'04-2021'!H35+'05-2021'!H35+'06-2021'!H35+'07-2021'!H35+'08-2021'!H35+'09-2021'!H35+'10-2021'!H35+'11-2021'!H35+'12-2021'!H35</f>
        <v>3061.2699999999995</v>
      </c>
      <c r="I35" s="23">
        <f>+'01-2021'!I35+'02-2021'!I35+'03-2021'!I35+'04-2021'!I35+'05-2021'!I35+'06-2021'!I35+'07-2021'!I35+'08-2021'!I35+'09-2021'!I35+'10-2021'!I35+'11-2021'!I35+'12-2021'!I35</f>
        <v>122.45000000000002</v>
      </c>
      <c r="J35" s="23">
        <f>+'01-2021'!J35+'02-2021'!J35+'03-2021'!J35+'04-2021'!J35+'05-2021'!J35+'06-2021'!J35+'07-2021'!J35+'08-2021'!J35+'09-2021'!J35+'10-2021'!J35+'11-2021'!J35+'12-2021'!J35</f>
        <v>12122.61</v>
      </c>
      <c r="K35" s="23">
        <f>+'01-2021'!K35+'02-2021'!K35+'03-2021'!K35+'04-2021'!K35+'05-2021'!K35+'06-2021'!K35+'07-2021'!K35+'08-2021'!K35+'09-2021'!K35+'10-2021'!K35+'11-2021'!K35+'12-2021'!K35</f>
        <v>1789741.83</v>
      </c>
      <c r="L35" s="23">
        <f>+'01-2021'!L35+'02-2021'!L35+'03-2021'!L35+'04-2021'!L35+'05-2021'!L35+'06-2021'!L35+'07-2021'!L35+'08-2021'!L35+'09-2021'!L35+'10-2021'!L35+'11-2021'!L35+'12-2021'!L35</f>
        <v>358387.73000000004</v>
      </c>
      <c r="M35" s="23">
        <f>+'01-2021'!M35+'02-2021'!M35+'03-2021'!M35+'04-2021'!M35+'05-2021'!M35+'06-2021'!M35+'07-2021'!M35+'08-2021'!M35+'09-2021'!M35+'10-2021'!M35+'11-2021'!M35+'12-2021'!M35</f>
        <v>1431354.1</v>
      </c>
      <c r="N35" s="31">
        <f t="shared" si="0"/>
        <v>1546663.23</v>
      </c>
    </row>
    <row r="36" spans="1:14" ht="13">
      <c r="A36" s="9">
        <f>+'01-2021'!A36</f>
        <v>25</v>
      </c>
      <c r="B36" s="22" t="str">
        <f>+'01-2021'!B36</f>
        <v>ARAGUAPAZ</v>
      </c>
      <c r="C36" s="26">
        <f>+IF(ISERROR(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,"",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</f>
        <v>0.13872374385681852</v>
      </c>
      <c r="D36" s="23">
        <f>+'01-2021'!D36+'02-2021'!D36+'03-2021'!D36+'04-2021'!D36+'05-2021'!D36+'06-2021'!D36+'07-2021'!D36+'08-2021'!D36+'09-2021'!D36+'10-2021'!D36+'11-2021'!D36+'12-2021'!D36</f>
        <v>108855.55</v>
      </c>
      <c r="E36" s="23">
        <f>+'01-2021'!E36+'02-2021'!E36+'03-2021'!E36+'04-2021'!E36+'05-2021'!E36+'06-2021'!E36+'07-2021'!E36+'08-2021'!E36+'09-2021'!E36+'10-2021'!E36+'11-2021'!E36+'12-2021'!E36</f>
        <v>21174.53</v>
      </c>
      <c r="F36" s="23">
        <f>+'01-2021'!F36+'02-2021'!F36+'03-2021'!F36+'04-2021'!F36+'05-2021'!F36+'06-2021'!F36+'07-2021'!F36+'08-2021'!F36+'09-2021'!F36+'10-2021'!F36+'11-2021'!F36+'12-2021'!F36</f>
        <v>87681.02</v>
      </c>
      <c r="G36" s="23">
        <f>+'01-2021'!G36+'02-2021'!G36+'03-2021'!G36+'04-2021'!G36+'05-2021'!G36+'06-2021'!G36+'07-2021'!G36+'08-2021'!G36+'09-2021'!G36+'10-2021'!G36+'11-2021'!G36+'12-2021'!G36</f>
        <v>18883.43</v>
      </c>
      <c r="H36" s="23">
        <f>+'01-2021'!H36+'02-2021'!H36+'03-2021'!H36+'04-2021'!H36+'05-2021'!H36+'06-2021'!H36+'07-2021'!H36+'08-2021'!H36+'09-2021'!H36+'10-2021'!H36+'11-2021'!H36+'12-2021'!H36</f>
        <v>3776.6899999999996</v>
      </c>
      <c r="I36" s="23">
        <f>+'01-2021'!I36+'02-2021'!I36+'03-2021'!I36+'04-2021'!I36+'05-2021'!I36+'06-2021'!I36+'07-2021'!I36+'08-2021'!I36+'09-2021'!I36+'10-2021'!I36+'11-2021'!I36+'12-2021'!I36</f>
        <v>151.07</v>
      </c>
      <c r="J36" s="23">
        <f>+'01-2021'!J36+'02-2021'!J36+'03-2021'!J36+'04-2021'!J36+'05-2021'!J36+'06-2021'!J36+'07-2021'!J36+'08-2021'!J36+'09-2021'!J36+'10-2021'!J36+'11-2021'!J36+'12-2021'!J36</f>
        <v>14955.670000000002</v>
      </c>
      <c r="K36" s="23">
        <f>+'01-2021'!K36+'02-2021'!K36+'03-2021'!K36+'04-2021'!K36+'05-2021'!K36+'06-2021'!K36+'07-2021'!K36+'08-2021'!K36+'09-2021'!K36+'10-2021'!K36+'11-2021'!K36+'12-2021'!K36</f>
        <v>2206909.3800000004</v>
      </c>
      <c r="L36" s="23">
        <f>+'01-2021'!L36+'02-2021'!L36+'03-2021'!L36+'04-2021'!L36+'05-2021'!L36+'06-2021'!L36+'07-2021'!L36+'08-2021'!L36+'09-2021'!L36+'10-2021'!L36+'11-2021'!L36+'12-2021'!L36</f>
        <v>441916.35</v>
      </c>
      <c r="M36" s="23">
        <f>+'01-2021'!M36+'02-2021'!M36+'03-2021'!M36+'04-2021'!M36+'05-2021'!M36+'06-2021'!M36+'07-2021'!M36+'08-2021'!M36+'09-2021'!M36+'10-2021'!M36+'11-2021'!M36+'12-2021'!M36</f>
        <v>1764993.03</v>
      </c>
      <c r="N36" s="31">
        <f t="shared" si="0"/>
        <v>1867629.72</v>
      </c>
    </row>
    <row r="37" spans="1:14" ht="13">
      <c r="A37" s="9">
        <f>+'01-2021'!A37</f>
        <v>26</v>
      </c>
      <c r="B37" s="22" t="str">
        <f>+'01-2021'!B37</f>
        <v>ARENOPOLIS</v>
      </c>
      <c r="C37" s="26">
        <f>+IF(ISERROR(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,"",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</f>
        <v>0.105861904171763</v>
      </c>
      <c r="D37" s="23">
        <f>+'01-2021'!D37+'02-2021'!D37+'03-2021'!D37+'04-2021'!D37+'05-2021'!D37+'06-2021'!D37+'07-2021'!D37+'08-2021'!D37+'09-2021'!D37+'10-2021'!D37+'11-2021'!D37+'12-2021'!D37</f>
        <v>54862.130000000005</v>
      </c>
      <c r="E37" s="23">
        <f>+'01-2021'!E37+'02-2021'!E37+'03-2021'!E37+'04-2021'!E37+'05-2021'!E37+'06-2021'!E37+'07-2021'!E37+'08-2021'!E37+'09-2021'!E37+'10-2021'!E37+'11-2021'!E37+'12-2021'!E37</f>
        <v>12577.580000000002</v>
      </c>
      <c r="F37" s="23">
        <f>+'01-2021'!F37+'02-2021'!F37+'03-2021'!F37+'04-2021'!F37+'05-2021'!F37+'06-2021'!F37+'07-2021'!F37+'08-2021'!F37+'09-2021'!F37+'10-2021'!F37+'11-2021'!F37+'12-2021'!F37</f>
        <v>42284.549999999996</v>
      </c>
      <c r="G37" s="23">
        <f>+'01-2021'!G37+'02-2021'!G37+'03-2021'!G37+'04-2021'!G37+'05-2021'!G37+'06-2021'!G37+'07-2021'!G37+'08-2021'!G37+'09-2021'!G37+'10-2021'!G37+'11-2021'!G37+'12-2021'!G37</f>
        <v>14435.85</v>
      </c>
      <c r="H37" s="23">
        <f>+'01-2021'!H37+'02-2021'!H37+'03-2021'!H37+'04-2021'!H37+'05-2021'!H37+'06-2021'!H37+'07-2021'!H37+'08-2021'!H37+'09-2021'!H37+'10-2021'!H37+'11-2021'!H37+'12-2021'!H37</f>
        <v>2887.18</v>
      </c>
      <c r="I37" s="23">
        <f>+'01-2021'!I37+'02-2021'!I37+'03-2021'!I37+'04-2021'!I37+'05-2021'!I37+'06-2021'!I37+'07-2021'!I37+'08-2021'!I37+'09-2021'!I37+'10-2021'!I37+'11-2021'!I37+'12-2021'!I37</f>
        <v>115.48</v>
      </c>
      <c r="J37" s="23">
        <f>+'01-2021'!J37+'02-2021'!J37+'03-2021'!J37+'04-2021'!J37+'05-2021'!J37+'06-2021'!J37+'07-2021'!J37+'08-2021'!J37+'09-2021'!J37+'10-2021'!J37+'11-2021'!J37+'12-2021'!J37</f>
        <v>11433.19</v>
      </c>
      <c r="K37" s="23">
        <f>+'01-2021'!K37+'02-2021'!K37+'03-2021'!K37+'04-2021'!K37+'05-2021'!K37+'06-2021'!K37+'07-2021'!K37+'08-2021'!K37+'09-2021'!K37+'10-2021'!K37+'11-2021'!K37+'12-2021'!K37</f>
        <v>1693271.9100000001</v>
      </c>
      <c r="L37" s="23">
        <f>+'01-2021'!L37+'02-2021'!L37+'03-2021'!L37+'04-2021'!L37+'05-2021'!L37+'06-2021'!L37+'07-2021'!L37+'08-2021'!L37+'09-2021'!L37+'10-2021'!L37+'11-2021'!L37+'12-2021'!L37</f>
        <v>339218.61</v>
      </c>
      <c r="M37" s="23">
        <f>+'01-2021'!M37+'02-2021'!M37+'03-2021'!M37+'04-2021'!M37+'05-2021'!M37+'06-2021'!M37+'07-2021'!M37+'08-2021'!M37+'09-2021'!M37+'10-2021'!M37+'11-2021'!M37+'12-2021'!M37</f>
        <v>1354053.3</v>
      </c>
      <c r="N37" s="31">
        <f t="shared" si="0"/>
        <v>1407771.04</v>
      </c>
    </row>
    <row r="38" spans="1:14" ht="13">
      <c r="A38" s="9">
        <f>+'01-2021'!A38</f>
        <v>27</v>
      </c>
      <c r="B38" s="22" t="str">
        <f>+'01-2021'!B38</f>
        <v>ARUANA</v>
      </c>
      <c r="C38" s="26">
        <f>+IF(ISERROR(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,"",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</f>
        <v>0.156079343750917</v>
      </c>
      <c r="D38" s="23">
        <f>+'01-2021'!D38+'02-2021'!D38+'03-2021'!D38+'04-2021'!D38+'05-2021'!D38+'06-2021'!D38+'07-2021'!D38+'08-2021'!D38+'09-2021'!D38+'10-2021'!D38+'11-2021'!D38+'12-2021'!D38</f>
        <v>97527.09</v>
      </c>
      <c r="E38" s="23">
        <f>+'01-2021'!E38+'02-2021'!E38+'03-2021'!E38+'04-2021'!E38+'05-2021'!E38+'06-2021'!E38+'07-2021'!E38+'08-2021'!E38+'09-2021'!E38+'10-2021'!E38+'11-2021'!E38+'12-2021'!E38</f>
        <v>19842.690000000002</v>
      </c>
      <c r="F38" s="23">
        <f>+'01-2021'!F38+'02-2021'!F38+'03-2021'!F38+'04-2021'!F38+'05-2021'!F38+'06-2021'!F38+'07-2021'!F38+'08-2021'!F38+'09-2021'!F38+'10-2021'!F38+'11-2021'!F38+'12-2021'!F38</f>
        <v>77684.4</v>
      </c>
      <c r="G38" s="23">
        <f>+'01-2021'!G38+'02-2021'!G38+'03-2021'!G38+'04-2021'!G38+'05-2021'!G38+'06-2021'!G38+'07-2021'!G38+'08-2021'!G38+'09-2021'!G38+'10-2021'!G38+'11-2021'!G38+'12-2021'!G38</f>
        <v>21283.760000000002</v>
      </c>
      <c r="H38" s="23">
        <f>+'01-2021'!H38+'02-2021'!H38+'03-2021'!H38+'04-2021'!H38+'05-2021'!H38+'06-2021'!H38+'07-2021'!H38+'08-2021'!H38+'09-2021'!H38+'10-2021'!H38+'11-2021'!H38+'12-2021'!H38</f>
        <v>4256.76</v>
      </c>
      <c r="I38" s="23">
        <f>+'01-2021'!I38+'02-2021'!I38+'03-2021'!I38+'04-2021'!I38+'05-2021'!I38+'06-2021'!I38+'07-2021'!I38+'08-2021'!I38+'09-2021'!I38+'10-2021'!I38+'11-2021'!I38+'12-2021'!I38</f>
        <v>170.28</v>
      </c>
      <c r="J38" s="23">
        <f>+'01-2021'!J38+'02-2021'!J38+'03-2021'!J38+'04-2021'!J38+'05-2021'!J38+'06-2021'!J38+'07-2021'!J38+'08-2021'!J38+'09-2021'!J38+'10-2021'!J38+'11-2021'!J38+'12-2021'!J38</f>
        <v>16856.72</v>
      </c>
      <c r="K38" s="23">
        <f>+'01-2021'!K38+'02-2021'!K38+'03-2021'!K38+'04-2021'!K38+'05-2021'!K38+'06-2021'!K38+'07-2021'!K38+'08-2021'!K38+'09-2021'!K38+'10-2021'!K38+'11-2021'!K38+'12-2021'!K38</f>
        <v>2490968.8899999997</v>
      </c>
      <c r="L38" s="23">
        <f>+'01-2021'!L38+'02-2021'!L38+'03-2021'!L38+'04-2021'!L38+'05-2021'!L38+'06-2021'!L38+'07-2021'!L38+'08-2021'!L38+'09-2021'!L38+'10-2021'!L38+'11-2021'!L38+'12-2021'!L38</f>
        <v>498922.63000000006</v>
      </c>
      <c r="M38" s="23">
        <f>+'01-2021'!M38+'02-2021'!M38+'03-2021'!M38+'04-2021'!M38+'05-2021'!M38+'06-2021'!M38+'07-2021'!M38+'08-2021'!M38+'09-2021'!M38+'10-2021'!M38+'11-2021'!M38+'12-2021'!M38</f>
        <v>1992046.26</v>
      </c>
      <c r="N38" s="31">
        <f t="shared" si="0"/>
        <v>2086587.38</v>
      </c>
    </row>
    <row r="39" spans="1:14" ht="13">
      <c r="A39" s="9">
        <f>+'01-2021'!A39</f>
        <v>28</v>
      </c>
      <c r="B39" s="22" t="str">
        <f>+'01-2021'!B39</f>
        <v>AURILANDIA</v>
      </c>
      <c r="C39" s="26">
        <f>+IF(ISERROR(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,"",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</f>
        <v>0.071841612877397</v>
      </c>
      <c r="D39" s="23">
        <f>+'01-2021'!D39+'02-2021'!D39+'03-2021'!D39+'04-2021'!D39+'05-2021'!D39+'06-2021'!D39+'07-2021'!D39+'08-2021'!D39+'09-2021'!D39+'10-2021'!D39+'11-2021'!D39+'12-2021'!D39</f>
        <v>40618.34</v>
      </c>
      <c r="E39" s="23">
        <f>+'01-2021'!E39+'02-2021'!E39+'03-2021'!E39+'04-2021'!E39+'05-2021'!E39+'06-2021'!E39+'07-2021'!E39+'08-2021'!E39+'09-2021'!E39+'10-2021'!E39+'11-2021'!E39+'12-2021'!E39</f>
        <v>8064.400000000001</v>
      </c>
      <c r="F39" s="23">
        <f>+'01-2021'!F39+'02-2021'!F39+'03-2021'!F39+'04-2021'!F39+'05-2021'!F39+'06-2021'!F39+'07-2021'!F39+'08-2021'!F39+'09-2021'!F39+'10-2021'!F39+'11-2021'!F39+'12-2021'!F39</f>
        <v>32553.94</v>
      </c>
      <c r="G39" s="23">
        <f>+'01-2021'!G39+'02-2021'!G39+'03-2021'!G39+'04-2021'!G39+'05-2021'!G39+'06-2021'!G39+'07-2021'!G39+'08-2021'!G39+'09-2021'!G39+'10-2021'!G39+'11-2021'!G39+'12-2021'!G39</f>
        <v>9796.650000000001</v>
      </c>
      <c r="H39" s="23">
        <f>+'01-2021'!H39+'02-2021'!H39+'03-2021'!H39+'04-2021'!H39+'05-2021'!H39+'06-2021'!H39+'07-2021'!H39+'08-2021'!H39+'09-2021'!H39+'10-2021'!H39+'11-2021'!H39+'12-2021'!H39</f>
        <v>1959.33</v>
      </c>
      <c r="I39" s="23">
        <f>+'01-2021'!I39+'02-2021'!I39+'03-2021'!I39+'04-2021'!I39+'05-2021'!I39+'06-2021'!I39+'07-2021'!I39+'08-2021'!I39+'09-2021'!I39+'10-2021'!I39+'11-2021'!I39+'12-2021'!I39</f>
        <v>78.38000000000001</v>
      </c>
      <c r="J39" s="23">
        <f>+'01-2021'!J39+'02-2021'!J39+'03-2021'!J39+'04-2021'!J39+'05-2021'!J39+'06-2021'!J39+'07-2021'!J39+'08-2021'!J39+'09-2021'!J39+'10-2021'!J39+'11-2021'!J39+'12-2021'!J39</f>
        <v>7758.9400000000005</v>
      </c>
      <c r="K39" s="23">
        <f>+'01-2021'!K39+'02-2021'!K39+'03-2021'!K39+'04-2021'!K39+'05-2021'!K39+'06-2021'!K39+'07-2021'!K39+'08-2021'!K39+'09-2021'!K39+'10-2021'!K39+'11-2021'!K39+'12-2021'!K39</f>
        <v>1147651.88</v>
      </c>
      <c r="L39" s="23">
        <f>+'01-2021'!L39+'02-2021'!L39+'03-2021'!L39+'04-2021'!L39+'05-2021'!L39+'06-2021'!L39+'07-2021'!L39+'08-2021'!L39+'09-2021'!L39+'10-2021'!L39+'11-2021'!L39+'12-2021'!L39</f>
        <v>229886.2</v>
      </c>
      <c r="M39" s="23">
        <f>+'01-2021'!M39+'02-2021'!M39+'03-2021'!M39+'04-2021'!M39+'05-2021'!M39+'06-2021'!M39+'07-2021'!M39+'08-2021'!M39+'09-2021'!M39+'10-2021'!M39+'11-2021'!M39+'12-2021'!M39</f>
        <v>917765.68</v>
      </c>
      <c r="N39" s="31">
        <f t="shared" si="0"/>
        <v>958078.56</v>
      </c>
    </row>
    <row r="40" spans="1:14" ht="13">
      <c r="A40" s="9">
        <f>+'01-2021'!A40</f>
        <v>29</v>
      </c>
      <c r="B40" s="22" t="str">
        <f>+'01-2021'!B40</f>
        <v>AVELINOPOLIS</v>
      </c>
      <c r="C40" s="26">
        <f>+IF(ISERROR(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,"",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</f>
        <v>0.054993962465642</v>
      </c>
      <c r="D40" s="23">
        <f>+'01-2021'!D40+'02-2021'!D40+'03-2021'!D40+'04-2021'!D40+'05-2021'!D40+'06-2021'!D40+'07-2021'!D40+'08-2021'!D40+'09-2021'!D40+'10-2021'!D40+'11-2021'!D40+'12-2021'!D40</f>
        <v>40739.46</v>
      </c>
      <c r="E40" s="23">
        <f>+'01-2021'!E40+'02-2021'!E40+'03-2021'!E40+'04-2021'!E40+'05-2021'!E40+'06-2021'!E40+'07-2021'!E40+'08-2021'!E40+'09-2021'!E40+'10-2021'!E40+'11-2021'!E40+'12-2021'!E40</f>
        <v>8179.57</v>
      </c>
      <c r="F40" s="23">
        <f>+'01-2021'!F40+'02-2021'!F40+'03-2021'!F40+'04-2021'!F40+'05-2021'!F40+'06-2021'!F40+'07-2021'!F40+'08-2021'!F40+'09-2021'!F40+'10-2021'!F40+'11-2021'!F40+'12-2021'!F40</f>
        <v>32559.89</v>
      </c>
      <c r="G40" s="23">
        <f>+'01-2021'!G40+'02-2021'!G40+'03-2021'!G40+'04-2021'!G40+'05-2021'!G40+'06-2021'!G40+'07-2021'!G40+'08-2021'!G40+'09-2021'!G40+'10-2021'!G40+'11-2021'!G40+'12-2021'!G40</f>
        <v>7499.24</v>
      </c>
      <c r="H40" s="23">
        <f>+'01-2021'!H40+'02-2021'!H40+'03-2021'!H40+'04-2021'!H40+'05-2021'!H40+'06-2021'!H40+'07-2021'!H40+'08-2021'!H40+'09-2021'!H40+'10-2021'!H40+'11-2021'!H40+'12-2021'!H40</f>
        <v>1499.85</v>
      </c>
      <c r="I40" s="23">
        <f>+'01-2021'!I40+'02-2021'!I40+'03-2021'!I40+'04-2021'!I40+'05-2021'!I40+'06-2021'!I40+'07-2021'!I40+'08-2021'!I40+'09-2021'!I40+'10-2021'!I40+'11-2021'!I40+'12-2021'!I40</f>
        <v>59.989999999999995</v>
      </c>
      <c r="J40" s="23">
        <f>+'01-2021'!J40+'02-2021'!J40+'03-2021'!J40+'04-2021'!J40+'05-2021'!J40+'06-2021'!J40+'07-2021'!J40+'08-2021'!J40+'09-2021'!J40+'10-2021'!J40+'11-2021'!J40+'12-2021'!J40</f>
        <v>5939.4</v>
      </c>
      <c r="K40" s="23">
        <f>+'01-2021'!K40+'02-2021'!K40+'03-2021'!K40+'04-2021'!K40+'05-2021'!K40+'06-2021'!K40+'07-2021'!K40+'08-2021'!K40+'09-2021'!K40+'10-2021'!K40+'11-2021'!K40+'12-2021'!K40</f>
        <v>879018.09</v>
      </c>
      <c r="L40" s="23">
        <f>+'01-2021'!L40+'02-2021'!L40+'03-2021'!L40+'04-2021'!L40+'05-2021'!L40+'06-2021'!L40+'07-2021'!L40+'08-2021'!L40+'09-2021'!L40+'10-2021'!L40+'11-2021'!L40+'12-2021'!L40</f>
        <v>176085.38</v>
      </c>
      <c r="M40" s="23">
        <f>+'01-2021'!M40+'02-2021'!M40+'03-2021'!M40+'04-2021'!M40+'05-2021'!M40+'06-2021'!M40+'07-2021'!M40+'08-2021'!M40+'09-2021'!M40+'10-2021'!M40+'11-2021'!M40+'12-2021'!M40</f>
        <v>702932.7100000001</v>
      </c>
      <c r="N40" s="31">
        <f t="shared" si="0"/>
        <v>741432.0000000001</v>
      </c>
    </row>
    <row r="41" spans="1:14" ht="13">
      <c r="A41" s="9">
        <f>+'01-2021'!A41</f>
        <v>30</v>
      </c>
      <c r="B41" s="22" t="str">
        <f>+'01-2021'!B41</f>
        <v>BALIZA</v>
      </c>
      <c r="C41" s="26">
        <f>+IF(ISERROR(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,"",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</f>
        <v>0.072389694171288</v>
      </c>
      <c r="D41" s="23">
        <f>+'01-2021'!D41+'02-2021'!D41+'03-2021'!D41+'04-2021'!D41+'05-2021'!D41+'06-2021'!D41+'07-2021'!D41+'08-2021'!D41+'09-2021'!D41+'10-2021'!D41+'11-2021'!D41+'12-2021'!D41</f>
        <v>19969.83</v>
      </c>
      <c r="E41" s="23">
        <f>+'01-2021'!E41+'02-2021'!E41+'03-2021'!E41+'04-2021'!E41+'05-2021'!E41+'06-2021'!E41+'07-2021'!E41+'08-2021'!E41+'09-2021'!E41+'10-2021'!E41+'11-2021'!E41+'12-2021'!E41</f>
        <v>4218.35</v>
      </c>
      <c r="F41" s="23">
        <f>+'01-2021'!F41+'02-2021'!F41+'03-2021'!F41+'04-2021'!F41+'05-2021'!F41+'06-2021'!F41+'07-2021'!F41+'08-2021'!F41+'09-2021'!F41+'10-2021'!F41+'11-2021'!F41+'12-2021'!F41</f>
        <v>15751.48</v>
      </c>
      <c r="G41" s="23">
        <f>+'01-2021'!G41+'02-2021'!G41+'03-2021'!G41+'04-2021'!G41+'05-2021'!G41+'06-2021'!G41+'07-2021'!G41+'08-2021'!G41+'09-2021'!G41+'10-2021'!G41+'11-2021'!G41+'12-2021'!G41</f>
        <v>9871.43</v>
      </c>
      <c r="H41" s="23">
        <f>+'01-2021'!H41+'02-2021'!H41+'03-2021'!H41+'04-2021'!H41+'05-2021'!H41+'06-2021'!H41+'07-2021'!H41+'08-2021'!H41+'09-2021'!H41+'10-2021'!H41+'11-2021'!H41+'12-2021'!H41</f>
        <v>1974.29</v>
      </c>
      <c r="I41" s="23">
        <f>+'01-2021'!I41+'02-2021'!I41+'03-2021'!I41+'04-2021'!I41+'05-2021'!I41+'06-2021'!I41+'07-2021'!I41+'08-2021'!I41+'09-2021'!I41+'10-2021'!I41+'11-2021'!I41+'12-2021'!I41</f>
        <v>78.97999999999999</v>
      </c>
      <c r="J41" s="23">
        <f>+'01-2021'!J41+'02-2021'!J41+'03-2021'!J41+'04-2021'!J41+'05-2021'!J41+'06-2021'!J41+'07-2021'!J41+'08-2021'!J41+'09-2021'!J41+'10-2021'!J41+'11-2021'!J41+'12-2021'!J41</f>
        <v>7818.16</v>
      </c>
      <c r="K41" s="23">
        <f>+'01-2021'!K41+'02-2021'!K41+'03-2021'!K41+'04-2021'!K41+'05-2021'!K41+'06-2021'!K41+'07-2021'!K41+'08-2021'!K41+'09-2021'!K41+'10-2021'!K41+'11-2021'!K41+'12-2021'!K41</f>
        <v>1156697.17</v>
      </c>
      <c r="L41" s="23">
        <f>+'01-2021'!L41+'02-2021'!L41+'03-2021'!L41+'04-2021'!L41+'05-2021'!L41+'06-2021'!L41+'07-2021'!L41+'08-2021'!L41+'09-2021'!L41+'10-2021'!L41+'11-2021'!L41+'12-2021'!L41</f>
        <v>231703.4</v>
      </c>
      <c r="M41" s="23">
        <f>+'01-2021'!M41+'02-2021'!M41+'03-2021'!M41+'04-2021'!M41+'05-2021'!M41+'06-2021'!M41+'07-2021'!M41+'08-2021'!M41+'09-2021'!M41+'10-2021'!M41+'11-2021'!M41+'12-2021'!M41</f>
        <v>924993.7700000001</v>
      </c>
      <c r="N41" s="31">
        <f t="shared" si="0"/>
        <v>948563.4100000001</v>
      </c>
    </row>
    <row r="42" spans="1:14" ht="13">
      <c r="A42" s="9">
        <f>+'01-2021'!A42</f>
        <v>31</v>
      </c>
      <c r="B42" s="22" t="str">
        <f>+'01-2021'!B42</f>
        <v>BARRO ALTO</v>
      </c>
      <c r="C42" s="26">
        <f>+IF(ISERROR(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,"",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</f>
        <v>0.911300850903357</v>
      </c>
      <c r="D42" s="23">
        <f>+'01-2021'!D42+'02-2021'!D42+'03-2021'!D42+'04-2021'!D42+'05-2021'!D42+'06-2021'!D42+'07-2021'!D42+'08-2021'!D42+'09-2021'!D42+'10-2021'!D42+'11-2021'!D42+'12-2021'!D42</f>
        <v>310280.17</v>
      </c>
      <c r="E42" s="23">
        <f>+'01-2021'!E42+'02-2021'!E42+'03-2021'!E42+'04-2021'!E42+'05-2021'!E42+'06-2021'!E42+'07-2021'!E42+'08-2021'!E42+'09-2021'!E42+'10-2021'!E42+'11-2021'!E42+'12-2021'!E42</f>
        <v>61835.469999999994</v>
      </c>
      <c r="F42" s="23">
        <f>+'01-2021'!F42+'02-2021'!F42+'03-2021'!F42+'04-2021'!F42+'05-2021'!F42+'06-2021'!F42+'07-2021'!F42+'08-2021'!F42+'09-2021'!F42+'10-2021'!F42+'11-2021'!F42+'12-2021'!F42</f>
        <v>248444.69999999998</v>
      </c>
      <c r="G42" s="23">
        <f>+'01-2021'!G42+'02-2021'!G42+'03-2021'!G42+'04-2021'!G42+'05-2021'!G42+'06-2021'!G42+'07-2021'!G42+'08-2021'!G42+'09-2021'!G42+'10-2021'!G42+'11-2021'!G42+'12-2021'!G42</f>
        <v>124268.63</v>
      </c>
      <c r="H42" s="23">
        <f>+'01-2021'!H42+'02-2021'!H42+'03-2021'!H42+'04-2021'!H42+'05-2021'!H42+'06-2021'!H42+'07-2021'!H42+'08-2021'!H42+'09-2021'!H42+'10-2021'!H42+'11-2021'!H42+'12-2021'!H42</f>
        <v>24853.729999999996</v>
      </c>
      <c r="I42" s="23">
        <f>+'01-2021'!I42+'02-2021'!I42+'03-2021'!I42+'04-2021'!I42+'05-2021'!I42+'06-2021'!I42+'07-2021'!I42+'08-2021'!I42+'09-2021'!I42+'10-2021'!I42+'11-2021'!I42+'12-2021'!I42</f>
        <v>994.15</v>
      </c>
      <c r="J42" s="23">
        <f>+'01-2021'!J42+'02-2021'!J42+'03-2021'!J42+'04-2021'!J42+'05-2021'!J42+'06-2021'!J42+'07-2021'!J42+'08-2021'!J42+'09-2021'!J42+'10-2021'!J42+'11-2021'!J42+'12-2021'!J42</f>
        <v>98420.75</v>
      </c>
      <c r="K42" s="23">
        <f>+'01-2021'!K42+'02-2021'!K42+'03-2021'!K42+'04-2021'!K42+'05-2021'!K42+'06-2021'!K42+'07-2021'!K42+'08-2021'!K42+'09-2021'!K42+'10-2021'!K42+'11-2021'!K42+'12-2021'!K42</f>
        <v>14523501.35</v>
      </c>
      <c r="L42" s="23">
        <f>+'01-2021'!L42+'02-2021'!L42+'03-2021'!L42+'04-2021'!L42+'05-2021'!L42+'06-2021'!L42+'07-2021'!L42+'08-2021'!L42+'09-2021'!L42+'10-2021'!L42+'11-2021'!L42+'12-2021'!L42</f>
        <v>2908574.35</v>
      </c>
      <c r="M42" s="23">
        <f>+'01-2021'!M42+'02-2021'!M42+'03-2021'!M42+'04-2021'!M42+'05-2021'!M42+'06-2021'!M42+'07-2021'!M42+'08-2021'!M42+'09-2021'!M42+'10-2021'!M42+'11-2021'!M42+'12-2021'!M42</f>
        <v>11614927</v>
      </c>
      <c r="N42" s="31">
        <f t="shared" si="0"/>
        <v>11961792.45</v>
      </c>
    </row>
    <row r="43" spans="1:14" ht="13">
      <c r="A43" s="9">
        <f>+'01-2021'!A43</f>
        <v>32</v>
      </c>
      <c r="B43" s="22" t="str">
        <f>+'01-2021'!B43</f>
        <v>BELA VISTA DE GOIAS</v>
      </c>
      <c r="C43" s="26">
        <f>+IF(ISERROR(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,"",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</f>
        <v>0.6967993850045078</v>
      </c>
      <c r="D43" s="23">
        <f>+'01-2021'!D43+'02-2021'!D43+'03-2021'!D43+'04-2021'!D43+'05-2021'!D43+'06-2021'!D43+'07-2021'!D43+'08-2021'!D43+'09-2021'!D43+'10-2021'!D43+'11-2021'!D43+'12-2021'!D43</f>
        <v>566845.77</v>
      </c>
      <c r="E43" s="23">
        <f>+'01-2021'!E43+'02-2021'!E43+'03-2021'!E43+'04-2021'!E43+'05-2021'!E43+'06-2021'!E43+'07-2021'!E43+'08-2021'!E43+'09-2021'!E43+'10-2021'!E43+'11-2021'!E43+'12-2021'!E43</f>
        <v>114068.09999999999</v>
      </c>
      <c r="F43" s="23">
        <f>+'01-2021'!F43+'02-2021'!F43+'03-2021'!F43+'04-2021'!F43+'05-2021'!F43+'06-2021'!F43+'07-2021'!F43+'08-2021'!F43+'09-2021'!F43+'10-2021'!F43+'11-2021'!F43+'12-2021'!F43</f>
        <v>452777.67000000004</v>
      </c>
      <c r="G43" s="23">
        <f>+'01-2021'!G43+'02-2021'!G43+'03-2021'!G43+'04-2021'!G43+'05-2021'!G43+'06-2021'!G43+'07-2021'!G43+'08-2021'!G43+'09-2021'!G43+'10-2021'!G43+'11-2021'!G43+'12-2021'!G43</f>
        <v>94985.35</v>
      </c>
      <c r="H43" s="23">
        <f>+'01-2021'!H43+'02-2021'!H43+'03-2021'!H43+'04-2021'!H43+'05-2021'!H43+'06-2021'!H43+'07-2021'!H43+'08-2021'!H43+'09-2021'!H43+'10-2021'!H43+'11-2021'!H43+'12-2021'!H43</f>
        <v>18997.07</v>
      </c>
      <c r="I43" s="23">
        <f>+'01-2021'!I43+'02-2021'!I43+'03-2021'!I43+'04-2021'!I43+'05-2021'!I43+'06-2021'!I43+'07-2021'!I43+'08-2021'!I43+'09-2021'!I43+'10-2021'!I43+'11-2021'!I43+'12-2021'!I43</f>
        <v>759.8800000000001</v>
      </c>
      <c r="J43" s="23">
        <f>+'01-2021'!J43+'02-2021'!J43+'03-2021'!J43+'04-2021'!J43+'05-2021'!J43+'06-2021'!J43+'07-2021'!J43+'08-2021'!J43+'09-2021'!J43+'10-2021'!J43+'11-2021'!J43+'12-2021'!J43</f>
        <v>75228.4</v>
      </c>
      <c r="K43" s="23">
        <f>+'01-2021'!K43+'02-2021'!K43+'03-2021'!K43+'04-2021'!K43+'05-2021'!K43+'06-2021'!K43+'07-2021'!K43+'08-2021'!K43+'09-2021'!K43+'10-2021'!K43+'11-2021'!K43+'12-2021'!K43</f>
        <v>11134560.700000001</v>
      </c>
      <c r="L43" s="23">
        <f>+'01-2021'!L43+'02-2021'!L43+'03-2021'!L43+'04-2021'!L43+'05-2021'!L43+'06-2021'!L43+'07-2021'!L43+'08-2021'!L43+'09-2021'!L43+'10-2021'!L43+'11-2021'!L43+'12-2021'!L43</f>
        <v>2230443.33</v>
      </c>
      <c r="M43" s="23">
        <f>+'01-2021'!M43+'02-2021'!M43+'03-2021'!M43+'04-2021'!M43+'05-2021'!M43+'06-2021'!M43+'07-2021'!M43+'08-2021'!M43+'09-2021'!M43+'10-2021'!M43+'11-2021'!M43+'12-2021'!M43</f>
        <v>8904117.370000001</v>
      </c>
      <c r="N43" s="31">
        <f t="shared" si="0"/>
        <v>9432123.440000001</v>
      </c>
    </row>
    <row r="44" spans="1:14" ht="13">
      <c r="A44" s="9">
        <f>+'01-2021'!A44</f>
        <v>33</v>
      </c>
      <c r="B44" s="22" t="str">
        <f>+'01-2021'!B44</f>
        <v>BOM JARDIM DE GOIAS</v>
      </c>
      <c r="C44" s="26">
        <f>+IF(ISERROR(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,"",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</f>
        <v>0.112146603904863</v>
      </c>
      <c r="D44" s="23">
        <f>+'01-2021'!D44+'02-2021'!D44+'03-2021'!D44+'04-2021'!D44+'05-2021'!D44+'06-2021'!D44+'07-2021'!D44+'08-2021'!D44+'09-2021'!D44+'10-2021'!D44+'11-2021'!D44+'12-2021'!D44</f>
        <v>149302.44</v>
      </c>
      <c r="E44" s="23">
        <f>+'01-2021'!E44+'02-2021'!E44+'03-2021'!E44+'04-2021'!E44+'05-2021'!E44+'06-2021'!E44+'07-2021'!E44+'08-2021'!E44+'09-2021'!E44+'10-2021'!E44+'11-2021'!E44+'12-2021'!E44</f>
        <v>29026.239999999998</v>
      </c>
      <c r="F44" s="23">
        <f>+'01-2021'!F44+'02-2021'!F44+'03-2021'!F44+'04-2021'!F44+'05-2021'!F44+'06-2021'!F44+'07-2021'!F44+'08-2021'!F44+'09-2021'!F44+'10-2021'!F44+'11-2021'!F44+'12-2021'!F44</f>
        <v>120276.2</v>
      </c>
      <c r="G44" s="23">
        <f>+'01-2021'!G44+'02-2021'!G44+'03-2021'!G44+'04-2021'!G44+'05-2021'!G44+'06-2021'!G44+'07-2021'!G44+'08-2021'!G44+'09-2021'!G44+'10-2021'!G44+'11-2021'!G44+'12-2021'!G44</f>
        <v>15292.859999999999</v>
      </c>
      <c r="H44" s="23">
        <f>+'01-2021'!H44+'02-2021'!H44+'03-2021'!H44+'04-2021'!H44+'05-2021'!H44+'06-2021'!H44+'07-2021'!H44+'08-2021'!H44+'09-2021'!H44+'10-2021'!H44+'11-2021'!H44+'12-2021'!H44</f>
        <v>3058.58</v>
      </c>
      <c r="I44" s="23">
        <f>+'01-2021'!I44+'02-2021'!I44+'03-2021'!I44+'04-2021'!I44+'05-2021'!I44+'06-2021'!I44+'07-2021'!I44+'08-2021'!I44+'09-2021'!I44+'10-2021'!I44+'11-2021'!I44+'12-2021'!I44</f>
        <v>122.34</v>
      </c>
      <c r="J44" s="23">
        <f>+'01-2021'!J44+'02-2021'!J44+'03-2021'!J44+'04-2021'!J44+'05-2021'!J44+'06-2021'!J44+'07-2021'!J44+'08-2021'!J44+'09-2021'!J44+'10-2021'!J44+'11-2021'!J44+'12-2021'!J44</f>
        <v>12111.94</v>
      </c>
      <c r="K44" s="23">
        <f>+'01-2021'!K44+'02-2021'!K44+'03-2021'!K44+'04-2021'!K44+'05-2021'!K44+'06-2021'!K44+'07-2021'!K44+'08-2021'!K44+'09-2021'!K44+'10-2021'!K44+'11-2021'!K44+'12-2021'!K44</f>
        <v>1791449.5899999999</v>
      </c>
      <c r="L44" s="23">
        <f>+'01-2021'!L44+'02-2021'!L44+'03-2021'!L44+'04-2021'!L44+'05-2021'!L44+'06-2021'!L44+'07-2021'!L44+'08-2021'!L44+'09-2021'!L44+'10-2021'!L44+'11-2021'!L44+'12-2021'!L44</f>
        <v>358843.88</v>
      </c>
      <c r="M44" s="23">
        <f>+'01-2021'!M44+'02-2021'!M44+'03-2021'!M44+'04-2021'!M44+'05-2021'!M44+'06-2021'!M44+'07-2021'!M44+'08-2021'!M44+'09-2021'!M44+'10-2021'!M44+'11-2021'!M44+'12-2021'!M44</f>
        <v>1432605.7100000002</v>
      </c>
      <c r="N44" s="31">
        <f t="shared" si="0"/>
        <v>1564993.85</v>
      </c>
    </row>
    <row r="45" spans="1:14" ht="13">
      <c r="A45" s="9">
        <f>+'01-2021'!A45</f>
        <v>34</v>
      </c>
      <c r="B45" s="22" t="str">
        <f>+'01-2021'!B45</f>
        <v>BOM JESUS</v>
      </c>
      <c r="C45" s="26">
        <f>+IF(ISERROR(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,"",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</f>
        <v>0.36223308077973954</v>
      </c>
      <c r="D45" s="23">
        <f>+'01-2021'!D45+'02-2021'!D45+'03-2021'!D45+'04-2021'!D45+'05-2021'!D45+'06-2021'!D45+'07-2021'!D45+'08-2021'!D45+'09-2021'!D45+'10-2021'!D45+'11-2021'!D45+'12-2021'!D45</f>
        <v>706992.1199999999</v>
      </c>
      <c r="E45" s="23">
        <f>+'01-2021'!E45+'02-2021'!E45+'03-2021'!E45+'04-2021'!E45+'05-2021'!E45+'06-2021'!E45+'07-2021'!E45+'08-2021'!E45+'09-2021'!E45+'10-2021'!E45+'11-2021'!E45+'12-2021'!E45</f>
        <v>138640.84999999998</v>
      </c>
      <c r="F45" s="23">
        <f>+'01-2021'!F45+'02-2021'!F45+'03-2021'!F45+'04-2021'!F45+'05-2021'!F45+'06-2021'!F45+'07-2021'!F45+'08-2021'!F45+'09-2021'!F45+'10-2021'!F45+'11-2021'!F45+'12-2021'!F45</f>
        <v>568351.27</v>
      </c>
      <c r="G45" s="23">
        <f>+'01-2021'!G45+'02-2021'!G45+'03-2021'!G45+'04-2021'!G45+'05-2021'!G45+'06-2021'!G45+'07-2021'!G45+'08-2021'!G45+'09-2021'!G45+'10-2021'!G45+'11-2021'!G45+'12-2021'!G45</f>
        <v>49389.26</v>
      </c>
      <c r="H45" s="23">
        <f>+'01-2021'!H45+'02-2021'!H45+'03-2021'!H45+'04-2021'!H45+'05-2021'!H45+'06-2021'!H45+'07-2021'!H45+'08-2021'!H45+'09-2021'!H45+'10-2021'!H45+'11-2021'!H45+'12-2021'!H45</f>
        <v>9877.859999999999</v>
      </c>
      <c r="I45" s="23">
        <f>+'01-2021'!I45+'02-2021'!I45+'03-2021'!I45+'04-2021'!I45+'05-2021'!I45+'06-2021'!I45+'07-2021'!I45+'08-2021'!I45+'09-2021'!I45+'10-2021'!I45+'11-2021'!I45+'12-2021'!I45</f>
        <v>395.12</v>
      </c>
      <c r="J45" s="23">
        <f>+'01-2021'!J45+'02-2021'!J45+'03-2021'!J45+'04-2021'!J45+'05-2021'!J45+'06-2021'!J45+'07-2021'!J45+'08-2021'!J45+'09-2021'!J45+'10-2021'!J45+'11-2021'!J45+'12-2021'!J45</f>
        <v>39116.28</v>
      </c>
      <c r="K45" s="23">
        <f>+'01-2021'!K45+'02-2021'!K45+'03-2021'!K45+'04-2021'!K45+'05-2021'!K45+'06-2021'!K45+'07-2021'!K45+'08-2021'!K45+'09-2021'!K45+'10-2021'!K45+'11-2021'!K45+'12-2021'!K45</f>
        <v>5792830.04</v>
      </c>
      <c r="L45" s="23">
        <f>+'01-2021'!L45+'02-2021'!L45+'03-2021'!L45+'04-2021'!L45+'05-2021'!L45+'06-2021'!L45+'07-2021'!L45+'08-2021'!L45+'09-2021'!L45+'10-2021'!L45+'11-2021'!L45+'12-2021'!L45</f>
        <v>1160479.6700000002</v>
      </c>
      <c r="M45" s="23">
        <f>+'01-2021'!M45+'02-2021'!M45+'03-2021'!M45+'04-2021'!M45+'05-2021'!M45+'06-2021'!M45+'07-2021'!M45+'08-2021'!M45+'09-2021'!M45+'10-2021'!M45+'11-2021'!M45+'12-2021'!M45</f>
        <v>4632350.37</v>
      </c>
      <c r="N45" s="31">
        <f t="shared" si="0"/>
        <v>5239817.92</v>
      </c>
    </row>
    <row r="46" spans="1:14" ht="13">
      <c r="A46" s="9">
        <f>+'01-2021'!A46</f>
        <v>35</v>
      </c>
      <c r="B46" s="22" t="str">
        <f>+'01-2021'!B46</f>
        <v>BONFINOPOLIS</v>
      </c>
      <c r="C46" s="26">
        <f>+IF(ISERROR(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,"",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</f>
        <v>0.10733791607841274</v>
      </c>
      <c r="D46" s="23">
        <f>+'01-2021'!D46+'02-2021'!D46+'03-2021'!D46+'04-2021'!D46+'05-2021'!D46+'06-2021'!D46+'07-2021'!D46+'08-2021'!D46+'09-2021'!D46+'10-2021'!D46+'11-2021'!D46+'12-2021'!D46</f>
        <v>113632.80000000002</v>
      </c>
      <c r="E46" s="23">
        <f>+'01-2021'!E46+'02-2021'!E46+'03-2021'!E46+'04-2021'!E46+'05-2021'!E46+'06-2021'!E46+'07-2021'!E46+'08-2021'!E46+'09-2021'!E46+'10-2021'!E46+'11-2021'!E46+'12-2021'!E46</f>
        <v>23004.6</v>
      </c>
      <c r="F46" s="23">
        <f>+'01-2021'!F46+'02-2021'!F46+'03-2021'!F46+'04-2021'!F46+'05-2021'!F46+'06-2021'!F46+'07-2021'!F46+'08-2021'!F46+'09-2021'!F46+'10-2021'!F46+'11-2021'!F46+'12-2021'!F46</f>
        <v>90628.2</v>
      </c>
      <c r="G46" s="23">
        <f>+'01-2021'!G46+'02-2021'!G46+'03-2021'!G46+'04-2021'!G46+'05-2021'!G46+'06-2021'!G46+'07-2021'!G46+'08-2021'!G46+'09-2021'!G46+'10-2021'!G46+'11-2021'!G46+'12-2021'!G46</f>
        <v>14603.469999999998</v>
      </c>
      <c r="H46" s="23">
        <f>+'01-2021'!H46+'02-2021'!H46+'03-2021'!H46+'04-2021'!H46+'05-2021'!H46+'06-2021'!H46+'07-2021'!H46+'08-2021'!H46+'09-2021'!H46+'10-2021'!H46+'11-2021'!H46+'12-2021'!H46</f>
        <v>2920.69</v>
      </c>
      <c r="I46" s="23">
        <f>+'01-2021'!I46+'02-2021'!I46+'03-2021'!I46+'04-2021'!I46+'05-2021'!I46+'06-2021'!I46+'07-2021'!I46+'08-2021'!I46+'09-2021'!I46+'10-2021'!I46+'11-2021'!I46+'12-2021'!I46</f>
        <v>116.82000000000002</v>
      </c>
      <c r="J46" s="23">
        <f>+'01-2021'!J46+'02-2021'!J46+'03-2021'!J46+'04-2021'!J46+'05-2021'!J46+'06-2021'!J46+'07-2021'!J46+'08-2021'!J46+'09-2021'!J46+'10-2021'!J46+'11-2021'!J46+'12-2021'!J46</f>
        <v>11565.96</v>
      </c>
      <c r="K46" s="23">
        <f>+'01-2021'!K46+'02-2021'!K46+'03-2021'!K46+'04-2021'!K46+'05-2021'!K46+'06-2021'!K46+'07-2021'!K46+'08-2021'!K46+'09-2021'!K46+'10-2021'!K46+'11-2021'!K46+'12-2021'!K46</f>
        <v>1706194.56</v>
      </c>
      <c r="L46" s="23">
        <f>+'01-2021'!L46+'02-2021'!L46+'03-2021'!L46+'04-2021'!L46+'05-2021'!L46+'06-2021'!L46+'07-2021'!L46+'08-2021'!L46+'09-2021'!L46+'10-2021'!L46+'11-2021'!L46+'12-2021'!L46</f>
        <v>341630.26</v>
      </c>
      <c r="M46" s="23">
        <f>+'01-2021'!M46+'02-2021'!M46+'03-2021'!M46+'04-2021'!M46+'05-2021'!M46+'06-2021'!M46+'07-2021'!M46+'08-2021'!M46+'09-2021'!M46+'10-2021'!M46+'11-2021'!M46+'12-2021'!M46</f>
        <v>1364564.3</v>
      </c>
      <c r="N46" s="31">
        <f t="shared" si="0"/>
        <v>1466758.46</v>
      </c>
    </row>
    <row r="47" spans="1:14" ht="13">
      <c r="A47" s="9">
        <f>+'01-2021'!A47</f>
        <v>36</v>
      </c>
      <c r="B47" s="22" t="str">
        <f>+'01-2021'!B47</f>
        <v>BONOPOLIS</v>
      </c>
      <c r="C47" s="26">
        <f>+IF(ISERROR(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,"",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</f>
        <v>0.090537439694221</v>
      </c>
      <c r="D47" s="23">
        <f>+'01-2021'!D47+'02-2021'!D47+'03-2021'!D47+'04-2021'!D47+'05-2021'!D47+'06-2021'!D47+'07-2021'!D47+'08-2021'!D47+'09-2021'!D47+'10-2021'!D47+'11-2021'!D47+'12-2021'!D47</f>
        <v>34248.53</v>
      </c>
      <c r="E47" s="23">
        <f>+'01-2021'!E47+'02-2021'!E47+'03-2021'!E47+'04-2021'!E47+'05-2021'!E47+'06-2021'!E47+'07-2021'!E47+'08-2021'!E47+'09-2021'!E47+'10-2021'!E47+'11-2021'!E47+'12-2021'!E47</f>
        <v>6571.07</v>
      </c>
      <c r="F47" s="23">
        <f>+'01-2021'!F47+'02-2021'!F47+'03-2021'!F47+'04-2021'!F47+'05-2021'!F47+'06-2021'!F47+'07-2021'!F47+'08-2021'!F47+'09-2021'!F47+'10-2021'!F47+'11-2021'!F47+'12-2021'!F47</f>
        <v>27677.460000000003</v>
      </c>
      <c r="G47" s="23">
        <f>+'01-2021'!G47+'02-2021'!G47+'03-2021'!G47+'04-2021'!G47+'05-2021'!G47+'06-2021'!G47+'07-2021'!G47+'08-2021'!G47+'09-2021'!G47+'10-2021'!G47+'11-2021'!G47+'12-2021'!G47</f>
        <v>12345.33</v>
      </c>
      <c r="H47" s="23">
        <f>+'01-2021'!H47+'02-2021'!H47+'03-2021'!H47+'04-2021'!H47+'05-2021'!H47+'06-2021'!H47+'07-2021'!H47+'08-2021'!H47+'09-2021'!H47+'10-2021'!H47+'11-2021'!H47+'12-2021'!H47</f>
        <v>2469.07</v>
      </c>
      <c r="I47" s="23">
        <f>+'01-2021'!I47+'02-2021'!I47+'03-2021'!I47+'04-2021'!I47+'05-2021'!I47+'06-2021'!I47+'07-2021'!I47+'08-2021'!I47+'09-2021'!I47+'10-2021'!I47+'11-2021'!I47+'12-2021'!I47</f>
        <v>98.77</v>
      </c>
      <c r="J47" s="23">
        <f>+'01-2021'!J47+'02-2021'!J47+'03-2021'!J47+'04-2021'!J47+'05-2021'!J47+'06-2021'!J47+'07-2021'!J47+'08-2021'!J47+'09-2021'!J47+'10-2021'!J47+'11-2021'!J47+'12-2021'!J47</f>
        <v>9777.490000000002</v>
      </c>
      <c r="K47" s="23">
        <f>+'01-2021'!K47+'02-2021'!K47+'03-2021'!K47+'04-2021'!K47+'05-2021'!K47+'06-2021'!K47+'07-2021'!K47+'08-2021'!K47+'09-2021'!K47+'10-2021'!K47+'11-2021'!K47+'12-2021'!K47</f>
        <v>1449649.8</v>
      </c>
      <c r="L47" s="23">
        <f>+'01-2021'!L47+'02-2021'!L47+'03-2021'!L47+'04-2021'!L47+'05-2021'!L47+'06-2021'!L47+'07-2021'!L47+'08-2021'!L47+'09-2021'!L47+'10-2021'!L47+'11-2021'!L47+'12-2021'!L47</f>
        <v>290441.01</v>
      </c>
      <c r="M47" s="23">
        <f>+'01-2021'!M47+'02-2021'!M47+'03-2021'!M47+'04-2021'!M47+'05-2021'!M47+'06-2021'!M47+'07-2021'!M47+'08-2021'!M47+'09-2021'!M47+'10-2021'!M47+'11-2021'!M47+'12-2021'!M47</f>
        <v>1159208.79</v>
      </c>
      <c r="N47" s="31">
        <f t="shared" si="0"/>
        <v>1196663.74</v>
      </c>
    </row>
    <row r="48" spans="1:14" ht="13">
      <c r="A48" s="9">
        <f>+'01-2021'!A48</f>
        <v>37</v>
      </c>
      <c r="B48" s="22" t="str">
        <f>+'01-2021'!B48</f>
        <v>BRAZABRANTES</v>
      </c>
      <c r="C48" s="26">
        <f>+IF(ISERROR(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,"",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</f>
        <v>0.06255092449324</v>
      </c>
      <c r="D48" s="23">
        <f>+'01-2021'!D48+'02-2021'!D48+'03-2021'!D48+'04-2021'!D48+'05-2021'!D48+'06-2021'!D48+'07-2021'!D48+'08-2021'!D48+'09-2021'!D48+'10-2021'!D48+'11-2021'!D48+'12-2021'!D48</f>
        <v>46021.020000000004</v>
      </c>
      <c r="E48" s="23">
        <f>+'01-2021'!E48+'02-2021'!E48+'03-2021'!E48+'04-2021'!E48+'05-2021'!E48+'06-2021'!E48+'07-2021'!E48+'08-2021'!E48+'09-2021'!E48+'10-2021'!E48+'11-2021'!E48+'12-2021'!E48</f>
        <v>9140.45</v>
      </c>
      <c r="F48" s="23">
        <f>+'01-2021'!F48+'02-2021'!F48+'03-2021'!F48+'04-2021'!F48+'05-2021'!F48+'06-2021'!F48+'07-2021'!F48+'08-2021'!F48+'09-2021'!F48+'10-2021'!F48+'11-2021'!F48+'12-2021'!F48</f>
        <v>36880.57</v>
      </c>
      <c r="G48" s="23">
        <f>+'01-2021'!G48+'02-2021'!G48+'03-2021'!G48+'04-2021'!G48+'05-2021'!G48+'06-2021'!G48+'07-2021'!G48+'08-2021'!G48+'09-2021'!G48+'10-2021'!G48+'11-2021'!G48+'12-2021'!G48</f>
        <v>8529.76</v>
      </c>
      <c r="H48" s="23">
        <f>+'01-2021'!H48+'02-2021'!H48+'03-2021'!H48+'04-2021'!H48+'05-2021'!H48+'06-2021'!H48+'07-2021'!H48+'08-2021'!H48+'09-2021'!H48+'10-2021'!H48+'11-2021'!H48+'12-2021'!H48</f>
        <v>1705.95</v>
      </c>
      <c r="I48" s="23">
        <f>+'01-2021'!I48+'02-2021'!I48+'03-2021'!I48+'04-2021'!I48+'05-2021'!I48+'06-2021'!I48+'07-2021'!I48+'08-2021'!I48+'09-2021'!I48+'10-2021'!I48+'11-2021'!I48+'12-2021'!I48</f>
        <v>68.24000000000001</v>
      </c>
      <c r="J48" s="23">
        <f>+'01-2021'!J48+'02-2021'!J48+'03-2021'!J48+'04-2021'!J48+'05-2021'!J48+'06-2021'!J48+'07-2021'!J48+'08-2021'!J48+'09-2021'!J48+'10-2021'!J48+'11-2021'!J48+'12-2021'!J48</f>
        <v>6755.57</v>
      </c>
      <c r="K48" s="23">
        <f>+'01-2021'!K48+'02-2021'!K48+'03-2021'!K48+'04-2021'!K48+'05-2021'!K48+'06-2021'!K48+'07-2021'!K48+'08-2021'!K48+'09-2021'!K48+'10-2021'!K48+'11-2021'!K48+'12-2021'!K48</f>
        <v>999725.5900000001</v>
      </c>
      <c r="L48" s="23">
        <f>+'01-2021'!L48+'02-2021'!L48+'03-2021'!L48+'04-2021'!L48+'05-2021'!L48+'06-2021'!L48+'07-2021'!L48+'08-2021'!L48+'09-2021'!L48+'10-2021'!L48+'11-2021'!L48+'12-2021'!L48</f>
        <v>200264.02000000002</v>
      </c>
      <c r="M48" s="23">
        <f>+'01-2021'!M48+'02-2021'!M48+'03-2021'!M48+'04-2021'!M48+'05-2021'!M48+'06-2021'!M48+'07-2021'!M48+'08-2021'!M48+'09-2021'!M48+'10-2021'!M48+'11-2021'!M48+'12-2021'!M48</f>
        <v>799461.57</v>
      </c>
      <c r="N48" s="31">
        <f t="shared" si="0"/>
        <v>843097.71</v>
      </c>
    </row>
    <row r="49" spans="1:14" ht="13">
      <c r="A49" s="9">
        <f>+'01-2021'!A49</f>
        <v>38</v>
      </c>
      <c r="B49" s="22" t="str">
        <f>+'01-2021'!B49</f>
        <v>BRITANIA</v>
      </c>
      <c r="C49" s="26">
        <f>+IF(ISERROR(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,"",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</f>
        <v>0.156820406919772</v>
      </c>
      <c r="D49" s="23">
        <f>+'01-2021'!D49+'02-2021'!D49+'03-2021'!D49+'04-2021'!D49+'05-2021'!D49+'06-2021'!D49+'07-2021'!D49+'08-2021'!D49+'09-2021'!D49+'10-2021'!D49+'11-2021'!D49+'12-2021'!D49</f>
        <v>100655.19999999998</v>
      </c>
      <c r="E49" s="23">
        <f>+'01-2021'!E49+'02-2021'!E49+'03-2021'!E49+'04-2021'!E49+'05-2021'!E49+'06-2021'!E49+'07-2021'!E49+'08-2021'!E49+'09-2021'!E49+'10-2021'!E49+'11-2021'!E49+'12-2021'!E49</f>
        <v>20414.41</v>
      </c>
      <c r="F49" s="23">
        <f>+'01-2021'!F49+'02-2021'!F49+'03-2021'!F49+'04-2021'!F49+'05-2021'!F49+'06-2021'!F49+'07-2021'!F49+'08-2021'!F49+'09-2021'!F49+'10-2021'!F49+'11-2021'!F49+'12-2021'!F49</f>
        <v>80240.79000000001</v>
      </c>
      <c r="G49" s="23">
        <f>+'01-2021'!G49+'02-2021'!G49+'03-2021'!G49+'04-2021'!G49+'05-2021'!G49+'06-2021'!G49+'07-2021'!G49+'08-2021'!G49+'09-2021'!G49+'10-2021'!G49+'11-2021'!G49+'12-2021'!G49</f>
        <v>21732.72</v>
      </c>
      <c r="H49" s="23">
        <f>+'01-2021'!H49+'02-2021'!H49+'03-2021'!H49+'04-2021'!H49+'05-2021'!H49+'06-2021'!H49+'07-2021'!H49+'08-2021'!H49+'09-2021'!H49+'10-2021'!H49+'11-2021'!H49+'12-2021'!H49</f>
        <v>4346.54</v>
      </c>
      <c r="I49" s="23">
        <f>+'01-2021'!I49+'02-2021'!I49+'03-2021'!I49+'04-2021'!I49+'05-2021'!I49+'06-2021'!I49+'07-2021'!I49+'08-2021'!I49+'09-2021'!I49+'10-2021'!I49+'11-2021'!I49+'12-2021'!I49</f>
        <v>173.87</v>
      </c>
      <c r="J49" s="23">
        <f>+'01-2021'!J49+'02-2021'!J49+'03-2021'!J49+'04-2021'!J49+'05-2021'!J49+'06-2021'!J49+'07-2021'!J49+'08-2021'!J49+'09-2021'!J49+'10-2021'!J49+'11-2021'!J49+'12-2021'!J49</f>
        <v>17212.31</v>
      </c>
      <c r="K49" s="23">
        <f>+'01-2021'!K49+'02-2021'!K49+'03-2021'!K49+'04-2021'!K49+'05-2021'!K49+'06-2021'!K49+'07-2021'!K49+'08-2021'!K49+'09-2021'!K49+'10-2021'!K49+'11-2021'!K49+'12-2021'!K49</f>
        <v>2518364.15</v>
      </c>
      <c r="L49" s="23">
        <f>+'01-2021'!L49+'02-2021'!L49+'03-2021'!L49+'04-2021'!L49+'05-2021'!L49+'06-2021'!L49+'07-2021'!L49+'08-2021'!L49+'09-2021'!L49+'10-2021'!L49+'11-2021'!L49+'12-2021'!L49</f>
        <v>504568.51</v>
      </c>
      <c r="M49" s="23">
        <f>+'01-2021'!M49+'02-2021'!M49+'03-2021'!M49+'04-2021'!M49+'05-2021'!M49+'06-2021'!M49+'07-2021'!M49+'08-2021'!M49+'09-2021'!M49+'10-2021'!M49+'11-2021'!M49+'12-2021'!M49</f>
        <v>2013795.6400000001</v>
      </c>
      <c r="N49" s="31">
        <f t="shared" si="0"/>
        <v>2111248.74</v>
      </c>
    </row>
    <row r="50" spans="1:14" ht="13">
      <c r="A50" s="9">
        <f>+'01-2021'!A50</f>
        <v>39</v>
      </c>
      <c r="B50" s="22" t="str">
        <f>+'01-2021'!B50</f>
        <v>BURITI ALEGRE</v>
      </c>
      <c r="C50" s="26">
        <f>+IF(ISERROR(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,"",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</f>
        <v>0.24071621538119375</v>
      </c>
      <c r="D50" s="23">
        <f>+'01-2021'!D50+'02-2021'!D50+'03-2021'!D50+'04-2021'!D50+'05-2021'!D50+'06-2021'!D50+'07-2021'!D50+'08-2021'!D50+'09-2021'!D50+'10-2021'!D50+'11-2021'!D50+'12-2021'!D50</f>
        <v>237162.44</v>
      </c>
      <c r="E50" s="23">
        <f>+'01-2021'!E50+'02-2021'!E50+'03-2021'!E50+'04-2021'!E50+'05-2021'!E50+'06-2021'!E50+'07-2021'!E50+'08-2021'!E50+'09-2021'!E50+'10-2021'!E50+'11-2021'!E50+'12-2021'!E50</f>
        <v>46313.47</v>
      </c>
      <c r="F50" s="23">
        <f>+'01-2021'!F50+'02-2021'!F50+'03-2021'!F50+'04-2021'!F50+'05-2021'!F50+'06-2021'!F50+'07-2021'!F50+'08-2021'!F50+'09-2021'!F50+'10-2021'!F50+'11-2021'!F50+'12-2021'!F50</f>
        <v>190848.97000000003</v>
      </c>
      <c r="G50" s="23">
        <f>+'01-2021'!G50+'02-2021'!G50+'03-2021'!G50+'04-2021'!G50+'05-2021'!G50+'06-2021'!G50+'07-2021'!G50+'08-2021'!G50+'09-2021'!G50+'10-2021'!G50+'11-2021'!G50+'12-2021'!G50</f>
        <v>32791.63</v>
      </c>
      <c r="H50" s="23">
        <f>+'01-2021'!H50+'02-2021'!H50+'03-2021'!H50+'04-2021'!H50+'05-2021'!H50+'06-2021'!H50+'07-2021'!H50+'08-2021'!H50+'09-2021'!H50+'10-2021'!H50+'11-2021'!H50+'12-2021'!H50</f>
        <v>6558.33</v>
      </c>
      <c r="I50" s="23">
        <f>+'01-2021'!I50+'02-2021'!I50+'03-2021'!I50+'04-2021'!I50+'05-2021'!I50+'06-2021'!I50+'07-2021'!I50+'08-2021'!I50+'09-2021'!I50+'10-2021'!I50+'11-2021'!I50+'12-2021'!I50</f>
        <v>262.33000000000004</v>
      </c>
      <c r="J50" s="23">
        <f>+'01-2021'!J50+'02-2021'!J50+'03-2021'!J50+'04-2021'!J50+'05-2021'!J50+'06-2021'!J50+'07-2021'!J50+'08-2021'!J50+'09-2021'!J50+'10-2021'!J50+'11-2021'!J50+'12-2021'!J50</f>
        <v>25970.97</v>
      </c>
      <c r="K50" s="23">
        <f>+'01-2021'!K50+'02-2021'!K50+'03-2021'!K50+'04-2021'!K50+'05-2021'!K50+'06-2021'!K50+'07-2021'!K50+'08-2021'!K50+'09-2021'!K50+'10-2021'!K50+'11-2021'!K50+'12-2021'!K50</f>
        <v>3845952.08</v>
      </c>
      <c r="L50" s="23">
        <f>+'01-2021'!L50+'02-2021'!L50+'03-2021'!L50+'04-2021'!L50+'05-2021'!L50+'06-2021'!L50+'07-2021'!L50+'08-2021'!L50+'09-2021'!L50+'10-2021'!L50+'11-2021'!L50+'12-2021'!L50</f>
        <v>770411.0999999999</v>
      </c>
      <c r="M50" s="23">
        <f>+'01-2021'!M50+'02-2021'!M50+'03-2021'!M50+'04-2021'!M50+'05-2021'!M50+'06-2021'!M50+'07-2021'!M50+'08-2021'!M50+'09-2021'!M50+'10-2021'!M50+'11-2021'!M50+'12-2021'!M50</f>
        <v>3075540.98</v>
      </c>
      <c r="N50" s="31">
        <f t="shared" si="0"/>
        <v>3292360.92</v>
      </c>
    </row>
    <row r="51" spans="1:14" ht="13">
      <c r="A51" s="9">
        <f>+'01-2021'!A51</f>
        <v>40</v>
      </c>
      <c r="B51" s="22" t="str">
        <f>+'01-2021'!B51</f>
        <v>BURITI DE GOIAS</v>
      </c>
      <c r="C51" s="26">
        <f>+IF(ISERROR(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,"",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</f>
        <v>0.07035801634659525</v>
      </c>
      <c r="D51" s="23">
        <f>+'01-2021'!D51+'02-2021'!D51+'03-2021'!D51+'04-2021'!D51+'05-2021'!D51+'06-2021'!D51+'07-2021'!D51+'08-2021'!D51+'09-2021'!D51+'10-2021'!D51+'11-2021'!D51+'12-2021'!D51</f>
        <v>56333.880000000005</v>
      </c>
      <c r="E51" s="23">
        <f>+'01-2021'!E51+'02-2021'!E51+'03-2021'!E51+'04-2021'!E51+'05-2021'!E51+'06-2021'!E51+'07-2021'!E51+'08-2021'!E51+'09-2021'!E51+'10-2021'!E51+'11-2021'!E51+'12-2021'!E51</f>
        <v>11332.75</v>
      </c>
      <c r="F51" s="23">
        <f>+'01-2021'!F51+'02-2021'!F51+'03-2021'!F51+'04-2021'!F51+'05-2021'!F51+'06-2021'!F51+'07-2021'!F51+'08-2021'!F51+'09-2021'!F51+'10-2021'!F51+'11-2021'!F51+'12-2021'!F51</f>
        <v>45001.130000000005</v>
      </c>
      <c r="G51" s="23">
        <f>+'01-2021'!G51+'02-2021'!G51+'03-2021'!G51+'04-2021'!G51+'05-2021'!G51+'06-2021'!G51+'07-2021'!G51+'08-2021'!G51+'09-2021'!G51+'10-2021'!G51+'11-2021'!G51+'12-2021'!G51</f>
        <v>9587.68</v>
      </c>
      <c r="H51" s="23">
        <f>+'01-2021'!H51+'02-2021'!H51+'03-2021'!H51+'04-2021'!H51+'05-2021'!H51+'06-2021'!H51+'07-2021'!H51+'08-2021'!H51+'09-2021'!H51+'10-2021'!H51+'11-2021'!H51+'12-2021'!H51</f>
        <v>1917.53</v>
      </c>
      <c r="I51" s="23">
        <f>+'01-2021'!I51+'02-2021'!I51+'03-2021'!I51+'04-2021'!I51+'05-2021'!I51+'06-2021'!I51+'07-2021'!I51+'08-2021'!I51+'09-2021'!I51+'10-2021'!I51+'11-2021'!I51+'12-2021'!I51</f>
        <v>76.69000000000001</v>
      </c>
      <c r="J51" s="23">
        <f>+'01-2021'!J51+'02-2021'!J51+'03-2021'!J51+'04-2021'!J51+'05-2021'!J51+'06-2021'!J51+'07-2021'!J51+'08-2021'!J51+'09-2021'!J51+'10-2021'!J51+'11-2021'!J51+'12-2021'!J51</f>
        <v>7593.46</v>
      </c>
      <c r="K51" s="23">
        <f>+'01-2021'!K51+'02-2021'!K51+'03-2021'!K51+'04-2021'!K51+'05-2021'!K51+'06-2021'!K51+'07-2021'!K51+'08-2021'!K51+'09-2021'!K51+'10-2021'!K51+'11-2021'!K51+'12-2021'!K51</f>
        <v>1123580.86</v>
      </c>
      <c r="L51" s="23">
        <f>+'01-2021'!L51+'02-2021'!L51+'03-2021'!L51+'04-2021'!L51+'05-2021'!L51+'06-2021'!L51+'07-2021'!L51+'08-2021'!L51+'09-2021'!L51+'10-2021'!L51+'11-2021'!L51+'12-2021'!L51</f>
        <v>225061.22999999998</v>
      </c>
      <c r="M51" s="23">
        <f>+'01-2021'!M51+'02-2021'!M51+'03-2021'!M51+'04-2021'!M51+'05-2021'!M51+'06-2021'!M51+'07-2021'!M51+'08-2021'!M51+'09-2021'!M51+'10-2021'!M51+'11-2021'!M51+'12-2021'!M51</f>
        <v>898519.63</v>
      </c>
      <c r="N51" s="31">
        <f t="shared" si="0"/>
        <v>951114.22</v>
      </c>
    </row>
    <row r="52" spans="1:14" ht="13">
      <c r="A52" s="9">
        <f>+'01-2021'!A52</f>
        <v>41</v>
      </c>
      <c r="B52" s="22" t="str">
        <f>+'01-2021'!B52</f>
        <v>BURITINOPOLIS</v>
      </c>
      <c r="C52" s="26">
        <f>+IF(ISERROR(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,"",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</f>
        <v>0.099521281620515</v>
      </c>
      <c r="D52" s="23">
        <f>+'01-2021'!D52+'02-2021'!D52+'03-2021'!D52+'04-2021'!D52+'05-2021'!D52+'06-2021'!D52+'07-2021'!D52+'08-2021'!D52+'09-2021'!D52+'10-2021'!D52+'11-2021'!D52+'12-2021'!D52</f>
        <v>34896.38</v>
      </c>
      <c r="E52" s="23">
        <f>+'01-2021'!E52+'02-2021'!E52+'03-2021'!E52+'04-2021'!E52+'05-2021'!E52+'06-2021'!E52+'07-2021'!E52+'08-2021'!E52+'09-2021'!E52+'10-2021'!E52+'11-2021'!E52+'12-2021'!E52</f>
        <v>6910.469999999999</v>
      </c>
      <c r="F52" s="23">
        <f>+'01-2021'!F52+'02-2021'!F52+'03-2021'!F52+'04-2021'!F52+'05-2021'!F52+'06-2021'!F52+'07-2021'!F52+'08-2021'!F52+'09-2021'!F52+'10-2021'!F52+'11-2021'!F52+'12-2021'!F52</f>
        <v>27985.91</v>
      </c>
      <c r="G52" s="23">
        <f>+'01-2021'!G52+'02-2021'!G52+'03-2021'!G52+'04-2021'!G52+'05-2021'!G52+'06-2021'!G52+'07-2021'!G52+'08-2021'!G52+'09-2021'!G52+'10-2021'!G52+'11-2021'!G52+'12-2021'!G52</f>
        <v>13537.580000000002</v>
      </c>
      <c r="H52" s="23">
        <f>+'01-2021'!H52+'02-2021'!H52+'03-2021'!H52+'04-2021'!H52+'05-2021'!H52+'06-2021'!H52+'07-2021'!H52+'08-2021'!H52+'09-2021'!H52+'10-2021'!H52+'11-2021'!H52+'12-2021'!H52</f>
        <v>2707.52</v>
      </c>
      <c r="I52" s="23">
        <f>+'01-2021'!I52+'02-2021'!I52+'03-2021'!I52+'04-2021'!I52+'05-2021'!I52+'06-2021'!I52+'07-2021'!I52+'08-2021'!I52+'09-2021'!I52+'10-2021'!I52+'11-2021'!I52+'12-2021'!I52</f>
        <v>108.29</v>
      </c>
      <c r="J52" s="23">
        <f>+'01-2021'!J52+'02-2021'!J52+'03-2021'!J52+'04-2021'!J52+'05-2021'!J52+'06-2021'!J52+'07-2021'!J52+'08-2021'!J52+'09-2021'!J52+'10-2021'!J52+'11-2021'!J52+'12-2021'!J52</f>
        <v>10721.77</v>
      </c>
      <c r="K52" s="23">
        <f>+'01-2021'!K52+'02-2021'!K52+'03-2021'!K52+'04-2021'!K52+'05-2021'!K52+'06-2021'!K52+'07-2021'!K52+'08-2021'!K52+'09-2021'!K52+'10-2021'!K52+'11-2021'!K52+'12-2021'!K52</f>
        <v>1593347.73</v>
      </c>
      <c r="L52" s="23">
        <f>+'01-2021'!L52+'02-2021'!L52+'03-2021'!L52+'04-2021'!L52+'05-2021'!L52+'06-2021'!L52+'07-2021'!L52+'08-2021'!L52+'09-2021'!L52+'10-2021'!L52+'11-2021'!L52+'12-2021'!L52</f>
        <v>319246.02</v>
      </c>
      <c r="M52" s="23">
        <f>+'01-2021'!M52+'02-2021'!M52+'03-2021'!M52+'04-2021'!M52+'05-2021'!M52+'06-2021'!M52+'07-2021'!M52+'08-2021'!M52+'09-2021'!M52+'10-2021'!M52+'11-2021'!M52+'12-2021'!M52</f>
        <v>1274101.71</v>
      </c>
      <c r="N52" s="31">
        <f t="shared" si="0"/>
        <v>1312809.39</v>
      </c>
    </row>
    <row r="53" spans="1:14" ht="13">
      <c r="A53" s="9">
        <f>+'01-2021'!A53</f>
        <v>42</v>
      </c>
      <c r="B53" s="22" t="str">
        <f>+'01-2021'!B53</f>
        <v>CABECEIRAS</v>
      </c>
      <c r="C53" s="26">
        <f>+IF(ISERROR(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,"",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</f>
        <v>0.17680687480547627</v>
      </c>
      <c r="D53" s="23">
        <f>+'01-2021'!D53+'02-2021'!D53+'03-2021'!D53+'04-2021'!D53+'05-2021'!D53+'06-2021'!D53+'07-2021'!D53+'08-2021'!D53+'09-2021'!D53+'10-2021'!D53+'11-2021'!D53+'12-2021'!D53</f>
        <v>91943.38</v>
      </c>
      <c r="E53" s="23">
        <f>+'01-2021'!E53+'02-2021'!E53+'03-2021'!E53+'04-2021'!E53+'05-2021'!E53+'06-2021'!E53+'07-2021'!E53+'08-2021'!E53+'09-2021'!E53+'10-2021'!E53+'11-2021'!E53+'12-2021'!E53</f>
        <v>18253.059999999998</v>
      </c>
      <c r="F53" s="23">
        <f>+'01-2021'!F53+'02-2021'!F53+'03-2021'!F53+'04-2021'!F53+'05-2021'!F53+'06-2021'!F53+'07-2021'!F53+'08-2021'!F53+'09-2021'!F53+'10-2021'!F53+'11-2021'!F53+'12-2021'!F53</f>
        <v>73690.32</v>
      </c>
      <c r="G53" s="23">
        <f>+'01-2021'!G53+'02-2021'!G53+'03-2021'!G53+'04-2021'!G53+'05-2021'!G53+'06-2021'!G53+'07-2021'!G53+'08-2021'!G53+'09-2021'!G53+'10-2021'!G53+'11-2021'!G53+'12-2021'!G53</f>
        <v>24103.62</v>
      </c>
      <c r="H53" s="23">
        <f>+'01-2021'!H53+'02-2021'!H53+'03-2021'!H53+'04-2021'!H53+'05-2021'!H53+'06-2021'!H53+'07-2021'!H53+'08-2021'!H53+'09-2021'!H53+'10-2021'!H53+'11-2021'!H53+'12-2021'!H53</f>
        <v>4820.72</v>
      </c>
      <c r="I53" s="23">
        <f>+'01-2021'!I53+'02-2021'!I53+'03-2021'!I53+'04-2021'!I53+'05-2021'!I53+'06-2021'!I53+'07-2021'!I53+'08-2021'!I53+'09-2021'!I53+'10-2021'!I53+'11-2021'!I53+'12-2021'!I53</f>
        <v>192.83</v>
      </c>
      <c r="J53" s="23">
        <f>+'01-2021'!J53+'02-2021'!J53+'03-2021'!J53+'04-2021'!J53+'05-2021'!J53+'06-2021'!J53+'07-2021'!J53+'08-2021'!J53+'09-2021'!J53+'10-2021'!J53+'11-2021'!J53+'12-2021'!J53</f>
        <v>19090.07</v>
      </c>
      <c r="K53" s="23">
        <f>+'01-2021'!K53+'02-2021'!K53+'03-2021'!K53+'04-2021'!K53+'05-2021'!K53+'06-2021'!K53+'07-2021'!K53+'08-2021'!K53+'09-2021'!K53+'10-2021'!K53+'11-2021'!K53+'12-2021'!K53</f>
        <v>2819842.68</v>
      </c>
      <c r="L53" s="23">
        <f>+'01-2021'!L53+'02-2021'!L53+'03-2021'!L53+'04-2021'!L53+'05-2021'!L53+'06-2021'!L53+'07-2021'!L53+'08-2021'!L53+'09-2021'!L53+'10-2021'!L53+'11-2021'!L53+'12-2021'!L53</f>
        <v>564761.79</v>
      </c>
      <c r="M53" s="23">
        <f>+'01-2021'!M53+'02-2021'!M53+'03-2021'!M53+'04-2021'!M53+'05-2021'!M53+'06-2021'!M53+'07-2021'!M53+'08-2021'!M53+'09-2021'!M53+'10-2021'!M53+'11-2021'!M53+'12-2021'!M53</f>
        <v>2255080.8899999997</v>
      </c>
      <c r="N53" s="31">
        <f t="shared" si="0"/>
        <v>2347861.28</v>
      </c>
    </row>
    <row r="54" spans="1:14" ht="13">
      <c r="A54" s="9">
        <f>+'01-2021'!A54</f>
        <v>43</v>
      </c>
      <c r="B54" s="22" t="str">
        <f>+'01-2021'!B54</f>
        <v>CACHOEIRA ALTA</v>
      </c>
      <c r="C54" s="26">
        <f>+IF(ISERROR(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,"",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</f>
        <v>0.24767509954220174</v>
      </c>
      <c r="D54" s="23">
        <f>+'01-2021'!D54+'02-2021'!D54+'03-2021'!D54+'04-2021'!D54+'05-2021'!D54+'06-2021'!D54+'07-2021'!D54+'08-2021'!D54+'09-2021'!D54+'10-2021'!D54+'11-2021'!D54+'12-2021'!D54</f>
        <v>261954.13</v>
      </c>
      <c r="E54" s="23">
        <f>+'01-2021'!E54+'02-2021'!E54+'03-2021'!E54+'04-2021'!E54+'05-2021'!E54+'06-2021'!E54+'07-2021'!E54+'08-2021'!E54+'09-2021'!E54+'10-2021'!E54+'11-2021'!E54+'12-2021'!E54</f>
        <v>53239.89</v>
      </c>
      <c r="F54" s="23">
        <f>+'01-2021'!F54+'02-2021'!F54+'03-2021'!F54+'04-2021'!F54+'05-2021'!F54+'06-2021'!F54+'07-2021'!F54+'08-2021'!F54+'09-2021'!F54+'10-2021'!F54+'11-2021'!F54+'12-2021'!F54</f>
        <v>208714.24</v>
      </c>
      <c r="G54" s="23">
        <f>+'01-2021'!G54+'02-2021'!G54+'03-2021'!G54+'04-2021'!G54+'05-2021'!G54+'06-2021'!G54+'07-2021'!G54+'08-2021'!G54+'09-2021'!G54+'10-2021'!G54+'11-2021'!G54+'12-2021'!G54</f>
        <v>33767.51</v>
      </c>
      <c r="H54" s="23">
        <f>+'01-2021'!H54+'02-2021'!H54+'03-2021'!H54+'04-2021'!H54+'05-2021'!H54+'06-2021'!H54+'07-2021'!H54+'08-2021'!H54+'09-2021'!H54+'10-2021'!H54+'11-2021'!H54+'12-2021'!H54</f>
        <v>6753.5</v>
      </c>
      <c r="I54" s="23">
        <f>+'01-2021'!I54+'02-2021'!I54+'03-2021'!I54+'04-2021'!I54+'05-2021'!I54+'06-2021'!I54+'07-2021'!I54+'08-2021'!I54+'09-2021'!I54+'10-2021'!I54+'11-2021'!I54+'12-2021'!I54</f>
        <v>270.13</v>
      </c>
      <c r="J54" s="23">
        <f>+'01-2021'!J54+'02-2021'!J54+'03-2021'!J54+'04-2021'!J54+'05-2021'!J54+'06-2021'!J54+'07-2021'!J54+'08-2021'!J54+'09-2021'!J54+'10-2021'!J54+'11-2021'!J54+'12-2021'!J54</f>
        <v>26743.879999999997</v>
      </c>
      <c r="K54" s="23">
        <f>+'01-2021'!K54+'02-2021'!K54+'03-2021'!K54+'04-2021'!K54+'05-2021'!K54+'06-2021'!K54+'07-2021'!K54+'08-2021'!K54+'09-2021'!K54+'10-2021'!K54+'11-2021'!K54+'12-2021'!K54</f>
        <v>3972852.3099999996</v>
      </c>
      <c r="L54" s="23">
        <f>+'01-2021'!L54+'02-2021'!L54+'03-2021'!L54+'04-2021'!L54+'05-2021'!L54+'06-2021'!L54+'07-2021'!L54+'08-2021'!L54+'09-2021'!L54+'10-2021'!L54+'11-2021'!L54+'12-2021'!L54</f>
        <v>796104</v>
      </c>
      <c r="M54" s="23">
        <f>+'01-2021'!M54+'02-2021'!M54+'03-2021'!M54+'04-2021'!M54+'05-2021'!M54+'06-2021'!M54+'07-2021'!M54+'08-2021'!M54+'09-2021'!M54+'10-2021'!M54+'11-2021'!M54+'12-2021'!M54</f>
        <v>3176748.31</v>
      </c>
      <c r="N54" s="31">
        <f t="shared" si="0"/>
        <v>3412206.43</v>
      </c>
    </row>
    <row r="55" spans="1:14" ht="13">
      <c r="A55" s="9">
        <f>+'01-2021'!A55</f>
        <v>44</v>
      </c>
      <c r="B55" s="22" t="str">
        <f>+'01-2021'!B55</f>
        <v>CACHOEIRA DE GOIAS</v>
      </c>
      <c r="C55" s="26">
        <f>+IF(ISERROR(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,"",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</f>
        <v>0.052080302778157</v>
      </c>
      <c r="D55" s="23">
        <f>+'01-2021'!D55+'02-2021'!D55+'03-2021'!D55+'04-2021'!D55+'05-2021'!D55+'06-2021'!D55+'07-2021'!D55+'08-2021'!D55+'09-2021'!D55+'10-2021'!D55+'11-2021'!D55+'12-2021'!D55</f>
        <v>27618.92</v>
      </c>
      <c r="E55" s="23">
        <f>+'01-2021'!E55+'02-2021'!E55+'03-2021'!E55+'04-2021'!E55+'05-2021'!E55+'06-2021'!E55+'07-2021'!E55+'08-2021'!E55+'09-2021'!E55+'10-2021'!E55+'11-2021'!E55+'12-2021'!E55</f>
        <v>5337.3099999999995</v>
      </c>
      <c r="F55" s="23">
        <f>+'01-2021'!F55+'02-2021'!F55+'03-2021'!F55+'04-2021'!F55+'05-2021'!F55+'06-2021'!F55+'07-2021'!F55+'08-2021'!F55+'09-2021'!F55+'10-2021'!F55+'11-2021'!F55+'12-2021'!F55</f>
        <v>22281.61</v>
      </c>
      <c r="G55" s="23">
        <f>+'01-2021'!G55+'02-2021'!G55+'03-2021'!G55+'04-2021'!G55+'05-2021'!G55+'06-2021'!G55+'07-2021'!G55+'08-2021'!G55+'09-2021'!G55+'10-2021'!G55+'11-2021'!G55+'12-2021'!G55</f>
        <v>7101.949999999999</v>
      </c>
      <c r="H55" s="23">
        <f>+'01-2021'!H55+'02-2021'!H55+'03-2021'!H55+'04-2021'!H55+'05-2021'!H55+'06-2021'!H55+'07-2021'!H55+'08-2021'!H55+'09-2021'!H55+'10-2021'!H55+'11-2021'!H55+'12-2021'!H55</f>
        <v>1420.4</v>
      </c>
      <c r="I55" s="23">
        <f>+'01-2021'!I55+'02-2021'!I55+'03-2021'!I55+'04-2021'!I55+'05-2021'!I55+'06-2021'!I55+'07-2021'!I55+'08-2021'!I55+'09-2021'!I55+'10-2021'!I55+'11-2021'!I55+'12-2021'!I55</f>
        <v>56.82</v>
      </c>
      <c r="J55" s="23">
        <f>+'01-2021'!J55+'02-2021'!J55+'03-2021'!J55+'04-2021'!J55+'05-2021'!J55+'06-2021'!J55+'07-2021'!J55+'08-2021'!J55+'09-2021'!J55+'10-2021'!J55+'11-2021'!J55+'12-2021'!J55</f>
        <v>5624.7300000000005</v>
      </c>
      <c r="K55" s="23">
        <f>+'01-2021'!K55+'02-2021'!K55+'03-2021'!K55+'04-2021'!K55+'05-2021'!K55+'06-2021'!K55+'07-2021'!K55+'08-2021'!K55+'09-2021'!K55+'10-2021'!K55+'11-2021'!K55+'12-2021'!K55</f>
        <v>831980.01</v>
      </c>
      <c r="L55" s="23">
        <f>+'01-2021'!L55+'02-2021'!L55+'03-2021'!L55+'04-2021'!L55+'05-2021'!L55+'06-2021'!L55+'07-2021'!L55+'08-2021'!L55+'09-2021'!L55+'10-2021'!L55+'11-2021'!L55+'12-2021'!L55</f>
        <v>166654</v>
      </c>
      <c r="M55" s="23">
        <f>+'01-2021'!M55+'02-2021'!M55+'03-2021'!M55+'04-2021'!M55+'05-2021'!M55+'06-2021'!M55+'07-2021'!M55+'08-2021'!M55+'09-2021'!M55+'10-2021'!M55+'11-2021'!M55+'12-2021'!M55</f>
        <v>665326.01</v>
      </c>
      <c r="N55" s="31">
        <f t="shared" si="0"/>
        <v>693232.35</v>
      </c>
    </row>
    <row r="56" spans="1:14" ht="13">
      <c r="A56" s="9">
        <f>+'01-2021'!A56</f>
        <v>45</v>
      </c>
      <c r="B56" s="22" t="str">
        <f>+'01-2021'!B56</f>
        <v>CACHOEIRA DOURADA</v>
      </c>
      <c r="C56" s="26">
        <f>+IF(ISERROR(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,"",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</f>
        <v>0.62314437058332</v>
      </c>
      <c r="D56" s="23">
        <f>+'01-2021'!D56+'02-2021'!D56+'03-2021'!D56+'04-2021'!D56+'05-2021'!D56+'06-2021'!D56+'07-2021'!D56+'08-2021'!D56+'09-2021'!D56+'10-2021'!D56+'11-2021'!D56+'12-2021'!D56</f>
        <v>246816.99</v>
      </c>
      <c r="E56" s="23">
        <f>+'01-2021'!E56+'02-2021'!E56+'03-2021'!E56+'04-2021'!E56+'05-2021'!E56+'06-2021'!E56+'07-2021'!E56+'08-2021'!E56+'09-2021'!E56+'10-2021'!E56+'11-2021'!E56+'12-2021'!E56</f>
        <v>48402.97</v>
      </c>
      <c r="F56" s="23">
        <f>+'01-2021'!F56+'02-2021'!F56+'03-2021'!F56+'04-2021'!F56+'05-2021'!F56+'06-2021'!F56+'07-2021'!F56+'08-2021'!F56+'09-2021'!F56+'10-2021'!F56+'11-2021'!F56+'12-2021'!F56</f>
        <v>198414.02</v>
      </c>
      <c r="G56" s="23">
        <f>+'01-2021'!G56+'02-2021'!G56+'03-2021'!G56+'04-2021'!G56+'05-2021'!G56+'06-2021'!G56+'07-2021'!G56+'08-2021'!G56+'09-2021'!G56+'10-2021'!G56+'11-2021'!G56+'12-2021'!G56</f>
        <v>84975.03</v>
      </c>
      <c r="H56" s="23">
        <f>+'01-2021'!H56+'02-2021'!H56+'03-2021'!H56+'04-2021'!H56+'05-2021'!H56+'06-2021'!H56+'07-2021'!H56+'08-2021'!H56+'09-2021'!H56+'10-2021'!H56+'11-2021'!H56+'12-2021'!H56</f>
        <v>16995.010000000002</v>
      </c>
      <c r="I56" s="23">
        <f>+'01-2021'!I56+'02-2021'!I56+'03-2021'!I56+'04-2021'!I56+'05-2021'!I56+'06-2021'!I56+'07-2021'!I56+'08-2021'!I56+'09-2021'!I56+'10-2021'!I56+'11-2021'!I56+'12-2021'!I56</f>
        <v>679.8</v>
      </c>
      <c r="J56" s="23">
        <f>+'01-2021'!J56+'02-2021'!J56+'03-2021'!J56+'04-2021'!J56+'05-2021'!J56+'06-2021'!J56+'07-2021'!J56+'08-2021'!J56+'09-2021'!J56+'10-2021'!J56+'11-2021'!J56+'12-2021'!J56</f>
        <v>67300.22</v>
      </c>
      <c r="K56" s="23">
        <f>+'01-2021'!K56+'02-2021'!K56+'03-2021'!K56+'04-2021'!K56+'05-2021'!K56+'06-2021'!K56+'07-2021'!K56+'08-2021'!K56+'09-2021'!K56+'10-2021'!K56+'11-2021'!K56+'12-2021'!K56</f>
        <v>9921310.96</v>
      </c>
      <c r="L56" s="23">
        <f>+'01-2021'!L56+'02-2021'!L56+'03-2021'!L56+'04-2021'!L56+'05-2021'!L56+'06-2021'!L56+'07-2021'!L56+'08-2021'!L56+'09-2021'!L56+'10-2021'!L56+'11-2021'!L56+'12-2021'!L56</f>
        <v>1986728.3800000001</v>
      </c>
      <c r="M56" s="23">
        <f>+'01-2021'!M56+'02-2021'!M56+'03-2021'!M56+'04-2021'!M56+'05-2021'!M56+'06-2021'!M56+'07-2021'!M56+'08-2021'!M56+'09-2021'!M56+'10-2021'!M56+'11-2021'!M56+'12-2021'!M56</f>
        <v>7934582.58</v>
      </c>
      <c r="N56" s="31">
        <f t="shared" si="0"/>
        <v>8200296.82</v>
      </c>
    </row>
    <row r="57" spans="1:14" ht="13">
      <c r="A57" s="9">
        <f>+'01-2021'!A57</f>
        <v>46</v>
      </c>
      <c r="B57" s="22" t="str">
        <f>+'01-2021'!B57</f>
        <v>CACU</v>
      </c>
      <c r="C57" s="26">
        <f>+IF(ISERROR(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,"",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</f>
        <v>0.5499618855099168</v>
      </c>
      <c r="D57" s="23">
        <f>+'01-2021'!D57+'02-2021'!D57+'03-2021'!D57+'04-2021'!D57+'05-2021'!D57+'06-2021'!D57+'07-2021'!D57+'08-2021'!D57+'09-2021'!D57+'10-2021'!D57+'11-2021'!D57+'12-2021'!D57</f>
        <v>423228.25</v>
      </c>
      <c r="E57" s="23">
        <f>+'01-2021'!E57+'02-2021'!E57+'03-2021'!E57+'04-2021'!E57+'05-2021'!E57+'06-2021'!E57+'07-2021'!E57+'08-2021'!E57+'09-2021'!E57+'10-2021'!E57+'11-2021'!E57+'12-2021'!E57</f>
        <v>82852.2</v>
      </c>
      <c r="F57" s="23">
        <f>+'01-2021'!F57+'02-2021'!F57+'03-2021'!F57+'04-2021'!F57+'05-2021'!F57+'06-2021'!F57+'07-2021'!F57+'08-2021'!F57+'09-2021'!F57+'10-2021'!F57+'11-2021'!F57+'12-2021'!F57</f>
        <v>340376.05000000005</v>
      </c>
      <c r="G57" s="23">
        <f>+'01-2021'!G57+'02-2021'!G57+'03-2021'!G57+'04-2021'!G57+'05-2021'!G57+'06-2021'!G57+'07-2021'!G57+'08-2021'!G57+'09-2021'!G57+'10-2021'!G57+'11-2021'!G57+'12-2021'!G57</f>
        <v>74961.9</v>
      </c>
      <c r="H57" s="23">
        <f>+'01-2021'!H57+'02-2021'!H57+'03-2021'!H57+'04-2021'!H57+'05-2021'!H57+'06-2021'!H57+'07-2021'!H57+'08-2021'!H57+'09-2021'!H57+'10-2021'!H57+'11-2021'!H57+'12-2021'!H57</f>
        <v>14992.39</v>
      </c>
      <c r="I57" s="23">
        <f>+'01-2021'!I57+'02-2021'!I57+'03-2021'!I57+'04-2021'!I57+'05-2021'!I57+'06-2021'!I57+'07-2021'!I57+'08-2021'!I57+'09-2021'!I57+'10-2021'!I57+'11-2021'!I57+'12-2021'!I57</f>
        <v>599.7</v>
      </c>
      <c r="J57" s="23">
        <f>+'01-2021'!J57+'02-2021'!J57+'03-2021'!J57+'04-2021'!J57+'05-2021'!J57+'06-2021'!J57+'07-2021'!J57+'08-2021'!J57+'09-2021'!J57+'10-2021'!J57+'11-2021'!J57+'12-2021'!J57</f>
        <v>59369.81</v>
      </c>
      <c r="K57" s="23">
        <f>+'01-2021'!K57+'02-2021'!K57+'03-2021'!K57+'04-2021'!K57+'05-2021'!K57+'06-2021'!K57+'07-2021'!K57+'08-2021'!K57+'09-2021'!K57+'10-2021'!K57+'11-2021'!K57+'12-2021'!K57</f>
        <v>8782054.89</v>
      </c>
      <c r="L57" s="23">
        <f>+'01-2021'!L57+'02-2021'!L57+'03-2021'!L57+'04-2021'!L57+'05-2021'!L57+'06-2021'!L57+'07-2021'!L57+'08-2021'!L57+'09-2021'!L57+'10-2021'!L57+'11-2021'!L57+'12-2021'!L57</f>
        <v>1759088.1600000001</v>
      </c>
      <c r="M57" s="23">
        <f>+'01-2021'!M57+'02-2021'!M57+'03-2021'!M57+'04-2021'!M57+'05-2021'!M57+'06-2021'!M57+'07-2021'!M57+'08-2021'!M57+'09-2021'!M57+'10-2021'!M57+'11-2021'!M57+'12-2021'!M57</f>
        <v>7022966.73</v>
      </c>
      <c r="N57" s="31">
        <f t="shared" si="0"/>
        <v>7422712.590000001</v>
      </c>
    </row>
    <row r="58" spans="1:14" ht="13">
      <c r="A58" s="9">
        <f>+'01-2021'!A58</f>
        <v>47</v>
      </c>
      <c r="B58" s="22" t="str">
        <f>+'01-2021'!B58</f>
        <v>CAIAPONIA</v>
      </c>
      <c r="C58" s="26">
        <f>+IF(ISERROR(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,"",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</f>
        <v>0.383683476453296</v>
      </c>
      <c r="D58" s="23">
        <f>+'01-2021'!D58+'02-2021'!D58+'03-2021'!D58+'04-2021'!D58+'05-2021'!D58+'06-2021'!D58+'07-2021'!D58+'08-2021'!D58+'09-2021'!D58+'10-2021'!D58+'11-2021'!D58+'12-2021'!D58</f>
        <v>393224.08</v>
      </c>
      <c r="E58" s="23">
        <f>+'01-2021'!E58+'02-2021'!E58+'03-2021'!E58+'04-2021'!E58+'05-2021'!E58+'06-2021'!E58+'07-2021'!E58+'08-2021'!E58+'09-2021'!E58+'10-2021'!E58+'11-2021'!E58+'12-2021'!E58</f>
        <v>80023.18000000001</v>
      </c>
      <c r="F58" s="23">
        <f>+'01-2021'!F58+'02-2021'!F58+'03-2021'!F58+'04-2021'!F58+'05-2021'!F58+'06-2021'!F58+'07-2021'!F58+'08-2021'!F58+'09-2021'!F58+'10-2021'!F58+'11-2021'!F58+'12-2021'!F58</f>
        <v>313200.9</v>
      </c>
      <c r="G58" s="23">
        <f>+'01-2021'!G58+'02-2021'!G58+'03-2021'!G58+'04-2021'!G58+'05-2021'!G58+'06-2021'!G58+'07-2021'!G58+'08-2021'!G58+'09-2021'!G58+'10-2021'!G58+'11-2021'!G58+'12-2021'!G58</f>
        <v>52320.95</v>
      </c>
      <c r="H58" s="23">
        <f>+'01-2021'!H58+'02-2021'!H58+'03-2021'!H58+'04-2021'!H58+'05-2021'!H58+'06-2021'!H58+'07-2021'!H58+'08-2021'!H58+'09-2021'!H58+'10-2021'!H58+'11-2021'!H58+'12-2021'!H58</f>
        <v>10464.19</v>
      </c>
      <c r="I58" s="23">
        <f>+'01-2021'!I58+'02-2021'!I58+'03-2021'!I58+'04-2021'!I58+'05-2021'!I58+'06-2021'!I58+'07-2021'!I58+'08-2021'!I58+'09-2021'!I58+'10-2021'!I58+'11-2021'!I58+'12-2021'!I58</f>
        <v>418.56</v>
      </c>
      <c r="J58" s="23">
        <f>+'01-2021'!J58+'02-2021'!J58+'03-2021'!J58+'04-2021'!J58+'05-2021'!J58+'06-2021'!J58+'07-2021'!J58+'08-2021'!J58+'09-2021'!J58+'10-2021'!J58+'11-2021'!J58+'12-2021'!J58</f>
        <v>41438.2</v>
      </c>
      <c r="K58" s="23">
        <f>+'01-2021'!K58+'02-2021'!K58+'03-2021'!K58+'04-2021'!K58+'05-2021'!K58+'06-2021'!K58+'07-2021'!K58+'08-2021'!K58+'09-2021'!K58+'10-2021'!K58+'11-2021'!K58+'12-2021'!K58</f>
        <v>6132647.359999999</v>
      </c>
      <c r="L58" s="23">
        <f>+'01-2021'!L58+'02-2021'!L58+'03-2021'!L58+'04-2021'!L58+'05-2021'!L58+'06-2021'!L58+'07-2021'!L58+'08-2021'!L58+'09-2021'!L58+'10-2021'!L58+'11-2021'!L58+'12-2021'!L58</f>
        <v>1228492.69</v>
      </c>
      <c r="M58" s="23">
        <f>+'01-2021'!M58+'02-2021'!M58+'03-2021'!M58+'04-2021'!M58+'05-2021'!M58+'06-2021'!M58+'07-2021'!M58+'08-2021'!M58+'09-2021'!M58+'10-2021'!M58+'11-2021'!M58+'12-2021'!M58</f>
        <v>4904154.67</v>
      </c>
      <c r="N58" s="31">
        <f t="shared" si="0"/>
        <v>5258793.77</v>
      </c>
    </row>
    <row r="59" spans="1:14" ht="13">
      <c r="A59" s="9">
        <f>+'01-2021'!A59</f>
        <v>48</v>
      </c>
      <c r="B59" s="22" t="str">
        <f>+'01-2021'!B59</f>
        <v>CALDAS NOVAS</v>
      </c>
      <c r="C59" s="26">
        <f>+IF(ISERROR(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,"",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</f>
        <v>0.6233973444222027</v>
      </c>
      <c r="D59" s="23">
        <f>+'01-2021'!D59+'02-2021'!D59+'03-2021'!D59+'04-2021'!D59+'05-2021'!D59+'06-2021'!D59+'07-2021'!D59+'08-2021'!D59+'09-2021'!D59+'10-2021'!D59+'11-2021'!D59+'12-2021'!D59</f>
        <v>3005519.02</v>
      </c>
      <c r="E59" s="23">
        <f>+'01-2021'!E59+'02-2021'!E59+'03-2021'!E59+'04-2021'!E59+'05-2021'!E59+'06-2021'!E59+'07-2021'!E59+'08-2021'!E59+'09-2021'!E59+'10-2021'!E59+'11-2021'!E59+'12-2021'!E59</f>
        <v>602469.86</v>
      </c>
      <c r="F59" s="23">
        <f>+'01-2021'!F59+'02-2021'!F59+'03-2021'!F59+'04-2021'!F59+'05-2021'!F59+'06-2021'!F59+'07-2021'!F59+'08-2021'!F59+'09-2021'!F59+'10-2021'!F59+'11-2021'!F59+'12-2021'!F59</f>
        <v>2403049.16</v>
      </c>
      <c r="G59" s="23">
        <f>+'01-2021'!G59+'02-2021'!G59+'03-2021'!G59+'04-2021'!G59+'05-2021'!G59+'06-2021'!G59+'07-2021'!G59+'08-2021'!G59+'09-2021'!G59+'10-2021'!G59+'11-2021'!G59+'12-2021'!G59</f>
        <v>84975.88</v>
      </c>
      <c r="H59" s="23">
        <f>+'01-2021'!H59+'02-2021'!H59+'03-2021'!H59+'04-2021'!H59+'05-2021'!H59+'06-2021'!H59+'07-2021'!H59+'08-2021'!H59+'09-2021'!H59+'10-2021'!H59+'11-2021'!H59+'12-2021'!H59</f>
        <v>16995.18</v>
      </c>
      <c r="I59" s="23">
        <f>+'01-2021'!I59+'02-2021'!I59+'03-2021'!I59+'04-2021'!I59+'05-2021'!I59+'06-2021'!I59+'07-2021'!I59+'08-2021'!I59+'09-2021'!I59+'10-2021'!I59+'11-2021'!I59+'12-2021'!I59</f>
        <v>679.8000000000001</v>
      </c>
      <c r="J59" s="23">
        <f>+'01-2021'!J59+'02-2021'!J59+'03-2021'!J59+'04-2021'!J59+'05-2021'!J59+'06-2021'!J59+'07-2021'!J59+'08-2021'!J59+'09-2021'!J59+'10-2021'!J59+'11-2021'!J59+'12-2021'!J59</f>
        <v>67300.9</v>
      </c>
      <c r="K59" s="23">
        <f>+'01-2021'!K59+'02-2021'!K59+'03-2021'!K59+'04-2021'!K59+'05-2021'!K59+'06-2021'!K59+'07-2021'!K59+'08-2021'!K59+'09-2021'!K59+'10-2021'!K59+'11-2021'!K59+'12-2021'!K59</f>
        <v>9970521.89</v>
      </c>
      <c r="L59" s="23">
        <f>+'01-2021'!L59+'02-2021'!L59+'03-2021'!L59+'04-2021'!L59+'05-2021'!L59+'06-2021'!L59+'07-2021'!L59+'08-2021'!L59+'09-2021'!L59+'10-2021'!L59+'11-2021'!L59+'12-2021'!L59</f>
        <v>1997431.03</v>
      </c>
      <c r="M59" s="23">
        <f>+'01-2021'!M59+'02-2021'!M59+'03-2021'!M59+'04-2021'!M59+'05-2021'!M59+'06-2021'!M59+'07-2021'!M59+'08-2021'!M59+'09-2021'!M59+'10-2021'!M59+'11-2021'!M59+'12-2021'!M59</f>
        <v>7973090.86</v>
      </c>
      <c r="N59" s="31">
        <f t="shared" si="0"/>
        <v>10443440.92</v>
      </c>
    </row>
    <row r="60" spans="1:14" ht="13">
      <c r="A60" s="9">
        <f>+'01-2021'!A60</f>
        <v>49</v>
      </c>
      <c r="B60" s="22" t="str">
        <f>+'01-2021'!B60</f>
        <v>CALDAZINHA</v>
      </c>
      <c r="C60" s="26">
        <f>+IF(ISERROR(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,"",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</f>
        <v>0.09651976618500475</v>
      </c>
      <c r="D60" s="23">
        <f>+'01-2021'!D60+'02-2021'!D60+'03-2021'!D60+'04-2021'!D60+'05-2021'!D60+'06-2021'!D60+'07-2021'!D60+'08-2021'!D60+'09-2021'!D60+'10-2021'!D60+'11-2021'!D60+'12-2021'!D60</f>
        <v>60375.630000000005</v>
      </c>
      <c r="E60" s="23">
        <f>+'01-2021'!E60+'02-2021'!E60+'03-2021'!E60+'04-2021'!E60+'05-2021'!E60+'06-2021'!E60+'07-2021'!E60+'08-2021'!E60+'09-2021'!E60+'10-2021'!E60+'11-2021'!E60+'12-2021'!E60</f>
        <v>12135.670000000002</v>
      </c>
      <c r="F60" s="23">
        <f>+'01-2021'!F60+'02-2021'!F60+'03-2021'!F60+'04-2021'!F60+'05-2021'!F60+'06-2021'!F60+'07-2021'!F60+'08-2021'!F60+'09-2021'!F60+'10-2021'!F60+'11-2021'!F60+'12-2021'!F60</f>
        <v>48239.96</v>
      </c>
      <c r="G60" s="23">
        <f>+'01-2021'!G60+'02-2021'!G60+'03-2021'!G60+'04-2021'!G60+'05-2021'!G60+'06-2021'!G60+'07-2021'!G60+'08-2021'!G60+'09-2021'!G60+'10-2021'!G60+'11-2021'!G60+'12-2021'!G60</f>
        <v>13128.3</v>
      </c>
      <c r="H60" s="23">
        <f>+'01-2021'!H60+'02-2021'!H60+'03-2021'!H60+'04-2021'!H60+'05-2021'!H60+'06-2021'!H60+'07-2021'!H60+'08-2021'!H60+'09-2021'!H60+'10-2021'!H60+'11-2021'!H60+'12-2021'!H60</f>
        <v>2625.67</v>
      </c>
      <c r="I60" s="23">
        <f>+'01-2021'!I60+'02-2021'!I60+'03-2021'!I60+'04-2021'!I60+'05-2021'!I60+'06-2021'!I60+'07-2021'!I60+'08-2021'!I60+'09-2021'!I60+'10-2021'!I60+'11-2021'!I60+'12-2021'!I60</f>
        <v>105.03</v>
      </c>
      <c r="J60" s="23">
        <f>+'01-2021'!J60+'02-2021'!J60+'03-2021'!J60+'04-2021'!J60+'05-2021'!J60+'06-2021'!J60+'07-2021'!J60+'08-2021'!J60+'09-2021'!J60+'10-2021'!J60+'11-2021'!J60+'12-2021'!J60</f>
        <v>10397.599999999999</v>
      </c>
      <c r="K60" s="23">
        <f>+'01-2021'!K60+'02-2021'!K60+'03-2021'!K60+'04-2021'!K60+'05-2021'!K60+'06-2021'!K60+'07-2021'!K60+'08-2021'!K60+'09-2021'!K60+'10-2021'!K60+'11-2021'!K60+'12-2021'!K60</f>
        <v>1543745.4300000002</v>
      </c>
      <c r="L60" s="23">
        <f>+'01-2021'!L60+'02-2021'!L60+'03-2021'!L60+'04-2021'!L60+'05-2021'!L60+'06-2021'!L60+'07-2021'!L60+'08-2021'!L60+'09-2021'!L60+'10-2021'!L60+'11-2021'!L60+'12-2021'!L60</f>
        <v>309279.99</v>
      </c>
      <c r="M60" s="23">
        <f>+'01-2021'!M60+'02-2021'!M60+'03-2021'!M60+'04-2021'!M60+'05-2021'!M60+'06-2021'!M60+'07-2021'!M60+'08-2021'!M60+'09-2021'!M60+'10-2021'!M60+'11-2021'!M60+'12-2021'!M60</f>
        <v>1234465.44</v>
      </c>
      <c r="N60" s="31">
        <f t="shared" si="0"/>
        <v>1293103</v>
      </c>
    </row>
    <row r="61" spans="1:14" ht="13">
      <c r="A61" s="9">
        <f>+'01-2021'!A61</f>
        <v>50</v>
      </c>
      <c r="B61" s="22" t="str">
        <f>+'01-2021'!B61</f>
        <v>CAMPESTRE DE GOIAS</v>
      </c>
      <c r="C61" s="26">
        <f>+IF(ISERROR(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,"",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</f>
        <v>0.099876251379032</v>
      </c>
      <c r="D61" s="23">
        <f>+'01-2021'!D61+'02-2021'!D61+'03-2021'!D61+'04-2021'!D61+'05-2021'!D61+'06-2021'!D61+'07-2021'!D61+'08-2021'!D61+'09-2021'!D61+'10-2021'!D61+'11-2021'!D61+'12-2021'!D61</f>
        <v>69497.37000000001</v>
      </c>
      <c r="E61" s="23">
        <f>+'01-2021'!E61+'02-2021'!E61+'03-2021'!E61+'04-2021'!E61+'05-2021'!E61+'06-2021'!E61+'07-2021'!E61+'08-2021'!E61+'09-2021'!E61+'10-2021'!E61+'11-2021'!E61+'12-2021'!E61</f>
        <v>13498.06</v>
      </c>
      <c r="F61" s="23">
        <f>+'01-2021'!F61+'02-2021'!F61+'03-2021'!F61+'04-2021'!F61+'05-2021'!F61+'06-2021'!F61+'07-2021'!F61+'08-2021'!F61+'09-2021'!F61+'10-2021'!F61+'11-2021'!F61+'12-2021'!F61</f>
        <v>55999.31</v>
      </c>
      <c r="G61" s="23">
        <f>+'01-2021'!G61+'02-2021'!G61+'03-2021'!G61+'04-2021'!G61+'05-2021'!G61+'06-2021'!G61+'07-2021'!G61+'08-2021'!G61+'09-2021'!G61+'10-2021'!G61+'11-2021'!G61+'12-2021'!G61</f>
        <v>13585.970000000001</v>
      </c>
      <c r="H61" s="23">
        <f>+'01-2021'!H61+'02-2021'!H61+'03-2021'!H61+'04-2021'!H61+'05-2021'!H61+'06-2021'!H61+'07-2021'!H61+'08-2021'!H61+'09-2021'!H61+'10-2021'!H61+'11-2021'!H61+'12-2021'!H61</f>
        <v>2717.2</v>
      </c>
      <c r="I61" s="23">
        <f>+'01-2021'!I61+'02-2021'!I61+'03-2021'!I61+'04-2021'!I61+'05-2021'!I61+'06-2021'!I61+'07-2021'!I61+'08-2021'!I61+'09-2021'!I61+'10-2021'!I61+'11-2021'!I61+'12-2021'!I61</f>
        <v>108.69</v>
      </c>
      <c r="J61" s="23">
        <f>+'01-2021'!J61+'02-2021'!J61+'03-2021'!J61+'04-2021'!J61+'05-2021'!J61+'06-2021'!J61+'07-2021'!J61+'08-2021'!J61+'09-2021'!J61+'10-2021'!J61+'11-2021'!J61+'12-2021'!J61</f>
        <v>10760.08</v>
      </c>
      <c r="K61" s="23">
        <f>+'01-2021'!K61+'02-2021'!K61+'03-2021'!K61+'04-2021'!K61+'05-2021'!K61+'06-2021'!K61+'07-2021'!K61+'08-2021'!K61+'09-2021'!K61+'10-2021'!K61+'11-2021'!K61+'12-2021'!K61</f>
        <v>1596833.92</v>
      </c>
      <c r="L61" s="23">
        <f>+'01-2021'!L61+'02-2021'!L61+'03-2021'!L61+'04-2021'!L61+'05-2021'!L61+'06-2021'!L61+'07-2021'!L61+'08-2021'!L61+'09-2021'!L61+'10-2021'!L61+'11-2021'!L61+'12-2021'!L61</f>
        <v>319904.12</v>
      </c>
      <c r="M61" s="23">
        <f>+'01-2021'!M61+'02-2021'!M61+'03-2021'!M61+'04-2021'!M61+'05-2021'!M61+'06-2021'!M61+'07-2021'!M61+'08-2021'!M61+'09-2021'!M61+'10-2021'!M61+'11-2021'!M61+'12-2021'!M61</f>
        <v>1276929.8</v>
      </c>
      <c r="N61" s="31">
        <f t="shared" si="0"/>
        <v>1343689.19</v>
      </c>
    </row>
    <row r="62" spans="1:14" ht="13">
      <c r="A62" s="9">
        <f>+'01-2021'!A62</f>
        <v>51</v>
      </c>
      <c r="B62" s="22" t="str">
        <f>+'01-2021'!B62</f>
        <v>CAMPINACU</v>
      </c>
      <c r="C62" s="26">
        <f>+IF(ISERROR(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,"",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</f>
        <v>0.08868517725583924</v>
      </c>
      <c r="D62" s="23">
        <f>+'01-2021'!D62+'02-2021'!D62+'03-2021'!D62+'04-2021'!D62+'05-2021'!D62+'06-2021'!D62+'07-2021'!D62+'08-2021'!D62+'09-2021'!D62+'10-2021'!D62+'11-2021'!D62+'12-2021'!D62</f>
        <v>44945.770000000004</v>
      </c>
      <c r="E62" s="23">
        <f>+'01-2021'!E62+'02-2021'!E62+'03-2021'!E62+'04-2021'!E62+'05-2021'!E62+'06-2021'!E62+'07-2021'!E62+'08-2021'!E62+'09-2021'!E62+'10-2021'!E62+'11-2021'!E62+'12-2021'!E62</f>
        <v>8754.529999999999</v>
      </c>
      <c r="F62" s="23">
        <f>+'01-2021'!F62+'02-2021'!F62+'03-2021'!F62+'04-2021'!F62+'05-2021'!F62+'06-2021'!F62+'07-2021'!F62+'08-2021'!F62+'09-2021'!F62+'10-2021'!F62+'11-2021'!F62+'12-2021'!F62</f>
        <v>36191.24</v>
      </c>
      <c r="G62" s="23">
        <f>+'01-2021'!G62+'02-2021'!G62+'03-2021'!G62+'04-2021'!G62+'05-2021'!G62+'06-2021'!G62+'07-2021'!G62+'08-2021'!G62+'09-2021'!G62+'10-2021'!G62+'11-2021'!G62+'12-2021'!G62</f>
        <v>12086.91</v>
      </c>
      <c r="H62" s="23">
        <f>+'01-2021'!H62+'02-2021'!H62+'03-2021'!H62+'04-2021'!H62+'05-2021'!H62+'06-2021'!H62+'07-2021'!H62+'08-2021'!H62+'09-2021'!H62+'10-2021'!H62+'11-2021'!H62+'12-2021'!H62</f>
        <v>2417.38</v>
      </c>
      <c r="I62" s="23">
        <f>+'01-2021'!I62+'02-2021'!I62+'03-2021'!I62+'04-2021'!I62+'05-2021'!I62+'06-2021'!I62+'07-2021'!I62+'08-2021'!I62+'09-2021'!I62+'10-2021'!I62+'11-2021'!I62+'12-2021'!I62</f>
        <v>96.7</v>
      </c>
      <c r="J62" s="23">
        <f>+'01-2021'!J62+'02-2021'!J62+'03-2021'!J62+'04-2021'!J62+'05-2021'!J62+'06-2021'!J62+'07-2021'!J62+'08-2021'!J62+'09-2021'!J62+'10-2021'!J62+'11-2021'!J62+'12-2021'!J62</f>
        <v>9572.83</v>
      </c>
      <c r="K62" s="23">
        <f>+'01-2021'!K62+'02-2021'!K62+'03-2021'!K62+'04-2021'!K62+'05-2021'!K62+'06-2021'!K62+'07-2021'!K62+'08-2021'!K62+'09-2021'!K62+'10-2021'!K62+'11-2021'!K62+'12-2021'!K62</f>
        <v>1415932.1500000001</v>
      </c>
      <c r="L62" s="23">
        <f>+'01-2021'!L62+'02-2021'!L62+'03-2021'!L62+'04-2021'!L62+'05-2021'!L62+'06-2021'!L62+'07-2021'!L62+'08-2021'!L62+'09-2021'!L62+'10-2021'!L62+'11-2021'!L62+'12-2021'!L62</f>
        <v>283614.3</v>
      </c>
      <c r="M62" s="23">
        <f>+'01-2021'!M62+'02-2021'!M62+'03-2021'!M62+'04-2021'!M62+'05-2021'!M62+'06-2021'!M62+'07-2021'!M62+'08-2021'!M62+'09-2021'!M62+'10-2021'!M62+'11-2021'!M62+'12-2021'!M62</f>
        <v>1132317.85</v>
      </c>
      <c r="N62" s="31">
        <f t="shared" si="0"/>
        <v>1178081.9200000002</v>
      </c>
    </row>
    <row r="63" spans="1:14" ht="13">
      <c r="A63" s="9">
        <f>+'01-2021'!A63</f>
        <v>52</v>
      </c>
      <c r="B63" s="22" t="str">
        <f>+'01-2021'!B63</f>
        <v>CAMPINORTE</v>
      </c>
      <c r="C63" s="26">
        <f>+IF(ISERROR(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,"",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</f>
        <v>0.101026354655509</v>
      </c>
      <c r="D63" s="23">
        <f>+'01-2021'!D63+'02-2021'!D63+'03-2021'!D63+'04-2021'!D63+'05-2021'!D63+'06-2021'!D63+'07-2021'!D63+'08-2021'!D63+'09-2021'!D63+'10-2021'!D63+'11-2021'!D63+'12-2021'!D63</f>
        <v>264994.54</v>
      </c>
      <c r="E63" s="23">
        <f>+'01-2021'!E63+'02-2021'!E63+'03-2021'!E63+'04-2021'!E63+'05-2021'!E63+'06-2021'!E63+'07-2021'!E63+'08-2021'!E63+'09-2021'!E63+'10-2021'!E63+'11-2021'!E63+'12-2021'!E63</f>
        <v>52885.299999999996</v>
      </c>
      <c r="F63" s="23">
        <f>+'01-2021'!F63+'02-2021'!F63+'03-2021'!F63+'04-2021'!F63+'05-2021'!F63+'06-2021'!F63+'07-2021'!F63+'08-2021'!F63+'09-2021'!F63+'10-2021'!F63+'11-2021'!F63+'12-2021'!F63</f>
        <v>212109.24000000002</v>
      </c>
      <c r="G63" s="23">
        <f>+'01-2021'!G63+'02-2021'!G63+'03-2021'!G63+'04-2021'!G63+'05-2021'!G63+'06-2021'!G63+'07-2021'!G63+'08-2021'!G63+'09-2021'!G63+'10-2021'!G63+'11-2021'!G63+'12-2021'!G63</f>
        <v>13776.470000000001</v>
      </c>
      <c r="H63" s="23">
        <f>+'01-2021'!H63+'02-2021'!H63+'03-2021'!H63+'04-2021'!H63+'05-2021'!H63+'06-2021'!H63+'07-2021'!H63+'08-2021'!H63+'09-2021'!H63+'10-2021'!H63+'11-2021'!H63+'12-2021'!H63</f>
        <v>2755.3</v>
      </c>
      <c r="I63" s="23">
        <f>+'01-2021'!I63+'02-2021'!I63+'03-2021'!I63+'04-2021'!I63+'05-2021'!I63+'06-2021'!I63+'07-2021'!I63+'08-2021'!I63+'09-2021'!I63+'10-2021'!I63+'11-2021'!I63+'12-2021'!I63</f>
        <v>110.22</v>
      </c>
      <c r="J63" s="23">
        <f>+'01-2021'!J63+'02-2021'!J63+'03-2021'!J63+'04-2021'!J63+'05-2021'!J63+'06-2021'!J63+'07-2021'!J63+'08-2021'!J63+'09-2021'!J63+'10-2021'!J63+'11-2021'!J63+'12-2021'!J63</f>
        <v>10910.95</v>
      </c>
      <c r="K63" s="23">
        <f>+'01-2021'!K63+'02-2021'!K63+'03-2021'!K63+'04-2021'!K63+'05-2021'!K63+'06-2021'!K63+'07-2021'!K63+'08-2021'!K63+'09-2021'!K63+'10-2021'!K63+'11-2021'!K63+'12-2021'!K63</f>
        <v>1613634.8599999999</v>
      </c>
      <c r="L63" s="23">
        <f>+'01-2021'!L63+'02-2021'!L63+'03-2021'!L63+'04-2021'!L63+'05-2021'!L63+'06-2021'!L63+'07-2021'!L63+'08-2021'!L63+'09-2021'!L63+'10-2021'!L63+'11-2021'!L63+'12-2021'!L63</f>
        <v>323222.78</v>
      </c>
      <c r="M63" s="23">
        <f>+'01-2021'!M63+'02-2021'!M63+'03-2021'!M63+'04-2021'!M63+'05-2021'!M63+'06-2021'!M63+'07-2021'!M63+'08-2021'!M63+'09-2021'!M63+'10-2021'!M63+'11-2021'!M63+'12-2021'!M63</f>
        <v>1290412.08</v>
      </c>
      <c r="N63" s="31">
        <f t="shared" si="0"/>
        <v>1513432.27</v>
      </c>
    </row>
    <row r="64" spans="1:14" ht="13">
      <c r="A64" s="9">
        <f>+'01-2021'!A64</f>
        <v>53</v>
      </c>
      <c r="B64" s="22" t="str">
        <f>+'01-2021'!B64</f>
        <v>CAMPO ALEGRE DE GOIAS</v>
      </c>
      <c r="C64" s="26">
        <f>+IF(ISERROR(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,"",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</f>
        <v>0.3405855691931977</v>
      </c>
      <c r="D64" s="23">
        <f>+'01-2021'!D64+'02-2021'!D64+'03-2021'!D64+'04-2021'!D64+'05-2021'!D64+'06-2021'!D64+'07-2021'!D64+'08-2021'!D64+'09-2021'!D64+'10-2021'!D64+'11-2021'!D64+'12-2021'!D64</f>
        <v>113655.35999999999</v>
      </c>
      <c r="E64" s="23">
        <f>+'01-2021'!E64+'02-2021'!E64+'03-2021'!E64+'04-2021'!E64+'05-2021'!E64+'06-2021'!E64+'07-2021'!E64+'08-2021'!E64+'09-2021'!E64+'10-2021'!E64+'11-2021'!E64+'12-2021'!E64</f>
        <v>21617.37</v>
      </c>
      <c r="F64" s="23">
        <f>+'01-2021'!F64+'02-2021'!F64+'03-2021'!F64+'04-2021'!F64+'05-2021'!F64+'06-2021'!F64+'07-2021'!F64+'08-2021'!F64+'09-2021'!F64+'10-2021'!F64+'11-2021'!F64+'12-2021'!F64</f>
        <v>92037.98999999999</v>
      </c>
      <c r="G64" s="23">
        <f>+'01-2021'!G64+'02-2021'!G64+'03-2021'!G64+'04-2021'!G64+'05-2021'!G64+'06-2021'!G64+'07-2021'!G64+'08-2021'!G64+'09-2021'!G64+'10-2021'!G64+'11-2021'!G64+'12-2021'!G64</f>
        <v>46410.28</v>
      </c>
      <c r="H64" s="23">
        <f>+'01-2021'!H64+'02-2021'!H64+'03-2021'!H64+'04-2021'!H64+'05-2021'!H64+'06-2021'!H64+'07-2021'!H64+'08-2021'!H64+'09-2021'!H64+'10-2021'!H64+'11-2021'!H64+'12-2021'!H64</f>
        <v>9282.06</v>
      </c>
      <c r="I64" s="23">
        <f>+'01-2021'!I64+'02-2021'!I64+'03-2021'!I64+'04-2021'!I64+'05-2021'!I64+'06-2021'!I64+'07-2021'!I64+'08-2021'!I64+'09-2021'!I64+'10-2021'!I64+'11-2021'!I64+'12-2021'!I64</f>
        <v>371.28</v>
      </c>
      <c r="J64" s="23">
        <f>+'01-2021'!J64+'02-2021'!J64+'03-2021'!J64+'04-2021'!J64+'05-2021'!J64+'06-2021'!J64+'07-2021'!J64+'08-2021'!J64+'09-2021'!J64+'10-2021'!J64+'11-2021'!J64+'12-2021'!J64</f>
        <v>36756.94</v>
      </c>
      <c r="K64" s="23">
        <f>+'01-2021'!K64+'02-2021'!K64+'03-2021'!K64+'04-2021'!K64+'05-2021'!K64+'06-2021'!K64+'07-2021'!K64+'08-2021'!K64+'09-2021'!K64+'10-2021'!K64+'11-2021'!K64+'12-2021'!K64</f>
        <v>5436723.800000001</v>
      </c>
      <c r="L64" s="23">
        <f>+'01-2021'!L64+'02-2021'!L64+'03-2021'!L64+'04-2021'!L64+'05-2021'!L64+'06-2021'!L64+'07-2021'!L64+'08-2021'!L64+'09-2021'!L64+'10-2021'!L64+'11-2021'!L64+'12-2021'!L64</f>
        <v>1088974.01</v>
      </c>
      <c r="M64" s="23">
        <f>+'01-2021'!M64+'02-2021'!M64+'03-2021'!M64+'04-2021'!M64+'05-2021'!M64+'06-2021'!M64+'07-2021'!M64+'08-2021'!M64+'09-2021'!M64+'10-2021'!M64+'11-2021'!M64+'12-2021'!M64</f>
        <v>4347749.79</v>
      </c>
      <c r="N64" s="31">
        <f t="shared" si="0"/>
        <v>4476544.72</v>
      </c>
    </row>
    <row r="65" spans="1:14" ht="13">
      <c r="A65" s="9">
        <f>+'01-2021'!A65</f>
        <v>54</v>
      </c>
      <c r="B65" s="22" t="str">
        <f>+'01-2021'!B65</f>
        <v>CAMPO LIMPO DE GOIAS</v>
      </c>
      <c r="C65" s="26">
        <f>+IF(ISERROR(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,"",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</f>
        <v>0.1417877393098395</v>
      </c>
      <c r="D65" s="23">
        <f>+'01-2021'!D65+'02-2021'!D65+'03-2021'!D65+'04-2021'!D65+'05-2021'!D65+'06-2021'!D65+'07-2021'!D65+'08-2021'!D65+'09-2021'!D65+'10-2021'!D65+'11-2021'!D65+'12-2021'!D65</f>
        <v>121095.70000000001</v>
      </c>
      <c r="E65" s="23">
        <f>+'01-2021'!E65+'02-2021'!E65+'03-2021'!E65+'04-2021'!E65+'05-2021'!E65+'06-2021'!E65+'07-2021'!E65+'08-2021'!E65+'09-2021'!E65+'10-2021'!E65+'11-2021'!E65+'12-2021'!E65</f>
        <v>24492.34</v>
      </c>
      <c r="F65" s="23">
        <f>+'01-2021'!F65+'02-2021'!F65+'03-2021'!F65+'04-2021'!F65+'05-2021'!F65+'06-2021'!F65+'07-2021'!F65+'08-2021'!F65+'09-2021'!F65+'10-2021'!F65+'11-2021'!F65+'12-2021'!F65</f>
        <v>96603.36000000002</v>
      </c>
      <c r="G65" s="23">
        <f>+'01-2021'!G65+'02-2021'!G65+'03-2021'!G65+'04-2021'!G65+'05-2021'!G65+'06-2021'!G65+'07-2021'!G65+'08-2021'!G65+'09-2021'!G65+'10-2021'!G65+'11-2021'!G65+'12-2021'!G65</f>
        <v>19926.98</v>
      </c>
      <c r="H65" s="23">
        <f>+'01-2021'!H65+'02-2021'!H65+'03-2021'!H65+'04-2021'!H65+'05-2021'!H65+'06-2021'!H65+'07-2021'!H65+'08-2021'!H65+'09-2021'!H65+'10-2021'!H65+'11-2021'!H65+'12-2021'!H65</f>
        <v>3985.3999999999996</v>
      </c>
      <c r="I65" s="23">
        <f>+'01-2021'!I65+'02-2021'!I65+'03-2021'!I65+'04-2021'!I65+'05-2021'!I65+'06-2021'!I65+'07-2021'!I65+'08-2021'!I65+'09-2021'!I65+'10-2021'!I65+'11-2021'!I65+'12-2021'!I65</f>
        <v>159.42000000000002</v>
      </c>
      <c r="J65" s="23">
        <f>+'01-2021'!J65+'02-2021'!J65+'03-2021'!J65+'04-2021'!J65+'05-2021'!J65+'06-2021'!J65+'07-2021'!J65+'08-2021'!J65+'09-2021'!J65+'10-2021'!J65+'11-2021'!J65+'12-2021'!J65</f>
        <v>15782.16</v>
      </c>
      <c r="K65" s="23">
        <f>+'01-2021'!K65+'02-2021'!K65+'03-2021'!K65+'04-2021'!K65+'05-2021'!K65+'06-2021'!K65+'07-2021'!K65+'08-2021'!K65+'09-2021'!K65+'10-2021'!K65+'11-2021'!K65+'12-2021'!K65</f>
        <v>2271832.21</v>
      </c>
      <c r="L65" s="23">
        <f>+'01-2021'!L65+'02-2021'!L65+'03-2021'!L65+'04-2021'!L65+'05-2021'!L65+'06-2021'!L65+'07-2021'!L65+'08-2021'!L65+'09-2021'!L65+'10-2021'!L65+'11-2021'!L65+'12-2021'!L65</f>
        <v>454841.4</v>
      </c>
      <c r="M65" s="23">
        <f>+'01-2021'!M65+'02-2021'!M65+'03-2021'!M65+'04-2021'!M65+'05-2021'!M65+'06-2021'!M65+'07-2021'!M65+'08-2021'!M65+'09-2021'!M65+'10-2021'!M65+'11-2021'!M65+'12-2021'!M65</f>
        <v>1816990.81</v>
      </c>
      <c r="N65" s="31">
        <f t="shared" si="0"/>
        <v>1929376.33</v>
      </c>
    </row>
    <row r="66" spans="1:14" ht="13">
      <c r="A66" s="9">
        <f>+'01-2021'!A66</f>
        <v>55</v>
      </c>
      <c r="B66" s="22" t="str">
        <f>+'01-2021'!B66</f>
        <v>CAMPOS BELOS</v>
      </c>
      <c r="C66" s="26">
        <f>+IF(ISERROR(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,"",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</f>
        <v>0.100521327986155</v>
      </c>
      <c r="D66" s="23">
        <f>+'01-2021'!D66+'02-2021'!D66+'03-2021'!D66+'04-2021'!D66+'05-2021'!D66+'06-2021'!D66+'07-2021'!D66+'08-2021'!D66+'09-2021'!D66+'10-2021'!D66+'11-2021'!D66+'12-2021'!D66</f>
        <v>410128.99</v>
      </c>
      <c r="E66" s="23">
        <f>+'01-2021'!E66+'02-2021'!E66+'03-2021'!E66+'04-2021'!E66+'05-2021'!E66+'06-2021'!E66+'07-2021'!E66+'08-2021'!E66+'09-2021'!E66+'10-2021'!E66+'11-2021'!E66+'12-2021'!E66</f>
        <v>82018.5</v>
      </c>
      <c r="F66" s="23">
        <f>+'01-2021'!F66+'02-2021'!F66+'03-2021'!F66+'04-2021'!F66+'05-2021'!F66+'06-2021'!F66+'07-2021'!F66+'08-2021'!F66+'09-2021'!F66+'10-2021'!F66+'11-2021'!F66+'12-2021'!F66</f>
        <v>328110.49</v>
      </c>
      <c r="G66" s="23">
        <f>+'01-2021'!G66+'02-2021'!G66+'03-2021'!G66+'04-2021'!G66+'05-2021'!G66+'06-2021'!G66+'07-2021'!G66+'08-2021'!G66+'09-2021'!G66+'10-2021'!G66+'11-2021'!G66+'12-2021'!G66</f>
        <v>13707.6</v>
      </c>
      <c r="H66" s="23">
        <f>+'01-2021'!H66+'02-2021'!H66+'03-2021'!H66+'04-2021'!H66+'05-2021'!H66+'06-2021'!H66+'07-2021'!H66+'08-2021'!H66+'09-2021'!H66+'10-2021'!H66+'11-2021'!H66+'12-2021'!H66</f>
        <v>2741.53</v>
      </c>
      <c r="I66" s="23">
        <f>+'01-2021'!I66+'02-2021'!I66+'03-2021'!I66+'04-2021'!I66+'05-2021'!I66+'06-2021'!I66+'07-2021'!I66+'08-2021'!I66+'09-2021'!I66+'10-2021'!I66+'11-2021'!I66+'12-2021'!I66</f>
        <v>109.66</v>
      </c>
      <c r="J66" s="23">
        <f>+'01-2021'!J66+'02-2021'!J66+'03-2021'!J66+'04-2021'!J66+'05-2021'!J66+'06-2021'!J66+'07-2021'!J66+'08-2021'!J66+'09-2021'!J66+'10-2021'!J66+'11-2021'!J66+'12-2021'!J66</f>
        <v>10856.41</v>
      </c>
      <c r="K66" s="23">
        <f>+'01-2021'!K66+'02-2021'!K66+'03-2021'!K66+'04-2021'!K66+'05-2021'!K66+'06-2021'!K66+'07-2021'!K66+'08-2021'!K66+'09-2021'!K66+'10-2021'!K66+'11-2021'!K66+'12-2021'!K66</f>
        <v>1605562.53</v>
      </c>
      <c r="L66" s="23">
        <f>+'01-2021'!L66+'02-2021'!L66+'03-2021'!L66+'04-2021'!L66+'05-2021'!L66+'06-2021'!L66+'07-2021'!L66+'08-2021'!L66+'09-2021'!L66+'10-2021'!L66+'11-2021'!L66+'12-2021'!L66</f>
        <v>321605.87</v>
      </c>
      <c r="M66" s="23">
        <f>+'01-2021'!M66+'02-2021'!M66+'03-2021'!M66+'04-2021'!M66+'05-2021'!M66+'06-2021'!M66+'07-2021'!M66+'08-2021'!M66+'09-2021'!M66+'10-2021'!M66+'11-2021'!M66+'12-2021'!M66</f>
        <v>1283956.66</v>
      </c>
      <c r="N66" s="31">
        <f t="shared" si="0"/>
        <v>1622923.5599999998</v>
      </c>
    </row>
    <row r="67" spans="1:14" ht="13">
      <c r="A67" s="9">
        <f>+'01-2021'!A67</f>
        <v>56</v>
      </c>
      <c r="B67" s="22" t="str">
        <f>+'01-2021'!B67</f>
        <v>CAMPOS VERDES</v>
      </c>
      <c r="C67" s="26">
        <f>+IF(ISERROR(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,"",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</f>
        <v>0.0963458754772185</v>
      </c>
      <c r="D67" s="23">
        <f>+'01-2021'!D67+'02-2021'!D67+'03-2021'!D67+'04-2021'!D67+'05-2021'!D67+'06-2021'!D67+'07-2021'!D67+'08-2021'!D67+'09-2021'!D67+'10-2021'!D67+'11-2021'!D67+'12-2021'!D67</f>
        <v>51227.12</v>
      </c>
      <c r="E67" s="23">
        <f>+'01-2021'!E67+'02-2021'!E67+'03-2021'!E67+'04-2021'!E67+'05-2021'!E67+'06-2021'!E67+'07-2021'!E67+'08-2021'!E67+'09-2021'!E67+'10-2021'!E67+'11-2021'!E67+'12-2021'!E67</f>
        <v>10453.86</v>
      </c>
      <c r="F67" s="23">
        <f>+'01-2021'!F67+'02-2021'!F67+'03-2021'!F67+'04-2021'!F67+'05-2021'!F67+'06-2021'!F67+'07-2021'!F67+'08-2021'!F67+'09-2021'!F67+'10-2021'!F67+'11-2021'!F67+'12-2021'!F67</f>
        <v>40773.26</v>
      </c>
      <c r="G67" s="23">
        <f>+'01-2021'!G67+'02-2021'!G67+'03-2021'!G67+'04-2021'!G67+'05-2021'!G67+'06-2021'!G67+'07-2021'!G67+'08-2021'!G67+'09-2021'!G67+'10-2021'!G67+'11-2021'!G67+'12-2021'!G67</f>
        <v>13104.589999999998</v>
      </c>
      <c r="H67" s="23">
        <f>+'01-2021'!H67+'02-2021'!H67+'03-2021'!H67+'04-2021'!H67+'05-2021'!H67+'06-2021'!H67+'07-2021'!H67+'08-2021'!H67+'09-2021'!H67+'10-2021'!H67+'11-2021'!H67+'12-2021'!H67</f>
        <v>2620.92</v>
      </c>
      <c r="I67" s="23">
        <f>+'01-2021'!I67+'02-2021'!I67+'03-2021'!I67+'04-2021'!I67+'05-2021'!I67+'06-2021'!I67+'07-2021'!I67+'08-2021'!I67+'09-2021'!I67+'10-2021'!I67+'11-2021'!I67+'12-2021'!I67</f>
        <v>104.85</v>
      </c>
      <c r="J67" s="23">
        <f>+'01-2021'!J67+'02-2021'!J67+'03-2021'!J67+'04-2021'!J67+'05-2021'!J67+'06-2021'!J67+'07-2021'!J67+'08-2021'!J67+'09-2021'!J67+'10-2021'!J67+'11-2021'!J67+'12-2021'!J67</f>
        <v>10378.82</v>
      </c>
      <c r="K67" s="23">
        <f>+'01-2021'!K67+'02-2021'!K67+'03-2021'!K67+'04-2021'!K67+'05-2021'!K67+'06-2021'!K67+'07-2021'!K67+'08-2021'!K67+'09-2021'!K67+'10-2021'!K67+'11-2021'!K67+'12-2021'!K67</f>
        <v>1540810.88</v>
      </c>
      <c r="L67" s="23">
        <f>+'01-2021'!L67+'02-2021'!L67+'03-2021'!L67+'04-2021'!L67+'05-2021'!L67+'06-2021'!L67+'07-2021'!L67+'08-2021'!L67+'09-2021'!L67+'10-2021'!L67+'11-2021'!L67+'12-2021'!L67</f>
        <v>308689.36</v>
      </c>
      <c r="M67" s="23">
        <f>+'01-2021'!M67+'02-2021'!M67+'03-2021'!M67+'04-2021'!M67+'05-2021'!M67+'06-2021'!M67+'07-2021'!M67+'08-2021'!M67+'09-2021'!M67+'10-2021'!M67+'11-2021'!M67+'12-2021'!M67</f>
        <v>1232121.52</v>
      </c>
      <c r="N67" s="31">
        <f t="shared" si="0"/>
        <v>1283273.6</v>
      </c>
    </row>
    <row r="68" spans="1:14" ht="13">
      <c r="A68" s="9">
        <f>+'01-2021'!A68</f>
        <v>57</v>
      </c>
      <c r="B68" s="22" t="str">
        <f>+'01-2021'!B68</f>
        <v>CARMO DO RIO VERDE</v>
      </c>
      <c r="C68" s="26">
        <f>+IF(ISERROR(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,"",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</f>
        <v>0.17204680673788225</v>
      </c>
      <c r="D68" s="23">
        <f>+'01-2021'!D68+'02-2021'!D68+'03-2021'!D68+'04-2021'!D68+'05-2021'!D68+'06-2021'!D68+'07-2021'!D68+'08-2021'!D68+'09-2021'!D68+'10-2021'!D68+'11-2021'!D68+'12-2021'!D68</f>
        <v>167576.04</v>
      </c>
      <c r="E68" s="23">
        <f>+'01-2021'!E68+'02-2021'!E68+'03-2021'!E68+'04-2021'!E68+'05-2021'!E68+'06-2021'!E68+'07-2021'!E68+'08-2021'!E68+'09-2021'!E68+'10-2021'!E68+'11-2021'!E68+'12-2021'!E68</f>
        <v>33554.08</v>
      </c>
      <c r="F68" s="23">
        <f>+'01-2021'!F68+'02-2021'!F68+'03-2021'!F68+'04-2021'!F68+'05-2021'!F68+'06-2021'!F68+'07-2021'!F68+'08-2021'!F68+'09-2021'!F68+'10-2021'!F68+'11-2021'!F68+'12-2021'!F68</f>
        <v>134021.96000000002</v>
      </c>
      <c r="G68" s="23">
        <f>+'01-2021'!G68+'02-2021'!G68+'03-2021'!G68+'04-2021'!G68+'05-2021'!G68+'06-2021'!G68+'07-2021'!G68+'08-2021'!G68+'09-2021'!G68+'10-2021'!G68+'11-2021'!G68+'12-2021'!G68</f>
        <v>23454.5</v>
      </c>
      <c r="H68" s="23">
        <f>+'01-2021'!H68+'02-2021'!H68+'03-2021'!H68+'04-2021'!H68+'05-2021'!H68+'06-2021'!H68+'07-2021'!H68+'08-2021'!H68+'09-2021'!H68+'10-2021'!H68+'11-2021'!H68+'12-2021'!H68</f>
        <v>4690.9</v>
      </c>
      <c r="I68" s="23">
        <f>+'01-2021'!I68+'02-2021'!I68+'03-2021'!I68+'04-2021'!I68+'05-2021'!I68+'06-2021'!I68+'07-2021'!I68+'08-2021'!I68+'09-2021'!I68+'10-2021'!I68+'11-2021'!I68+'12-2021'!I68</f>
        <v>187.63</v>
      </c>
      <c r="J68" s="23">
        <f>+'01-2021'!J68+'02-2021'!J68+'03-2021'!J68+'04-2021'!J68+'05-2021'!J68+'06-2021'!J68+'07-2021'!J68+'08-2021'!J68+'09-2021'!J68+'10-2021'!J68+'11-2021'!J68+'12-2021'!J68</f>
        <v>18575.97</v>
      </c>
      <c r="K68" s="23">
        <f>+'01-2021'!K68+'02-2021'!K68+'03-2021'!K68+'04-2021'!K68+'05-2021'!K68+'06-2021'!K68+'07-2021'!K68+'08-2021'!K68+'09-2021'!K68+'10-2021'!K68+'11-2021'!K68+'12-2021'!K68</f>
        <v>2745835.72</v>
      </c>
      <c r="L68" s="23">
        <f>+'01-2021'!L68+'02-2021'!L68+'03-2021'!L68+'04-2021'!L68+'05-2021'!L68+'06-2021'!L68+'07-2021'!L68+'08-2021'!L68+'09-2021'!L68+'10-2021'!L68+'11-2021'!L68+'12-2021'!L68</f>
        <v>549974.75</v>
      </c>
      <c r="M68" s="23">
        <f>+'01-2021'!M68+'02-2021'!M68+'03-2021'!M68+'04-2021'!M68+'05-2021'!M68+'06-2021'!M68+'07-2021'!M68+'08-2021'!M68+'09-2021'!M68+'10-2021'!M68+'11-2021'!M68+'12-2021'!M68</f>
        <v>2195860.97</v>
      </c>
      <c r="N68" s="31">
        <f t="shared" si="0"/>
        <v>2348458.9000000004</v>
      </c>
    </row>
    <row r="69" spans="1:14" ht="13">
      <c r="A69" s="9">
        <f>+'01-2021'!A69</f>
        <v>58</v>
      </c>
      <c r="B69" s="22" t="str">
        <f>+'01-2021'!B69</f>
        <v>CASTELANDIA</v>
      </c>
      <c r="C69" s="26">
        <f>+IF(ISERROR(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,"",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</f>
        <v>0.091403500352534</v>
      </c>
      <c r="D69" s="23">
        <f>+'01-2021'!D69+'02-2021'!D69+'03-2021'!D69+'04-2021'!D69+'05-2021'!D69+'06-2021'!D69+'07-2021'!D69+'08-2021'!D69+'09-2021'!D69+'10-2021'!D69+'11-2021'!D69+'12-2021'!D69</f>
        <v>65390.46</v>
      </c>
      <c r="E69" s="23">
        <f>+'01-2021'!E69+'02-2021'!E69+'03-2021'!E69+'04-2021'!E69+'05-2021'!E69+'06-2021'!E69+'07-2021'!E69+'08-2021'!E69+'09-2021'!E69+'10-2021'!E69+'11-2021'!E69+'12-2021'!E69</f>
        <v>12252.04</v>
      </c>
      <c r="F69" s="23">
        <f>+'01-2021'!F69+'02-2021'!F69+'03-2021'!F69+'04-2021'!F69+'05-2021'!F69+'06-2021'!F69+'07-2021'!F69+'08-2021'!F69+'09-2021'!F69+'10-2021'!F69+'11-2021'!F69+'12-2021'!F69</f>
        <v>53138.42</v>
      </c>
      <c r="G69" s="23">
        <f>+'01-2021'!G69+'02-2021'!G69+'03-2021'!G69+'04-2021'!G69+'05-2021'!G69+'06-2021'!G69+'07-2021'!G69+'08-2021'!G69+'09-2021'!G69+'10-2021'!G69+'11-2021'!G69+'12-2021'!G69</f>
        <v>12464.23</v>
      </c>
      <c r="H69" s="23">
        <f>+'01-2021'!H69+'02-2021'!H69+'03-2021'!H69+'04-2021'!H69+'05-2021'!H69+'06-2021'!H69+'07-2021'!H69+'08-2021'!H69+'09-2021'!H69+'10-2021'!H69+'11-2021'!H69+'12-2021'!H69</f>
        <v>2492.85</v>
      </c>
      <c r="I69" s="23">
        <f>+'01-2021'!I69+'02-2021'!I69+'03-2021'!I69+'04-2021'!I69+'05-2021'!I69+'06-2021'!I69+'07-2021'!I69+'08-2021'!I69+'09-2021'!I69+'10-2021'!I69+'11-2021'!I69+'12-2021'!I69</f>
        <v>99.71000000000001</v>
      </c>
      <c r="J69" s="23">
        <f>+'01-2021'!J69+'02-2021'!J69+'03-2021'!J69+'04-2021'!J69+'05-2021'!J69+'06-2021'!J69+'07-2021'!J69+'08-2021'!J69+'09-2021'!J69+'10-2021'!J69+'11-2021'!J69+'12-2021'!J69</f>
        <v>9871.67</v>
      </c>
      <c r="K69" s="23">
        <f>+'01-2021'!K69+'02-2021'!K69+'03-2021'!K69+'04-2021'!K69+'05-2021'!K69+'06-2021'!K69+'07-2021'!K69+'08-2021'!K69+'09-2021'!K69+'10-2021'!K69+'11-2021'!K69+'12-2021'!K69</f>
        <v>1460996.46</v>
      </c>
      <c r="L69" s="23">
        <f>+'01-2021'!L69+'02-2021'!L69+'03-2021'!L69+'04-2021'!L69+'05-2021'!L69+'06-2021'!L69+'07-2021'!L69+'08-2021'!L69+'09-2021'!L69+'10-2021'!L69+'11-2021'!L69+'12-2021'!L69</f>
        <v>292667.57</v>
      </c>
      <c r="M69" s="23">
        <f>+'01-2021'!M69+'02-2021'!M69+'03-2021'!M69+'04-2021'!M69+'05-2021'!M69+'06-2021'!M69+'07-2021'!M69+'08-2021'!M69+'09-2021'!M69+'10-2021'!M69+'11-2021'!M69+'12-2021'!M69</f>
        <v>1168328.89</v>
      </c>
      <c r="N69" s="31">
        <f t="shared" si="0"/>
        <v>1231338.98</v>
      </c>
    </row>
    <row r="70" spans="1:14" ht="13">
      <c r="A70" s="9">
        <f>+'01-2021'!A70</f>
        <v>59</v>
      </c>
      <c r="B70" s="22" t="str">
        <f>+'01-2021'!B70</f>
        <v>CATALAO</v>
      </c>
      <c r="C70" s="26">
        <f>+IF(ISERROR(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,"",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</f>
        <v>2.849591509266422</v>
      </c>
      <c r="D70" s="23">
        <f>+'01-2021'!D70+'02-2021'!D70+'03-2021'!D70+'04-2021'!D70+'05-2021'!D70+'06-2021'!D70+'07-2021'!D70+'08-2021'!D70+'09-2021'!D70+'10-2021'!D70+'11-2021'!D70+'12-2021'!D70</f>
        <v>5094833.37</v>
      </c>
      <c r="E70" s="23">
        <f>+'01-2021'!E70+'02-2021'!E70+'03-2021'!E70+'04-2021'!E70+'05-2021'!E70+'06-2021'!E70+'07-2021'!E70+'08-2021'!E70+'09-2021'!E70+'10-2021'!E70+'11-2021'!E70+'12-2021'!E70</f>
        <v>1014170.2599999999</v>
      </c>
      <c r="F70" s="23">
        <f>+'01-2021'!F70+'02-2021'!F70+'03-2021'!F70+'04-2021'!F70+'05-2021'!F70+'06-2021'!F70+'07-2021'!F70+'08-2021'!F70+'09-2021'!F70+'10-2021'!F70+'11-2021'!F70+'12-2021'!F70</f>
        <v>4080663.1100000003</v>
      </c>
      <c r="G70" s="23">
        <f>+'01-2021'!G70+'02-2021'!G70+'03-2021'!G70+'04-2021'!G70+'05-2021'!G70+'06-2021'!G70+'07-2021'!G70+'08-2021'!G70+'09-2021'!G70+'10-2021'!G70+'11-2021'!G70+'12-2021'!G70</f>
        <v>388550.65</v>
      </c>
      <c r="H70" s="23">
        <f>+'01-2021'!H70+'02-2021'!H70+'03-2021'!H70+'04-2021'!H70+'05-2021'!H70+'06-2021'!H70+'07-2021'!H70+'08-2021'!H70+'09-2021'!H70+'10-2021'!H70+'11-2021'!H70+'12-2021'!H70</f>
        <v>77710.14</v>
      </c>
      <c r="I70" s="23">
        <f>+'01-2021'!I70+'02-2021'!I70+'03-2021'!I70+'04-2021'!I70+'05-2021'!I70+'06-2021'!I70+'07-2021'!I70+'08-2021'!I70+'09-2021'!I70+'10-2021'!I70+'11-2021'!I70+'12-2021'!I70</f>
        <v>3108.3999999999996</v>
      </c>
      <c r="J70" s="23">
        <f>+'01-2021'!J70+'02-2021'!J70+'03-2021'!J70+'04-2021'!J70+'05-2021'!J70+'06-2021'!J70+'07-2021'!J70+'08-2021'!J70+'09-2021'!J70+'10-2021'!J70+'11-2021'!J70+'12-2021'!J70</f>
        <v>307732.11</v>
      </c>
      <c r="K70" s="23">
        <f>+'01-2021'!K70+'02-2021'!K70+'03-2021'!K70+'04-2021'!K70+'05-2021'!K70+'06-2021'!K70+'07-2021'!K70+'08-2021'!K70+'09-2021'!K70+'10-2021'!K70+'11-2021'!K70+'12-2021'!K70</f>
        <v>45549659.61</v>
      </c>
      <c r="L70" s="23">
        <f>+'01-2021'!L70+'02-2021'!L70+'03-2021'!L70+'04-2021'!L70+'05-2021'!L70+'06-2021'!L70+'07-2021'!L70+'08-2021'!L70+'09-2021'!L70+'10-2021'!L70+'11-2021'!L70+'12-2021'!L70</f>
        <v>9124584.540000001</v>
      </c>
      <c r="M70" s="23">
        <f>+'01-2021'!M70+'02-2021'!M70+'03-2021'!M70+'04-2021'!M70+'05-2021'!M70+'06-2021'!M70+'07-2021'!M70+'08-2021'!M70+'09-2021'!M70+'10-2021'!M70+'11-2021'!M70+'12-2021'!M70</f>
        <v>36425075.07</v>
      </c>
      <c r="N70" s="31">
        <f t="shared" si="0"/>
        <v>40813470.29</v>
      </c>
    </row>
    <row r="71" spans="1:14" ht="13">
      <c r="A71" s="9">
        <f>+'01-2021'!A71</f>
        <v>60</v>
      </c>
      <c r="B71" s="22" t="str">
        <f>+'01-2021'!B71</f>
        <v>CATURAI</v>
      </c>
      <c r="C71" s="26">
        <f>+IF(ISERROR(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,"",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</f>
        <v>0.09810165223500975</v>
      </c>
      <c r="D71" s="23">
        <f>+'01-2021'!D71+'02-2021'!D71+'03-2021'!D71+'04-2021'!D71+'05-2021'!D71+'06-2021'!D71+'07-2021'!D71+'08-2021'!D71+'09-2021'!D71+'10-2021'!D71+'11-2021'!D71+'12-2021'!D71</f>
        <v>75656.22</v>
      </c>
      <c r="E71" s="23">
        <f>+'01-2021'!E71+'02-2021'!E71+'03-2021'!E71+'04-2021'!E71+'05-2021'!E71+'06-2021'!E71+'07-2021'!E71+'08-2021'!E71+'09-2021'!E71+'10-2021'!E71+'11-2021'!E71+'12-2021'!E71</f>
        <v>15085.400000000001</v>
      </c>
      <c r="F71" s="23">
        <f>+'01-2021'!F71+'02-2021'!F71+'03-2021'!F71+'04-2021'!F71+'05-2021'!F71+'06-2021'!F71+'07-2021'!F71+'08-2021'!F71+'09-2021'!F71+'10-2021'!F71+'11-2021'!F71+'12-2021'!F71</f>
        <v>60570.82000000001</v>
      </c>
      <c r="G71" s="23">
        <f>+'01-2021'!G71+'02-2021'!G71+'03-2021'!G71+'04-2021'!G71+'05-2021'!G71+'06-2021'!G71+'07-2021'!G71+'08-2021'!G71+'09-2021'!G71+'10-2021'!G71+'11-2021'!G71+'12-2021'!G71</f>
        <v>13344</v>
      </c>
      <c r="H71" s="23">
        <f>+'01-2021'!H71+'02-2021'!H71+'03-2021'!H71+'04-2021'!H71+'05-2021'!H71+'06-2021'!H71+'07-2021'!H71+'08-2021'!H71+'09-2021'!H71+'10-2021'!H71+'11-2021'!H71+'12-2021'!H71</f>
        <v>2668.81</v>
      </c>
      <c r="I71" s="23">
        <f>+'01-2021'!I71+'02-2021'!I71+'03-2021'!I71+'04-2021'!I71+'05-2021'!I71+'06-2021'!I71+'07-2021'!I71+'08-2021'!I71+'09-2021'!I71+'10-2021'!I71+'11-2021'!I71+'12-2021'!I71</f>
        <v>106.75</v>
      </c>
      <c r="J71" s="23">
        <f>+'01-2021'!J71+'02-2021'!J71+'03-2021'!J71+'04-2021'!J71+'05-2021'!J71+'06-2021'!J71+'07-2021'!J71+'08-2021'!J71+'09-2021'!J71+'10-2021'!J71+'11-2021'!J71+'12-2021'!J71</f>
        <v>10568.439999999999</v>
      </c>
      <c r="K71" s="23">
        <f>+'01-2021'!K71+'02-2021'!K71+'03-2021'!K71+'04-2021'!K71+'05-2021'!K71+'06-2021'!K71+'07-2021'!K71+'08-2021'!K71+'09-2021'!K71+'10-2021'!K71+'11-2021'!K71+'12-2021'!K71</f>
        <v>1557134.5700000003</v>
      </c>
      <c r="L71" s="23">
        <f>+'01-2021'!L71+'02-2021'!L71+'03-2021'!L71+'04-2021'!L71+'05-2021'!L71+'06-2021'!L71+'07-2021'!L71+'08-2021'!L71+'09-2021'!L71+'10-2021'!L71+'11-2021'!L71+'12-2021'!L71</f>
        <v>311744.25</v>
      </c>
      <c r="M71" s="23">
        <f>+'01-2021'!M71+'02-2021'!M71+'03-2021'!M71+'04-2021'!M71+'05-2021'!M71+'06-2021'!M71+'07-2021'!M71+'08-2021'!M71+'09-2021'!M71+'10-2021'!M71+'11-2021'!M71+'12-2021'!M71</f>
        <v>1245390.32</v>
      </c>
      <c r="N71" s="31">
        <f t="shared" si="0"/>
        <v>1316529.58</v>
      </c>
    </row>
    <row r="72" spans="1:14" ht="13">
      <c r="A72" s="9">
        <f>+'01-2021'!A72</f>
        <v>61</v>
      </c>
      <c r="B72" s="22" t="str">
        <f>+'01-2021'!B72</f>
        <v>CAVALCANTE</v>
      </c>
      <c r="C72" s="26">
        <f>+IF(ISERROR(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,"",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</f>
        <v>0.32907659230505926</v>
      </c>
      <c r="D72" s="23">
        <f>+'01-2021'!D72+'02-2021'!D72+'03-2021'!D72+'04-2021'!D72+'05-2021'!D72+'06-2021'!D72+'07-2021'!D72+'08-2021'!D72+'09-2021'!D72+'10-2021'!D72+'11-2021'!D72+'12-2021'!D72</f>
        <v>74695.39</v>
      </c>
      <c r="E72" s="23">
        <f>+'01-2021'!E72+'02-2021'!E72+'03-2021'!E72+'04-2021'!E72+'05-2021'!E72+'06-2021'!E72+'07-2021'!E72+'08-2021'!E72+'09-2021'!E72+'10-2021'!E72+'11-2021'!E72+'12-2021'!E72</f>
        <v>14706.71</v>
      </c>
      <c r="F72" s="23">
        <f>+'01-2021'!F72+'02-2021'!F72+'03-2021'!F72+'04-2021'!F72+'05-2021'!F72+'06-2021'!F72+'07-2021'!F72+'08-2021'!F72+'09-2021'!F72+'10-2021'!F72+'11-2021'!F72+'12-2021'!F72</f>
        <v>59988.68</v>
      </c>
      <c r="G72" s="23">
        <f>+'01-2021'!G72+'02-2021'!G72+'03-2021'!G72+'04-2021'!G72+'05-2021'!G72+'06-2021'!G72+'07-2021'!G72+'08-2021'!G72+'09-2021'!G72+'10-2021'!G72+'11-2021'!G72+'12-2021'!G72</f>
        <v>44867.86</v>
      </c>
      <c r="H72" s="23">
        <f>+'01-2021'!H72+'02-2021'!H72+'03-2021'!H72+'04-2021'!H72+'05-2021'!H72+'06-2021'!H72+'07-2021'!H72+'08-2021'!H72+'09-2021'!H72+'10-2021'!H72+'11-2021'!H72+'12-2021'!H72</f>
        <v>8973.57</v>
      </c>
      <c r="I72" s="23">
        <f>+'01-2021'!I72+'02-2021'!I72+'03-2021'!I72+'04-2021'!I72+'05-2021'!I72+'06-2021'!I72+'07-2021'!I72+'08-2021'!I72+'09-2021'!I72+'10-2021'!I72+'11-2021'!I72+'12-2021'!I72</f>
        <v>358.94000000000005</v>
      </c>
      <c r="J72" s="23">
        <f>+'01-2021'!J72+'02-2021'!J72+'03-2021'!J72+'04-2021'!J72+'05-2021'!J72+'06-2021'!J72+'07-2021'!J72+'08-2021'!J72+'09-2021'!J72+'10-2021'!J72+'11-2021'!J72+'12-2021'!J72</f>
        <v>35535.350000000006</v>
      </c>
      <c r="K72" s="23">
        <f>+'01-2021'!K72+'02-2021'!K72+'03-2021'!K72+'04-2021'!K72+'05-2021'!K72+'06-2021'!K72+'07-2021'!K72+'08-2021'!K72+'09-2021'!K72+'10-2021'!K72+'11-2021'!K72+'12-2021'!K72</f>
        <v>5259015.42</v>
      </c>
      <c r="L72" s="23">
        <f>+'01-2021'!L72+'02-2021'!L72+'03-2021'!L72+'04-2021'!L72+'05-2021'!L72+'06-2021'!L72+'07-2021'!L72+'08-2021'!L72+'09-2021'!L72+'10-2021'!L72+'11-2021'!L72+'12-2021'!L72</f>
        <v>1053475.17</v>
      </c>
      <c r="M72" s="23">
        <f>+'01-2021'!M72+'02-2021'!M72+'03-2021'!M72+'04-2021'!M72+'05-2021'!M72+'06-2021'!M72+'07-2021'!M72+'08-2021'!M72+'09-2021'!M72+'10-2021'!M72+'11-2021'!M72+'12-2021'!M72</f>
        <v>4205540.25</v>
      </c>
      <c r="N72" s="31">
        <f t="shared" si="0"/>
        <v>4301064.28</v>
      </c>
    </row>
    <row r="73" spans="1:14" ht="13">
      <c r="A73" s="9">
        <f>+'01-2021'!A73</f>
        <v>62</v>
      </c>
      <c r="B73" s="22" t="str">
        <f>+'01-2021'!B73</f>
        <v>CERES</v>
      </c>
      <c r="C73" s="26">
        <f>+IF(ISERROR(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,"",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</f>
        <v>0.19862581325391976</v>
      </c>
      <c r="D73" s="23">
        <f>+'01-2021'!D73+'02-2021'!D73+'03-2021'!D73+'04-2021'!D73+'05-2021'!D73+'06-2021'!D73+'07-2021'!D73+'08-2021'!D73+'09-2021'!D73+'10-2021'!D73+'11-2021'!D73+'12-2021'!D73</f>
        <v>741476.23</v>
      </c>
      <c r="E73" s="23">
        <f>+'01-2021'!E73+'02-2021'!E73+'03-2021'!E73+'04-2021'!E73+'05-2021'!E73+'06-2021'!E73+'07-2021'!E73+'08-2021'!E73+'09-2021'!E73+'10-2021'!E73+'11-2021'!E73+'12-2021'!E73</f>
        <v>147502.62</v>
      </c>
      <c r="F73" s="23">
        <f>+'01-2021'!F73+'02-2021'!F73+'03-2021'!F73+'04-2021'!F73+'05-2021'!F73+'06-2021'!F73+'07-2021'!F73+'08-2021'!F73+'09-2021'!F73+'10-2021'!F73+'11-2021'!F73+'12-2021'!F73</f>
        <v>593973.61</v>
      </c>
      <c r="G73" s="23">
        <f>+'01-2021'!G73+'02-2021'!G73+'03-2021'!G73+'04-2021'!G73+'05-2021'!G73+'06-2021'!G73+'07-2021'!G73+'08-2021'!G73+'09-2021'!G73+'10-2021'!G73+'11-2021'!G73+'12-2021'!G73</f>
        <v>27051.95</v>
      </c>
      <c r="H73" s="23">
        <f>+'01-2021'!H73+'02-2021'!H73+'03-2021'!H73+'04-2021'!H73+'05-2021'!H73+'06-2021'!H73+'07-2021'!H73+'08-2021'!H73+'09-2021'!H73+'10-2021'!H73+'11-2021'!H73+'12-2021'!H73</f>
        <v>5410.39</v>
      </c>
      <c r="I73" s="23">
        <f>+'01-2021'!I73+'02-2021'!I73+'03-2021'!I73+'04-2021'!I73+'05-2021'!I73+'06-2021'!I73+'07-2021'!I73+'08-2021'!I73+'09-2021'!I73+'10-2021'!I73+'11-2021'!I73+'12-2021'!I73</f>
        <v>216.41</v>
      </c>
      <c r="J73" s="23">
        <f>+'01-2021'!J73+'02-2021'!J73+'03-2021'!J73+'04-2021'!J73+'05-2021'!J73+'06-2021'!J73+'07-2021'!J73+'08-2021'!J73+'09-2021'!J73+'10-2021'!J73+'11-2021'!J73+'12-2021'!J73</f>
        <v>21425.15</v>
      </c>
      <c r="K73" s="23">
        <f>+'01-2021'!K73+'02-2021'!K73+'03-2021'!K73+'04-2021'!K73+'05-2021'!K73+'06-2021'!K73+'07-2021'!K73+'08-2021'!K73+'09-2021'!K73+'10-2021'!K73+'11-2021'!K73+'12-2021'!K73</f>
        <v>3174138.8200000003</v>
      </c>
      <c r="L73" s="23">
        <f>+'01-2021'!L73+'02-2021'!L73+'03-2021'!L73+'04-2021'!L73+'05-2021'!L73+'06-2021'!L73+'07-2021'!L73+'08-2021'!L73+'09-2021'!L73+'10-2021'!L73+'11-2021'!L73+'12-2021'!L73</f>
        <v>635850.72</v>
      </c>
      <c r="M73" s="23">
        <f>+'01-2021'!M73+'02-2021'!M73+'03-2021'!M73+'04-2021'!M73+'05-2021'!M73+'06-2021'!M73+'07-2021'!M73+'08-2021'!M73+'09-2021'!M73+'10-2021'!M73+'11-2021'!M73+'12-2021'!M73</f>
        <v>2538288.1</v>
      </c>
      <c r="N73" s="31">
        <f t="shared" si="0"/>
        <v>3153686.8600000003</v>
      </c>
    </row>
    <row r="74" spans="1:14" ht="13">
      <c r="A74" s="9">
        <f>+'01-2021'!A74</f>
        <v>63</v>
      </c>
      <c r="B74" s="22" t="str">
        <f>+'01-2021'!B74</f>
        <v>CEZARINA</v>
      </c>
      <c r="C74" s="26">
        <f>+IF(ISERROR(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,"",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</f>
        <v>0.202530591611284</v>
      </c>
      <c r="D74" s="23">
        <f>+'01-2021'!D74+'02-2021'!D74+'03-2021'!D74+'04-2021'!D74+'05-2021'!D74+'06-2021'!D74+'07-2021'!D74+'08-2021'!D74+'09-2021'!D74+'10-2021'!D74+'11-2021'!D74+'12-2021'!D74</f>
        <v>176069.16</v>
      </c>
      <c r="E74" s="23">
        <f>+'01-2021'!E74+'02-2021'!E74+'03-2021'!E74+'04-2021'!E74+'05-2021'!E74+'06-2021'!E74+'07-2021'!E74+'08-2021'!E74+'09-2021'!E74+'10-2021'!E74+'11-2021'!E74+'12-2021'!E74</f>
        <v>35962.81</v>
      </c>
      <c r="F74" s="23">
        <f>+'01-2021'!F74+'02-2021'!F74+'03-2021'!F74+'04-2021'!F74+'05-2021'!F74+'06-2021'!F74+'07-2021'!F74+'08-2021'!F74+'09-2021'!F74+'10-2021'!F74+'11-2021'!F74+'12-2021'!F74</f>
        <v>140106.35</v>
      </c>
      <c r="G74" s="23">
        <f>+'01-2021'!G74+'02-2021'!G74+'03-2021'!G74+'04-2021'!G74+'05-2021'!G74+'06-2021'!G74+'07-2021'!G74+'08-2021'!G74+'09-2021'!G74+'10-2021'!G74+'11-2021'!G74+'12-2021'!G74</f>
        <v>27618.08</v>
      </c>
      <c r="H74" s="23">
        <f>+'01-2021'!H74+'02-2021'!H74+'03-2021'!H74+'04-2021'!H74+'05-2021'!H74+'06-2021'!H74+'07-2021'!H74+'08-2021'!H74+'09-2021'!H74+'10-2021'!H74+'11-2021'!H74+'12-2021'!H74</f>
        <v>5523.62</v>
      </c>
      <c r="I74" s="23">
        <f>+'01-2021'!I74+'02-2021'!I74+'03-2021'!I74+'04-2021'!I74+'05-2021'!I74+'06-2021'!I74+'07-2021'!I74+'08-2021'!I74+'09-2021'!I74+'10-2021'!I74+'11-2021'!I74+'12-2021'!I74</f>
        <v>220.94</v>
      </c>
      <c r="J74" s="23">
        <f>+'01-2021'!J74+'02-2021'!J74+'03-2021'!J74+'04-2021'!J74+'05-2021'!J74+'06-2021'!J74+'07-2021'!J74+'08-2021'!J74+'09-2021'!J74+'10-2021'!J74+'11-2021'!J74+'12-2021'!J74</f>
        <v>21873.52</v>
      </c>
      <c r="K74" s="23">
        <f>+'01-2021'!K74+'02-2021'!K74+'03-2021'!K74+'04-2021'!K74+'05-2021'!K74+'06-2021'!K74+'07-2021'!K74+'08-2021'!K74+'09-2021'!K74+'10-2021'!K74+'11-2021'!K74+'12-2021'!K74</f>
        <v>3235125.4299999997</v>
      </c>
      <c r="L74" s="23">
        <f>+'01-2021'!L74+'02-2021'!L74+'03-2021'!L74+'04-2021'!L74+'05-2021'!L74+'06-2021'!L74+'07-2021'!L74+'08-2021'!L74+'09-2021'!L74+'10-2021'!L74+'11-2021'!L74+'12-2021'!L74</f>
        <v>648023.28</v>
      </c>
      <c r="M74" s="23">
        <f>+'01-2021'!M74+'02-2021'!M74+'03-2021'!M74+'04-2021'!M74+'05-2021'!M74+'06-2021'!M74+'07-2021'!M74+'08-2021'!M74+'09-2021'!M74+'10-2021'!M74+'11-2021'!M74+'12-2021'!M74</f>
        <v>2587102.1500000004</v>
      </c>
      <c r="N74" s="31">
        <f t="shared" si="0"/>
        <v>2749082.0200000005</v>
      </c>
    </row>
    <row r="75" spans="1:14" ht="13">
      <c r="A75" s="9">
        <f>+'01-2021'!A75</f>
        <v>64</v>
      </c>
      <c r="B75" s="22" t="str">
        <f>+'01-2021'!B75</f>
        <v>CHAPADAO DO CEU</v>
      </c>
      <c r="C75" s="26">
        <f>+IF(ISERROR(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,"",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</f>
        <v>0.9741823121610395</v>
      </c>
      <c r="D75" s="23">
        <f>+'01-2021'!D75+'02-2021'!D75+'03-2021'!D75+'04-2021'!D75+'05-2021'!D75+'06-2021'!D75+'07-2021'!D75+'08-2021'!D75+'09-2021'!D75+'10-2021'!D75+'11-2021'!D75+'12-2021'!D75</f>
        <v>652003.2799999999</v>
      </c>
      <c r="E75" s="23">
        <f>+'01-2021'!E75+'02-2021'!E75+'03-2021'!E75+'04-2021'!E75+'05-2021'!E75+'06-2021'!E75+'07-2021'!E75+'08-2021'!E75+'09-2021'!E75+'10-2021'!E75+'11-2021'!E75+'12-2021'!E75</f>
        <v>130391.87</v>
      </c>
      <c r="F75" s="23">
        <f>+'01-2021'!F75+'02-2021'!F75+'03-2021'!F75+'04-2021'!F75+'05-2021'!F75+'06-2021'!F75+'07-2021'!F75+'08-2021'!F75+'09-2021'!F75+'10-2021'!F75+'11-2021'!F75+'12-2021'!F75</f>
        <v>521611.41000000003</v>
      </c>
      <c r="G75" s="23">
        <f>+'01-2021'!G75+'02-2021'!G75+'03-2021'!G75+'04-2021'!G75+'05-2021'!G75+'06-2021'!G75+'07-2021'!G75+'08-2021'!G75+'09-2021'!G75+'10-2021'!G75+'11-2021'!G75+'12-2021'!G75</f>
        <v>132810.65</v>
      </c>
      <c r="H75" s="23">
        <f>+'01-2021'!H75+'02-2021'!H75+'03-2021'!H75+'04-2021'!H75+'05-2021'!H75+'06-2021'!H75+'07-2021'!H75+'08-2021'!H75+'09-2021'!H75+'10-2021'!H75+'11-2021'!H75+'12-2021'!H75</f>
        <v>26562.140000000003</v>
      </c>
      <c r="I75" s="23">
        <f>+'01-2021'!I75+'02-2021'!I75+'03-2021'!I75+'04-2021'!I75+'05-2021'!I75+'06-2021'!I75+'07-2021'!I75+'08-2021'!I75+'09-2021'!I75+'10-2021'!I75+'11-2021'!I75+'12-2021'!I75</f>
        <v>1062.49</v>
      </c>
      <c r="J75" s="23">
        <f>+'01-2021'!J75+'02-2021'!J75+'03-2021'!J75+'04-2021'!J75+'05-2021'!J75+'06-2021'!J75+'07-2021'!J75+'08-2021'!J75+'09-2021'!J75+'10-2021'!J75+'11-2021'!J75+'12-2021'!J75</f>
        <v>105186.01999999999</v>
      </c>
      <c r="K75" s="23">
        <f>+'01-2021'!K75+'02-2021'!K75+'03-2021'!K75+'04-2021'!K75+'05-2021'!K75+'06-2021'!K75+'07-2021'!K75+'08-2021'!K75+'09-2021'!K75+'10-2021'!K75+'11-2021'!K75+'12-2021'!K75</f>
        <v>15547773.11</v>
      </c>
      <c r="L75" s="23">
        <f>+'01-2021'!L75+'02-2021'!L75+'03-2021'!L75+'04-2021'!L75+'05-2021'!L75+'06-2021'!L75+'07-2021'!L75+'08-2021'!L75+'09-2021'!L75+'10-2021'!L75+'11-2021'!L75+'12-2021'!L75</f>
        <v>3114125.76</v>
      </c>
      <c r="M75" s="23">
        <f>+'01-2021'!M75+'02-2021'!M75+'03-2021'!M75+'04-2021'!M75+'05-2021'!M75+'06-2021'!M75+'07-2021'!M75+'08-2021'!M75+'09-2021'!M75+'10-2021'!M75+'11-2021'!M75+'12-2021'!M75</f>
        <v>12433647.350000001</v>
      </c>
      <c r="N75" s="31">
        <f t="shared" si="0"/>
        <v>13060444.780000001</v>
      </c>
    </row>
    <row r="76" spans="1:14" ht="13">
      <c r="A76" s="9">
        <f>+'01-2021'!A76</f>
        <v>65</v>
      </c>
      <c r="B76" s="22" t="str">
        <f>+'01-2021'!B76</f>
        <v>CIDADE OCIDENTAL</v>
      </c>
      <c r="C76" s="26">
        <f>+IF(ISERROR(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,"",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</f>
        <v>0.226094566627353</v>
      </c>
      <c r="D76" s="23">
        <f>+'01-2021'!D76+'02-2021'!D76+'03-2021'!D76+'04-2021'!D76+'05-2021'!D76+'06-2021'!D76+'07-2021'!D76+'08-2021'!D76+'09-2021'!D76+'10-2021'!D76+'11-2021'!D76+'12-2021'!D76</f>
        <v>473627.69999999995</v>
      </c>
      <c r="E76" s="23">
        <f>+'01-2021'!E76+'02-2021'!E76+'03-2021'!E76+'04-2021'!E76+'05-2021'!E76+'06-2021'!E76+'07-2021'!E76+'08-2021'!E76+'09-2021'!E76+'10-2021'!E76+'11-2021'!E76+'12-2021'!E76</f>
        <v>94696.60999999999</v>
      </c>
      <c r="F76" s="23">
        <f>+'01-2021'!F76+'02-2021'!F76+'03-2021'!F76+'04-2021'!F76+'05-2021'!F76+'06-2021'!F76+'07-2021'!F76+'08-2021'!F76+'09-2021'!F76+'10-2021'!F76+'11-2021'!F76+'12-2021'!F76</f>
        <v>378931.09</v>
      </c>
      <c r="G76" s="23">
        <f>+'01-2021'!G76+'02-2021'!G76+'03-2021'!G76+'04-2021'!G76+'05-2021'!G76+'06-2021'!G76+'07-2021'!G76+'08-2021'!G76+'09-2021'!G76+'10-2021'!G76+'11-2021'!G76+'12-2021'!G76</f>
        <v>30831.35</v>
      </c>
      <c r="H76" s="23">
        <f>+'01-2021'!H76+'02-2021'!H76+'03-2021'!H76+'04-2021'!H76+'05-2021'!H76+'06-2021'!H76+'07-2021'!H76+'08-2021'!H76+'09-2021'!H76+'10-2021'!H76+'11-2021'!H76+'12-2021'!H76</f>
        <v>6166.2699999999995</v>
      </c>
      <c r="I76" s="23">
        <f>+'01-2021'!I76+'02-2021'!I76+'03-2021'!I76+'04-2021'!I76+'05-2021'!I76+'06-2021'!I76+'07-2021'!I76+'08-2021'!I76+'09-2021'!I76+'10-2021'!I76+'11-2021'!I76+'12-2021'!I76</f>
        <v>246.64</v>
      </c>
      <c r="J76" s="23">
        <f>+'01-2021'!J76+'02-2021'!J76+'03-2021'!J76+'04-2021'!J76+'05-2021'!J76+'06-2021'!J76+'07-2021'!J76+'08-2021'!J76+'09-2021'!J76+'10-2021'!J76+'11-2021'!J76+'12-2021'!J76</f>
        <v>24418.440000000002</v>
      </c>
      <c r="K76" s="23">
        <f>+'01-2021'!K76+'02-2021'!K76+'03-2021'!K76+'04-2021'!K76+'05-2021'!K76+'06-2021'!K76+'07-2021'!K76+'08-2021'!K76+'09-2021'!K76+'10-2021'!K76+'11-2021'!K76+'12-2021'!K76</f>
        <v>3610897.1599999997</v>
      </c>
      <c r="L76" s="23">
        <f>+'01-2021'!L76+'02-2021'!L76+'03-2021'!L76+'04-2021'!L76+'05-2021'!L76+'06-2021'!L76+'07-2021'!L76+'08-2021'!L76+'09-2021'!L76+'10-2021'!L76+'11-2021'!L76+'12-2021'!L76</f>
        <v>723282.18</v>
      </c>
      <c r="M76" s="23">
        <f>+'01-2021'!M76+'02-2021'!M76+'03-2021'!M76+'04-2021'!M76+'05-2021'!M76+'06-2021'!M76+'07-2021'!M76+'08-2021'!M76+'09-2021'!M76+'10-2021'!M76+'11-2021'!M76+'12-2021'!M76</f>
        <v>2887614.98</v>
      </c>
      <c r="N76" s="31">
        <f t="shared" si="0"/>
        <v>3290964.51</v>
      </c>
    </row>
    <row r="77" spans="1:14" ht="13">
      <c r="A77" s="9">
        <f>+'01-2021'!A77</f>
        <v>66</v>
      </c>
      <c r="B77" s="22" t="str">
        <f>+'01-2021'!B77</f>
        <v>COCALZINHO DE GOIAS</v>
      </c>
      <c r="C77" s="26">
        <f>+IF(ISERROR(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,"",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</f>
        <v>0.17815889163452675</v>
      </c>
      <c r="D77" s="23">
        <f>+'01-2021'!D77+'02-2021'!D77+'03-2021'!D77+'04-2021'!D77+'05-2021'!D77+'06-2021'!D77+'07-2021'!D77+'08-2021'!D77+'09-2021'!D77+'10-2021'!D77+'11-2021'!D77+'12-2021'!D77</f>
        <v>209146.36</v>
      </c>
      <c r="E77" s="23">
        <f>+'01-2021'!E77+'02-2021'!E77+'03-2021'!E77+'04-2021'!E77+'05-2021'!E77+'06-2021'!E77+'07-2021'!E77+'08-2021'!E77+'09-2021'!E77+'10-2021'!E77+'11-2021'!E77+'12-2021'!E77</f>
        <v>40791.26</v>
      </c>
      <c r="F77" s="23">
        <f>+'01-2021'!F77+'02-2021'!F77+'03-2021'!F77+'04-2021'!F77+'05-2021'!F77+'06-2021'!F77+'07-2021'!F77+'08-2021'!F77+'09-2021'!F77+'10-2021'!F77+'11-2021'!F77+'12-2021'!F77</f>
        <v>168355.1</v>
      </c>
      <c r="G77" s="23">
        <f>+'01-2021'!G77+'02-2021'!G77+'03-2021'!G77+'04-2021'!G77+'05-2021'!G77+'06-2021'!G77+'07-2021'!G77+'08-2021'!G77+'09-2021'!G77+'10-2021'!G77+'11-2021'!G77+'12-2021'!G77</f>
        <v>24261</v>
      </c>
      <c r="H77" s="23">
        <f>+'01-2021'!H77+'02-2021'!H77+'03-2021'!H77+'04-2021'!H77+'05-2021'!H77+'06-2021'!H77+'07-2021'!H77+'08-2021'!H77+'09-2021'!H77+'10-2021'!H77+'11-2021'!H77+'12-2021'!H77</f>
        <v>4852.21</v>
      </c>
      <c r="I77" s="23">
        <f>+'01-2021'!I77+'02-2021'!I77+'03-2021'!I77+'04-2021'!I77+'05-2021'!I77+'06-2021'!I77+'07-2021'!I77+'08-2021'!I77+'09-2021'!I77+'10-2021'!I77+'11-2021'!I77+'12-2021'!I77</f>
        <v>194.09000000000003</v>
      </c>
      <c r="J77" s="23">
        <f>+'01-2021'!J77+'02-2021'!J77+'03-2021'!J77+'04-2021'!J77+'05-2021'!J77+'06-2021'!J77+'07-2021'!J77+'08-2021'!J77+'09-2021'!J77+'10-2021'!J77+'11-2021'!J77+'12-2021'!J77</f>
        <v>19214.7</v>
      </c>
      <c r="K77" s="23">
        <f>+'01-2021'!K77+'02-2021'!K77+'03-2021'!K77+'04-2021'!K77+'05-2021'!K77+'06-2021'!K77+'07-2021'!K77+'08-2021'!K77+'09-2021'!K77+'10-2021'!K77+'11-2021'!K77+'12-2021'!K77</f>
        <v>2849354.48</v>
      </c>
      <c r="L77" s="23">
        <f>+'01-2021'!L77+'02-2021'!L77+'03-2021'!L77+'04-2021'!L77+'05-2021'!L77+'06-2021'!L77+'07-2021'!L77+'08-2021'!L77+'09-2021'!L77+'10-2021'!L77+'11-2021'!L77+'12-2021'!L77</f>
        <v>570833</v>
      </c>
      <c r="M77" s="23">
        <f>+'01-2021'!M77+'02-2021'!M77+'03-2021'!M77+'04-2021'!M77+'05-2021'!M77+'06-2021'!M77+'07-2021'!M77+'08-2021'!M77+'09-2021'!M77+'10-2021'!M77+'11-2021'!M77+'12-2021'!M77</f>
        <v>2278521.4799999995</v>
      </c>
      <c r="N77" s="31">
        <f aca="true" t="shared" si="1" ref="N77:N140">+F77+J77+M77</f>
        <v>2466091.2799999993</v>
      </c>
    </row>
    <row r="78" spans="1:14" ht="13">
      <c r="A78" s="9">
        <f>+'01-2021'!A78</f>
        <v>67</v>
      </c>
      <c r="B78" s="22" t="str">
        <f>+'01-2021'!B78</f>
        <v>COLINAS DO SUL</v>
      </c>
      <c r="C78" s="26">
        <f>+IF(ISERROR(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,"",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</f>
        <v>0.06680065170506749</v>
      </c>
      <c r="D78" s="23">
        <f>+'01-2021'!D78+'02-2021'!D78+'03-2021'!D78+'04-2021'!D78+'05-2021'!D78+'06-2021'!D78+'07-2021'!D78+'08-2021'!D78+'09-2021'!D78+'10-2021'!D78+'11-2021'!D78+'12-2021'!D78</f>
        <v>37835.02</v>
      </c>
      <c r="E78" s="23">
        <f>+'01-2021'!E78+'02-2021'!E78+'03-2021'!E78+'04-2021'!E78+'05-2021'!E78+'06-2021'!E78+'07-2021'!E78+'08-2021'!E78+'09-2021'!E78+'10-2021'!E78+'11-2021'!E78+'12-2021'!E78</f>
        <v>7514.379999999999</v>
      </c>
      <c r="F78" s="23">
        <f>+'01-2021'!F78+'02-2021'!F78+'03-2021'!F78+'04-2021'!F78+'05-2021'!F78+'06-2021'!F78+'07-2021'!F78+'08-2021'!F78+'09-2021'!F78+'10-2021'!F78+'11-2021'!F78+'12-2021'!F78</f>
        <v>30320.640000000003</v>
      </c>
      <c r="G78" s="23">
        <f>+'01-2021'!G78+'02-2021'!G78+'03-2021'!G78+'04-2021'!G78+'05-2021'!G78+'06-2021'!G78+'07-2021'!G78+'08-2021'!G78+'09-2021'!G78+'10-2021'!G78+'11-2021'!G78+'12-2021'!G78</f>
        <v>9102.630000000001</v>
      </c>
      <c r="H78" s="23">
        <f>+'01-2021'!H78+'02-2021'!H78+'03-2021'!H78+'04-2021'!H78+'05-2021'!H78+'06-2021'!H78+'07-2021'!H78+'08-2021'!H78+'09-2021'!H78+'10-2021'!H78+'11-2021'!H78+'12-2021'!H78</f>
        <v>1820.5300000000002</v>
      </c>
      <c r="I78" s="23">
        <f>+'01-2021'!I78+'02-2021'!I78+'03-2021'!I78+'04-2021'!I78+'05-2021'!I78+'06-2021'!I78+'07-2021'!I78+'08-2021'!I78+'09-2021'!I78+'10-2021'!I78+'11-2021'!I78+'12-2021'!I78</f>
        <v>72.83000000000001</v>
      </c>
      <c r="J78" s="23">
        <f>+'01-2021'!J78+'02-2021'!J78+'03-2021'!J78+'04-2021'!J78+'05-2021'!J78+'06-2021'!J78+'07-2021'!J78+'08-2021'!J78+'09-2021'!J78+'10-2021'!J78+'11-2021'!J78+'12-2021'!J78</f>
        <v>7209.27</v>
      </c>
      <c r="K78" s="23">
        <f>+'01-2021'!K78+'02-2021'!K78+'03-2021'!K78+'04-2021'!K78+'05-2021'!K78+'06-2021'!K78+'07-2021'!K78+'08-2021'!K78+'09-2021'!K78+'10-2021'!K78+'11-2021'!K78+'12-2021'!K78</f>
        <v>1076462.52</v>
      </c>
      <c r="L78" s="23">
        <f>+'01-2021'!L78+'02-2021'!L78+'03-2021'!L78+'04-2021'!L78+'05-2021'!L78+'06-2021'!L78+'07-2021'!L78+'08-2021'!L78+'09-2021'!L78+'10-2021'!L78+'11-2021'!L78+'12-2021'!L78</f>
        <v>215800.78</v>
      </c>
      <c r="M78" s="23">
        <f>+'01-2021'!M78+'02-2021'!M78+'03-2021'!M78+'04-2021'!M78+'05-2021'!M78+'06-2021'!M78+'07-2021'!M78+'08-2021'!M78+'09-2021'!M78+'10-2021'!M78+'11-2021'!M78+'12-2021'!M78</f>
        <v>860661.74</v>
      </c>
      <c r="N78" s="31">
        <f t="shared" si="1"/>
        <v>898191.65</v>
      </c>
    </row>
    <row r="79" spans="1:14" ht="13">
      <c r="A79" s="9">
        <f>+'01-2021'!A79</f>
        <v>68</v>
      </c>
      <c r="B79" s="22" t="str">
        <f>+'01-2021'!B79</f>
        <v>CORREGO DO OURO</v>
      </c>
      <c r="C79" s="26">
        <f>+IF(ISERROR(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,"",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</f>
        <v>0.10219571678782176</v>
      </c>
      <c r="D79" s="23">
        <f>+'01-2021'!D79+'02-2021'!D79+'03-2021'!D79+'04-2021'!D79+'05-2021'!D79+'06-2021'!D79+'07-2021'!D79+'08-2021'!D79+'09-2021'!D79+'10-2021'!D79+'11-2021'!D79+'12-2021'!D79</f>
        <v>42578.130000000005</v>
      </c>
      <c r="E79" s="23">
        <f>+'01-2021'!E79+'02-2021'!E79+'03-2021'!E79+'04-2021'!E79+'05-2021'!E79+'06-2021'!E79+'07-2021'!E79+'08-2021'!E79+'09-2021'!E79+'10-2021'!E79+'11-2021'!E79+'12-2021'!E79</f>
        <v>8506.44</v>
      </c>
      <c r="F79" s="23">
        <f>+'01-2021'!F79+'02-2021'!F79+'03-2021'!F79+'04-2021'!F79+'05-2021'!F79+'06-2021'!F79+'07-2021'!F79+'08-2021'!F79+'09-2021'!F79+'10-2021'!F79+'11-2021'!F79+'12-2021'!F79</f>
        <v>34071.69</v>
      </c>
      <c r="G79" s="23">
        <f>+'01-2021'!G79+'02-2021'!G79+'03-2021'!G79+'04-2021'!G79+'05-2021'!G79+'06-2021'!G79+'07-2021'!G79+'08-2021'!G79+'09-2021'!G79+'10-2021'!G79+'11-2021'!G79+'12-2021'!G79</f>
        <v>13902.28</v>
      </c>
      <c r="H79" s="23">
        <f>+'01-2021'!H79+'02-2021'!H79+'03-2021'!H79+'04-2021'!H79+'05-2021'!H79+'06-2021'!H79+'07-2021'!H79+'08-2021'!H79+'09-2021'!H79+'10-2021'!H79+'11-2021'!H79+'12-2021'!H79</f>
        <v>2780.46</v>
      </c>
      <c r="I79" s="23">
        <f>+'01-2021'!I79+'02-2021'!I79+'03-2021'!I79+'04-2021'!I79+'05-2021'!I79+'06-2021'!I79+'07-2021'!I79+'08-2021'!I79+'09-2021'!I79+'10-2021'!I79+'11-2021'!I79+'12-2021'!I79</f>
        <v>111.22</v>
      </c>
      <c r="J79" s="23">
        <f>+'01-2021'!J79+'02-2021'!J79+'03-2021'!J79+'04-2021'!J79+'05-2021'!J79+'06-2021'!J79+'07-2021'!J79+'08-2021'!J79+'09-2021'!J79+'10-2021'!J79+'11-2021'!J79+'12-2021'!J79</f>
        <v>11010.6</v>
      </c>
      <c r="K79" s="23">
        <f>+'01-2021'!K79+'02-2021'!K79+'03-2021'!K79+'04-2021'!K79+'05-2021'!K79+'06-2021'!K79+'07-2021'!K79+'08-2021'!K79+'09-2021'!K79+'10-2021'!K79+'11-2021'!K79+'12-2021'!K79</f>
        <v>1634401.9100000001</v>
      </c>
      <c r="L79" s="23">
        <f>+'01-2021'!L79+'02-2021'!L79+'03-2021'!L79+'04-2021'!L79+'05-2021'!L79+'06-2021'!L79+'07-2021'!L79+'08-2021'!L79+'09-2021'!L79+'10-2021'!L79+'11-2021'!L79+'12-2021'!L79</f>
        <v>327439.17</v>
      </c>
      <c r="M79" s="23">
        <f>+'01-2021'!M79+'02-2021'!M79+'03-2021'!M79+'04-2021'!M79+'05-2021'!M79+'06-2021'!M79+'07-2021'!M79+'08-2021'!M79+'09-2021'!M79+'10-2021'!M79+'11-2021'!M79+'12-2021'!M79</f>
        <v>1306962.7400000002</v>
      </c>
      <c r="N79" s="31">
        <f t="shared" si="1"/>
        <v>1352045.0300000003</v>
      </c>
    </row>
    <row r="80" spans="1:14" ht="13">
      <c r="A80" s="9">
        <f>+'01-2021'!A80</f>
        <v>69</v>
      </c>
      <c r="B80" s="22" t="str">
        <f>+'01-2021'!B80</f>
        <v>CORUMBA DE GOIAS</v>
      </c>
      <c r="C80" s="26">
        <f>+IF(ISERROR(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,"",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</f>
        <v>0.1056717641255</v>
      </c>
      <c r="D80" s="23">
        <f>+'01-2021'!D80+'02-2021'!D80+'03-2021'!D80+'04-2021'!D80+'05-2021'!D80+'06-2021'!D80+'07-2021'!D80+'08-2021'!D80+'09-2021'!D80+'10-2021'!D80+'11-2021'!D80+'12-2021'!D80</f>
        <v>156361.34</v>
      </c>
      <c r="E80" s="23">
        <f>+'01-2021'!E80+'02-2021'!E80+'03-2021'!E80+'04-2021'!E80+'05-2021'!E80+'06-2021'!E80+'07-2021'!E80+'08-2021'!E80+'09-2021'!E80+'10-2021'!E80+'11-2021'!E80+'12-2021'!E80</f>
        <v>31188.52</v>
      </c>
      <c r="F80" s="23">
        <f>+'01-2021'!F80+'02-2021'!F80+'03-2021'!F80+'04-2021'!F80+'05-2021'!F80+'06-2021'!F80+'07-2021'!F80+'08-2021'!F80+'09-2021'!F80+'10-2021'!F80+'11-2021'!F80+'12-2021'!F80</f>
        <v>125172.82</v>
      </c>
      <c r="G80" s="23">
        <f>+'01-2021'!G80+'02-2021'!G80+'03-2021'!G80+'04-2021'!G80+'05-2021'!G80+'06-2021'!G80+'07-2021'!G80+'08-2021'!G80+'09-2021'!G80+'10-2021'!G80+'11-2021'!G80+'12-2021'!G80</f>
        <v>14409.93</v>
      </c>
      <c r="H80" s="23">
        <f>+'01-2021'!H80+'02-2021'!H80+'03-2021'!H80+'04-2021'!H80+'05-2021'!H80+'06-2021'!H80+'07-2021'!H80+'08-2021'!H80+'09-2021'!H80+'10-2021'!H80+'11-2021'!H80+'12-2021'!H80</f>
        <v>2881.99</v>
      </c>
      <c r="I80" s="23">
        <f>+'01-2021'!I80+'02-2021'!I80+'03-2021'!I80+'04-2021'!I80+'05-2021'!I80+'06-2021'!I80+'07-2021'!I80+'08-2021'!I80+'09-2021'!I80+'10-2021'!I80+'11-2021'!I80+'12-2021'!I80</f>
        <v>115.29</v>
      </c>
      <c r="J80" s="23">
        <f>+'01-2021'!J80+'02-2021'!J80+'03-2021'!J80+'04-2021'!J80+'05-2021'!J80+'06-2021'!J80+'07-2021'!J80+'08-2021'!J80+'09-2021'!J80+'10-2021'!J80+'11-2021'!J80+'12-2021'!J80</f>
        <v>11412.65</v>
      </c>
      <c r="K80" s="23">
        <f>+'01-2021'!K80+'02-2021'!K80+'03-2021'!K80+'04-2021'!K80+'05-2021'!K80+'06-2021'!K80+'07-2021'!K80+'08-2021'!K80+'09-2021'!K80+'10-2021'!K80+'11-2021'!K80+'12-2021'!K80</f>
        <v>1688652.85</v>
      </c>
      <c r="L80" s="23">
        <f>+'01-2021'!L80+'02-2021'!L80+'03-2021'!L80+'04-2021'!L80+'05-2021'!L80+'06-2021'!L80+'07-2021'!L80+'08-2021'!L80+'09-2021'!L80+'10-2021'!L80+'11-2021'!L80+'12-2021'!L80</f>
        <v>338264.49</v>
      </c>
      <c r="M80" s="23">
        <f>+'01-2021'!M80+'02-2021'!M80+'03-2021'!M80+'04-2021'!M80+'05-2021'!M80+'06-2021'!M80+'07-2021'!M80+'08-2021'!M80+'09-2021'!M80+'10-2021'!M80+'11-2021'!M80+'12-2021'!M80</f>
        <v>1350388.3599999999</v>
      </c>
      <c r="N80" s="31">
        <f t="shared" si="1"/>
        <v>1486973.8299999998</v>
      </c>
    </row>
    <row r="81" spans="1:14" ht="13">
      <c r="A81" s="9">
        <f>+'01-2021'!A81</f>
        <v>70</v>
      </c>
      <c r="B81" s="22" t="str">
        <f>+'01-2021'!B81</f>
        <v>CORUMBAIBA</v>
      </c>
      <c r="C81" s="26">
        <f>+IF(ISERROR(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,"",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</f>
        <v>0.5028687640876826</v>
      </c>
      <c r="D81" s="23">
        <f>+'01-2021'!D81+'02-2021'!D81+'03-2021'!D81+'04-2021'!D81+'05-2021'!D81+'06-2021'!D81+'07-2021'!D81+'08-2021'!D81+'09-2021'!D81+'10-2021'!D81+'11-2021'!D81+'12-2021'!D81</f>
        <v>213648.66999999998</v>
      </c>
      <c r="E81" s="23">
        <f>+'01-2021'!E81+'02-2021'!E81+'03-2021'!E81+'04-2021'!E81+'05-2021'!E81+'06-2021'!E81+'07-2021'!E81+'08-2021'!E81+'09-2021'!E81+'10-2021'!E81+'11-2021'!E81+'12-2021'!E81</f>
        <v>41387.92</v>
      </c>
      <c r="F81" s="23">
        <f>+'01-2021'!F81+'02-2021'!F81+'03-2021'!F81+'04-2021'!F81+'05-2021'!F81+'06-2021'!F81+'07-2021'!F81+'08-2021'!F81+'09-2021'!F81+'10-2021'!F81+'11-2021'!F81+'12-2021'!F81</f>
        <v>172260.75</v>
      </c>
      <c r="G81" s="23">
        <f>+'01-2021'!G81+'02-2021'!G81+'03-2021'!G81+'04-2021'!G81+'05-2021'!G81+'06-2021'!G81+'07-2021'!G81+'08-2021'!G81+'09-2021'!G81+'10-2021'!G81+'11-2021'!G81+'12-2021'!G81</f>
        <v>68540.01000000001</v>
      </c>
      <c r="H81" s="23">
        <f>+'01-2021'!H81+'02-2021'!H81+'03-2021'!H81+'04-2021'!H81+'05-2021'!H81+'06-2021'!H81+'07-2021'!H81+'08-2021'!H81+'09-2021'!H81+'10-2021'!H81+'11-2021'!H81+'12-2021'!H81</f>
        <v>13708.009999999998</v>
      </c>
      <c r="I81" s="23">
        <f>+'01-2021'!I81+'02-2021'!I81+'03-2021'!I81+'04-2021'!I81+'05-2021'!I81+'06-2021'!I81+'07-2021'!I81+'08-2021'!I81+'09-2021'!I81+'10-2021'!I81+'11-2021'!I81+'12-2021'!I81</f>
        <v>548.3199999999999</v>
      </c>
      <c r="J81" s="23">
        <f>+'01-2021'!J81+'02-2021'!J81+'03-2021'!J81+'04-2021'!J81+'05-2021'!J81+'06-2021'!J81+'07-2021'!J81+'08-2021'!J81+'09-2021'!J81+'10-2021'!J81+'11-2021'!J81+'12-2021'!J81</f>
        <v>54283.68</v>
      </c>
      <c r="K81" s="23">
        <f>+'01-2021'!K81+'02-2021'!K81+'03-2021'!K81+'04-2021'!K81+'05-2021'!K81+'06-2021'!K81+'07-2021'!K81+'08-2021'!K81+'09-2021'!K81+'10-2021'!K81+'11-2021'!K81+'12-2021'!K81</f>
        <v>8037976.110000001</v>
      </c>
      <c r="L81" s="23">
        <f>+'01-2021'!L81+'02-2021'!L81+'03-2021'!L81+'04-2021'!L81+'05-2021'!L81+'06-2021'!L81+'07-2021'!L81+'08-2021'!L81+'09-2021'!L81+'10-2021'!L81+'11-2021'!L81+'12-2021'!L81</f>
        <v>1610192.38</v>
      </c>
      <c r="M81" s="23">
        <f>+'01-2021'!M81+'02-2021'!M81+'03-2021'!M81+'04-2021'!M81+'05-2021'!M81+'06-2021'!M81+'07-2021'!M81+'08-2021'!M81+'09-2021'!M81+'10-2021'!M81+'11-2021'!M81+'12-2021'!M81</f>
        <v>6427783.73</v>
      </c>
      <c r="N81" s="31">
        <f t="shared" si="1"/>
        <v>6654328.16</v>
      </c>
    </row>
    <row r="82" spans="1:14" ht="13">
      <c r="A82" s="9">
        <f>+'01-2021'!A82</f>
        <v>71</v>
      </c>
      <c r="B82" s="22" t="str">
        <f>+'01-2021'!B82</f>
        <v>CRISTALINA</v>
      </c>
      <c r="C82" s="26">
        <f>+IF(ISERROR(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,"",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</f>
        <v>1.3465711979454573</v>
      </c>
      <c r="D82" s="23">
        <f>+'01-2021'!D82+'02-2021'!D82+'03-2021'!D82+'04-2021'!D82+'05-2021'!D82+'06-2021'!D82+'07-2021'!D82+'08-2021'!D82+'09-2021'!D82+'10-2021'!D82+'11-2021'!D82+'12-2021'!D82</f>
        <v>1580330.45</v>
      </c>
      <c r="E82" s="23">
        <f>+'01-2021'!E82+'02-2021'!E82+'03-2021'!E82+'04-2021'!E82+'05-2021'!E82+'06-2021'!E82+'07-2021'!E82+'08-2021'!E82+'09-2021'!E82+'10-2021'!E82+'11-2021'!E82+'12-2021'!E82</f>
        <v>311620.79000000004</v>
      </c>
      <c r="F82" s="23">
        <f>+'01-2021'!F82+'02-2021'!F82+'03-2021'!F82+'04-2021'!F82+'05-2021'!F82+'06-2021'!F82+'07-2021'!F82+'08-2021'!F82+'09-2021'!F82+'10-2021'!F82+'11-2021'!F82+'12-2021'!F82</f>
        <v>1268709.6600000001</v>
      </c>
      <c r="G82" s="23">
        <f>+'01-2021'!G82+'02-2021'!G82+'03-2021'!G82+'04-2021'!G82+'05-2021'!G82+'06-2021'!G82+'07-2021'!G82+'08-2021'!G82+'09-2021'!G82+'10-2021'!G82+'11-2021'!G82+'12-2021'!G82</f>
        <v>183618.40000000002</v>
      </c>
      <c r="H82" s="23">
        <f>+'01-2021'!H82+'02-2021'!H82+'03-2021'!H82+'04-2021'!H82+'05-2021'!H82+'06-2021'!H82+'07-2021'!H82+'08-2021'!H82+'09-2021'!H82+'10-2021'!H82+'11-2021'!H82+'12-2021'!H82</f>
        <v>36723.68</v>
      </c>
      <c r="I82" s="23">
        <f>+'01-2021'!I82+'02-2021'!I82+'03-2021'!I82+'04-2021'!I82+'05-2021'!I82+'06-2021'!I82+'07-2021'!I82+'08-2021'!I82+'09-2021'!I82+'10-2021'!I82+'11-2021'!I82+'12-2021'!I82</f>
        <v>1468.95</v>
      </c>
      <c r="J82" s="23">
        <f>+'01-2021'!J82+'02-2021'!J82+'03-2021'!J82+'04-2021'!J82+'05-2021'!J82+'06-2021'!J82+'07-2021'!J82+'08-2021'!J82+'09-2021'!J82+'10-2021'!J82+'11-2021'!J82+'12-2021'!J82</f>
        <v>145425.77000000002</v>
      </c>
      <c r="K82" s="23">
        <f>+'01-2021'!K82+'02-2021'!K82+'03-2021'!K82+'04-2021'!K82+'05-2021'!K82+'06-2021'!K82+'07-2021'!K82+'08-2021'!K82+'09-2021'!K82+'10-2021'!K82+'11-2021'!K82+'12-2021'!K82</f>
        <v>21486218.03</v>
      </c>
      <c r="L82" s="23">
        <f>+'01-2021'!L82+'02-2021'!L82+'03-2021'!L82+'04-2021'!L82+'05-2021'!L82+'06-2021'!L82+'07-2021'!L82+'08-2021'!L82+'09-2021'!L82+'10-2021'!L82+'11-2021'!L82+'12-2021'!L82</f>
        <v>4303450.94</v>
      </c>
      <c r="M82" s="23">
        <f>+'01-2021'!M82+'02-2021'!M82+'03-2021'!M82+'04-2021'!M82+'05-2021'!M82+'06-2021'!M82+'07-2021'!M82+'08-2021'!M82+'09-2021'!M82+'10-2021'!M82+'11-2021'!M82+'12-2021'!M82</f>
        <v>17182767.09</v>
      </c>
      <c r="N82" s="31">
        <f t="shared" si="1"/>
        <v>18596902.52</v>
      </c>
    </row>
    <row r="83" spans="1:14" ht="13">
      <c r="A83" s="9">
        <f>+'01-2021'!A83</f>
        <v>72</v>
      </c>
      <c r="B83" s="22" t="str">
        <f>+'01-2021'!B83</f>
        <v>CRISTIANOPOLIS</v>
      </c>
      <c r="C83" s="26">
        <f>+IF(ISERROR(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,"",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</f>
        <v>0.07276538644375549</v>
      </c>
      <c r="D83" s="23">
        <f>+'01-2021'!D83+'02-2021'!D83+'03-2021'!D83+'04-2021'!D83+'05-2021'!D83+'06-2021'!D83+'07-2021'!D83+'08-2021'!D83+'09-2021'!D83+'10-2021'!D83+'11-2021'!D83+'12-2021'!D83</f>
        <v>57864.24</v>
      </c>
      <c r="E83" s="23">
        <f>+'01-2021'!E83+'02-2021'!E83+'03-2021'!E83+'04-2021'!E83+'05-2021'!E83+'06-2021'!E83+'07-2021'!E83+'08-2021'!E83+'09-2021'!E83+'10-2021'!E83+'11-2021'!E83+'12-2021'!E83</f>
        <v>11394.62</v>
      </c>
      <c r="F83" s="23">
        <f>+'01-2021'!F83+'02-2021'!F83+'03-2021'!F83+'04-2021'!F83+'05-2021'!F83+'06-2021'!F83+'07-2021'!F83+'08-2021'!F83+'09-2021'!F83+'10-2021'!F83+'11-2021'!F83+'12-2021'!F83</f>
        <v>46469.619999999995</v>
      </c>
      <c r="G83" s="23">
        <f>+'01-2021'!G83+'02-2021'!G83+'03-2021'!G83+'04-2021'!G83+'05-2021'!G83+'06-2021'!G83+'07-2021'!G83+'08-2021'!G83+'09-2021'!G83+'10-2021'!G83+'11-2021'!G83+'12-2021'!G83</f>
        <v>9916.01</v>
      </c>
      <c r="H83" s="23">
        <f>+'01-2021'!H83+'02-2021'!H83+'03-2021'!H83+'04-2021'!H83+'05-2021'!H83+'06-2021'!H83+'07-2021'!H83+'08-2021'!H83+'09-2021'!H83+'10-2021'!H83+'11-2021'!H83+'12-2021'!H83</f>
        <v>1983.21</v>
      </c>
      <c r="I83" s="23">
        <f>+'01-2021'!I83+'02-2021'!I83+'03-2021'!I83+'04-2021'!I83+'05-2021'!I83+'06-2021'!I83+'07-2021'!I83+'08-2021'!I83+'09-2021'!I83+'10-2021'!I83+'11-2021'!I83+'12-2021'!I83</f>
        <v>79.32999999999998</v>
      </c>
      <c r="J83" s="23">
        <f>+'01-2021'!J83+'02-2021'!J83+'03-2021'!J83+'04-2021'!J83+'05-2021'!J83+'06-2021'!J83+'07-2021'!J83+'08-2021'!J83+'09-2021'!J83+'10-2021'!J83+'11-2021'!J83+'12-2021'!J83</f>
        <v>7853.47</v>
      </c>
      <c r="K83" s="23">
        <f>+'01-2021'!K83+'02-2021'!K83+'03-2021'!K83+'04-2021'!K83+'05-2021'!K83+'06-2021'!K83+'07-2021'!K83+'08-2021'!K83+'09-2021'!K83+'10-2021'!K83+'11-2021'!K83+'12-2021'!K83</f>
        <v>1162340.22</v>
      </c>
      <c r="L83" s="23">
        <f>+'01-2021'!L83+'02-2021'!L83+'03-2021'!L83+'04-2021'!L83+'05-2021'!L83+'06-2021'!L83+'07-2021'!L83+'08-2021'!L83+'09-2021'!L83+'10-2021'!L83+'11-2021'!L83+'12-2021'!L83</f>
        <v>232830.49000000002</v>
      </c>
      <c r="M83" s="23">
        <f>+'01-2021'!M83+'02-2021'!M83+'03-2021'!M83+'04-2021'!M83+'05-2021'!M83+'06-2021'!M83+'07-2021'!M83+'08-2021'!M83+'09-2021'!M83+'10-2021'!M83+'11-2021'!M83+'12-2021'!M83</f>
        <v>929509.73</v>
      </c>
      <c r="N83" s="31">
        <f t="shared" si="1"/>
        <v>983832.82</v>
      </c>
    </row>
    <row r="84" spans="1:14" ht="13">
      <c r="A84" s="9">
        <f>+'01-2021'!A84</f>
        <v>73</v>
      </c>
      <c r="B84" s="22" t="str">
        <f>+'01-2021'!B84</f>
        <v>CRIXAS</v>
      </c>
      <c r="C84" s="26">
        <f>+IF(ISERROR(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,"",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</f>
        <v>0.454523154596745</v>
      </c>
      <c r="D84" s="23">
        <f>+'01-2021'!D84+'02-2021'!D84+'03-2021'!D84+'04-2021'!D84+'05-2021'!D84+'06-2021'!D84+'07-2021'!D84+'08-2021'!D84+'09-2021'!D84+'10-2021'!D84+'11-2021'!D84+'12-2021'!D84</f>
        <v>324800.37</v>
      </c>
      <c r="E84" s="23">
        <f>+'01-2021'!E84+'02-2021'!E84+'03-2021'!E84+'04-2021'!E84+'05-2021'!E84+'06-2021'!E84+'07-2021'!E84+'08-2021'!E84+'09-2021'!E84+'10-2021'!E84+'11-2021'!E84+'12-2021'!E84</f>
        <v>65271.8</v>
      </c>
      <c r="F84" s="23">
        <f>+'01-2021'!F84+'02-2021'!F84+'03-2021'!F84+'04-2021'!F84+'05-2021'!F84+'06-2021'!F84+'07-2021'!F84+'08-2021'!F84+'09-2021'!F84+'10-2021'!F84+'11-2021'!F84+'12-2021'!F84</f>
        <v>259528.57</v>
      </c>
      <c r="G84" s="23">
        <f>+'01-2021'!G84+'02-2021'!G84+'03-2021'!G84+'04-2021'!G84+'05-2021'!G84+'06-2021'!G84+'07-2021'!G84+'08-2021'!G84+'09-2021'!G84+'10-2021'!G84+'11-2021'!G84+'12-2021'!G84</f>
        <v>61981.009999999995</v>
      </c>
      <c r="H84" s="23">
        <f>+'01-2021'!H84+'02-2021'!H84+'03-2021'!H84+'04-2021'!H84+'05-2021'!H84+'06-2021'!H84+'07-2021'!H84+'08-2021'!H84+'09-2021'!H84+'10-2021'!H84+'11-2021'!H84+'12-2021'!H84</f>
        <v>12396.21</v>
      </c>
      <c r="I84" s="23">
        <f>+'01-2021'!I84+'02-2021'!I84+'03-2021'!I84+'04-2021'!I84+'05-2021'!I84+'06-2021'!I84+'07-2021'!I84+'08-2021'!I84+'09-2021'!I84+'10-2021'!I84+'11-2021'!I84+'12-2021'!I84</f>
        <v>495.85</v>
      </c>
      <c r="J84" s="23">
        <f>+'01-2021'!J84+'02-2021'!J84+'03-2021'!J84+'04-2021'!J84+'05-2021'!J84+'06-2021'!J84+'07-2021'!J84+'08-2021'!J84+'09-2021'!J84+'10-2021'!J84+'11-2021'!J84+'12-2021'!J84</f>
        <v>49088.950000000004</v>
      </c>
      <c r="K84" s="23">
        <f>+'01-2021'!K84+'02-2021'!K84+'03-2021'!K84+'04-2021'!K84+'05-2021'!K84+'06-2021'!K84+'07-2021'!K84+'08-2021'!K84+'09-2021'!K84+'10-2021'!K84+'11-2021'!K84+'12-2021'!K84</f>
        <v>7255027</v>
      </c>
      <c r="L84" s="23">
        <f>+'01-2021'!L84+'02-2021'!L84+'03-2021'!L84+'04-2021'!L84+'05-2021'!L84+'06-2021'!L84+'07-2021'!L84+'08-2021'!L84+'09-2021'!L84+'10-2021'!L84+'11-2021'!L84+'12-2021'!L84</f>
        <v>1453146.83</v>
      </c>
      <c r="M84" s="23">
        <f>+'01-2021'!M84+'02-2021'!M84+'03-2021'!M84+'04-2021'!M84+'05-2021'!M84+'06-2021'!M84+'07-2021'!M84+'08-2021'!M84+'09-2021'!M84+'10-2021'!M84+'11-2021'!M84+'12-2021'!M84</f>
        <v>5801880.17</v>
      </c>
      <c r="N84" s="31">
        <f t="shared" si="1"/>
        <v>6110497.6899999995</v>
      </c>
    </row>
    <row r="85" spans="1:14" ht="13">
      <c r="A85" s="9">
        <f>+'01-2021'!A85</f>
        <v>74</v>
      </c>
      <c r="B85" s="22" t="str">
        <f>+'01-2021'!B85</f>
        <v>CROMINIA</v>
      </c>
      <c r="C85" s="26">
        <f>+IF(ISERROR(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,"",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</f>
        <v>0.06678436932277501</v>
      </c>
      <c r="D85" s="23">
        <f>+'01-2021'!D85+'02-2021'!D85+'03-2021'!D85+'04-2021'!D85+'05-2021'!D85+'06-2021'!D85+'07-2021'!D85+'08-2021'!D85+'09-2021'!D85+'10-2021'!D85+'11-2021'!D85+'12-2021'!D85</f>
        <v>75536.12</v>
      </c>
      <c r="E85" s="23">
        <f>+'01-2021'!E85+'02-2021'!E85+'03-2021'!E85+'04-2021'!E85+'05-2021'!E85+'06-2021'!E85+'07-2021'!E85+'08-2021'!E85+'09-2021'!E85+'10-2021'!E85+'11-2021'!E85+'12-2021'!E85</f>
        <v>14463.39</v>
      </c>
      <c r="F85" s="23">
        <f>+'01-2021'!F85+'02-2021'!F85+'03-2021'!F85+'04-2021'!F85+'05-2021'!F85+'06-2021'!F85+'07-2021'!F85+'08-2021'!F85+'09-2021'!F85+'10-2021'!F85+'11-2021'!F85+'12-2021'!F85</f>
        <v>61072.729999999996</v>
      </c>
      <c r="G85" s="23">
        <f>+'01-2021'!G85+'02-2021'!G85+'03-2021'!G85+'04-2021'!G85+'05-2021'!G85+'06-2021'!G85+'07-2021'!G85+'08-2021'!G85+'09-2021'!G85+'10-2021'!G85+'11-2021'!G85+'12-2021'!G85</f>
        <v>9106.220000000001</v>
      </c>
      <c r="H85" s="23">
        <f>+'01-2021'!H85+'02-2021'!H85+'03-2021'!H85+'04-2021'!H85+'05-2021'!H85+'06-2021'!H85+'07-2021'!H85+'08-2021'!H85+'09-2021'!H85+'10-2021'!H85+'11-2021'!H85+'12-2021'!H85</f>
        <v>1821.25</v>
      </c>
      <c r="I85" s="23">
        <f>+'01-2021'!I85+'02-2021'!I85+'03-2021'!I85+'04-2021'!I85+'05-2021'!I85+'06-2021'!I85+'07-2021'!I85+'08-2021'!I85+'09-2021'!I85+'10-2021'!I85+'11-2021'!I85+'12-2021'!I85</f>
        <v>72.85</v>
      </c>
      <c r="J85" s="23">
        <f>+'01-2021'!J85+'02-2021'!J85+'03-2021'!J85+'04-2021'!J85+'05-2021'!J85+'06-2021'!J85+'07-2021'!J85+'08-2021'!J85+'09-2021'!J85+'10-2021'!J85+'11-2021'!J85+'12-2021'!J85</f>
        <v>7212.120000000001</v>
      </c>
      <c r="K85" s="23">
        <f>+'01-2021'!K85+'02-2021'!K85+'03-2021'!K85+'04-2021'!K85+'05-2021'!K85+'06-2021'!K85+'07-2021'!K85+'08-2021'!K85+'09-2021'!K85+'10-2021'!K85+'11-2021'!K85+'12-2021'!K85</f>
        <v>1069632.78</v>
      </c>
      <c r="L85" s="23">
        <f>+'01-2021'!L85+'02-2021'!L85+'03-2021'!L85+'04-2021'!L85+'05-2021'!L85+'06-2021'!L85+'07-2021'!L85+'08-2021'!L85+'09-2021'!L85+'10-2021'!L85+'11-2021'!L85+'12-2021'!L85</f>
        <v>214309.21999999997</v>
      </c>
      <c r="M85" s="23">
        <f>+'01-2021'!M85+'02-2021'!M85+'03-2021'!M85+'04-2021'!M85+'05-2021'!M85+'06-2021'!M85+'07-2021'!M85+'08-2021'!M85+'09-2021'!M85+'10-2021'!M85+'11-2021'!M85+'12-2021'!M85</f>
        <v>855323.56</v>
      </c>
      <c r="N85" s="31">
        <f t="shared" si="1"/>
        <v>923608.41</v>
      </c>
    </row>
    <row r="86" spans="1:14" ht="13">
      <c r="A86" s="9">
        <f>+'01-2021'!A86</f>
        <v>75</v>
      </c>
      <c r="B86" s="22" t="str">
        <f>+'01-2021'!B86</f>
        <v>CUMARI</v>
      </c>
      <c r="C86" s="26">
        <f>+IF(ISERROR(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,"",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</f>
        <v>0.10427811805709875</v>
      </c>
      <c r="D86" s="23">
        <f>+'01-2021'!D86+'02-2021'!D86+'03-2021'!D86+'04-2021'!D86+'05-2021'!D86+'06-2021'!D86+'07-2021'!D86+'08-2021'!D86+'09-2021'!D86+'10-2021'!D86+'11-2021'!D86+'12-2021'!D86</f>
        <v>61100.55</v>
      </c>
      <c r="E86" s="23">
        <f>+'01-2021'!E86+'02-2021'!E86+'03-2021'!E86+'04-2021'!E86+'05-2021'!E86+'06-2021'!E86+'07-2021'!E86+'08-2021'!E86+'09-2021'!E86+'10-2021'!E86+'11-2021'!E86+'12-2021'!E86</f>
        <v>12012.25</v>
      </c>
      <c r="F86" s="23">
        <f>+'01-2021'!F86+'02-2021'!F86+'03-2021'!F86+'04-2021'!F86+'05-2021'!F86+'06-2021'!F86+'07-2021'!F86+'08-2021'!F86+'09-2021'!F86+'10-2021'!F86+'11-2021'!F86+'12-2021'!F86</f>
        <v>49088.299999999996</v>
      </c>
      <c r="G86" s="23">
        <f>+'01-2021'!G86+'02-2021'!G86+'03-2021'!G86+'04-2021'!G86+'05-2021'!G86+'06-2021'!G86+'07-2021'!G86+'08-2021'!G86+'09-2021'!G86+'10-2021'!G86+'11-2021'!G86+'12-2021'!G86</f>
        <v>14186.27</v>
      </c>
      <c r="H86" s="23">
        <f>+'01-2021'!H86+'02-2021'!H86+'03-2021'!H86+'04-2021'!H86+'05-2021'!H86+'06-2021'!H86+'07-2021'!H86+'08-2021'!H86+'09-2021'!H86+'10-2021'!H86+'11-2021'!H86+'12-2021'!H86</f>
        <v>2837.26</v>
      </c>
      <c r="I86" s="23">
        <f>+'01-2021'!I86+'02-2021'!I86+'03-2021'!I86+'04-2021'!I86+'05-2021'!I86+'06-2021'!I86+'07-2021'!I86+'08-2021'!I86+'09-2021'!I86+'10-2021'!I86+'11-2021'!I86+'12-2021'!I86</f>
        <v>113.49000000000001</v>
      </c>
      <c r="J86" s="23">
        <f>+'01-2021'!J86+'02-2021'!J86+'03-2021'!J86+'04-2021'!J86+'05-2021'!J86+'06-2021'!J86+'07-2021'!J86+'08-2021'!J86+'09-2021'!J86+'10-2021'!J86+'11-2021'!J86+'12-2021'!J86</f>
        <v>11235.52</v>
      </c>
      <c r="K86" s="23">
        <f>+'01-2021'!K86+'02-2021'!K86+'03-2021'!K86+'04-2021'!K86+'05-2021'!K86+'06-2021'!K86+'07-2021'!K86+'08-2021'!K86+'09-2021'!K86+'10-2021'!K86+'11-2021'!K86+'12-2021'!K86</f>
        <v>1667561.2199999997</v>
      </c>
      <c r="L86" s="23">
        <f>+'01-2021'!L86+'02-2021'!L86+'03-2021'!L86+'04-2021'!L86+'05-2021'!L86+'06-2021'!L86+'07-2021'!L86+'08-2021'!L86+'09-2021'!L86+'10-2021'!L86+'11-2021'!L86+'12-2021'!L86</f>
        <v>334079.12</v>
      </c>
      <c r="M86" s="23">
        <f>+'01-2021'!M86+'02-2021'!M86+'03-2021'!M86+'04-2021'!M86+'05-2021'!M86+'06-2021'!M86+'07-2021'!M86+'08-2021'!M86+'09-2021'!M86+'10-2021'!M86+'11-2021'!M86+'12-2021'!M86</f>
        <v>1333482.1</v>
      </c>
      <c r="N86" s="31">
        <f t="shared" si="1"/>
        <v>1393805.9200000002</v>
      </c>
    </row>
    <row r="87" spans="1:14" ht="13">
      <c r="A87" s="9">
        <f>+'01-2021'!A87</f>
        <v>76</v>
      </c>
      <c r="B87" s="22" t="str">
        <f>+'01-2021'!B87</f>
        <v>DAMIANOPOLIS</v>
      </c>
      <c r="C87" s="26">
        <f>+IF(ISERROR(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,"",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</f>
        <v>0.0903546448910575</v>
      </c>
      <c r="D87" s="23">
        <f>+'01-2021'!D87+'02-2021'!D87+'03-2021'!D87+'04-2021'!D87+'05-2021'!D87+'06-2021'!D87+'07-2021'!D87+'08-2021'!D87+'09-2021'!D87+'10-2021'!D87+'11-2021'!D87+'12-2021'!D87</f>
        <v>35767.369999999995</v>
      </c>
      <c r="E87" s="23">
        <f>+'01-2021'!E87+'02-2021'!E87+'03-2021'!E87+'04-2021'!E87+'05-2021'!E87+'06-2021'!E87+'07-2021'!E87+'08-2021'!E87+'09-2021'!E87+'10-2021'!E87+'11-2021'!E87+'12-2021'!E87</f>
        <v>7290.89</v>
      </c>
      <c r="F87" s="23">
        <f>+'01-2021'!F87+'02-2021'!F87+'03-2021'!F87+'04-2021'!F87+'05-2021'!F87+'06-2021'!F87+'07-2021'!F87+'08-2021'!F87+'09-2021'!F87+'10-2021'!F87+'11-2021'!F87+'12-2021'!F87</f>
        <v>28476.48</v>
      </c>
      <c r="G87" s="23">
        <f>+'01-2021'!G87+'02-2021'!G87+'03-2021'!G87+'04-2021'!G87+'05-2021'!G87+'06-2021'!G87+'07-2021'!G87+'08-2021'!G87+'09-2021'!G87+'10-2021'!G87+'11-2021'!G87+'12-2021'!G87</f>
        <v>12287.57</v>
      </c>
      <c r="H87" s="23">
        <f>+'01-2021'!H87+'02-2021'!H87+'03-2021'!H87+'04-2021'!H87+'05-2021'!H87+'06-2021'!H87+'07-2021'!H87+'08-2021'!H87+'09-2021'!H87+'10-2021'!H87+'11-2021'!H87+'12-2021'!H87</f>
        <v>2457.52</v>
      </c>
      <c r="I87" s="23">
        <f>+'01-2021'!I87+'02-2021'!I87+'03-2021'!I87+'04-2021'!I87+'05-2021'!I87+'06-2021'!I87+'07-2021'!I87+'08-2021'!I87+'09-2021'!I87+'10-2021'!I87+'11-2021'!I87+'12-2021'!I87</f>
        <v>98.29999999999998</v>
      </c>
      <c r="J87" s="23">
        <f>+'01-2021'!J87+'02-2021'!J87+'03-2021'!J87+'04-2021'!J87+'05-2021'!J87+'06-2021'!J87+'07-2021'!J87+'08-2021'!J87+'09-2021'!J87+'10-2021'!J87+'11-2021'!J87+'12-2021'!J87</f>
        <v>9731.75</v>
      </c>
      <c r="K87" s="23">
        <f>+'01-2021'!K87+'02-2021'!K87+'03-2021'!K87+'04-2021'!K87+'05-2021'!K87+'06-2021'!K87+'07-2021'!K87+'08-2021'!K87+'09-2021'!K87+'10-2021'!K87+'11-2021'!K87+'12-2021'!K87</f>
        <v>1445166.2799999998</v>
      </c>
      <c r="L87" s="23">
        <f>+'01-2021'!L87+'02-2021'!L87+'03-2021'!L87+'04-2021'!L87+'05-2021'!L87+'06-2021'!L87+'07-2021'!L87+'08-2021'!L87+'09-2021'!L87+'10-2021'!L87+'11-2021'!L87+'12-2021'!L87</f>
        <v>289531.85</v>
      </c>
      <c r="M87" s="23">
        <f>+'01-2021'!M87+'02-2021'!M87+'03-2021'!M87+'04-2021'!M87+'05-2021'!M87+'06-2021'!M87+'07-2021'!M87+'08-2021'!M87+'09-2021'!M87+'10-2021'!M87+'11-2021'!M87+'12-2021'!M87</f>
        <v>1155634.43</v>
      </c>
      <c r="N87" s="31">
        <f t="shared" si="1"/>
        <v>1193842.66</v>
      </c>
    </row>
    <row r="88" spans="1:14" ht="13">
      <c r="A88" s="9">
        <f>+'01-2021'!A88</f>
        <v>77</v>
      </c>
      <c r="B88" s="22" t="str">
        <f>+'01-2021'!B88</f>
        <v>DAMOLANDIA</v>
      </c>
      <c r="C88" s="26">
        <f>+IF(ISERROR(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,"",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</f>
        <v>0.09288914842223675</v>
      </c>
      <c r="D88" s="23">
        <f>+'01-2021'!D88+'02-2021'!D88+'03-2021'!D88+'04-2021'!D88+'05-2021'!D88+'06-2021'!D88+'07-2021'!D88+'08-2021'!D88+'09-2021'!D88+'10-2021'!D88+'11-2021'!D88+'12-2021'!D88</f>
        <v>42740.36</v>
      </c>
      <c r="E88" s="23">
        <f>+'01-2021'!E88+'02-2021'!E88+'03-2021'!E88+'04-2021'!E88+'05-2021'!E88+'06-2021'!E88+'07-2021'!E88+'08-2021'!E88+'09-2021'!E88+'10-2021'!E88+'11-2021'!E88+'12-2021'!E88</f>
        <v>8402.58</v>
      </c>
      <c r="F88" s="23">
        <f>+'01-2021'!F88+'02-2021'!F88+'03-2021'!F88+'04-2021'!F88+'05-2021'!F88+'06-2021'!F88+'07-2021'!F88+'08-2021'!F88+'09-2021'!F88+'10-2021'!F88+'11-2021'!F88+'12-2021'!F88</f>
        <v>34337.78</v>
      </c>
      <c r="G88" s="23">
        <f>+'01-2021'!G88+'02-2021'!G88+'03-2021'!G88+'04-2021'!G88+'05-2021'!G88+'06-2021'!G88+'07-2021'!G88+'08-2021'!G88+'09-2021'!G88+'10-2021'!G88+'11-2021'!G88+'12-2021'!G88</f>
        <v>12633.19</v>
      </c>
      <c r="H88" s="23">
        <f>+'01-2021'!H88+'02-2021'!H88+'03-2021'!H88+'04-2021'!H88+'05-2021'!H88+'06-2021'!H88+'07-2021'!H88+'08-2021'!H88+'09-2021'!H88+'10-2021'!H88+'11-2021'!H88+'12-2021'!H88</f>
        <v>2526.64</v>
      </c>
      <c r="I88" s="23">
        <f>+'01-2021'!I88+'02-2021'!I88+'03-2021'!I88+'04-2021'!I88+'05-2021'!I88+'06-2021'!I88+'07-2021'!I88+'08-2021'!I88+'09-2021'!I88+'10-2021'!I88+'11-2021'!I88+'12-2021'!I88</f>
        <v>101.06</v>
      </c>
      <c r="J88" s="23">
        <f>+'01-2021'!J88+'02-2021'!J88+'03-2021'!J88+'04-2021'!J88+'05-2021'!J88+'06-2021'!J88+'07-2021'!J88+'08-2021'!J88+'09-2021'!J88+'10-2021'!J88+'11-2021'!J88+'12-2021'!J88</f>
        <v>10005.489999999998</v>
      </c>
      <c r="K88" s="23">
        <f>+'01-2021'!K88+'02-2021'!K88+'03-2021'!K88+'04-2021'!K88+'05-2021'!K88+'06-2021'!K88+'07-2021'!K88+'08-2021'!K88+'09-2021'!K88+'10-2021'!K88+'11-2021'!K88+'12-2021'!K88</f>
        <v>1473143.2200000002</v>
      </c>
      <c r="L88" s="23">
        <f>+'01-2021'!L88+'02-2021'!L88+'03-2021'!L88+'04-2021'!L88+'05-2021'!L88+'06-2021'!L88+'07-2021'!L88+'08-2021'!L88+'09-2021'!L88+'10-2021'!L88+'11-2021'!L88+'12-2021'!L88</f>
        <v>294906.76</v>
      </c>
      <c r="M88" s="23">
        <f>+'01-2021'!M88+'02-2021'!M88+'03-2021'!M88+'04-2021'!M88+'05-2021'!M88+'06-2021'!M88+'07-2021'!M88+'08-2021'!M88+'09-2021'!M88+'10-2021'!M88+'11-2021'!M88+'12-2021'!M88</f>
        <v>1178236.46</v>
      </c>
      <c r="N88" s="31">
        <f t="shared" si="1"/>
        <v>1222579.73</v>
      </c>
    </row>
    <row r="89" spans="1:14" ht="13">
      <c r="A89" s="9">
        <f>+'01-2021'!A89</f>
        <v>78</v>
      </c>
      <c r="B89" s="22" t="str">
        <f>+'01-2021'!B89</f>
        <v>DAVINOPOLIS</v>
      </c>
      <c r="C89" s="26">
        <f>+IF(ISERROR(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,"",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</f>
        <v>0.245336270569173</v>
      </c>
      <c r="D89" s="23">
        <f>+'01-2021'!D89+'02-2021'!D89+'03-2021'!D89+'04-2021'!D89+'05-2021'!D89+'06-2021'!D89+'07-2021'!D89+'08-2021'!D89+'09-2021'!D89+'10-2021'!D89+'11-2021'!D89+'12-2021'!D89</f>
        <v>35187.22</v>
      </c>
      <c r="E89" s="23">
        <f>+'01-2021'!E89+'02-2021'!E89+'03-2021'!E89+'04-2021'!E89+'05-2021'!E89+'06-2021'!E89+'07-2021'!E89+'08-2021'!E89+'09-2021'!E89+'10-2021'!E89+'11-2021'!E89+'12-2021'!E89</f>
        <v>6899.509999999999</v>
      </c>
      <c r="F89" s="23">
        <f>+'01-2021'!F89+'02-2021'!F89+'03-2021'!F89+'04-2021'!F89+'05-2021'!F89+'06-2021'!F89+'07-2021'!F89+'08-2021'!F89+'09-2021'!F89+'10-2021'!F89+'11-2021'!F89+'12-2021'!F89</f>
        <v>28287.71</v>
      </c>
      <c r="G89" s="23">
        <f>+'01-2021'!G89+'02-2021'!G89+'03-2021'!G89+'04-2021'!G89+'05-2021'!G89+'06-2021'!G89+'07-2021'!G89+'08-2021'!G89+'09-2021'!G89+'10-2021'!G89+'11-2021'!G89+'12-2021'!G89</f>
        <v>33455.270000000004</v>
      </c>
      <c r="H89" s="23">
        <f>+'01-2021'!H89+'02-2021'!H89+'03-2021'!H89+'04-2021'!H89+'05-2021'!H89+'06-2021'!H89+'07-2021'!H89+'08-2021'!H89+'09-2021'!H89+'10-2021'!H89+'11-2021'!H89+'12-2021'!H89</f>
        <v>6691.06</v>
      </c>
      <c r="I89" s="23">
        <f>+'01-2021'!I89+'02-2021'!I89+'03-2021'!I89+'04-2021'!I89+'05-2021'!I89+'06-2021'!I89+'07-2021'!I89+'08-2021'!I89+'09-2021'!I89+'10-2021'!I89+'11-2021'!I89+'12-2021'!I89</f>
        <v>267.64</v>
      </c>
      <c r="J89" s="23">
        <f>+'01-2021'!J89+'02-2021'!J89+'03-2021'!J89+'04-2021'!J89+'05-2021'!J89+'06-2021'!J89+'07-2021'!J89+'08-2021'!J89+'09-2021'!J89+'10-2021'!J89+'11-2021'!J89+'12-2021'!J89</f>
        <v>26496.57</v>
      </c>
      <c r="K89" s="23">
        <f>+'01-2021'!K89+'02-2021'!K89+'03-2021'!K89+'04-2021'!K89+'05-2021'!K89+'06-2021'!K89+'07-2021'!K89+'08-2021'!K89+'09-2021'!K89+'10-2021'!K89+'11-2021'!K89+'12-2021'!K89</f>
        <v>3922073.1100000003</v>
      </c>
      <c r="L89" s="23">
        <f>+'01-2021'!L89+'02-2021'!L89+'03-2021'!L89+'04-2021'!L89+'05-2021'!L89+'06-2021'!L89+'07-2021'!L89+'08-2021'!L89+'09-2021'!L89+'10-2021'!L89+'11-2021'!L89+'12-2021'!L89</f>
        <v>785683.32</v>
      </c>
      <c r="M89" s="23">
        <f>+'01-2021'!M89+'02-2021'!M89+'03-2021'!M89+'04-2021'!M89+'05-2021'!M89+'06-2021'!M89+'07-2021'!M89+'08-2021'!M89+'09-2021'!M89+'10-2021'!M89+'11-2021'!M89+'12-2021'!M89</f>
        <v>3136389.79</v>
      </c>
      <c r="N89" s="31">
        <f t="shared" si="1"/>
        <v>3191174.07</v>
      </c>
    </row>
    <row r="90" spans="1:14" ht="13">
      <c r="A90" s="9">
        <f>+'01-2021'!A90</f>
        <v>79</v>
      </c>
      <c r="B90" s="22" t="str">
        <f>+'01-2021'!B90</f>
        <v>DIORAMA</v>
      </c>
      <c r="C90" s="26">
        <f>+IF(ISERROR(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,"",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</f>
        <v>0.07441082463027825</v>
      </c>
      <c r="D90" s="23">
        <f>+'01-2021'!D90+'02-2021'!D90+'03-2021'!D90+'04-2021'!D90+'05-2021'!D90+'06-2021'!D90+'07-2021'!D90+'08-2021'!D90+'09-2021'!D90+'10-2021'!D90+'11-2021'!D90+'12-2021'!D90</f>
        <v>24234.23</v>
      </c>
      <c r="E90" s="23">
        <f>+'01-2021'!E90+'02-2021'!E90+'03-2021'!E90+'04-2021'!E90+'05-2021'!E90+'06-2021'!E90+'07-2021'!E90+'08-2021'!E90+'09-2021'!E90+'10-2021'!E90+'11-2021'!E90+'12-2021'!E90</f>
        <v>4900.99</v>
      </c>
      <c r="F90" s="23">
        <f>+'01-2021'!F90+'02-2021'!F90+'03-2021'!F90+'04-2021'!F90+'05-2021'!F90+'06-2021'!F90+'07-2021'!F90+'08-2021'!F90+'09-2021'!F90+'10-2021'!F90+'11-2021'!F90+'12-2021'!F90</f>
        <v>19333.239999999998</v>
      </c>
      <c r="G90" s="23">
        <f>+'01-2021'!G90+'02-2021'!G90+'03-2021'!G90+'04-2021'!G90+'05-2021'!G90+'06-2021'!G90+'07-2021'!G90+'08-2021'!G90+'09-2021'!G90+'10-2021'!G90+'11-2021'!G90+'12-2021'!G90</f>
        <v>10140.369999999999</v>
      </c>
      <c r="H90" s="23">
        <f>+'01-2021'!H90+'02-2021'!H90+'03-2021'!H90+'04-2021'!H90+'05-2021'!H90+'06-2021'!H90+'07-2021'!H90+'08-2021'!H90+'09-2021'!H90+'10-2021'!H90+'11-2021'!H90+'12-2021'!H90</f>
        <v>2028.08</v>
      </c>
      <c r="I90" s="23">
        <f>+'01-2021'!I90+'02-2021'!I90+'03-2021'!I90+'04-2021'!I90+'05-2021'!I90+'06-2021'!I90+'07-2021'!I90+'08-2021'!I90+'09-2021'!I90+'10-2021'!I90+'11-2021'!I90+'12-2021'!I90</f>
        <v>81.11</v>
      </c>
      <c r="J90" s="23">
        <f>+'01-2021'!J90+'02-2021'!J90+'03-2021'!J90+'04-2021'!J90+'05-2021'!J90+'06-2021'!J90+'07-2021'!J90+'08-2021'!J90+'09-2021'!J90+'10-2021'!J90+'11-2021'!J90+'12-2021'!J90</f>
        <v>8031.18</v>
      </c>
      <c r="K90" s="23">
        <f>+'01-2021'!K90+'02-2021'!K90+'03-2021'!K90+'04-2021'!K90+'05-2021'!K90+'06-2021'!K90+'07-2021'!K90+'08-2021'!K90+'09-2021'!K90+'10-2021'!K90+'11-2021'!K90+'12-2021'!K90</f>
        <v>1186906.68</v>
      </c>
      <c r="L90" s="23">
        <f>+'01-2021'!L90+'02-2021'!L90+'03-2021'!L90+'04-2021'!L90+'05-2021'!L90+'06-2021'!L90+'07-2021'!L90+'08-2021'!L90+'09-2021'!L90+'10-2021'!L90+'11-2021'!L90+'12-2021'!L90</f>
        <v>237719.96000000002</v>
      </c>
      <c r="M90" s="23">
        <f>+'01-2021'!M90+'02-2021'!M90+'03-2021'!M90+'04-2021'!M90+'05-2021'!M90+'06-2021'!M90+'07-2021'!M90+'08-2021'!M90+'09-2021'!M90+'10-2021'!M90+'11-2021'!M90+'12-2021'!M90</f>
        <v>949186.7199999999</v>
      </c>
      <c r="N90" s="31">
        <f t="shared" si="1"/>
        <v>976551.1399999999</v>
      </c>
    </row>
    <row r="91" spans="1:14" ht="13">
      <c r="A91" s="9">
        <f>+'01-2021'!A91</f>
        <v>80</v>
      </c>
      <c r="B91" s="22" t="str">
        <f>+'01-2021'!B91</f>
        <v>DIVINOPOLIS DE GOIAS</v>
      </c>
      <c r="C91" s="26">
        <f>+IF(ISERROR(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,"",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</f>
        <v>0.07663347952013425</v>
      </c>
      <c r="D91" s="23">
        <f>+'01-2021'!D91+'02-2021'!D91+'03-2021'!D91+'04-2021'!D91+'05-2021'!D91+'06-2021'!D91+'07-2021'!D91+'08-2021'!D91+'09-2021'!D91+'10-2021'!D91+'11-2021'!D91+'12-2021'!D91</f>
        <v>41737.869999999995</v>
      </c>
      <c r="E91" s="23">
        <f>+'01-2021'!E91+'02-2021'!E91+'03-2021'!E91+'04-2021'!E91+'05-2021'!E91+'06-2021'!E91+'07-2021'!E91+'08-2021'!E91+'09-2021'!E91+'10-2021'!E91+'11-2021'!E91+'12-2021'!E91</f>
        <v>8416.59</v>
      </c>
      <c r="F91" s="23">
        <f>+'01-2021'!F91+'02-2021'!F91+'03-2021'!F91+'04-2021'!F91+'05-2021'!F91+'06-2021'!F91+'07-2021'!F91+'08-2021'!F91+'09-2021'!F91+'10-2021'!F91+'11-2021'!F91+'12-2021'!F91</f>
        <v>33321.28</v>
      </c>
      <c r="G91" s="23">
        <f>+'01-2021'!G91+'02-2021'!G91+'03-2021'!G91+'04-2021'!G91+'05-2021'!G91+'06-2021'!G91+'07-2021'!G91+'08-2021'!G91+'09-2021'!G91+'10-2021'!G91+'11-2021'!G91+'12-2021'!G91</f>
        <v>11042.18</v>
      </c>
      <c r="H91" s="23">
        <f>+'01-2021'!H91+'02-2021'!H91+'03-2021'!H91+'04-2021'!H91+'05-2021'!H91+'06-2021'!H91+'07-2021'!H91+'08-2021'!H91+'09-2021'!H91+'10-2021'!H91+'11-2021'!H91+'12-2021'!H91</f>
        <v>2208.44</v>
      </c>
      <c r="I91" s="23">
        <f>+'01-2021'!I91+'02-2021'!I91+'03-2021'!I91+'04-2021'!I91+'05-2021'!I91+'06-2021'!I91+'07-2021'!I91+'08-2021'!I91+'09-2021'!I91+'10-2021'!I91+'11-2021'!I91+'12-2021'!I91</f>
        <v>88.33</v>
      </c>
      <c r="J91" s="23">
        <f>+'01-2021'!J91+'02-2021'!J91+'03-2021'!J91+'04-2021'!J91+'05-2021'!J91+'06-2021'!J91+'07-2021'!J91+'08-2021'!J91+'09-2021'!J91+'10-2021'!J91+'11-2021'!J91+'12-2021'!J91</f>
        <v>8745.41</v>
      </c>
      <c r="K91" s="23">
        <f>+'01-2021'!K91+'02-2021'!K91+'03-2021'!K91+'04-2021'!K91+'05-2021'!K91+'06-2021'!K91+'07-2021'!K91+'08-2021'!K91+'09-2021'!K91+'10-2021'!K91+'11-2021'!K91+'12-2021'!K91</f>
        <v>1242756.3599999999</v>
      </c>
      <c r="L91" s="23">
        <f>+'01-2021'!L91+'02-2021'!L91+'03-2021'!L91+'04-2021'!L91+'05-2021'!L91+'06-2021'!L91+'07-2021'!L91+'08-2021'!L91+'09-2021'!L91+'10-2021'!L91+'11-2021'!L91+'12-2021'!L91</f>
        <v>248922.27</v>
      </c>
      <c r="M91" s="23">
        <f>+'01-2021'!M91+'02-2021'!M91+'03-2021'!M91+'04-2021'!M91+'05-2021'!M91+'06-2021'!M91+'07-2021'!M91+'08-2021'!M91+'09-2021'!M91+'10-2021'!M91+'11-2021'!M91+'12-2021'!M91</f>
        <v>993834.0900000001</v>
      </c>
      <c r="N91" s="31">
        <f t="shared" si="1"/>
        <v>1035900.78</v>
      </c>
    </row>
    <row r="92" spans="1:14" ht="13">
      <c r="A92" s="9">
        <f>+'01-2021'!A92</f>
        <v>81</v>
      </c>
      <c r="B92" s="22" t="str">
        <f>+'01-2021'!B92</f>
        <v>DOVERLANDIA</v>
      </c>
      <c r="C92" s="26">
        <f>+IF(ISERROR(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,"",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</f>
        <v>0.14859290130715</v>
      </c>
      <c r="D92" s="23">
        <f>+'01-2021'!D92+'02-2021'!D92+'03-2021'!D92+'04-2021'!D92+'05-2021'!D92+'06-2021'!D92+'07-2021'!D92+'08-2021'!D92+'09-2021'!D92+'10-2021'!D92+'11-2021'!D92+'12-2021'!D92</f>
        <v>168311.62</v>
      </c>
      <c r="E92" s="23">
        <f>+'01-2021'!E92+'02-2021'!E92+'03-2021'!E92+'04-2021'!E92+'05-2021'!E92+'06-2021'!E92+'07-2021'!E92+'08-2021'!E92+'09-2021'!E92+'10-2021'!E92+'11-2021'!E92+'12-2021'!E92</f>
        <v>33021.93</v>
      </c>
      <c r="F92" s="23">
        <f>+'01-2021'!F92+'02-2021'!F92+'03-2021'!F92+'04-2021'!F92+'05-2021'!F92+'06-2021'!F92+'07-2021'!F92+'08-2021'!F92+'09-2021'!F92+'10-2021'!F92+'11-2021'!F92+'12-2021'!F92</f>
        <v>135289.69</v>
      </c>
      <c r="G92" s="23">
        <f>+'01-2021'!G92+'02-2021'!G92+'03-2021'!G92+'04-2021'!G92+'05-2021'!G92+'06-2021'!G92+'07-2021'!G92+'08-2021'!G92+'09-2021'!G92+'10-2021'!G92+'11-2021'!G92+'12-2021'!G92</f>
        <v>20262.84</v>
      </c>
      <c r="H92" s="23">
        <f>+'01-2021'!H92+'02-2021'!H92+'03-2021'!H92+'04-2021'!H92+'05-2021'!H92+'06-2021'!H92+'07-2021'!H92+'08-2021'!H92+'09-2021'!H92+'10-2021'!H92+'11-2021'!H92+'12-2021'!H92</f>
        <v>4052.58</v>
      </c>
      <c r="I92" s="23">
        <f>+'01-2021'!I92+'02-2021'!I92+'03-2021'!I92+'04-2021'!I92+'05-2021'!I92+'06-2021'!I92+'07-2021'!I92+'08-2021'!I92+'09-2021'!I92+'10-2021'!I92+'11-2021'!I92+'12-2021'!I92</f>
        <v>162.08999999999997</v>
      </c>
      <c r="J92" s="23">
        <f>+'01-2021'!J92+'02-2021'!J92+'03-2021'!J92+'04-2021'!J92+'05-2021'!J92+'06-2021'!J92+'07-2021'!J92+'08-2021'!J92+'09-2021'!J92+'10-2021'!J92+'11-2021'!J92+'12-2021'!J92</f>
        <v>16048.17</v>
      </c>
      <c r="K92" s="23">
        <f>+'01-2021'!K92+'02-2021'!K92+'03-2021'!K92+'04-2021'!K92+'05-2021'!K92+'06-2021'!K92+'07-2021'!K92+'08-2021'!K92+'09-2021'!K92+'10-2021'!K92+'11-2021'!K92+'12-2021'!K92</f>
        <v>2377161.1</v>
      </c>
      <c r="L92" s="23">
        <f>+'01-2021'!L92+'02-2021'!L92+'03-2021'!L92+'04-2021'!L92+'05-2021'!L92+'06-2021'!L92+'07-2021'!L92+'08-2021'!L92+'09-2021'!L92+'10-2021'!L92+'11-2021'!L92+'12-2021'!L92</f>
        <v>476231.86</v>
      </c>
      <c r="M92" s="23">
        <f>+'01-2021'!M92+'02-2021'!M92+'03-2021'!M92+'04-2021'!M92+'05-2021'!M92+'06-2021'!M92+'07-2021'!M92+'08-2021'!M92+'09-2021'!M92+'10-2021'!M92+'11-2021'!M92+'12-2021'!M92</f>
        <v>1900929.24</v>
      </c>
      <c r="N92" s="31">
        <f t="shared" si="1"/>
        <v>2052267.1</v>
      </c>
    </row>
    <row r="93" spans="1:14" ht="13">
      <c r="A93" s="9">
        <f>+'01-2021'!A93</f>
        <v>82</v>
      </c>
      <c r="B93" s="22" t="str">
        <f>+'01-2021'!B93</f>
        <v>EDEALINA</v>
      </c>
      <c r="C93" s="26">
        <f>+IF(ISERROR(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,"",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</f>
        <v>0.22228015500710274</v>
      </c>
      <c r="D93" s="23">
        <f>+'01-2021'!D93+'02-2021'!D93+'03-2021'!D93+'04-2021'!D93+'05-2021'!D93+'06-2021'!D93+'07-2021'!D93+'08-2021'!D93+'09-2021'!D93+'10-2021'!D93+'11-2021'!D93+'12-2021'!D93</f>
        <v>99190.59999999999</v>
      </c>
      <c r="E93" s="23">
        <f>+'01-2021'!E93+'02-2021'!E93+'03-2021'!E93+'04-2021'!E93+'05-2021'!E93+'06-2021'!E93+'07-2021'!E93+'08-2021'!E93+'09-2021'!E93+'10-2021'!E93+'11-2021'!E93+'12-2021'!E93</f>
        <v>19021.93</v>
      </c>
      <c r="F93" s="23">
        <f>+'01-2021'!F93+'02-2021'!F93+'03-2021'!F93+'04-2021'!F93+'05-2021'!F93+'06-2021'!F93+'07-2021'!F93+'08-2021'!F93+'09-2021'!F93+'10-2021'!F93+'11-2021'!F93+'12-2021'!F93</f>
        <v>80168.67</v>
      </c>
      <c r="G93" s="23">
        <f>+'01-2021'!G93+'02-2021'!G93+'03-2021'!G93+'04-2021'!G93+'05-2021'!G93+'06-2021'!G93+'07-2021'!G93+'08-2021'!G93+'09-2021'!G93+'10-2021'!G93+'11-2021'!G93+'12-2021'!G93</f>
        <v>30277.579999999998</v>
      </c>
      <c r="H93" s="23">
        <f>+'01-2021'!H93+'02-2021'!H93+'03-2021'!H93+'04-2021'!H93+'05-2021'!H93+'06-2021'!H93+'07-2021'!H93+'08-2021'!H93+'09-2021'!H93+'10-2021'!H93+'11-2021'!H93+'12-2021'!H93</f>
        <v>6055.52</v>
      </c>
      <c r="I93" s="23">
        <f>+'01-2021'!I93+'02-2021'!I93+'03-2021'!I93+'04-2021'!I93+'05-2021'!I93+'06-2021'!I93+'07-2021'!I93+'08-2021'!I93+'09-2021'!I93+'10-2021'!I93+'11-2021'!I93+'12-2021'!I93</f>
        <v>242.22000000000003</v>
      </c>
      <c r="J93" s="23">
        <f>+'01-2021'!J93+'02-2021'!J93+'03-2021'!J93+'04-2021'!J93+'05-2021'!J93+'06-2021'!J93+'07-2021'!J93+'08-2021'!J93+'09-2021'!J93+'10-2021'!J93+'11-2021'!J93+'12-2021'!J93</f>
        <v>23979.84</v>
      </c>
      <c r="K93" s="23">
        <f>+'01-2021'!K93+'02-2021'!K93+'03-2021'!K93+'04-2021'!K93+'05-2021'!K93+'06-2021'!K93+'07-2021'!K93+'08-2021'!K93+'09-2021'!K93+'10-2021'!K93+'11-2021'!K93+'12-2021'!K93</f>
        <v>3551499.79</v>
      </c>
      <c r="L93" s="23">
        <f>+'01-2021'!L93+'02-2021'!L93+'03-2021'!L93+'04-2021'!L93+'05-2021'!L93+'06-2021'!L93+'07-2021'!L93+'08-2021'!L93+'09-2021'!L93+'10-2021'!L93+'11-2021'!L93+'12-2021'!L93</f>
        <v>711430.5</v>
      </c>
      <c r="M93" s="23">
        <f>+'01-2021'!M93+'02-2021'!M93+'03-2021'!M93+'04-2021'!M93+'05-2021'!M93+'06-2021'!M93+'07-2021'!M93+'08-2021'!M93+'09-2021'!M93+'10-2021'!M93+'11-2021'!M93+'12-2021'!M93</f>
        <v>2840069.29</v>
      </c>
      <c r="N93" s="31">
        <f t="shared" si="1"/>
        <v>2944217.8</v>
      </c>
    </row>
    <row r="94" spans="1:14" ht="13">
      <c r="A94" s="9">
        <f>+'01-2021'!A94</f>
        <v>83</v>
      </c>
      <c r="B94" s="22" t="str">
        <f>+'01-2021'!B94</f>
        <v>EDEIA</v>
      </c>
      <c r="C94" s="26">
        <f>+IF(ISERROR(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,"",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</f>
        <v>0.485981767931717</v>
      </c>
      <c r="D94" s="23">
        <f>+'01-2021'!D94+'02-2021'!D94+'03-2021'!D94+'04-2021'!D94+'05-2021'!D94+'06-2021'!D94+'07-2021'!D94+'08-2021'!D94+'09-2021'!D94+'10-2021'!D94+'11-2021'!D94+'12-2021'!D94</f>
        <v>554727.7000000001</v>
      </c>
      <c r="E94" s="23">
        <f>+'01-2021'!E94+'02-2021'!E94+'03-2021'!E94+'04-2021'!E94+'05-2021'!E94+'06-2021'!E94+'07-2021'!E94+'08-2021'!E94+'09-2021'!E94+'10-2021'!E94+'11-2021'!E94+'12-2021'!E94</f>
        <v>109092.93000000001</v>
      </c>
      <c r="F94" s="23">
        <f>+'01-2021'!F94+'02-2021'!F94+'03-2021'!F94+'04-2021'!F94+'05-2021'!F94+'06-2021'!F94+'07-2021'!F94+'08-2021'!F94+'09-2021'!F94+'10-2021'!F94+'11-2021'!F94+'12-2021'!F94</f>
        <v>445634.77</v>
      </c>
      <c r="G94" s="23">
        <f>+'01-2021'!G94+'02-2021'!G94+'03-2021'!G94+'04-2021'!G94+'05-2021'!G94+'06-2021'!G94+'07-2021'!G94+'08-2021'!G94+'09-2021'!G94+'10-2021'!G94+'11-2021'!G94+'12-2021'!G94</f>
        <v>66270.86</v>
      </c>
      <c r="H94" s="23">
        <f>+'01-2021'!H94+'02-2021'!H94+'03-2021'!H94+'04-2021'!H94+'05-2021'!H94+'06-2021'!H94+'07-2021'!H94+'08-2021'!H94+'09-2021'!H94+'10-2021'!H94+'11-2021'!H94+'12-2021'!H94</f>
        <v>13254.179999999998</v>
      </c>
      <c r="I94" s="23">
        <f>+'01-2021'!I94+'02-2021'!I94+'03-2021'!I94+'04-2021'!I94+'05-2021'!I94+'06-2021'!I94+'07-2021'!I94+'08-2021'!I94+'09-2021'!I94+'10-2021'!I94+'11-2021'!I94+'12-2021'!I94</f>
        <v>530.1600000000001</v>
      </c>
      <c r="J94" s="23">
        <f>+'01-2021'!J94+'02-2021'!J94+'03-2021'!J94+'04-2021'!J94+'05-2021'!J94+'06-2021'!J94+'07-2021'!J94+'08-2021'!J94+'09-2021'!J94+'10-2021'!J94+'11-2021'!J94+'12-2021'!J94</f>
        <v>52486.520000000004</v>
      </c>
      <c r="K94" s="23">
        <f>+'01-2021'!K94+'02-2021'!K94+'03-2021'!K94+'04-2021'!K94+'05-2021'!K94+'06-2021'!K94+'07-2021'!K94+'08-2021'!K94+'09-2021'!K94+'10-2021'!K94+'11-2021'!K94+'12-2021'!K94</f>
        <v>7771206.669999999</v>
      </c>
      <c r="L94" s="23">
        <f>+'01-2021'!L94+'02-2021'!L94+'03-2021'!L94+'04-2021'!L94+'05-2021'!L94+'06-2021'!L94+'07-2021'!L94+'08-2021'!L94+'09-2021'!L94+'10-2021'!L94+'11-2021'!L94+'12-2021'!L94</f>
        <v>1556792.44</v>
      </c>
      <c r="M94" s="23">
        <f>+'01-2021'!M94+'02-2021'!M94+'03-2021'!M94+'04-2021'!M94+'05-2021'!M94+'06-2021'!M94+'07-2021'!M94+'08-2021'!M94+'09-2021'!M94+'10-2021'!M94+'11-2021'!M94+'12-2021'!M94</f>
        <v>6214414.2299999995</v>
      </c>
      <c r="N94" s="31">
        <f t="shared" si="1"/>
        <v>6712535.52</v>
      </c>
    </row>
    <row r="95" spans="1:14" ht="13">
      <c r="A95" s="9">
        <f>+'01-2021'!A95</f>
        <v>84</v>
      </c>
      <c r="B95" s="22" t="str">
        <f>+'01-2021'!B95</f>
        <v>ESTRELA DO NORTE</v>
      </c>
      <c r="C95" s="26">
        <f>+IF(ISERROR(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,"",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</f>
        <v>0.059466155381676</v>
      </c>
      <c r="D95" s="23">
        <f>+'01-2021'!D95+'02-2021'!D95+'03-2021'!D95+'04-2021'!D95+'05-2021'!D95+'06-2021'!D95+'07-2021'!D95+'08-2021'!D95+'09-2021'!D95+'10-2021'!D95+'11-2021'!D95+'12-2021'!D95</f>
        <v>57716.5</v>
      </c>
      <c r="E95" s="23">
        <f>+'01-2021'!E95+'02-2021'!E95+'03-2021'!E95+'04-2021'!E95+'05-2021'!E95+'06-2021'!E95+'07-2021'!E95+'08-2021'!E95+'09-2021'!E95+'10-2021'!E95+'11-2021'!E95+'12-2021'!E95</f>
        <v>11271.57</v>
      </c>
      <c r="F95" s="23">
        <f>+'01-2021'!F95+'02-2021'!F95+'03-2021'!F95+'04-2021'!F95+'05-2021'!F95+'06-2021'!F95+'07-2021'!F95+'08-2021'!F95+'09-2021'!F95+'10-2021'!F95+'11-2021'!F95+'12-2021'!F95</f>
        <v>46444.93</v>
      </c>
      <c r="G95" s="23">
        <f>+'01-2021'!G95+'02-2021'!G95+'03-2021'!G95+'04-2021'!G95+'05-2021'!G95+'06-2021'!G95+'07-2021'!G95+'08-2021'!G95+'09-2021'!G95+'10-2021'!G95+'11-2021'!G95+'12-2021'!G95</f>
        <v>8109.07</v>
      </c>
      <c r="H95" s="23">
        <f>+'01-2021'!H95+'02-2021'!H95+'03-2021'!H95+'04-2021'!H95+'05-2021'!H95+'06-2021'!H95+'07-2021'!H95+'08-2021'!H95+'09-2021'!H95+'10-2021'!H95+'11-2021'!H95+'12-2021'!H95</f>
        <v>1621.82</v>
      </c>
      <c r="I95" s="23">
        <f>+'01-2021'!I95+'02-2021'!I95+'03-2021'!I95+'04-2021'!I95+'05-2021'!I95+'06-2021'!I95+'07-2021'!I95+'08-2021'!I95+'09-2021'!I95+'10-2021'!I95+'11-2021'!I95+'12-2021'!I95</f>
        <v>64.86</v>
      </c>
      <c r="J95" s="23">
        <f>+'01-2021'!J95+'02-2021'!J95+'03-2021'!J95+'04-2021'!J95+'05-2021'!J95+'06-2021'!J95+'07-2021'!J95+'08-2021'!J95+'09-2021'!J95+'10-2021'!J95+'11-2021'!J95+'12-2021'!J95</f>
        <v>6422.39</v>
      </c>
      <c r="K95" s="23">
        <f>+'01-2021'!K95+'02-2021'!K95+'03-2021'!K95+'04-2021'!K95+'05-2021'!K95+'06-2021'!K95+'07-2021'!K95+'08-2021'!K95+'09-2021'!K95+'10-2021'!K95+'11-2021'!K95+'12-2021'!K95</f>
        <v>949847.3599999999</v>
      </c>
      <c r="L95" s="23">
        <f>+'01-2021'!L95+'02-2021'!L95+'03-2021'!L95+'04-2021'!L95+'05-2021'!L95+'06-2021'!L95+'07-2021'!L95+'08-2021'!L95+'09-2021'!L95+'10-2021'!L95+'11-2021'!L95+'12-2021'!L95</f>
        <v>190261.84999999998</v>
      </c>
      <c r="M95" s="23">
        <f>+'01-2021'!M95+'02-2021'!M95+'03-2021'!M95+'04-2021'!M95+'05-2021'!M95+'06-2021'!M95+'07-2021'!M95+'08-2021'!M95+'09-2021'!M95+'10-2021'!M95+'11-2021'!M95+'12-2021'!M95</f>
        <v>759585.51</v>
      </c>
      <c r="N95" s="31">
        <f t="shared" si="1"/>
        <v>812452.83</v>
      </c>
    </row>
    <row r="96" spans="1:14" ht="13">
      <c r="A96" s="9">
        <f>+'01-2021'!A96</f>
        <v>85</v>
      </c>
      <c r="B96" s="22" t="str">
        <f>+'01-2021'!B96</f>
        <v>FAINA</v>
      </c>
      <c r="C96" s="26">
        <f>+IF(ISERROR(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,"",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</f>
        <v>0.189750271064214</v>
      </c>
      <c r="D96" s="23">
        <f>+'01-2021'!D96+'02-2021'!D96+'03-2021'!D96+'04-2021'!D96+'05-2021'!D96+'06-2021'!D96+'07-2021'!D96+'08-2021'!D96+'09-2021'!D96+'10-2021'!D96+'11-2021'!D96+'12-2021'!D96</f>
        <v>74033.56000000001</v>
      </c>
      <c r="E96" s="23">
        <f>+'01-2021'!E96+'02-2021'!E96+'03-2021'!E96+'04-2021'!E96+'05-2021'!E96+'06-2021'!E96+'07-2021'!E96+'08-2021'!E96+'09-2021'!E96+'10-2021'!E96+'11-2021'!E96+'12-2021'!E96</f>
        <v>14294.72</v>
      </c>
      <c r="F96" s="23">
        <f>+'01-2021'!F96+'02-2021'!F96+'03-2021'!F96+'04-2021'!F96+'05-2021'!F96+'06-2021'!F96+'07-2021'!F96+'08-2021'!F96+'09-2021'!F96+'10-2021'!F96+'11-2021'!F96+'12-2021'!F96</f>
        <v>59738.84</v>
      </c>
      <c r="G96" s="23">
        <f>+'01-2021'!G96+'02-2021'!G96+'03-2021'!G96+'04-2021'!G96+'05-2021'!G96+'06-2021'!G96+'07-2021'!G96+'08-2021'!G96+'09-2021'!G96+'10-2021'!G96+'11-2021'!G96+'12-2021'!G96</f>
        <v>25875.29</v>
      </c>
      <c r="H96" s="23">
        <f>+'01-2021'!H96+'02-2021'!H96+'03-2021'!H96+'04-2021'!H96+'05-2021'!H96+'06-2021'!H96+'07-2021'!H96+'08-2021'!H96+'09-2021'!H96+'10-2021'!H96+'11-2021'!H96+'12-2021'!H96</f>
        <v>5175.06</v>
      </c>
      <c r="I96" s="23">
        <f>+'01-2021'!I96+'02-2021'!I96+'03-2021'!I96+'04-2021'!I96+'05-2021'!I96+'06-2021'!I96+'07-2021'!I96+'08-2021'!I96+'09-2021'!I96+'10-2021'!I96+'11-2021'!I96+'12-2021'!I96</f>
        <v>207</v>
      </c>
      <c r="J96" s="23">
        <f>+'01-2021'!J96+'02-2021'!J96+'03-2021'!J96+'04-2021'!J96+'05-2021'!J96+'06-2021'!J96+'07-2021'!J96+'08-2021'!J96+'09-2021'!J96+'10-2021'!J96+'11-2021'!J96+'12-2021'!J96</f>
        <v>20493.23</v>
      </c>
      <c r="K96" s="23">
        <f>+'01-2021'!K96+'02-2021'!K96+'03-2021'!K96+'04-2021'!K96+'05-2021'!K96+'06-2021'!K96+'07-2021'!K96+'08-2021'!K96+'09-2021'!K96+'10-2021'!K96+'11-2021'!K96+'12-2021'!K96</f>
        <v>3008327.5</v>
      </c>
      <c r="L96" s="23">
        <f>+'01-2021'!L96+'02-2021'!L96+'03-2021'!L96+'04-2021'!L96+'05-2021'!L96+'06-2021'!L96+'07-2021'!L96+'08-2021'!L96+'09-2021'!L96+'10-2021'!L96+'11-2021'!L96+'12-2021'!L96</f>
        <v>602178.87</v>
      </c>
      <c r="M96" s="23">
        <f>+'01-2021'!M96+'02-2021'!M96+'03-2021'!M96+'04-2021'!M96+'05-2021'!M96+'06-2021'!M96+'07-2021'!M96+'08-2021'!M96+'09-2021'!M96+'10-2021'!M96+'11-2021'!M96+'12-2021'!M96</f>
        <v>2406148.6300000004</v>
      </c>
      <c r="N96" s="31">
        <f t="shared" si="1"/>
        <v>2486380.7</v>
      </c>
    </row>
    <row r="97" spans="1:14" ht="13">
      <c r="A97" s="9">
        <f>+'01-2021'!A97</f>
        <v>86</v>
      </c>
      <c r="B97" s="22" t="str">
        <f>+'01-2021'!B97</f>
        <v>FAZENDA NOVA</v>
      </c>
      <c r="C97" s="26">
        <f>+IF(ISERROR(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,"",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</f>
        <v>0.097466540158179</v>
      </c>
      <c r="D97" s="23">
        <f>+'01-2021'!D97+'02-2021'!D97+'03-2021'!D97+'04-2021'!D97+'05-2021'!D97+'06-2021'!D97+'07-2021'!D97+'08-2021'!D97+'09-2021'!D97+'10-2021'!D97+'11-2021'!D97+'12-2021'!D97</f>
        <v>86798.62</v>
      </c>
      <c r="E97" s="23">
        <f>+'01-2021'!E97+'02-2021'!E97+'03-2021'!E97+'04-2021'!E97+'05-2021'!E97+'06-2021'!E97+'07-2021'!E97+'08-2021'!E97+'09-2021'!E97+'10-2021'!E97+'11-2021'!E97+'12-2021'!E97</f>
        <v>18134.86</v>
      </c>
      <c r="F97" s="23">
        <f>+'01-2021'!F97+'02-2021'!F97+'03-2021'!F97+'04-2021'!F97+'05-2021'!F97+'06-2021'!F97+'07-2021'!F97+'08-2021'!F97+'09-2021'!F97+'10-2021'!F97+'11-2021'!F97+'12-2021'!F97</f>
        <v>68663.76000000001</v>
      </c>
      <c r="G97" s="23">
        <f>+'01-2021'!G97+'02-2021'!G97+'03-2021'!G97+'04-2021'!G97+'05-2021'!G97+'06-2021'!G97+'07-2021'!G97+'08-2021'!G97+'09-2021'!G97+'10-2021'!G97+'11-2021'!G97+'12-2021'!G97</f>
        <v>13290.99</v>
      </c>
      <c r="H97" s="23">
        <f>+'01-2021'!H97+'02-2021'!H97+'03-2021'!H97+'04-2021'!H97+'05-2021'!H97+'06-2021'!H97+'07-2021'!H97+'08-2021'!H97+'09-2021'!H97+'10-2021'!H97+'11-2021'!H97+'12-2021'!H97</f>
        <v>2658.2</v>
      </c>
      <c r="I97" s="23">
        <f>+'01-2021'!I97+'02-2021'!I97+'03-2021'!I97+'04-2021'!I97+'05-2021'!I97+'06-2021'!I97+'07-2021'!I97+'08-2021'!I97+'09-2021'!I97+'10-2021'!I97+'11-2021'!I97+'12-2021'!I97</f>
        <v>106.33</v>
      </c>
      <c r="J97" s="23">
        <f>+'01-2021'!J97+'02-2021'!J97+'03-2021'!J97+'04-2021'!J97+'05-2021'!J97+'06-2021'!J97+'07-2021'!J97+'08-2021'!J97+'09-2021'!J97+'10-2021'!J97+'11-2021'!J97+'12-2021'!J97</f>
        <v>10526.46</v>
      </c>
      <c r="K97" s="23">
        <f>+'01-2021'!K97+'02-2021'!K97+'03-2021'!K97+'04-2021'!K97+'05-2021'!K97+'06-2021'!K97+'07-2021'!K97+'08-2021'!K97+'09-2021'!K97+'10-2021'!K97+'11-2021'!K97+'12-2021'!K97</f>
        <v>1558965.59</v>
      </c>
      <c r="L97" s="23">
        <f>+'01-2021'!L97+'02-2021'!L97+'03-2021'!L97+'04-2021'!L97+'05-2021'!L97+'06-2021'!L97+'07-2021'!L97+'08-2021'!L97+'09-2021'!L97+'10-2021'!L97+'11-2021'!L97+'12-2021'!L97</f>
        <v>312312.35</v>
      </c>
      <c r="M97" s="23">
        <f>+'01-2021'!M97+'02-2021'!M97+'03-2021'!M97+'04-2021'!M97+'05-2021'!M97+'06-2021'!M97+'07-2021'!M97+'08-2021'!M97+'09-2021'!M97+'10-2021'!M97+'11-2021'!M97+'12-2021'!M97</f>
        <v>1246653.2399999998</v>
      </c>
      <c r="N97" s="31">
        <f t="shared" si="1"/>
        <v>1325843.4599999997</v>
      </c>
    </row>
    <row r="98" spans="1:14" ht="13">
      <c r="A98" s="9">
        <f>+'01-2021'!A98</f>
        <v>87</v>
      </c>
      <c r="B98" s="22" t="str">
        <f>+'01-2021'!B98</f>
        <v>FIRMINOPOLIS</v>
      </c>
      <c r="C98" s="26">
        <f>+IF(ISERROR(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,"",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</f>
        <v>0.1325079592079875</v>
      </c>
      <c r="D98" s="23">
        <f>+'01-2021'!D98+'02-2021'!D98+'03-2021'!D98+'04-2021'!D98+'05-2021'!D98+'06-2021'!D98+'07-2021'!D98+'08-2021'!D98+'09-2021'!D98+'10-2021'!D98+'11-2021'!D98+'12-2021'!D98</f>
        <v>210062.45</v>
      </c>
      <c r="E98" s="23">
        <f>+'01-2021'!E98+'02-2021'!E98+'03-2021'!E98+'04-2021'!E98+'05-2021'!E98+'06-2021'!E98+'07-2021'!E98+'08-2021'!E98+'09-2021'!E98+'10-2021'!E98+'11-2021'!E98+'12-2021'!E98</f>
        <v>41645.22</v>
      </c>
      <c r="F98" s="23">
        <f>+'01-2021'!F98+'02-2021'!F98+'03-2021'!F98+'04-2021'!F98+'05-2021'!F98+'06-2021'!F98+'07-2021'!F98+'08-2021'!F98+'09-2021'!F98+'10-2021'!F98+'11-2021'!F98+'12-2021'!F98</f>
        <v>168417.23</v>
      </c>
      <c r="G98" s="23">
        <f>+'01-2021'!G98+'02-2021'!G98+'03-2021'!G98+'04-2021'!G98+'05-2021'!G98+'06-2021'!G98+'07-2021'!G98+'08-2021'!G98+'09-2021'!G98+'10-2021'!G98+'11-2021'!G98+'12-2021'!G98</f>
        <v>18035.79</v>
      </c>
      <c r="H98" s="23">
        <f>+'01-2021'!H98+'02-2021'!H98+'03-2021'!H98+'04-2021'!H98+'05-2021'!H98+'06-2021'!H98+'07-2021'!H98+'08-2021'!H98+'09-2021'!H98+'10-2021'!H98+'11-2021'!H98+'12-2021'!H98</f>
        <v>3607.16</v>
      </c>
      <c r="I98" s="23">
        <f>+'01-2021'!I98+'02-2021'!I98+'03-2021'!I98+'04-2021'!I98+'05-2021'!I98+'06-2021'!I98+'07-2021'!I98+'08-2021'!I98+'09-2021'!I98+'10-2021'!I98+'11-2021'!I98+'12-2021'!I98</f>
        <v>144.28</v>
      </c>
      <c r="J98" s="23">
        <f>+'01-2021'!J98+'02-2021'!J98+'03-2021'!J98+'04-2021'!J98+'05-2021'!J98+'06-2021'!J98+'07-2021'!J98+'08-2021'!J98+'09-2021'!J98+'10-2021'!J98+'11-2021'!J98+'12-2021'!J98</f>
        <v>14284.349999999999</v>
      </c>
      <c r="K98" s="23">
        <f>+'01-2021'!K98+'02-2021'!K98+'03-2021'!K98+'04-2021'!K98+'05-2021'!K98+'06-2021'!K98+'07-2021'!K98+'08-2021'!K98+'09-2021'!K98+'10-2021'!K98+'11-2021'!K98+'12-2021'!K98</f>
        <v>2118520.32</v>
      </c>
      <c r="L98" s="23">
        <f>+'01-2021'!L98+'02-2021'!L98+'03-2021'!L98+'04-2021'!L98+'05-2021'!L98+'06-2021'!L98+'07-2021'!L98+'08-2021'!L98+'09-2021'!L98+'10-2021'!L98+'11-2021'!L98+'12-2021'!L98</f>
        <v>424410.74</v>
      </c>
      <c r="M98" s="23">
        <f>+'01-2021'!M98+'02-2021'!M98+'03-2021'!M98+'04-2021'!M98+'05-2021'!M98+'06-2021'!M98+'07-2021'!M98+'08-2021'!M98+'09-2021'!M98+'10-2021'!M98+'11-2021'!M98+'12-2021'!M98</f>
        <v>1694109.58</v>
      </c>
      <c r="N98" s="31">
        <f t="shared" si="1"/>
        <v>1876811.1600000001</v>
      </c>
    </row>
    <row r="99" spans="1:14" ht="13">
      <c r="A99" s="9">
        <f>+'01-2021'!A99</f>
        <v>88</v>
      </c>
      <c r="B99" s="22" t="str">
        <f>+'01-2021'!B99</f>
        <v>FLORES DE GOIAS</v>
      </c>
      <c r="C99" s="26">
        <f>+IF(ISERROR(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,"",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</f>
        <v>0.097486643222484</v>
      </c>
      <c r="D99" s="23">
        <f>+'01-2021'!D99+'02-2021'!D99+'03-2021'!D99+'04-2021'!D99+'05-2021'!D99+'06-2021'!D99+'07-2021'!D99+'08-2021'!D99+'09-2021'!D99+'10-2021'!D99+'11-2021'!D99+'12-2021'!D99</f>
        <v>54603.72</v>
      </c>
      <c r="E99" s="23">
        <f>+'01-2021'!E99+'02-2021'!E99+'03-2021'!E99+'04-2021'!E99+'05-2021'!E99+'06-2021'!E99+'07-2021'!E99+'08-2021'!E99+'09-2021'!E99+'10-2021'!E99+'11-2021'!E99+'12-2021'!E99</f>
        <v>10661.369999999999</v>
      </c>
      <c r="F99" s="23">
        <f>+'01-2021'!F99+'02-2021'!F99+'03-2021'!F99+'04-2021'!F99+'05-2021'!F99+'06-2021'!F99+'07-2021'!F99+'08-2021'!F99+'09-2021'!F99+'10-2021'!F99+'11-2021'!F99+'12-2021'!F99</f>
        <v>43942.35</v>
      </c>
      <c r="G99" s="23">
        <f>+'01-2021'!G99+'02-2021'!G99+'03-2021'!G99+'04-2021'!G99+'05-2021'!G99+'06-2021'!G99+'07-2021'!G99+'08-2021'!G99+'09-2021'!G99+'10-2021'!G99+'11-2021'!G99+'12-2021'!G99</f>
        <v>13293.75</v>
      </c>
      <c r="H99" s="23">
        <f>+'01-2021'!H99+'02-2021'!H99+'03-2021'!H99+'04-2021'!H99+'05-2021'!H99+'06-2021'!H99+'07-2021'!H99+'08-2021'!H99+'09-2021'!H99+'10-2021'!H99+'11-2021'!H99+'12-2021'!H99</f>
        <v>2658.75</v>
      </c>
      <c r="I99" s="23">
        <f>+'01-2021'!I99+'02-2021'!I99+'03-2021'!I99+'04-2021'!I99+'05-2021'!I99+'06-2021'!I99+'07-2021'!I99+'08-2021'!I99+'09-2021'!I99+'10-2021'!I99+'11-2021'!I99+'12-2021'!I99</f>
        <v>106.35000000000001</v>
      </c>
      <c r="J99" s="23">
        <f>+'01-2021'!J99+'02-2021'!J99+'03-2021'!J99+'04-2021'!J99+'05-2021'!J99+'06-2021'!J99+'07-2021'!J99+'08-2021'!J99+'09-2021'!J99+'10-2021'!J99+'11-2021'!J99+'12-2021'!J99</f>
        <v>10528.650000000001</v>
      </c>
      <c r="K99" s="23">
        <f>+'01-2021'!K99+'02-2021'!K99+'03-2021'!K99+'04-2021'!K99+'05-2021'!K99+'06-2021'!K99+'07-2021'!K99+'08-2021'!K99+'09-2021'!K99+'10-2021'!K99+'11-2021'!K99+'12-2021'!K99</f>
        <v>1556701.9100000001</v>
      </c>
      <c r="L99" s="23">
        <f>+'01-2021'!L99+'02-2021'!L99+'03-2021'!L99+'04-2021'!L99+'05-2021'!L99+'06-2021'!L99+'07-2021'!L99+'08-2021'!L99+'09-2021'!L99+'10-2021'!L99+'11-2021'!L99+'12-2021'!L99</f>
        <v>311811.57</v>
      </c>
      <c r="M99" s="23">
        <f>+'01-2021'!M99+'02-2021'!M99+'03-2021'!M99+'04-2021'!M99+'05-2021'!M99+'06-2021'!M99+'07-2021'!M99+'08-2021'!M99+'09-2021'!M99+'10-2021'!M99+'11-2021'!M99+'12-2021'!M99</f>
        <v>1244890.34</v>
      </c>
      <c r="N99" s="31">
        <f t="shared" si="1"/>
        <v>1299361.34</v>
      </c>
    </row>
    <row r="100" spans="1:14" ht="13">
      <c r="A100" s="9">
        <f>+'01-2021'!A100</f>
        <v>89</v>
      </c>
      <c r="B100" s="22" t="str">
        <f>+'01-2021'!B100</f>
        <v>FORMOSA</v>
      </c>
      <c r="C100" s="26">
        <f>+IF(ISERROR(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,"",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</f>
        <v>0.939553452481412</v>
      </c>
      <c r="D100" s="23">
        <f>+'01-2021'!D100+'02-2021'!D100+'03-2021'!D100+'04-2021'!D100+'05-2021'!D100+'06-2021'!D100+'07-2021'!D100+'08-2021'!D100+'09-2021'!D100+'10-2021'!D100+'11-2021'!D100+'12-2021'!D100</f>
        <v>3017110.9000000004</v>
      </c>
      <c r="E100" s="23">
        <f>+'01-2021'!E100+'02-2021'!E100+'03-2021'!E100+'04-2021'!E100+'05-2021'!E100+'06-2021'!E100+'07-2021'!E100+'08-2021'!E100+'09-2021'!E100+'10-2021'!E100+'11-2021'!E100+'12-2021'!E100</f>
        <v>590110.84</v>
      </c>
      <c r="F100" s="23">
        <f>+'01-2021'!F100+'02-2021'!F100+'03-2021'!F100+'04-2021'!F100+'05-2021'!F100+'06-2021'!F100+'07-2021'!F100+'08-2021'!F100+'09-2021'!F100+'10-2021'!F100+'11-2021'!F100+'12-2021'!F100</f>
        <v>2427000.06</v>
      </c>
      <c r="G100" s="23">
        <f>+'01-2021'!G100+'02-2021'!G100+'03-2021'!G100+'04-2021'!G100+'05-2021'!G100+'06-2021'!G100+'07-2021'!G100+'08-2021'!G100+'09-2021'!G100+'10-2021'!G100+'11-2021'!G100+'12-2021'!G100</f>
        <v>128122.11</v>
      </c>
      <c r="H100" s="23">
        <f>+'01-2021'!H100+'02-2021'!H100+'03-2021'!H100+'04-2021'!H100+'05-2021'!H100+'06-2021'!H100+'07-2021'!H100+'08-2021'!H100+'09-2021'!H100+'10-2021'!H100+'11-2021'!H100+'12-2021'!H100</f>
        <v>25624.420000000002</v>
      </c>
      <c r="I100" s="23">
        <f>+'01-2021'!I100+'02-2021'!I100+'03-2021'!I100+'04-2021'!I100+'05-2021'!I100+'06-2021'!I100+'07-2021'!I100+'08-2021'!I100+'09-2021'!I100+'10-2021'!I100+'11-2021'!I100+'12-2021'!I100</f>
        <v>1024.98</v>
      </c>
      <c r="J100" s="23">
        <f>+'01-2021'!J100+'02-2021'!J100+'03-2021'!J100+'04-2021'!J100+'05-2021'!J100+'06-2021'!J100+'07-2021'!J100+'08-2021'!J100+'09-2021'!J100+'10-2021'!J100+'11-2021'!J100+'12-2021'!J100</f>
        <v>101472.71</v>
      </c>
      <c r="K100" s="23">
        <f>+'01-2021'!K100+'02-2021'!K100+'03-2021'!K100+'04-2021'!K100+'05-2021'!K100+'06-2021'!K100+'07-2021'!K100+'08-2021'!K100+'09-2021'!K100+'10-2021'!K100+'11-2021'!K100+'12-2021'!K100</f>
        <v>15009994.180000002</v>
      </c>
      <c r="L100" s="23">
        <f>+'01-2021'!L100+'02-2021'!L100+'03-2021'!L100+'04-2021'!L100+'05-2021'!L100+'06-2021'!L100+'07-2021'!L100+'08-2021'!L100+'09-2021'!L100+'10-2021'!L100+'11-2021'!L100+'12-2021'!L100</f>
        <v>3006667.25</v>
      </c>
      <c r="M100" s="23">
        <f>+'01-2021'!M100+'02-2021'!M100+'03-2021'!M100+'04-2021'!M100+'05-2021'!M100+'06-2021'!M100+'07-2021'!M100+'08-2021'!M100+'09-2021'!M100+'10-2021'!M100+'11-2021'!M100+'12-2021'!M100</f>
        <v>12003326.930000002</v>
      </c>
      <c r="N100" s="31">
        <f t="shared" si="1"/>
        <v>14531799.700000001</v>
      </c>
    </row>
    <row r="101" spans="1:14" ht="13">
      <c r="A101" s="9">
        <f>+'01-2021'!A101</f>
        <v>90</v>
      </c>
      <c r="B101" s="22" t="str">
        <f>+'01-2021'!B101</f>
        <v>FORMOSO</v>
      </c>
      <c r="C101" s="26">
        <f>+IF(ISERROR(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,"",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</f>
        <v>0.10577302645489575</v>
      </c>
      <c r="D101" s="23">
        <f>+'01-2021'!D101+'02-2021'!D101+'03-2021'!D101+'04-2021'!D101+'05-2021'!D101+'06-2021'!D101+'07-2021'!D101+'08-2021'!D101+'09-2021'!D101+'10-2021'!D101+'11-2021'!D101+'12-2021'!D101</f>
        <v>84221.15000000001</v>
      </c>
      <c r="E101" s="23">
        <f>+'01-2021'!E101+'02-2021'!E101+'03-2021'!E101+'04-2021'!E101+'05-2021'!E101+'06-2021'!E101+'07-2021'!E101+'08-2021'!E101+'09-2021'!E101+'10-2021'!E101+'11-2021'!E101+'12-2021'!E101</f>
        <v>16339.52</v>
      </c>
      <c r="F101" s="23">
        <f>+'01-2021'!F101+'02-2021'!F101+'03-2021'!F101+'04-2021'!F101+'05-2021'!F101+'06-2021'!F101+'07-2021'!F101+'08-2021'!F101+'09-2021'!F101+'10-2021'!F101+'11-2021'!F101+'12-2021'!F101</f>
        <v>67881.63</v>
      </c>
      <c r="G101" s="23">
        <f>+'01-2021'!G101+'02-2021'!G101+'03-2021'!G101+'04-2021'!G101+'05-2021'!G101+'06-2021'!G101+'07-2021'!G101+'08-2021'!G101+'09-2021'!G101+'10-2021'!G101+'11-2021'!G101+'12-2021'!G101</f>
        <v>14390.09</v>
      </c>
      <c r="H101" s="23">
        <f>+'01-2021'!H101+'02-2021'!H101+'03-2021'!H101+'04-2021'!H101+'05-2021'!H101+'06-2021'!H101+'07-2021'!H101+'08-2021'!H101+'09-2021'!H101+'10-2021'!H101+'11-2021'!H101+'12-2021'!H101</f>
        <v>2878.02</v>
      </c>
      <c r="I101" s="23">
        <f>+'01-2021'!I101+'02-2021'!I101+'03-2021'!I101+'04-2021'!I101+'05-2021'!I101+'06-2021'!I101+'07-2021'!I101+'08-2021'!I101+'09-2021'!I101+'10-2021'!I101+'11-2021'!I101+'12-2021'!I101</f>
        <v>115.11999999999999</v>
      </c>
      <c r="J101" s="23">
        <f>+'01-2021'!J101+'02-2021'!J101+'03-2021'!J101+'04-2021'!J101+'05-2021'!J101+'06-2021'!J101+'07-2021'!J101+'08-2021'!J101+'09-2021'!J101+'10-2021'!J101+'11-2021'!J101+'12-2021'!J101</f>
        <v>11396.949999999999</v>
      </c>
      <c r="K101" s="23">
        <f>+'01-2021'!K101+'02-2021'!K101+'03-2021'!K101+'04-2021'!K101+'05-2021'!K101+'06-2021'!K101+'07-2021'!K101+'08-2021'!K101+'09-2021'!K101+'10-2021'!K101+'11-2021'!K101+'12-2021'!K101</f>
        <v>1692194.09</v>
      </c>
      <c r="L101" s="23">
        <f>+'01-2021'!L101+'02-2021'!L101+'03-2021'!L101+'04-2021'!L101+'05-2021'!L101+'06-2021'!L101+'07-2021'!L101+'08-2021'!L101+'09-2021'!L101+'10-2021'!L101+'11-2021'!L101+'12-2021'!L101</f>
        <v>339027.18</v>
      </c>
      <c r="M101" s="23">
        <f>+'01-2021'!M101+'02-2021'!M101+'03-2021'!M101+'04-2021'!M101+'05-2021'!M101+'06-2021'!M101+'07-2021'!M101+'08-2021'!M101+'09-2021'!M101+'10-2021'!M101+'11-2021'!M101+'12-2021'!M101</f>
        <v>1353166.91</v>
      </c>
      <c r="N101" s="31">
        <f t="shared" si="1"/>
        <v>1432445.49</v>
      </c>
    </row>
    <row r="102" spans="1:14" ht="13">
      <c r="A102" s="9">
        <f>+'01-2021'!A102</f>
        <v>91</v>
      </c>
      <c r="B102" s="22" t="str">
        <f>+'01-2021'!B102</f>
        <v>GAMELEIRA DE GOIAS</v>
      </c>
      <c r="C102" s="26">
        <f>+IF(ISERROR(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,"",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</f>
        <v>0.110682610621763</v>
      </c>
      <c r="D102" s="23">
        <f>+'01-2021'!D102+'02-2021'!D102+'03-2021'!D102+'04-2021'!D102+'05-2021'!D102+'06-2021'!D102+'07-2021'!D102+'08-2021'!D102+'09-2021'!D102+'10-2021'!D102+'11-2021'!D102+'12-2021'!D102</f>
        <v>41461.78</v>
      </c>
      <c r="E102" s="23">
        <f>+'01-2021'!E102+'02-2021'!E102+'03-2021'!E102+'04-2021'!E102+'05-2021'!E102+'06-2021'!E102+'07-2021'!E102+'08-2021'!E102+'09-2021'!E102+'10-2021'!E102+'11-2021'!E102+'12-2021'!E102</f>
        <v>7948.49</v>
      </c>
      <c r="F102" s="23">
        <f>+'01-2021'!F102+'02-2021'!F102+'03-2021'!F102+'04-2021'!F102+'05-2021'!F102+'06-2021'!F102+'07-2021'!F102+'08-2021'!F102+'09-2021'!F102+'10-2021'!F102+'11-2021'!F102+'12-2021'!F102</f>
        <v>33513.28999999999</v>
      </c>
      <c r="G102" s="23">
        <f>+'01-2021'!G102+'02-2021'!G102+'03-2021'!G102+'04-2021'!G102+'05-2021'!G102+'06-2021'!G102+'07-2021'!G102+'08-2021'!G102+'09-2021'!G102+'10-2021'!G102+'11-2021'!G102+'12-2021'!G102</f>
        <v>15093.220000000001</v>
      </c>
      <c r="H102" s="23">
        <f>+'01-2021'!H102+'02-2021'!H102+'03-2021'!H102+'04-2021'!H102+'05-2021'!H102+'06-2021'!H102+'07-2021'!H102+'08-2021'!H102+'09-2021'!H102+'10-2021'!H102+'11-2021'!H102+'12-2021'!H102</f>
        <v>3018.65</v>
      </c>
      <c r="I102" s="23">
        <f>+'01-2021'!I102+'02-2021'!I102+'03-2021'!I102+'04-2021'!I102+'05-2021'!I102+'06-2021'!I102+'07-2021'!I102+'08-2021'!I102+'09-2021'!I102+'10-2021'!I102+'11-2021'!I102+'12-2021'!I102</f>
        <v>120.74</v>
      </c>
      <c r="J102" s="23">
        <f>+'01-2021'!J102+'02-2021'!J102+'03-2021'!J102+'04-2021'!J102+'05-2021'!J102+'06-2021'!J102+'07-2021'!J102+'08-2021'!J102+'09-2021'!J102+'10-2021'!J102+'11-2021'!J102+'12-2021'!J102</f>
        <v>11953.83</v>
      </c>
      <c r="K102" s="23">
        <f>+'01-2021'!K102+'02-2021'!K102+'03-2021'!K102+'04-2021'!K102+'05-2021'!K102+'06-2021'!K102+'07-2021'!K102+'08-2021'!K102+'09-2021'!K102+'10-2021'!K102+'11-2021'!K102+'12-2021'!K102</f>
        <v>1769068.98</v>
      </c>
      <c r="L102" s="23">
        <f>+'01-2021'!L102+'02-2021'!L102+'03-2021'!L102+'04-2021'!L102+'05-2021'!L102+'06-2021'!L102+'07-2021'!L102+'08-2021'!L102+'09-2021'!L102+'10-2021'!L102+'11-2021'!L102+'12-2021'!L102</f>
        <v>354379.46</v>
      </c>
      <c r="M102" s="23">
        <f>+'01-2021'!M102+'02-2021'!M102+'03-2021'!M102+'04-2021'!M102+'05-2021'!M102+'06-2021'!M102+'07-2021'!M102+'08-2021'!M102+'09-2021'!M102+'10-2021'!M102+'11-2021'!M102+'12-2021'!M102</f>
        <v>1414689.52</v>
      </c>
      <c r="N102" s="31">
        <f t="shared" si="1"/>
        <v>1460156.6400000001</v>
      </c>
    </row>
    <row r="103" spans="1:14" ht="13">
      <c r="A103" s="9">
        <f>+'01-2021'!A103</f>
        <v>92</v>
      </c>
      <c r="B103" s="22" t="str">
        <f>+'01-2021'!B103</f>
        <v>GOIANAPOLIS</v>
      </c>
      <c r="C103" s="26">
        <f>+IF(ISERROR(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,"",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</f>
        <v>0.19944309043279926</v>
      </c>
      <c r="D103" s="23">
        <f>+'01-2021'!D103+'02-2021'!D103+'03-2021'!D103+'04-2021'!D103+'05-2021'!D103+'06-2021'!D103+'07-2021'!D103+'08-2021'!D103+'09-2021'!D103+'10-2021'!D103+'11-2021'!D103+'12-2021'!D103</f>
        <v>202276.45</v>
      </c>
      <c r="E103" s="23">
        <f>+'01-2021'!E103+'02-2021'!E103+'03-2021'!E103+'04-2021'!E103+'05-2021'!E103+'06-2021'!E103+'07-2021'!E103+'08-2021'!E103+'09-2021'!E103+'10-2021'!E103+'11-2021'!E103+'12-2021'!E103</f>
        <v>40868.450000000004</v>
      </c>
      <c r="F103" s="23">
        <f>+'01-2021'!F103+'02-2021'!F103+'03-2021'!F103+'04-2021'!F103+'05-2021'!F103+'06-2021'!F103+'07-2021'!F103+'08-2021'!F103+'09-2021'!F103+'10-2021'!F103+'11-2021'!F103+'12-2021'!F103</f>
        <v>161408</v>
      </c>
      <c r="G103" s="23">
        <f>+'01-2021'!G103+'02-2021'!G103+'03-2021'!G103+'04-2021'!G103+'05-2021'!G103+'06-2021'!G103+'07-2021'!G103+'08-2021'!G103+'09-2021'!G103+'10-2021'!G103+'11-2021'!G103+'12-2021'!G103</f>
        <v>27190.39</v>
      </c>
      <c r="H103" s="23">
        <f>+'01-2021'!H103+'02-2021'!H103+'03-2021'!H103+'04-2021'!H103+'05-2021'!H103+'06-2021'!H103+'07-2021'!H103+'08-2021'!H103+'09-2021'!H103+'10-2021'!H103+'11-2021'!H103+'12-2021'!H103</f>
        <v>5438.08</v>
      </c>
      <c r="I103" s="23">
        <f>+'01-2021'!I103+'02-2021'!I103+'03-2021'!I103+'04-2021'!I103+'05-2021'!I103+'06-2021'!I103+'07-2021'!I103+'08-2021'!I103+'09-2021'!I103+'10-2021'!I103+'11-2021'!I103+'12-2021'!I103</f>
        <v>217.51999999999998</v>
      </c>
      <c r="J103" s="23">
        <f>+'01-2021'!J103+'02-2021'!J103+'03-2021'!J103+'04-2021'!J103+'05-2021'!J103+'06-2021'!J103+'07-2021'!J103+'08-2021'!J103+'09-2021'!J103+'10-2021'!J103+'11-2021'!J103+'12-2021'!J103</f>
        <v>21534.79</v>
      </c>
      <c r="K103" s="23">
        <f>+'01-2021'!K103+'02-2021'!K103+'03-2021'!K103+'04-2021'!K103+'05-2021'!K103+'06-2021'!K103+'07-2021'!K103+'08-2021'!K103+'09-2021'!K103+'10-2021'!K103+'11-2021'!K103+'12-2021'!K103</f>
        <v>3189079.6799999997</v>
      </c>
      <c r="L103" s="23">
        <f>+'01-2021'!L103+'02-2021'!L103+'03-2021'!L103+'04-2021'!L103+'05-2021'!L103+'06-2021'!L103+'07-2021'!L103+'08-2021'!L103+'09-2021'!L103+'10-2021'!L103+'11-2021'!L103+'12-2021'!L103</f>
        <v>638863.3999999999</v>
      </c>
      <c r="M103" s="23">
        <f>+'01-2021'!M103+'02-2021'!M103+'03-2021'!M103+'04-2021'!M103+'05-2021'!M103+'06-2021'!M103+'07-2021'!M103+'08-2021'!M103+'09-2021'!M103+'10-2021'!M103+'11-2021'!M103+'12-2021'!M103</f>
        <v>2550216.2800000003</v>
      </c>
      <c r="N103" s="31">
        <f t="shared" si="1"/>
        <v>2733159.0700000003</v>
      </c>
    </row>
    <row r="104" spans="1:14" ht="13">
      <c r="A104" s="9">
        <f>+'01-2021'!A104</f>
        <v>93</v>
      </c>
      <c r="B104" s="22" t="str">
        <f>+'01-2021'!B104</f>
        <v>GOIANDIRA</v>
      </c>
      <c r="C104" s="26">
        <f>+IF(ISERROR(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,"",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</f>
        <v>0.1250200333752065</v>
      </c>
      <c r="D104" s="23">
        <f>+'01-2021'!D104+'02-2021'!D104+'03-2021'!D104+'04-2021'!D104+'05-2021'!D104+'06-2021'!D104+'07-2021'!D104+'08-2021'!D104+'09-2021'!D104+'10-2021'!D104+'11-2021'!D104+'12-2021'!D104</f>
        <v>117549</v>
      </c>
      <c r="E104" s="23">
        <f>+'01-2021'!E104+'02-2021'!E104+'03-2021'!E104+'04-2021'!E104+'05-2021'!E104+'06-2021'!E104+'07-2021'!E104+'08-2021'!E104+'09-2021'!E104+'10-2021'!E104+'11-2021'!E104+'12-2021'!E104</f>
        <v>23064.97</v>
      </c>
      <c r="F104" s="23">
        <f>+'01-2021'!F104+'02-2021'!F104+'03-2021'!F104+'04-2021'!F104+'05-2021'!F104+'06-2021'!F104+'07-2021'!F104+'08-2021'!F104+'09-2021'!F104+'10-2021'!F104+'11-2021'!F104+'12-2021'!F104</f>
        <v>94484.03000000001</v>
      </c>
      <c r="G104" s="23">
        <f>+'01-2021'!G104+'02-2021'!G104+'03-2021'!G104+'04-2021'!G104+'05-2021'!G104+'06-2021'!G104+'07-2021'!G104+'08-2021'!G104+'09-2021'!G104+'10-2021'!G104+'11-2021'!G104+'12-2021'!G104</f>
        <v>17014.730000000003</v>
      </c>
      <c r="H104" s="23">
        <f>+'01-2021'!H104+'02-2021'!H104+'03-2021'!H104+'04-2021'!H104+'05-2021'!H104+'06-2021'!H104+'07-2021'!H104+'08-2021'!H104+'09-2021'!H104+'10-2021'!H104+'11-2021'!H104+'12-2021'!H104</f>
        <v>3402.95</v>
      </c>
      <c r="I104" s="23">
        <f>+'01-2021'!I104+'02-2021'!I104+'03-2021'!I104+'04-2021'!I104+'05-2021'!I104+'06-2021'!I104+'07-2021'!I104+'08-2021'!I104+'09-2021'!I104+'10-2021'!I104+'11-2021'!I104+'12-2021'!I104</f>
        <v>136.11</v>
      </c>
      <c r="J104" s="23">
        <f>+'01-2021'!J104+'02-2021'!J104+'03-2021'!J104+'04-2021'!J104+'05-2021'!J104+'06-2021'!J104+'07-2021'!J104+'08-2021'!J104+'09-2021'!J104+'10-2021'!J104+'11-2021'!J104+'12-2021'!J104</f>
        <v>13475.67</v>
      </c>
      <c r="K104" s="23">
        <f>+'01-2021'!K104+'02-2021'!K104+'03-2021'!K104+'04-2021'!K104+'05-2021'!K104+'06-2021'!K104+'07-2021'!K104+'08-2021'!K104+'09-2021'!K104+'10-2021'!K104+'11-2021'!K104+'12-2021'!K104</f>
        <v>1998550.08</v>
      </c>
      <c r="L104" s="23">
        <f>+'01-2021'!L104+'02-2021'!L104+'03-2021'!L104+'04-2021'!L104+'05-2021'!L104+'06-2021'!L104+'07-2021'!L104+'08-2021'!L104+'09-2021'!L104+'10-2021'!L104+'11-2021'!L104+'12-2021'!L104</f>
        <v>400373.04</v>
      </c>
      <c r="M104" s="23">
        <f>+'01-2021'!M104+'02-2021'!M104+'03-2021'!M104+'04-2021'!M104+'05-2021'!M104+'06-2021'!M104+'07-2021'!M104+'08-2021'!M104+'09-2021'!M104+'10-2021'!M104+'11-2021'!M104+'12-2021'!M104</f>
        <v>1598177.04</v>
      </c>
      <c r="N104" s="31">
        <f t="shared" si="1"/>
        <v>1706136.74</v>
      </c>
    </row>
    <row r="105" spans="1:14" ht="13">
      <c r="A105" s="9">
        <f>+'01-2021'!A105</f>
        <v>94</v>
      </c>
      <c r="B105" s="22" t="str">
        <f>+'01-2021'!B105</f>
        <v>GOIANESIA</v>
      </c>
      <c r="C105" s="26">
        <f>+IF(ISERROR(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,"",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</f>
        <v>0.7504354615846953</v>
      </c>
      <c r="D105" s="23">
        <f>+'01-2021'!D105+'02-2021'!D105+'03-2021'!D105+'04-2021'!D105+'05-2021'!D105+'06-2021'!D105+'07-2021'!D105+'08-2021'!D105+'09-2021'!D105+'10-2021'!D105+'11-2021'!D105+'12-2021'!D105</f>
        <v>1685102.26</v>
      </c>
      <c r="E105" s="23">
        <f>+'01-2021'!E105+'02-2021'!E105+'03-2021'!E105+'04-2021'!E105+'05-2021'!E105+'06-2021'!E105+'07-2021'!E105+'08-2021'!E105+'09-2021'!E105+'10-2021'!E105+'11-2021'!E105+'12-2021'!E105</f>
        <v>339585.51</v>
      </c>
      <c r="F105" s="23">
        <f>+'01-2021'!F105+'02-2021'!F105+'03-2021'!F105+'04-2021'!F105+'05-2021'!F105+'06-2021'!F105+'07-2021'!F105+'08-2021'!F105+'09-2021'!F105+'10-2021'!F105+'11-2021'!F105+'12-2021'!F105</f>
        <v>1345516.75</v>
      </c>
      <c r="G105" s="23">
        <f>+'01-2021'!G105+'02-2021'!G105+'03-2021'!G105+'04-2021'!G105+'05-2021'!G105+'06-2021'!G105+'07-2021'!G105+'08-2021'!G105+'09-2021'!G105+'10-2021'!G105+'11-2021'!G105+'12-2021'!G105</f>
        <v>102326.4</v>
      </c>
      <c r="H105" s="23">
        <f>+'01-2021'!H105+'02-2021'!H105+'03-2021'!H105+'04-2021'!H105+'05-2021'!H105+'06-2021'!H105+'07-2021'!H105+'08-2021'!H105+'09-2021'!H105+'10-2021'!H105+'11-2021'!H105+'12-2021'!H105</f>
        <v>20465.28</v>
      </c>
      <c r="I105" s="23">
        <f>+'01-2021'!I105+'02-2021'!I105+'03-2021'!I105+'04-2021'!I105+'05-2021'!I105+'06-2021'!I105+'07-2021'!I105+'08-2021'!I105+'09-2021'!I105+'10-2021'!I105+'11-2021'!I105+'12-2021'!I105</f>
        <v>818.62</v>
      </c>
      <c r="J105" s="23">
        <f>+'01-2021'!J105+'02-2021'!J105+'03-2021'!J105+'04-2021'!J105+'05-2021'!J105+'06-2021'!J105+'07-2021'!J105+'08-2021'!J105+'09-2021'!J105+'10-2021'!J105+'11-2021'!J105+'12-2021'!J105</f>
        <v>81042.5</v>
      </c>
      <c r="K105" s="23">
        <f>+'01-2021'!K105+'02-2021'!K105+'03-2021'!K105+'04-2021'!K105+'05-2021'!K105+'06-2021'!K105+'07-2021'!K105+'08-2021'!K105+'09-2021'!K105+'10-2021'!K105+'11-2021'!K105+'12-2021'!K105</f>
        <v>11970501.690000001</v>
      </c>
      <c r="L105" s="23">
        <f>+'01-2021'!L105+'02-2021'!L105+'03-2021'!L105+'04-2021'!L105+'05-2021'!L105+'06-2021'!L105+'07-2021'!L105+'08-2021'!L105+'09-2021'!L105+'10-2021'!L105+'11-2021'!L105+'12-2021'!L105</f>
        <v>2397493.55</v>
      </c>
      <c r="M105" s="23">
        <f>+'01-2021'!M105+'02-2021'!M105+'03-2021'!M105+'04-2021'!M105+'05-2021'!M105+'06-2021'!M105+'07-2021'!M105+'08-2021'!M105+'09-2021'!M105+'10-2021'!M105+'11-2021'!M105+'12-2021'!M105</f>
        <v>9573008.14</v>
      </c>
      <c r="N105" s="31">
        <f t="shared" si="1"/>
        <v>10999567.39</v>
      </c>
    </row>
    <row r="106" spans="1:14" ht="13">
      <c r="A106" s="9">
        <f>+'01-2021'!A106</f>
        <v>95</v>
      </c>
      <c r="B106" s="22" t="str">
        <f>+'01-2021'!B106</f>
        <v>GOIANIA</v>
      </c>
      <c r="C106" s="26">
        <f>+IF(ISERROR(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,"",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</f>
        <v>14.885063128659027</v>
      </c>
      <c r="D106" s="23">
        <f>+'01-2021'!D106+'02-2021'!D106+'03-2021'!D106+'04-2021'!D106+'05-2021'!D106+'06-2021'!D106+'07-2021'!D106+'08-2021'!D106+'09-2021'!D106+'10-2021'!D106+'11-2021'!D106+'12-2021'!D106</f>
        <v>66639310.24</v>
      </c>
      <c r="E106" s="23">
        <f>+'01-2021'!E106+'02-2021'!E106+'03-2021'!E106+'04-2021'!E106+'05-2021'!E106+'06-2021'!E106+'07-2021'!E106+'08-2021'!E106+'09-2021'!E106+'10-2021'!E106+'11-2021'!E106+'12-2021'!E106</f>
        <v>13455531.700000001</v>
      </c>
      <c r="F106" s="23">
        <f>+'01-2021'!F106+'02-2021'!F106+'03-2021'!F106+'04-2021'!F106+'05-2021'!F106+'06-2021'!F106+'07-2021'!F106+'08-2021'!F106+'09-2021'!F106+'10-2021'!F106+'11-2021'!F106+'12-2021'!F106</f>
        <v>53183778.54</v>
      </c>
      <c r="G106" s="23">
        <f>+'01-2021'!G106+'02-2021'!G106+'03-2021'!G106+'04-2021'!G106+'05-2021'!G106+'06-2021'!G106+'07-2021'!G106+'08-2021'!G106+'09-2021'!G106+'10-2021'!G106+'11-2021'!G106+'12-2021'!G106</f>
        <v>2029766.54</v>
      </c>
      <c r="H106" s="23">
        <f>+'01-2021'!H106+'02-2021'!H106+'03-2021'!H106+'04-2021'!H106+'05-2021'!H106+'06-2021'!H106+'07-2021'!H106+'08-2021'!H106+'09-2021'!H106+'10-2021'!H106+'11-2021'!H106+'12-2021'!H106</f>
        <v>405953.31000000006</v>
      </c>
      <c r="I106" s="23">
        <f>+'01-2021'!I106+'02-2021'!I106+'03-2021'!I106+'04-2021'!I106+'05-2021'!I106+'06-2021'!I106+'07-2021'!I106+'08-2021'!I106+'09-2021'!I106+'10-2021'!I106+'11-2021'!I106+'12-2021'!I106</f>
        <v>16238.130000000001</v>
      </c>
      <c r="J106" s="23">
        <f>+'01-2021'!J106+'02-2021'!J106+'03-2021'!J106+'04-2021'!J106+'05-2021'!J106+'06-2021'!J106+'07-2021'!J106+'08-2021'!J106+'09-2021'!J106+'10-2021'!J106+'11-2021'!J106+'12-2021'!J106</f>
        <v>1607575.1</v>
      </c>
      <c r="K106" s="23">
        <f>+'01-2021'!K106+'02-2021'!K106+'03-2021'!K106+'04-2021'!K106+'05-2021'!K106+'06-2021'!K106+'07-2021'!K106+'08-2021'!K106+'09-2021'!K106+'10-2021'!K106+'11-2021'!K106+'12-2021'!K106</f>
        <v>237948817.35</v>
      </c>
      <c r="L106" s="23">
        <f>+'01-2021'!L106+'02-2021'!L106+'03-2021'!L106+'04-2021'!L106+'05-2021'!L106+'06-2021'!L106+'07-2021'!L106+'08-2021'!L106+'09-2021'!L106+'10-2021'!L106+'11-2021'!L106+'12-2021'!L106</f>
        <v>47666536.05</v>
      </c>
      <c r="M106" s="23">
        <f>+'01-2021'!M106+'02-2021'!M106+'03-2021'!M106+'04-2021'!M106+'05-2021'!M106+'06-2021'!M106+'07-2021'!M106+'08-2021'!M106+'09-2021'!M106+'10-2021'!M106+'11-2021'!M106+'12-2021'!M106</f>
        <v>190282281.3</v>
      </c>
      <c r="N106" s="31">
        <f t="shared" si="1"/>
        <v>245073634.94</v>
      </c>
    </row>
    <row r="107" spans="1:14" ht="13">
      <c r="A107" s="9">
        <f>+'01-2021'!A107</f>
        <v>96</v>
      </c>
      <c r="B107" s="22" t="str">
        <f>+'01-2021'!B107</f>
        <v>GOIANIRA</v>
      </c>
      <c r="C107" s="26">
        <f>+IF(ISERROR(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,"",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</f>
        <v>0.36177433731660374</v>
      </c>
      <c r="D107" s="23">
        <f>+'01-2021'!D107+'02-2021'!D107+'03-2021'!D107+'04-2021'!D107+'05-2021'!D107+'06-2021'!D107+'07-2021'!D107+'08-2021'!D107+'09-2021'!D107+'10-2021'!D107+'11-2021'!D107+'12-2021'!D107</f>
        <v>776466.3600000001</v>
      </c>
      <c r="E107" s="23">
        <f>+'01-2021'!E107+'02-2021'!E107+'03-2021'!E107+'04-2021'!E107+'05-2021'!E107+'06-2021'!E107+'07-2021'!E107+'08-2021'!E107+'09-2021'!E107+'10-2021'!E107+'11-2021'!E107+'12-2021'!E107</f>
        <v>155960.38</v>
      </c>
      <c r="F107" s="23">
        <f>+'01-2021'!F107+'02-2021'!F107+'03-2021'!F107+'04-2021'!F107+'05-2021'!F107+'06-2021'!F107+'07-2021'!F107+'08-2021'!F107+'09-2021'!F107+'10-2021'!F107+'11-2021'!F107+'12-2021'!F107</f>
        <v>620505.98</v>
      </c>
      <c r="G107" s="23">
        <f>+'01-2021'!G107+'02-2021'!G107+'03-2021'!G107+'04-2021'!G107+'05-2021'!G107+'06-2021'!G107+'07-2021'!G107+'08-2021'!G107+'09-2021'!G107+'10-2021'!G107+'11-2021'!G107+'12-2021'!G107</f>
        <v>49299.67999999999</v>
      </c>
      <c r="H107" s="23">
        <f>+'01-2021'!H107+'02-2021'!H107+'03-2021'!H107+'04-2021'!H107+'05-2021'!H107+'06-2021'!H107+'07-2021'!H107+'08-2021'!H107+'09-2021'!H107+'10-2021'!H107+'11-2021'!H107+'12-2021'!H107</f>
        <v>9859.94</v>
      </c>
      <c r="I107" s="23">
        <f>+'01-2021'!I107+'02-2021'!I107+'03-2021'!I107+'04-2021'!I107+'05-2021'!I107+'06-2021'!I107+'07-2021'!I107+'08-2021'!I107+'09-2021'!I107+'10-2021'!I107+'11-2021'!I107+'12-2021'!I107</f>
        <v>394.39</v>
      </c>
      <c r="J107" s="23">
        <f>+'01-2021'!J107+'02-2021'!J107+'03-2021'!J107+'04-2021'!J107+'05-2021'!J107+'06-2021'!J107+'07-2021'!J107+'08-2021'!J107+'09-2021'!J107+'10-2021'!J107+'11-2021'!J107+'12-2021'!J107</f>
        <v>39045.35</v>
      </c>
      <c r="K107" s="23">
        <f>+'01-2021'!K107+'02-2021'!K107+'03-2021'!K107+'04-2021'!K107+'05-2021'!K107+'06-2021'!K107+'07-2021'!K107+'08-2021'!K107+'09-2021'!K107+'10-2021'!K107+'11-2021'!K107+'12-2021'!K107</f>
        <v>5774462.43</v>
      </c>
      <c r="L107" s="23">
        <f>+'01-2021'!L107+'02-2021'!L107+'03-2021'!L107+'04-2021'!L107+'05-2021'!L107+'06-2021'!L107+'07-2021'!L107+'08-2021'!L107+'09-2021'!L107+'10-2021'!L107+'11-2021'!L107+'12-2021'!L107</f>
        <v>1156612.92</v>
      </c>
      <c r="M107" s="23">
        <f>+'01-2021'!M107+'02-2021'!M107+'03-2021'!M107+'04-2021'!M107+'05-2021'!M107+'06-2021'!M107+'07-2021'!M107+'08-2021'!M107+'09-2021'!M107+'10-2021'!M107+'11-2021'!M107+'12-2021'!M107</f>
        <v>4617849.51</v>
      </c>
      <c r="N107" s="31">
        <f t="shared" si="1"/>
        <v>5277400.84</v>
      </c>
    </row>
    <row r="108" spans="1:14" ht="13">
      <c r="A108" s="9">
        <f>+'01-2021'!A108</f>
        <v>97</v>
      </c>
      <c r="B108" s="22" t="str">
        <f>+'01-2021'!B108</f>
        <v>GOIAS</v>
      </c>
      <c r="C108" s="26">
        <f>+IF(ISERROR(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,"",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</f>
        <v>0.211065896591981</v>
      </c>
      <c r="D108" s="23">
        <f>+'01-2021'!D108+'02-2021'!D108+'03-2021'!D108+'04-2021'!D108+'05-2021'!D108+'06-2021'!D108+'07-2021'!D108+'08-2021'!D108+'09-2021'!D108+'10-2021'!D108+'11-2021'!D108+'12-2021'!D108</f>
        <v>424333.68</v>
      </c>
      <c r="E108" s="23">
        <f>+'01-2021'!E108+'02-2021'!E108+'03-2021'!E108+'04-2021'!E108+'05-2021'!E108+'06-2021'!E108+'07-2021'!E108+'08-2021'!E108+'09-2021'!E108+'10-2021'!E108+'11-2021'!E108+'12-2021'!E108</f>
        <v>83834.31</v>
      </c>
      <c r="F108" s="23">
        <f>+'01-2021'!F108+'02-2021'!F108+'03-2021'!F108+'04-2021'!F108+'05-2021'!F108+'06-2021'!F108+'07-2021'!F108+'08-2021'!F108+'09-2021'!F108+'10-2021'!F108+'11-2021'!F108+'12-2021'!F108</f>
        <v>340499.37</v>
      </c>
      <c r="G108" s="23">
        <f>+'01-2021'!G108+'02-2021'!G108+'03-2021'!G108+'04-2021'!G108+'05-2021'!G108+'06-2021'!G108+'07-2021'!G108+'08-2021'!G108+'09-2021'!G108+'10-2021'!G108+'11-2021'!G108+'12-2021'!G108</f>
        <v>28781.17</v>
      </c>
      <c r="H108" s="23">
        <f>+'01-2021'!H108+'02-2021'!H108+'03-2021'!H108+'04-2021'!H108+'05-2021'!H108+'06-2021'!H108+'07-2021'!H108+'08-2021'!H108+'09-2021'!H108+'10-2021'!H108+'11-2021'!H108+'12-2021'!H108</f>
        <v>5756.2300000000005</v>
      </c>
      <c r="I108" s="23">
        <f>+'01-2021'!I108+'02-2021'!I108+'03-2021'!I108+'04-2021'!I108+'05-2021'!I108+'06-2021'!I108+'07-2021'!I108+'08-2021'!I108+'09-2021'!I108+'10-2021'!I108+'11-2021'!I108+'12-2021'!I108</f>
        <v>230.25</v>
      </c>
      <c r="J108" s="23">
        <f>+'01-2021'!J108+'02-2021'!J108+'03-2021'!J108+'04-2021'!J108+'05-2021'!J108+'06-2021'!J108+'07-2021'!J108+'08-2021'!J108+'09-2021'!J108+'10-2021'!J108+'11-2021'!J108+'12-2021'!J108</f>
        <v>22794.690000000002</v>
      </c>
      <c r="K108" s="23">
        <f>+'01-2021'!K108+'02-2021'!K108+'03-2021'!K108+'04-2021'!K108+'05-2021'!K108+'06-2021'!K108+'07-2021'!K108+'08-2021'!K108+'09-2021'!K108+'10-2021'!K108+'11-2021'!K108+'12-2021'!K108</f>
        <v>3375836.63</v>
      </c>
      <c r="L108" s="23">
        <f>+'01-2021'!L108+'02-2021'!L108+'03-2021'!L108+'04-2021'!L108+'05-2021'!L108+'06-2021'!L108+'07-2021'!L108+'08-2021'!L108+'09-2021'!L108+'10-2021'!L108+'11-2021'!L108+'12-2021'!L108</f>
        <v>676289.48</v>
      </c>
      <c r="M108" s="23">
        <f>+'01-2021'!M108+'02-2021'!M108+'03-2021'!M108+'04-2021'!M108+'05-2021'!M108+'06-2021'!M108+'07-2021'!M108+'08-2021'!M108+'09-2021'!M108+'10-2021'!M108+'11-2021'!M108+'12-2021'!M108</f>
        <v>2699547.15</v>
      </c>
      <c r="N108" s="31">
        <f t="shared" si="1"/>
        <v>3062841.21</v>
      </c>
    </row>
    <row r="109" spans="1:14" ht="13">
      <c r="A109" s="9">
        <f>+'01-2021'!A109</f>
        <v>98</v>
      </c>
      <c r="B109" s="22" t="str">
        <f>+'01-2021'!B109</f>
        <v>GOIATUBA</v>
      </c>
      <c r="C109" s="26">
        <f>+IF(ISERROR(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,"",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</f>
        <v>1.0270673396412875</v>
      </c>
      <c r="D109" s="23">
        <f>+'01-2021'!D109+'02-2021'!D109+'03-2021'!D109+'04-2021'!D109+'05-2021'!D109+'06-2021'!D109+'07-2021'!D109+'08-2021'!D109+'09-2021'!D109+'10-2021'!D109+'11-2021'!D109+'12-2021'!D109</f>
        <v>1128599.45</v>
      </c>
      <c r="E109" s="23">
        <f>+'01-2021'!E109+'02-2021'!E109+'03-2021'!E109+'04-2021'!E109+'05-2021'!E109+'06-2021'!E109+'07-2021'!E109+'08-2021'!E109+'09-2021'!E109+'10-2021'!E109+'11-2021'!E109+'12-2021'!E109</f>
        <v>227515.63</v>
      </c>
      <c r="F109" s="23">
        <f>+'01-2021'!F109+'02-2021'!F109+'03-2021'!F109+'04-2021'!F109+'05-2021'!F109+'06-2021'!F109+'07-2021'!F109+'08-2021'!F109+'09-2021'!F109+'10-2021'!F109+'11-2021'!F109+'12-2021'!F109</f>
        <v>901083.82</v>
      </c>
      <c r="G109" s="23">
        <f>+'01-2021'!G109+'02-2021'!G109+'03-2021'!G109+'04-2021'!G109+'05-2021'!G109+'06-2021'!G109+'07-2021'!G109+'08-2021'!G109+'09-2021'!G109+'10-2021'!G109+'11-2021'!G109+'12-2021'!G109</f>
        <v>140022.31</v>
      </c>
      <c r="H109" s="23">
        <f>+'01-2021'!H109+'02-2021'!H109+'03-2021'!H109+'04-2021'!H109+'05-2021'!H109+'06-2021'!H109+'07-2021'!H109+'08-2021'!H109+'09-2021'!H109+'10-2021'!H109+'11-2021'!H109+'12-2021'!H109</f>
        <v>28004.46</v>
      </c>
      <c r="I109" s="23">
        <f>+'01-2021'!I109+'02-2021'!I109+'03-2021'!I109+'04-2021'!I109+'05-2021'!I109+'06-2021'!I109+'07-2021'!I109+'08-2021'!I109+'09-2021'!I109+'10-2021'!I109+'11-2021'!I109+'12-2021'!I109</f>
        <v>1120.19</v>
      </c>
      <c r="J109" s="23">
        <f>+'01-2021'!J109+'02-2021'!J109+'03-2021'!J109+'04-2021'!J109+'05-2021'!J109+'06-2021'!J109+'07-2021'!J109+'08-2021'!J109+'09-2021'!J109+'10-2021'!J109+'11-2021'!J109+'12-2021'!J109</f>
        <v>110897.66</v>
      </c>
      <c r="K109" s="23">
        <f>+'01-2021'!K109+'02-2021'!K109+'03-2021'!K109+'04-2021'!K109+'05-2021'!K109+'06-2021'!K109+'07-2021'!K109+'08-2021'!K109+'09-2021'!K109+'10-2021'!K109+'11-2021'!K109+'12-2021'!K109</f>
        <v>16412013.27</v>
      </c>
      <c r="L109" s="23">
        <f>+'01-2021'!L109+'02-2021'!L109+'03-2021'!L109+'04-2021'!L109+'05-2021'!L109+'06-2021'!L109+'07-2021'!L109+'08-2021'!L109+'09-2021'!L109+'10-2021'!L109+'11-2021'!L109+'12-2021'!L109</f>
        <v>3287597.2</v>
      </c>
      <c r="M109" s="23">
        <f>+'01-2021'!M109+'02-2021'!M109+'03-2021'!M109+'04-2021'!M109+'05-2021'!M109+'06-2021'!M109+'07-2021'!M109+'08-2021'!M109+'09-2021'!M109+'10-2021'!M109+'11-2021'!M109+'12-2021'!M109</f>
        <v>13124416.07</v>
      </c>
      <c r="N109" s="31">
        <f t="shared" si="1"/>
        <v>14136397.55</v>
      </c>
    </row>
    <row r="110" spans="1:14" ht="13">
      <c r="A110" s="9">
        <f>+'01-2021'!A110</f>
        <v>99</v>
      </c>
      <c r="B110" s="22" t="str">
        <f>+'01-2021'!B110</f>
        <v>GOUVELANDIA</v>
      </c>
      <c r="C110" s="26">
        <f>+IF(ISERROR(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,"",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</f>
        <v>0.15439862589050224</v>
      </c>
      <c r="D110" s="23">
        <f>+'01-2021'!D110+'02-2021'!D110+'03-2021'!D110+'04-2021'!D110+'05-2021'!D110+'06-2021'!D110+'07-2021'!D110+'08-2021'!D110+'09-2021'!D110+'10-2021'!D110+'11-2021'!D110+'12-2021'!D110</f>
        <v>78416.07</v>
      </c>
      <c r="E110" s="23">
        <f>+'01-2021'!E110+'02-2021'!E110+'03-2021'!E110+'04-2021'!E110+'05-2021'!E110+'06-2021'!E110+'07-2021'!E110+'08-2021'!E110+'09-2021'!E110+'10-2021'!E110+'11-2021'!E110+'12-2021'!E110</f>
        <v>15234.31</v>
      </c>
      <c r="F110" s="23">
        <f>+'01-2021'!F110+'02-2021'!F110+'03-2021'!F110+'04-2021'!F110+'05-2021'!F110+'06-2021'!F110+'07-2021'!F110+'08-2021'!F110+'09-2021'!F110+'10-2021'!F110+'11-2021'!F110+'12-2021'!F110</f>
        <v>63181.76</v>
      </c>
      <c r="G110" s="23">
        <f>+'01-2021'!G110+'02-2021'!G110+'03-2021'!G110+'04-2021'!G110+'05-2021'!G110+'06-2021'!G110+'07-2021'!G110+'08-2021'!G110+'09-2021'!G110+'10-2021'!G110+'11-2021'!G110+'12-2021'!G110</f>
        <v>21047.9</v>
      </c>
      <c r="H110" s="23">
        <f>+'01-2021'!H110+'02-2021'!H110+'03-2021'!H110+'04-2021'!H110+'05-2021'!H110+'06-2021'!H110+'07-2021'!H110+'08-2021'!H110+'09-2021'!H110+'10-2021'!H110+'11-2021'!H110+'12-2021'!H110</f>
        <v>4209.58</v>
      </c>
      <c r="I110" s="23">
        <f>+'01-2021'!I110+'02-2021'!I110+'03-2021'!I110+'04-2021'!I110+'05-2021'!I110+'06-2021'!I110+'07-2021'!I110+'08-2021'!I110+'09-2021'!I110+'10-2021'!I110+'11-2021'!I110+'12-2021'!I110</f>
        <v>168.38</v>
      </c>
      <c r="J110" s="23">
        <f>+'01-2021'!J110+'02-2021'!J110+'03-2021'!J110+'04-2021'!J110+'05-2021'!J110+'06-2021'!J110+'07-2021'!J110+'08-2021'!J110+'09-2021'!J110+'10-2021'!J110+'11-2021'!J110+'12-2021'!J110</f>
        <v>16669.940000000002</v>
      </c>
      <c r="K110" s="23">
        <f>+'01-2021'!K110+'02-2021'!K110+'03-2021'!K110+'04-2021'!K110+'05-2021'!K110+'06-2021'!K110+'07-2021'!K110+'08-2021'!K110+'09-2021'!K110+'10-2021'!K110+'11-2021'!K110+'12-2021'!K110</f>
        <v>2468110.72</v>
      </c>
      <c r="L110" s="23">
        <f>+'01-2021'!L110+'02-2021'!L110+'03-2021'!L110+'04-2021'!L110+'05-2021'!L110+'06-2021'!L110+'07-2021'!L110+'08-2021'!L110+'09-2021'!L110+'10-2021'!L110+'11-2021'!L110+'12-2021'!L110</f>
        <v>494420.52999999997</v>
      </c>
      <c r="M110" s="23">
        <f>+'01-2021'!M110+'02-2021'!M110+'03-2021'!M110+'04-2021'!M110+'05-2021'!M110+'06-2021'!M110+'07-2021'!M110+'08-2021'!M110+'09-2021'!M110+'10-2021'!M110+'11-2021'!M110+'12-2021'!M110</f>
        <v>1973690.19</v>
      </c>
      <c r="N110" s="31">
        <f t="shared" si="1"/>
        <v>2053541.89</v>
      </c>
    </row>
    <row r="111" spans="1:14" ht="13">
      <c r="A111" s="9">
        <f>+'01-2021'!A111</f>
        <v>100</v>
      </c>
      <c r="B111" s="22" t="str">
        <f>+'01-2021'!B111</f>
        <v>GUAPO</v>
      </c>
      <c r="C111" s="26">
        <f>+IF(ISERROR(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,"",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</f>
        <v>0.1502917270757805</v>
      </c>
      <c r="D111" s="23">
        <f>+'01-2021'!D111+'02-2021'!D111+'03-2021'!D111+'04-2021'!D111+'05-2021'!D111+'06-2021'!D111+'07-2021'!D111+'08-2021'!D111+'09-2021'!D111+'10-2021'!D111+'11-2021'!D111+'12-2021'!D111</f>
        <v>259659.55999999997</v>
      </c>
      <c r="E111" s="23">
        <f>+'01-2021'!E111+'02-2021'!E111+'03-2021'!E111+'04-2021'!E111+'05-2021'!E111+'06-2021'!E111+'07-2021'!E111+'08-2021'!E111+'09-2021'!E111+'10-2021'!E111+'11-2021'!E111+'12-2021'!E111</f>
        <v>51616.97</v>
      </c>
      <c r="F111" s="23">
        <f>+'01-2021'!F111+'02-2021'!F111+'03-2021'!F111+'04-2021'!F111+'05-2021'!F111+'06-2021'!F111+'07-2021'!F111+'08-2021'!F111+'09-2021'!F111+'10-2021'!F111+'11-2021'!F111+'12-2021'!F111</f>
        <v>208042.59</v>
      </c>
      <c r="G111" s="23">
        <f>+'01-2021'!G111+'02-2021'!G111+'03-2021'!G111+'04-2021'!G111+'05-2021'!G111+'06-2021'!G111+'07-2021'!G111+'08-2021'!G111+'09-2021'!G111+'10-2021'!G111+'11-2021'!G111+'12-2021'!G111</f>
        <v>20460.879999999997</v>
      </c>
      <c r="H111" s="23">
        <f>+'01-2021'!H111+'02-2021'!H111+'03-2021'!H111+'04-2021'!H111+'05-2021'!H111+'06-2021'!H111+'07-2021'!H111+'08-2021'!H111+'09-2021'!H111+'10-2021'!H111+'11-2021'!H111+'12-2021'!H111</f>
        <v>4092.18</v>
      </c>
      <c r="I111" s="23">
        <f>+'01-2021'!I111+'02-2021'!I111+'03-2021'!I111+'04-2021'!I111+'05-2021'!I111+'06-2021'!I111+'07-2021'!I111+'08-2021'!I111+'09-2021'!I111+'10-2021'!I111+'11-2021'!I111+'12-2021'!I111</f>
        <v>163.69</v>
      </c>
      <c r="J111" s="23">
        <f>+'01-2021'!J111+'02-2021'!J111+'03-2021'!J111+'04-2021'!J111+'05-2021'!J111+'06-2021'!J111+'07-2021'!J111+'08-2021'!J111+'09-2021'!J111+'10-2021'!J111+'11-2021'!J111+'12-2021'!J111</f>
        <v>16205.01</v>
      </c>
      <c r="K111" s="23">
        <f>+'01-2021'!K111+'02-2021'!K111+'03-2021'!K111+'04-2021'!K111+'05-2021'!K111+'06-2021'!K111+'07-2021'!K111+'08-2021'!K111+'09-2021'!K111+'10-2021'!K111+'11-2021'!K111+'12-2021'!K111</f>
        <v>2391891.9</v>
      </c>
      <c r="L111" s="23">
        <f>+'01-2021'!L111+'02-2021'!L111+'03-2021'!L111+'04-2021'!L111+'05-2021'!L111+'06-2021'!L111+'07-2021'!L111+'08-2021'!L111+'09-2021'!L111+'10-2021'!L111+'11-2021'!L111+'12-2021'!L111</f>
        <v>478973.51</v>
      </c>
      <c r="M111" s="23">
        <f>+'01-2021'!M111+'02-2021'!M111+'03-2021'!M111+'04-2021'!M111+'05-2021'!M111+'06-2021'!M111+'07-2021'!M111+'08-2021'!M111+'09-2021'!M111+'10-2021'!M111+'11-2021'!M111+'12-2021'!M111</f>
        <v>1912918.39</v>
      </c>
      <c r="N111" s="31">
        <f t="shared" si="1"/>
        <v>2137165.9899999998</v>
      </c>
    </row>
    <row r="112" spans="1:14" ht="13">
      <c r="A112" s="9">
        <f>+'01-2021'!A112</f>
        <v>101</v>
      </c>
      <c r="B112" s="22" t="str">
        <f>+'01-2021'!B112</f>
        <v>GUARAITA</v>
      </c>
      <c r="C112" s="26">
        <f>+IF(ISERROR(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,"",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</f>
        <v>0.054458864540169</v>
      </c>
      <c r="D112" s="23">
        <f>+'01-2021'!D112+'02-2021'!D112+'03-2021'!D112+'04-2021'!D112+'05-2021'!D112+'06-2021'!D112+'07-2021'!D112+'08-2021'!D112+'09-2021'!D112+'10-2021'!D112+'11-2021'!D112+'12-2021'!D112</f>
        <v>22939.53</v>
      </c>
      <c r="E112" s="23">
        <f>+'01-2021'!E112+'02-2021'!E112+'03-2021'!E112+'04-2021'!E112+'05-2021'!E112+'06-2021'!E112+'07-2021'!E112+'08-2021'!E112+'09-2021'!E112+'10-2021'!E112+'11-2021'!E112+'12-2021'!E112</f>
        <v>4501.38</v>
      </c>
      <c r="F112" s="23">
        <f>+'01-2021'!F112+'02-2021'!F112+'03-2021'!F112+'04-2021'!F112+'05-2021'!F112+'06-2021'!F112+'07-2021'!F112+'08-2021'!F112+'09-2021'!F112+'10-2021'!F112+'11-2021'!F112+'12-2021'!F112</f>
        <v>18438.15</v>
      </c>
      <c r="G112" s="23">
        <f>+'01-2021'!G112+'02-2021'!G112+'03-2021'!G112+'04-2021'!G112+'05-2021'!G112+'06-2021'!G112+'07-2021'!G112+'08-2021'!G112+'09-2021'!G112+'10-2021'!G112+'11-2021'!G112+'12-2021'!G112</f>
        <v>7425.51</v>
      </c>
      <c r="H112" s="23">
        <f>+'01-2021'!H112+'02-2021'!H112+'03-2021'!H112+'04-2021'!H112+'05-2021'!H112+'06-2021'!H112+'07-2021'!H112+'08-2021'!H112+'09-2021'!H112+'10-2021'!H112+'11-2021'!H112+'12-2021'!H112</f>
        <v>1485.11</v>
      </c>
      <c r="I112" s="23">
        <f>+'01-2021'!I112+'02-2021'!I112+'03-2021'!I112+'04-2021'!I112+'05-2021'!I112+'06-2021'!I112+'07-2021'!I112+'08-2021'!I112+'09-2021'!I112+'10-2021'!I112+'11-2021'!I112+'12-2021'!I112</f>
        <v>59.410000000000004</v>
      </c>
      <c r="J112" s="23">
        <f>+'01-2021'!J112+'02-2021'!J112+'03-2021'!J112+'04-2021'!J112+'05-2021'!J112+'06-2021'!J112+'07-2021'!J112+'08-2021'!J112+'09-2021'!J112+'10-2021'!J112+'11-2021'!J112+'12-2021'!J112</f>
        <v>5880.990000000001</v>
      </c>
      <c r="K112" s="23">
        <f>+'01-2021'!K112+'02-2021'!K112+'03-2021'!K112+'04-2021'!K112+'05-2021'!K112+'06-2021'!K112+'07-2021'!K112+'08-2021'!K112+'09-2021'!K112+'10-2021'!K112+'11-2021'!K112+'12-2021'!K112</f>
        <v>868387.26</v>
      </c>
      <c r="L112" s="23">
        <f>+'01-2021'!L112+'02-2021'!L112+'03-2021'!L112+'04-2021'!L112+'05-2021'!L112+'06-2021'!L112+'07-2021'!L112+'08-2021'!L112+'09-2021'!L112+'10-2021'!L112+'11-2021'!L112+'12-2021'!L112</f>
        <v>173918.25</v>
      </c>
      <c r="M112" s="23">
        <f>+'01-2021'!M112+'02-2021'!M112+'03-2021'!M112+'04-2021'!M112+'05-2021'!M112+'06-2021'!M112+'07-2021'!M112+'08-2021'!M112+'09-2021'!M112+'10-2021'!M112+'11-2021'!M112+'12-2021'!M112</f>
        <v>694469.01</v>
      </c>
      <c r="N112" s="31">
        <f t="shared" si="1"/>
        <v>718788.15</v>
      </c>
    </row>
    <row r="113" spans="1:14" ht="13">
      <c r="A113" s="9">
        <f>+'01-2021'!A113</f>
        <v>102</v>
      </c>
      <c r="B113" s="22" t="str">
        <f>+'01-2021'!B113</f>
        <v>GUARANI DE GOIAS</v>
      </c>
      <c r="C113" s="26">
        <f>+IF(ISERROR(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,"",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</f>
        <v>0.10671569567825476</v>
      </c>
      <c r="D113" s="23">
        <f>+'01-2021'!D113+'02-2021'!D113+'03-2021'!D113+'04-2021'!D113+'05-2021'!D113+'06-2021'!D113+'07-2021'!D113+'08-2021'!D113+'09-2021'!D113+'10-2021'!D113+'11-2021'!D113+'12-2021'!D113</f>
        <v>27394.14</v>
      </c>
      <c r="E113" s="23">
        <f>+'01-2021'!E113+'02-2021'!E113+'03-2021'!E113+'04-2021'!E113+'05-2021'!E113+'06-2021'!E113+'07-2021'!E113+'08-2021'!E113+'09-2021'!E113+'10-2021'!E113+'11-2021'!E113+'12-2021'!E113</f>
        <v>5470.29</v>
      </c>
      <c r="F113" s="23">
        <f>+'01-2021'!F113+'02-2021'!F113+'03-2021'!F113+'04-2021'!F113+'05-2021'!F113+'06-2021'!F113+'07-2021'!F113+'08-2021'!F113+'09-2021'!F113+'10-2021'!F113+'11-2021'!F113+'12-2021'!F113</f>
        <v>21923.85</v>
      </c>
      <c r="G113" s="23">
        <f>+'01-2021'!G113+'02-2021'!G113+'03-2021'!G113+'04-2021'!G113+'05-2021'!G113+'06-2021'!G113+'07-2021'!G113+'08-2021'!G113+'09-2021'!G113+'10-2021'!G113+'11-2021'!G113+'12-2021'!G113</f>
        <v>14518.64</v>
      </c>
      <c r="H113" s="23">
        <f>+'01-2021'!H113+'02-2021'!H113+'03-2021'!H113+'04-2021'!H113+'05-2021'!H113+'06-2021'!H113+'07-2021'!H113+'08-2021'!H113+'09-2021'!H113+'10-2021'!H113+'11-2021'!H113+'12-2021'!H113</f>
        <v>2903.73</v>
      </c>
      <c r="I113" s="23">
        <f>+'01-2021'!I113+'02-2021'!I113+'03-2021'!I113+'04-2021'!I113+'05-2021'!I113+'06-2021'!I113+'07-2021'!I113+'08-2021'!I113+'09-2021'!I113+'10-2021'!I113+'11-2021'!I113+'12-2021'!I113</f>
        <v>116.14</v>
      </c>
      <c r="J113" s="23">
        <f>+'01-2021'!J113+'02-2021'!J113+'03-2021'!J113+'04-2021'!J113+'05-2021'!J113+'06-2021'!J113+'07-2021'!J113+'08-2021'!J113+'09-2021'!J113+'10-2021'!J113+'11-2021'!J113+'12-2021'!J113</f>
        <v>11498.769999999999</v>
      </c>
      <c r="K113" s="23">
        <f>+'01-2021'!K113+'02-2021'!K113+'03-2021'!K113+'04-2021'!K113+'05-2021'!K113+'06-2021'!K113+'07-2021'!K113+'08-2021'!K113+'09-2021'!K113+'10-2021'!K113+'11-2021'!K113+'12-2021'!K113</f>
        <v>1706280.64</v>
      </c>
      <c r="L113" s="23">
        <f>+'01-2021'!L113+'02-2021'!L113+'03-2021'!L113+'04-2021'!L113+'05-2021'!L113+'06-2021'!L113+'07-2021'!L113+'08-2021'!L113+'09-2021'!L113+'10-2021'!L113+'11-2021'!L113+'12-2021'!L113</f>
        <v>341831.14</v>
      </c>
      <c r="M113" s="23">
        <f>+'01-2021'!M113+'02-2021'!M113+'03-2021'!M113+'04-2021'!M113+'05-2021'!M113+'06-2021'!M113+'07-2021'!M113+'08-2021'!M113+'09-2021'!M113+'10-2021'!M113+'11-2021'!M113+'12-2021'!M113</f>
        <v>1364449.5</v>
      </c>
      <c r="N113" s="31">
        <f t="shared" si="1"/>
        <v>1397872.12</v>
      </c>
    </row>
    <row r="114" spans="1:14" ht="13">
      <c r="A114" s="9">
        <f>+'01-2021'!A114</f>
        <v>103</v>
      </c>
      <c r="B114" s="22" t="str">
        <f>+'01-2021'!B114</f>
        <v>GUARINOS</v>
      </c>
      <c r="C114" s="26">
        <f>+IF(ISERROR(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,"",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</f>
        <v>0.061031278266165</v>
      </c>
      <c r="D114" s="23">
        <f>+'01-2021'!D114+'02-2021'!D114+'03-2021'!D114+'04-2021'!D114+'05-2021'!D114+'06-2021'!D114+'07-2021'!D114+'08-2021'!D114+'09-2021'!D114+'10-2021'!D114+'11-2021'!D114+'12-2021'!D114</f>
        <v>24686.86</v>
      </c>
      <c r="E114" s="23">
        <f>+'01-2021'!E114+'02-2021'!E114+'03-2021'!E114+'04-2021'!E114+'05-2021'!E114+'06-2021'!E114+'07-2021'!E114+'08-2021'!E114+'09-2021'!E114+'10-2021'!E114+'11-2021'!E114+'12-2021'!E114</f>
        <v>4939.6900000000005</v>
      </c>
      <c r="F114" s="23">
        <f>+'01-2021'!F114+'02-2021'!F114+'03-2021'!F114+'04-2021'!F114+'05-2021'!F114+'06-2021'!F114+'07-2021'!F114+'08-2021'!F114+'09-2021'!F114+'10-2021'!F114+'11-2021'!F114+'12-2021'!F114</f>
        <v>19747.17</v>
      </c>
      <c r="G114" s="23">
        <f>+'01-2021'!G114+'02-2021'!G114+'03-2021'!G114+'04-2021'!G114+'05-2021'!G114+'06-2021'!G114+'07-2021'!G114+'08-2021'!G114+'09-2021'!G114+'10-2021'!G114+'11-2021'!G114+'12-2021'!G114</f>
        <v>8322.53</v>
      </c>
      <c r="H114" s="23">
        <f>+'01-2021'!H114+'02-2021'!H114+'03-2021'!H114+'04-2021'!H114+'05-2021'!H114+'06-2021'!H114+'07-2021'!H114+'08-2021'!H114+'09-2021'!H114+'10-2021'!H114+'11-2021'!H114+'12-2021'!H114</f>
        <v>1664.51</v>
      </c>
      <c r="I114" s="23">
        <f>+'01-2021'!I114+'02-2021'!I114+'03-2021'!I114+'04-2021'!I114+'05-2021'!I114+'06-2021'!I114+'07-2021'!I114+'08-2021'!I114+'09-2021'!I114+'10-2021'!I114+'11-2021'!I114+'12-2021'!I114</f>
        <v>66.58</v>
      </c>
      <c r="J114" s="23">
        <f>+'01-2021'!J114+'02-2021'!J114+'03-2021'!J114+'04-2021'!J114+'05-2021'!J114+'06-2021'!J114+'07-2021'!J114+'08-2021'!J114+'09-2021'!J114+'10-2021'!J114+'11-2021'!J114+'12-2021'!J114</f>
        <v>6591.44</v>
      </c>
      <c r="K114" s="23">
        <f>+'01-2021'!K114+'02-2021'!K114+'03-2021'!K114+'04-2021'!K114+'05-2021'!K114+'06-2021'!K114+'07-2021'!K114+'08-2021'!K114+'09-2021'!K114+'10-2021'!K114+'11-2021'!K114+'12-2021'!K114</f>
        <v>978864.57</v>
      </c>
      <c r="L114" s="23">
        <f>+'01-2021'!L114+'02-2021'!L114+'03-2021'!L114+'04-2021'!L114+'05-2021'!L114+'06-2021'!L114+'07-2021'!L114+'08-2021'!L114+'09-2021'!L114+'10-2021'!L114+'11-2021'!L114+'12-2021'!L114</f>
        <v>196147.86</v>
      </c>
      <c r="M114" s="23">
        <f>+'01-2021'!M114+'02-2021'!M114+'03-2021'!M114+'04-2021'!M114+'05-2021'!M114+'06-2021'!M114+'07-2021'!M114+'08-2021'!M114+'09-2021'!M114+'10-2021'!M114+'11-2021'!M114+'12-2021'!M114</f>
        <v>782716.71</v>
      </c>
      <c r="N114" s="31">
        <f t="shared" si="1"/>
        <v>809055.32</v>
      </c>
    </row>
    <row r="115" spans="1:14" ht="13">
      <c r="A115" s="9">
        <f>+'01-2021'!A115</f>
        <v>104</v>
      </c>
      <c r="B115" s="22" t="str">
        <f>+'01-2021'!B115</f>
        <v>HEITORAI</v>
      </c>
      <c r="C115" s="26">
        <f>+IF(ISERROR(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,"",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</f>
        <v>0.057942317326165</v>
      </c>
      <c r="D115" s="23">
        <f>+'01-2021'!D115+'02-2021'!D115+'03-2021'!D115+'04-2021'!D115+'05-2021'!D115+'06-2021'!D115+'07-2021'!D115+'08-2021'!D115+'09-2021'!D115+'10-2021'!D115+'11-2021'!D115+'12-2021'!D115</f>
        <v>48452.89</v>
      </c>
      <c r="E115" s="23">
        <f>+'01-2021'!E115+'02-2021'!E115+'03-2021'!E115+'04-2021'!E115+'05-2021'!E115+'06-2021'!E115+'07-2021'!E115+'08-2021'!E115+'09-2021'!E115+'10-2021'!E115+'11-2021'!E115+'12-2021'!E115</f>
        <v>9516.140000000001</v>
      </c>
      <c r="F115" s="23">
        <f>+'01-2021'!F115+'02-2021'!F115+'03-2021'!F115+'04-2021'!F115+'05-2021'!F115+'06-2021'!F115+'07-2021'!F115+'08-2021'!F115+'09-2021'!F115+'10-2021'!F115+'11-2021'!F115+'12-2021'!F115</f>
        <v>38936.75</v>
      </c>
      <c r="G115" s="23">
        <f>+'01-2021'!G115+'02-2021'!G115+'03-2021'!G115+'04-2021'!G115+'05-2021'!G115+'06-2021'!G115+'07-2021'!G115+'08-2021'!G115+'09-2021'!G115+'10-2021'!G115+'11-2021'!G115+'12-2021'!G115</f>
        <v>7901.3</v>
      </c>
      <c r="H115" s="23">
        <f>+'01-2021'!H115+'02-2021'!H115+'03-2021'!H115+'04-2021'!H115+'05-2021'!H115+'06-2021'!H115+'07-2021'!H115+'08-2021'!H115+'09-2021'!H115+'10-2021'!H115+'11-2021'!H115+'12-2021'!H115</f>
        <v>1580.2600000000002</v>
      </c>
      <c r="I115" s="23">
        <f>+'01-2021'!I115+'02-2021'!I115+'03-2021'!I115+'04-2021'!I115+'05-2021'!I115+'06-2021'!I115+'07-2021'!I115+'08-2021'!I115+'09-2021'!I115+'10-2021'!I115+'11-2021'!I115+'12-2021'!I115</f>
        <v>63.21</v>
      </c>
      <c r="J115" s="23">
        <f>+'01-2021'!J115+'02-2021'!J115+'03-2021'!J115+'04-2021'!J115+'05-2021'!J115+'06-2021'!J115+'07-2021'!J115+'08-2021'!J115+'09-2021'!J115+'10-2021'!J115+'11-2021'!J115+'12-2021'!J115</f>
        <v>6257.83</v>
      </c>
      <c r="K115" s="23">
        <f>+'01-2021'!K115+'02-2021'!K115+'03-2021'!K115+'04-2021'!K115+'05-2021'!K115+'06-2021'!K115+'07-2021'!K115+'08-2021'!K115+'09-2021'!K115+'10-2021'!K115+'11-2021'!K115+'12-2021'!K115</f>
        <v>925994.7400000001</v>
      </c>
      <c r="L115" s="23">
        <f>+'01-2021'!L115+'02-2021'!L115+'03-2021'!L115+'04-2021'!L115+'05-2021'!L115+'06-2021'!L115+'07-2021'!L115+'08-2021'!L115+'09-2021'!L115+'10-2021'!L115+'11-2021'!L115+'12-2021'!L115</f>
        <v>185492.74000000002</v>
      </c>
      <c r="M115" s="23">
        <f>+'01-2021'!M115+'02-2021'!M115+'03-2021'!M115+'04-2021'!M115+'05-2021'!M115+'06-2021'!M115+'07-2021'!M115+'08-2021'!M115+'09-2021'!M115+'10-2021'!M115+'11-2021'!M115+'12-2021'!M115</f>
        <v>740501.9999999999</v>
      </c>
      <c r="N115" s="31">
        <f t="shared" si="1"/>
        <v>785696.5799999998</v>
      </c>
    </row>
    <row r="116" spans="1:14" ht="13">
      <c r="A116" s="9">
        <f>+'01-2021'!A116</f>
        <v>105</v>
      </c>
      <c r="B116" s="22" t="str">
        <f>+'01-2021'!B116</f>
        <v>HIDROLANDIA</v>
      </c>
      <c r="C116" s="26">
        <f>+IF(ISERROR(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,"",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</f>
        <v>0.5451312631177417</v>
      </c>
      <c r="D116" s="23">
        <f>+'01-2021'!D116+'02-2021'!D116+'03-2021'!D116+'04-2021'!D116+'05-2021'!D116+'06-2021'!D116+'07-2021'!D116+'08-2021'!D116+'09-2021'!D116+'10-2021'!D116+'11-2021'!D116+'12-2021'!D116</f>
        <v>621809.96</v>
      </c>
      <c r="E116" s="23">
        <f>+'01-2021'!E116+'02-2021'!E116+'03-2021'!E116+'04-2021'!E116+'05-2021'!E116+'06-2021'!E116+'07-2021'!E116+'08-2021'!E116+'09-2021'!E116+'10-2021'!E116+'11-2021'!E116+'12-2021'!E116</f>
        <v>123389.5</v>
      </c>
      <c r="F116" s="23">
        <f>+'01-2021'!F116+'02-2021'!F116+'03-2021'!F116+'04-2021'!F116+'05-2021'!F116+'06-2021'!F116+'07-2021'!F116+'08-2021'!F116+'09-2021'!F116+'10-2021'!F116+'11-2021'!F116+'12-2021'!F116</f>
        <v>498420.46</v>
      </c>
      <c r="G116" s="23">
        <f>+'01-2021'!G116+'02-2021'!G116+'03-2021'!G116+'04-2021'!G116+'05-2021'!G116+'06-2021'!G116+'07-2021'!G116+'08-2021'!G116+'09-2021'!G116+'10-2021'!G116+'11-2021'!G116+'12-2021'!G116</f>
        <v>74303.13</v>
      </c>
      <c r="H116" s="23">
        <f>+'01-2021'!H116+'02-2021'!H116+'03-2021'!H116+'04-2021'!H116+'05-2021'!H116+'06-2021'!H116+'07-2021'!H116+'08-2021'!H116+'09-2021'!H116+'10-2021'!H116+'11-2021'!H116+'12-2021'!H116</f>
        <v>14860.630000000001</v>
      </c>
      <c r="I116" s="23">
        <f>+'01-2021'!I116+'02-2021'!I116+'03-2021'!I116+'04-2021'!I116+'05-2021'!I116+'06-2021'!I116+'07-2021'!I116+'08-2021'!I116+'09-2021'!I116+'10-2021'!I116+'11-2021'!I116+'12-2021'!I116</f>
        <v>594.42</v>
      </c>
      <c r="J116" s="23">
        <f>+'01-2021'!J116+'02-2021'!J116+'03-2021'!J116+'04-2021'!J116+'05-2021'!J116+'06-2021'!J116+'07-2021'!J116+'08-2021'!J116+'09-2021'!J116+'10-2021'!J116+'11-2021'!J116+'12-2021'!J116</f>
        <v>58848.08</v>
      </c>
      <c r="K116" s="23">
        <f>+'01-2021'!K116+'02-2021'!K116+'03-2021'!K116+'04-2021'!K116+'05-2021'!K116+'06-2021'!K116+'07-2021'!K116+'08-2021'!K116+'09-2021'!K116+'10-2021'!K116+'11-2021'!K116+'12-2021'!K116</f>
        <v>8684923.73</v>
      </c>
      <c r="L116" s="23">
        <f>+'01-2021'!L116+'02-2021'!L116+'03-2021'!L116+'04-2021'!L116+'05-2021'!L116+'06-2021'!L116+'07-2021'!L116+'08-2021'!L116+'09-2021'!L116+'10-2021'!L116+'11-2021'!L116+'12-2021'!L116</f>
        <v>1739266.33</v>
      </c>
      <c r="M116" s="23">
        <f>+'01-2021'!M116+'02-2021'!M116+'03-2021'!M116+'04-2021'!M116+'05-2021'!M116+'06-2021'!M116+'07-2021'!M116+'08-2021'!M116+'09-2021'!M116+'10-2021'!M116+'11-2021'!M116+'12-2021'!M116</f>
        <v>6945657.4</v>
      </c>
      <c r="N116" s="31">
        <f t="shared" si="1"/>
        <v>7502925.94</v>
      </c>
    </row>
    <row r="117" spans="1:14" ht="13">
      <c r="A117" s="9">
        <f>+'01-2021'!A117</f>
        <v>106</v>
      </c>
      <c r="B117" s="22" t="str">
        <f>+'01-2021'!B117</f>
        <v>HIDROLINA</v>
      </c>
      <c r="C117" s="26">
        <f>+IF(ISERROR(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,"",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</f>
        <v>0.07269609426503251</v>
      </c>
      <c r="D117" s="23">
        <f>+'01-2021'!D117+'02-2021'!D117+'03-2021'!D117+'04-2021'!D117+'05-2021'!D117+'06-2021'!D117+'07-2021'!D117+'08-2021'!D117+'09-2021'!D117+'10-2021'!D117+'11-2021'!D117+'12-2021'!D117</f>
        <v>62118.09</v>
      </c>
      <c r="E117" s="23">
        <f>+'01-2021'!E117+'02-2021'!E117+'03-2021'!E117+'04-2021'!E117+'05-2021'!E117+'06-2021'!E117+'07-2021'!E117+'08-2021'!E117+'09-2021'!E117+'10-2021'!E117+'11-2021'!E117+'12-2021'!E117</f>
        <v>12634.71</v>
      </c>
      <c r="F117" s="23">
        <f>+'01-2021'!F117+'02-2021'!F117+'03-2021'!F117+'04-2021'!F117+'05-2021'!F117+'06-2021'!F117+'07-2021'!F117+'08-2021'!F117+'09-2021'!F117+'10-2021'!F117+'11-2021'!F117+'12-2021'!F117</f>
        <v>49483.38</v>
      </c>
      <c r="G117" s="23">
        <f>+'01-2021'!G117+'02-2021'!G117+'03-2021'!G117+'04-2021'!G117+'05-2021'!G117+'06-2021'!G117+'07-2021'!G117+'08-2021'!G117+'09-2021'!G117+'10-2021'!G117+'11-2021'!G117+'12-2021'!G117</f>
        <v>10505.27</v>
      </c>
      <c r="H117" s="23">
        <f>+'01-2021'!H117+'02-2021'!H117+'03-2021'!H117+'04-2021'!H117+'05-2021'!H117+'06-2021'!H117+'07-2021'!H117+'08-2021'!H117+'09-2021'!H117+'10-2021'!H117+'11-2021'!H117+'12-2021'!H117</f>
        <v>2101.06</v>
      </c>
      <c r="I117" s="23">
        <f>+'01-2021'!I117+'02-2021'!I117+'03-2021'!I117+'04-2021'!I117+'05-2021'!I117+'06-2021'!I117+'07-2021'!I117+'08-2021'!I117+'09-2021'!I117+'10-2021'!I117+'11-2021'!I117+'12-2021'!I117</f>
        <v>84.03</v>
      </c>
      <c r="J117" s="23">
        <f>+'01-2021'!J117+'02-2021'!J117+'03-2021'!J117+'04-2021'!J117+'05-2021'!J117+'06-2021'!J117+'07-2021'!J117+'08-2021'!J117+'09-2021'!J117+'10-2021'!J117+'11-2021'!J117+'12-2021'!J117</f>
        <v>8320.18</v>
      </c>
      <c r="K117" s="23">
        <f>+'01-2021'!K117+'02-2021'!K117+'03-2021'!K117+'04-2021'!K117+'05-2021'!K117+'06-2021'!K117+'07-2021'!K117+'08-2021'!K117+'09-2021'!K117+'10-2021'!K117+'11-2021'!K117+'12-2021'!K117</f>
        <v>1177256.02</v>
      </c>
      <c r="L117" s="23">
        <f>+'01-2021'!L117+'02-2021'!L117+'03-2021'!L117+'04-2021'!L117+'05-2021'!L117+'06-2021'!L117+'07-2021'!L117+'08-2021'!L117+'09-2021'!L117+'10-2021'!L117+'11-2021'!L117+'12-2021'!L117</f>
        <v>235754.24</v>
      </c>
      <c r="M117" s="23">
        <f>+'01-2021'!M117+'02-2021'!M117+'03-2021'!M117+'04-2021'!M117+'05-2021'!M117+'06-2021'!M117+'07-2021'!M117+'08-2021'!M117+'09-2021'!M117+'10-2021'!M117+'11-2021'!M117+'12-2021'!M117</f>
        <v>941501.78</v>
      </c>
      <c r="N117" s="31">
        <f t="shared" si="1"/>
        <v>999305.3400000001</v>
      </c>
    </row>
    <row r="118" spans="1:14" ht="13">
      <c r="A118" s="9">
        <f>+'01-2021'!A118</f>
        <v>107</v>
      </c>
      <c r="B118" s="22" t="str">
        <f>+'01-2021'!B118</f>
        <v>IACIARA</v>
      </c>
      <c r="C118" s="26">
        <f>+IF(ISERROR(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,"",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</f>
        <v>0.13675680946539753</v>
      </c>
      <c r="D118" s="23">
        <f>+'01-2021'!D118+'02-2021'!D118+'03-2021'!D118+'04-2021'!D118+'05-2021'!D118+'06-2021'!D118+'07-2021'!D118+'08-2021'!D118+'09-2021'!D118+'10-2021'!D118+'11-2021'!D118+'12-2021'!D118</f>
        <v>187802.06</v>
      </c>
      <c r="E118" s="23">
        <f>+'01-2021'!E118+'02-2021'!E118+'03-2021'!E118+'04-2021'!E118+'05-2021'!E118+'06-2021'!E118+'07-2021'!E118+'08-2021'!E118+'09-2021'!E118+'10-2021'!E118+'11-2021'!E118+'12-2021'!E118</f>
        <v>37625.96</v>
      </c>
      <c r="F118" s="23">
        <f>+'01-2021'!F118+'02-2021'!F118+'03-2021'!F118+'04-2021'!F118+'05-2021'!F118+'06-2021'!F118+'07-2021'!F118+'08-2021'!F118+'09-2021'!F118+'10-2021'!F118+'11-2021'!F118+'12-2021'!F118</f>
        <v>150176.1</v>
      </c>
      <c r="G118" s="23">
        <f>+'01-2021'!G118+'02-2021'!G118+'03-2021'!G118+'04-2021'!G118+'05-2021'!G118+'06-2021'!G118+'07-2021'!G118+'08-2021'!G118+'09-2021'!G118+'10-2021'!G118+'11-2021'!G118+'12-2021'!G118</f>
        <v>18615.2</v>
      </c>
      <c r="H118" s="23">
        <f>+'01-2021'!H118+'02-2021'!H118+'03-2021'!H118+'04-2021'!H118+'05-2021'!H118+'06-2021'!H118+'07-2021'!H118+'08-2021'!H118+'09-2021'!H118+'10-2021'!H118+'11-2021'!H118+'12-2021'!H118</f>
        <v>3723.04</v>
      </c>
      <c r="I118" s="23">
        <f>+'01-2021'!I118+'02-2021'!I118+'03-2021'!I118+'04-2021'!I118+'05-2021'!I118+'06-2021'!I118+'07-2021'!I118+'08-2021'!I118+'09-2021'!I118+'10-2021'!I118+'11-2021'!I118+'12-2021'!I118</f>
        <v>148.92</v>
      </c>
      <c r="J118" s="23">
        <f>+'01-2021'!J118+'02-2021'!J118+'03-2021'!J118+'04-2021'!J118+'05-2021'!J118+'06-2021'!J118+'07-2021'!J118+'08-2021'!J118+'09-2021'!J118+'10-2021'!J118+'11-2021'!J118+'12-2021'!J118</f>
        <v>14743.240000000002</v>
      </c>
      <c r="K118" s="23">
        <f>+'01-2021'!K118+'02-2021'!K118+'03-2021'!K118+'04-2021'!K118+'05-2021'!K118+'06-2021'!K118+'07-2021'!K118+'08-2021'!K118+'09-2021'!K118+'10-2021'!K118+'11-2021'!K118+'12-2021'!K118</f>
        <v>2178712.1100000003</v>
      </c>
      <c r="L118" s="23">
        <f>+'01-2021'!L118+'02-2021'!L118+'03-2021'!L118+'04-2021'!L118+'05-2021'!L118+'06-2021'!L118+'07-2021'!L118+'08-2021'!L118+'09-2021'!L118+'10-2021'!L118+'11-2021'!L118+'12-2021'!L118</f>
        <v>436327.09</v>
      </c>
      <c r="M118" s="23">
        <f>+'01-2021'!M118+'02-2021'!M118+'03-2021'!M118+'04-2021'!M118+'05-2021'!M118+'06-2021'!M118+'07-2021'!M118+'08-2021'!M118+'09-2021'!M118+'10-2021'!M118+'11-2021'!M118+'12-2021'!M118</f>
        <v>1742385.02</v>
      </c>
      <c r="N118" s="31">
        <f t="shared" si="1"/>
        <v>1907304.36</v>
      </c>
    </row>
    <row r="119" spans="1:14" ht="13">
      <c r="A119" s="9">
        <f>+'01-2021'!A119</f>
        <v>108</v>
      </c>
      <c r="B119" s="22" t="str">
        <f>+'01-2021'!B119</f>
        <v>INACIOLANDIA</v>
      </c>
      <c r="C119" s="26">
        <f>+IF(ISERROR(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,"",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</f>
        <v>0.134961593944993</v>
      </c>
      <c r="D119" s="23">
        <f>+'01-2021'!D119+'02-2021'!D119+'03-2021'!D119+'04-2021'!D119+'05-2021'!D119+'06-2021'!D119+'07-2021'!D119+'08-2021'!D119+'09-2021'!D119+'10-2021'!D119+'11-2021'!D119+'12-2021'!D119</f>
        <v>94736.39</v>
      </c>
      <c r="E119" s="23">
        <f>+'01-2021'!E119+'02-2021'!E119+'03-2021'!E119+'04-2021'!E119+'05-2021'!E119+'06-2021'!E119+'07-2021'!E119+'08-2021'!E119+'09-2021'!E119+'10-2021'!E119+'11-2021'!E119+'12-2021'!E119</f>
        <v>18223.94</v>
      </c>
      <c r="F119" s="23">
        <f>+'01-2021'!F119+'02-2021'!F119+'03-2021'!F119+'04-2021'!F119+'05-2021'!F119+'06-2021'!F119+'07-2021'!F119+'08-2021'!F119+'09-2021'!F119+'10-2021'!F119+'11-2021'!F119+'12-2021'!F119</f>
        <v>76512.45</v>
      </c>
      <c r="G119" s="23">
        <f>+'01-2021'!G119+'02-2021'!G119+'03-2021'!G119+'04-2021'!G119+'05-2021'!G119+'06-2021'!G119+'07-2021'!G119+'08-2021'!G119+'09-2021'!G119+'10-2021'!G119+'11-2021'!G119+'12-2021'!G119</f>
        <v>18404.010000000002</v>
      </c>
      <c r="H119" s="23">
        <f>+'01-2021'!H119+'02-2021'!H119+'03-2021'!H119+'04-2021'!H119+'05-2021'!H119+'06-2021'!H119+'07-2021'!H119+'08-2021'!H119+'09-2021'!H119+'10-2021'!H119+'11-2021'!H119+'12-2021'!H119</f>
        <v>3680.8099999999995</v>
      </c>
      <c r="I119" s="23">
        <f>+'01-2021'!I119+'02-2021'!I119+'03-2021'!I119+'04-2021'!I119+'05-2021'!I119+'06-2021'!I119+'07-2021'!I119+'08-2021'!I119+'09-2021'!I119+'10-2021'!I119+'11-2021'!I119+'12-2021'!I119</f>
        <v>147.23000000000002</v>
      </c>
      <c r="J119" s="23">
        <f>+'01-2021'!J119+'02-2021'!J119+'03-2021'!J119+'04-2021'!J119+'05-2021'!J119+'06-2021'!J119+'07-2021'!J119+'08-2021'!J119+'09-2021'!J119+'10-2021'!J119+'11-2021'!J119+'12-2021'!J119</f>
        <v>14575.970000000001</v>
      </c>
      <c r="K119" s="23">
        <f>+'01-2021'!K119+'02-2021'!K119+'03-2021'!K119+'04-2021'!K119+'05-2021'!K119+'06-2021'!K119+'07-2021'!K119+'08-2021'!K119+'09-2021'!K119+'10-2021'!K119+'11-2021'!K119+'12-2021'!K119</f>
        <v>2157838.78</v>
      </c>
      <c r="L119" s="23">
        <f>+'01-2021'!L119+'02-2021'!L119+'03-2021'!L119+'04-2021'!L119+'05-2021'!L119+'06-2021'!L119+'07-2021'!L119+'08-2021'!L119+'09-2021'!L119+'10-2021'!L119+'11-2021'!L119+'12-2021'!L119</f>
        <v>432270.81</v>
      </c>
      <c r="M119" s="23">
        <f>+'01-2021'!M119+'02-2021'!M119+'03-2021'!M119+'04-2021'!M119+'05-2021'!M119+'06-2021'!M119+'07-2021'!M119+'08-2021'!M119+'09-2021'!M119+'10-2021'!M119+'11-2021'!M119+'12-2021'!M119</f>
        <v>1725567.9699999997</v>
      </c>
      <c r="N119" s="31">
        <f t="shared" si="1"/>
        <v>1816656.3899999997</v>
      </c>
    </row>
    <row r="120" spans="1:14" ht="13">
      <c r="A120" s="9">
        <f>+'01-2021'!A120</f>
        <v>109</v>
      </c>
      <c r="B120" s="22" t="str">
        <f>+'01-2021'!B120</f>
        <v>INDIARA</v>
      </c>
      <c r="C120" s="26">
        <f>+IF(ISERROR(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,"",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</f>
        <v>0.26265778835773673</v>
      </c>
      <c r="D120" s="23">
        <f>+'01-2021'!D120+'02-2021'!D120+'03-2021'!D120+'04-2021'!D120+'05-2021'!D120+'06-2021'!D120+'07-2021'!D120+'08-2021'!D120+'09-2021'!D120+'10-2021'!D120+'11-2021'!D120+'12-2021'!D120</f>
        <v>333976.37</v>
      </c>
      <c r="E120" s="23">
        <f>+'01-2021'!E120+'02-2021'!E120+'03-2021'!E120+'04-2021'!E120+'05-2021'!E120+'06-2021'!E120+'07-2021'!E120+'08-2021'!E120+'09-2021'!E120+'10-2021'!E120+'11-2021'!E120+'12-2021'!E120</f>
        <v>66243.68000000001</v>
      </c>
      <c r="F120" s="23">
        <f>+'01-2021'!F120+'02-2021'!F120+'03-2021'!F120+'04-2021'!F120+'05-2021'!F120+'06-2021'!F120+'07-2021'!F120+'08-2021'!F120+'09-2021'!F120+'10-2021'!F120+'11-2021'!F120+'12-2021'!F120</f>
        <v>267732.69</v>
      </c>
      <c r="G120" s="23">
        <f>+'01-2021'!G120+'02-2021'!G120+'03-2021'!G120+'04-2021'!G120+'05-2021'!G120+'06-2021'!G120+'07-2021'!G120+'08-2021'!G120+'09-2021'!G120+'10-2021'!G120+'11-2021'!G120+'12-2021'!G120</f>
        <v>35783.67</v>
      </c>
      <c r="H120" s="23">
        <f>+'01-2021'!H120+'02-2021'!H120+'03-2021'!H120+'04-2021'!H120+'05-2021'!H120+'06-2021'!H120+'07-2021'!H120+'08-2021'!H120+'09-2021'!H120+'10-2021'!H120+'11-2021'!H120+'12-2021'!H120</f>
        <v>7156.74</v>
      </c>
      <c r="I120" s="23">
        <f>+'01-2021'!I120+'02-2021'!I120+'03-2021'!I120+'04-2021'!I120+'05-2021'!I120+'06-2021'!I120+'07-2021'!I120+'08-2021'!I120+'09-2021'!I120+'10-2021'!I120+'11-2021'!I120+'12-2021'!I120</f>
        <v>286.26</v>
      </c>
      <c r="J120" s="23">
        <f>+'01-2021'!J120+'02-2021'!J120+'03-2021'!J120+'04-2021'!J120+'05-2021'!J120+'06-2021'!J120+'07-2021'!J120+'08-2021'!J120+'09-2021'!J120+'10-2021'!J120+'11-2021'!J120+'12-2021'!J120</f>
        <v>28340.67</v>
      </c>
      <c r="K120" s="23">
        <f>+'01-2021'!K120+'02-2021'!K120+'03-2021'!K120+'04-2021'!K120+'05-2021'!K120+'06-2021'!K120+'07-2021'!K120+'08-2021'!K120+'09-2021'!K120+'10-2021'!K120+'11-2021'!K120+'12-2021'!K120</f>
        <v>4198017.819999999</v>
      </c>
      <c r="L120" s="23">
        <f>+'01-2021'!L120+'02-2021'!L120+'03-2021'!L120+'04-2021'!L120+'05-2021'!L120+'06-2021'!L120+'07-2021'!L120+'08-2021'!L120+'09-2021'!L120+'10-2021'!L120+'11-2021'!L120+'12-2021'!L120</f>
        <v>840961.87</v>
      </c>
      <c r="M120" s="23">
        <f>+'01-2021'!M120+'02-2021'!M120+'03-2021'!M120+'04-2021'!M120+'05-2021'!M120+'06-2021'!M120+'07-2021'!M120+'08-2021'!M120+'09-2021'!M120+'10-2021'!M120+'11-2021'!M120+'12-2021'!M120</f>
        <v>3357055.95</v>
      </c>
      <c r="N120" s="31">
        <f t="shared" si="1"/>
        <v>3653129.31</v>
      </c>
    </row>
    <row r="121" spans="1:14" ht="13">
      <c r="A121" s="9">
        <f>+'01-2021'!A121</f>
        <v>110</v>
      </c>
      <c r="B121" s="22" t="str">
        <f>+'01-2021'!B121</f>
        <v>INHUMAS</v>
      </c>
      <c r="C121" s="26">
        <f>+IF(ISERROR(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,"",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</f>
        <v>0.400496836465105</v>
      </c>
      <c r="D121" s="23">
        <f>+'01-2021'!D121+'02-2021'!D121+'03-2021'!D121+'04-2021'!D121+'05-2021'!D121+'06-2021'!D121+'07-2021'!D121+'08-2021'!D121+'09-2021'!D121+'10-2021'!D121+'11-2021'!D121+'12-2021'!D121</f>
        <v>1446807.18</v>
      </c>
      <c r="E121" s="23">
        <f>+'01-2021'!E121+'02-2021'!E121+'03-2021'!E121+'04-2021'!E121+'05-2021'!E121+'06-2021'!E121+'07-2021'!E121+'08-2021'!E121+'09-2021'!E121+'10-2021'!E121+'11-2021'!E121+'12-2021'!E121</f>
        <v>289180.39999999997</v>
      </c>
      <c r="F121" s="23">
        <f>+'01-2021'!F121+'02-2021'!F121+'03-2021'!F121+'04-2021'!F121+'05-2021'!F121+'06-2021'!F121+'07-2021'!F121+'08-2021'!F121+'09-2021'!F121+'10-2021'!F121+'11-2021'!F121+'12-2021'!F121</f>
        <v>1157626.78</v>
      </c>
      <c r="G121" s="23">
        <f>+'01-2021'!G121+'02-2021'!G121+'03-2021'!G121+'04-2021'!G121+'05-2021'!G121+'06-2021'!G121+'07-2021'!G121+'08-2021'!G121+'09-2021'!G121+'10-2021'!G121+'11-2021'!G121+'12-2021'!G121</f>
        <v>54613.7</v>
      </c>
      <c r="H121" s="23">
        <f>+'01-2021'!H121+'02-2021'!H121+'03-2021'!H121+'04-2021'!H121+'05-2021'!H121+'06-2021'!H121+'07-2021'!H121+'08-2021'!H121+'09-2021'!H121+'10-2021'!H121+'11-2021'!H121+'12-2021'!H121</f>
        <v>10922.74</v>
      </c>
      <c r="I121" s="23">
        <f>+'01-2021'!I121+'02-2021'!I121+'03-2021'!I121+'04-2021'!I121+'05-2021'!I121+'06-2021'!I121+'07-2021'!I121+'08-2021'!I121+'09-2021'!I121+'10-2021'!I121+'11-2021'!I121+'12-2021'!I121</f>
        <v>436.90999999999997</v>
      </c>
      <c r="J121" s="23">
        <f>+'01-2021'!J121+'02-2021'!J121+'03-2021'!J121+'04-2021'!J121+'05-2021'!J121+'06-2021'!J121+'07-2021'!J121+'08-2021'!J121+'09-2021'!J121+'10-2021'!J121+'11-2021'!J121+'12-2021'!J121</f>
        <v>43254.05</v>
      </c>
      <c r="K121" s="23">
        <f>+'01-2021'!K121+'02-2021'!K121+'03-2021'!K121+'04-2021'!K121+'05-2021'!K121+'06-2021'!K121+'07-2021'!K121+'08-2021'!K121+'09-2021'!K121+'10-2021'!K121+'11-2021'!K121+'12-2021'!K121</f>
        <v>6414269.64</v>
      </c>
      <c r="L121" s="23">
        <f>+'01-2021'!L121+'02-2021'!L121+'03-2021'!L121+'04-2021'!L121+'05-2021'!L121+'06-2021'!L121+'07-2021'!L121+'08-2021'!L121+'09-2021'!L121+'10-2021'!L121+'11-2021'!L121+'12-2021'!L121</f>
        <v>1285143.1199999999</v>
      </c>
      <c r="M121" s="23">
        <f>+'01-2021'!M121+'02-2021'!M121+'03-2021'!M121+'04-2021'!M121+'05-2021'!M121+'06-2021'!M121+'07-2021'!M121+'08-2021'!M121+'09-2021'!M121+'10-2021'!M121+'11-2021'!M121+'12-2021'!M121</f>
        <v>5129126.52</v>
      </c>
      <c r="N121" s="31">
        <f t="shared" si="1"/>
        <v>6330007.35</v>
      </c>
    </row>
    <row r="122" spans="1:14" ht="13">
      <c r="A122" s="9">
        <f>+'01-2021'!A122</f>
        <v>111</v>
      </c>
      <c r="B122" s="22" t="str">
        <f>+'01-2021'!B122</f>
        <v>IPAMERI</v>
      </c>
      <c r="C122" s="26">
        <f>+IF(ISERROR(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,"",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</f>
        <v>0.7607716268249157</v>
      </c>
      <c r="D122" s="23">
        <f>+'01-2021'!D122+'02-2021'!D122+'03-2021'!D122+'04-2021'!D122+'05-2021'!D122+'06-2021'!D122+'07-2021'!D122+'08-2021'!D122+'09-2021'!D122+'10-2021'!D122+'11-2021'!D122+'12-2021'!D122</f>
        <v>606236.27</v>
      </c>
      <c r="E122" s="23">
        <f>+'01-2021'!E122+'02-2021'!E122+'03-2021'!E122+'04-2021'!E122+'05-2021'!E122+'06-2021'!E122+'07-2021'!E122+'08-2021'!E122+'09-2021'!E122+'10-2021'!E122+'11-2021'!E122+'12-2021'!E122</f>
        <v>118892.34</v>
      </c>
      <c r="F122" s="23">
        <f>+'01-2021'!F122+'02-2021'!F122+'03-2021'!F122+'04-2021'!F122+'05-2021'!F122+'06-2021'!F122+'07-2021'!F122+'08-2021'!F122+'09-2021'!F122+'10-2021'!F122+'11-2021'!F122+'12-2021'!F122</f>
        <v>487343.92999999993</v>
      </c>
      <c r="G122" s="23">
        <f>+'01-2021'!G122+'02-2021'!G122+'03-2021'!G122+'04-2021'!G122+'05-2021'!G122+'06-2021'!G122+'07-2021'!G122+'08-2021'!G122+'09-2021'!G122+'10-2021'!G122+'11-2021'!G122+'12-2021'!G122</f>
        <v>103708.94</v>
      </c>
      <c r="H122" s="23">
        <f>+'01-2021'!H122+'02-2021'!H122+'03-2021'!H122+'04-2021'!H122+'05-2021'!H122+'06-2021'!H122+'07-2021'!H122+'08-2021'!H122+'09-2021'!H122+'10-2021'!H122+'11-2021'!H122+'12-2021'!H122</f>
        <v>20741.79</v>
      </c>
      <c r="I122" s="23">
        <f>+'01-2021'!I122+'02-2021'!I122+'03-2021'!I122+'04-2021'!I122+'05-2021'!I122+'06-2021'!I122+'07-2021'!I122+'08-2021'!I122+'09-2021'!I122+'10-2021'!I122+'11-2021'!I122+'12-2021'!I122</f>
        <v>829.6800000000001</v>
      </c>
      <c r="J122" s="23">
        <f>+'01-2021'!J122+'02-2021'!J122+'03-2021'!J122+'04-2021'!J122+'05-2021'!J122+'06-2021'!J122+'07-2021'!J122+'08-2021'!J122+'09-2021'!J122+'10-2021'!J122+'11-2021'!J122+'12-2021'!J122</f>
        <v>82137.47</v>
      </c>
      <c r="K122" s="23">
        <f>+'01-2021'!K122+'02-2021'!K122+'03-2021'!K122+'04-2021'!K122+'05-2021'!K122+'06-2021'!K122+'07-2021'!K122+'08-2021'!K122+'09-2021'!K122+'10-2021'!K122+'11-2021'!K122+'12-2021'!K122</f>
        <v>12147260.800000003</v>
      </c>
      <c r="L122" s="23">
        <f>+'01-2021'!L122+'02-2021'!L122+'03-2021'!L122+'04-2021'!L122+'05-2021'!L122+'06-2021'!L122+'07-2021'!L122+'08-2021'!L122+'09-2021'!L122+'10-2021'!L122+'11-2021'!L122+'12-2021'!L122</f>
        <v>2433128.13</v>
      </c>
      <c r="M122" s="23">
        <f>+'01-2021'!M122+'02-2021'!M122+'03-2021'!M122+'04-2021'!M122+'05-2021'!M122+'06-2021'!M122+'07-2021'!M122+'08-2021'!M122+'09-2021'!M122+'10-2021'!M122+'11-2021'!M122+'12-2021'!M122</f>
        <v>9714132.67</v>
      </c>
      <c r="N122" s="31">
        <f t="shared" si="1"/>
        <v>10283614.07</v>
      </c>
    </row>
    <row r="123" spans="1:14" ht="13">
      <c r="A123" s="9">
        <f>+'01-2021'!A123</f>
        <v>112</v>
      </c>
      <c r="B123" s="22" t="str">
        <f>+'01-2021'!B123</f>
        <v>IPIRANGA DE GOIAS</v>
      </c>
      <c r="C123" s="26">
        <f>+IF(ISERROR(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,"",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</f>
        <v>0.09226192643253575</v>
      </c>
      <c r="D123" s="23">
        <f>+'01-2021'!D123+'02-2021'!D123+'03-2021'!D123+'04-2021'!D123+'05-2021'!D123+'06-2021'!D123+'07-2021'!D123+'08-2021'!D123+'09-2021'!D123+'10-2021'!D123+'11-2021'!D123+'12-2021'!D123</f>
        <v>26220.4</v>
      </c>
      <c r="E123" s="23">
        <f>+'01-2021'!E123+'02-2021'!E123+'03-2021'!E123+'04-2021'!E123+'05-2021'!E123+'06-2021'!E123+'07-2021'!E123+'08-2021'!E123+'09-2021'!E123+'10-2021'!E123+'11-2021'!E123+'12-2021'!E123</f>
        <v>5428.49</v>
      </c>
      <c r="F123" s="23">
        <f>+'01-2021'!F123+'02-2021'!F123+'03-2021'!F123+'04-2021'!F123+'05-2021'!F123+'06-2021'!F123+'07-2021'!F123+'08-2021'!F123+'09-2021'!F123+'10-2021'!F123+'11-2021'!F123+'12-2021'!F123</f>
        <v>20791.91</v>
      </c>
      <c r="G123" s="23">
        <f>+'01-2021'!G123+'02-2021'!G123+'03-2021'!G123+'04-2021'!G123+'05-2021'!G123+'06-2021'!G123+'07-2021'!G123+'08-2021'!G123+'09-2021'!G123+'10-2021'!G123+'11-2021'!G123+'12-2021'!G123</f>
        <v>12547.64</v>
      </c>
      <c r="H123" s="23">
        <f>+'01-2021'!H123+'02-2021'!H123+'03-2021'!H123+'04-2021'!H123+'05-2021'!H123+'06-2021'!H123+'07-2021'!H123+'08-2021'!H123+'09-2021'!H123+'10-2021'!H123+'11-2021'!H123+'12-2021'!H123</f>
        <v>2509.53</v>
      </c>
      <c r="I123" s="23">
        <f>+'01-2021'!I123+'02-2021'!I123+'03-2021'!I123+'04-2021'!I123+'05-2021'!I123+'06-2021'!I123+'07-2021'!I123+'08-2021'!I123+'09-2021'!I123+'10-2021'!I123+'11-2021'!I123+'12-2021'!I123</f>
        <v>100.38</v>
      </c>
      <c r="J123" s="23">
        <f>+'01-2021'!J123+'02-2021'!J123+'03-2021'!J123+'04-2021'!J123+'05-2021'!J123+'06-2021'!J123+'07-2021'!J123+'08-2021'!J123+'09-2021'!J123+'10-2021'!J123+'11-2021'!J123+'12-2021'!J123</f>
        <v>9937.73</v>
      </c>
      <c r="K123" s="23">
        <f>+'01-2021'!K123+'02-2021'!K123+'03-2021'!K123+'04-2021'!K123+'05-2021'!K123+'06-2021'!K123+'07-2021'!K123+'08-2021'!K123+'09-2021'!K123+'10-2021'!K123+'11-2021'!K123+'12-2021'!K123</f>
        <v>1476029.03</v>
      </c>
      <c r="L123" s="23">
        <f>+'01-2021'!L123+'02-2021'!L123+'03-2021'!L123+'04-2021'!L123+'05-2021'!L123+'06-2021'!L123+'07-2021'!L123+'08-2021'!L123+'09-2021'!L123+'10-2021'!L123+'11-2021'!L123+'12-2021'!L123</f>
        <v>295721.16000000003</v>
      </c>
      <c r="M123" s="23">
        <f>+'01-2021'!M123+'02-2021'!M123+'03-2021'!M123+'04-2021'!M123+'05-2021'!M123+'06-2021'!M123+'07-2021'!M123+'08-2021'!M123+'09-2021'!M123+'10-2021'!M123+'11-2021'!M123+'12-2021'!M123</f>
        <v>1180307.87</v>
      </c>
      <c r="N123" s="31">
        <f t="shared" si="1"/>
        <v>1211037.51</v>
      </c>
    </row>
    <row r="124" spans="1:14" ht="13">
      <c r="A124" s="9">
        <f>+'01-2021'!A124</f>
        <v>113</v>
      </c>
      <c r="B124" s="22" t="str">
        <f>+'01-2021'!B124</f>
        <v>IPORA</v>
      </c>
      <c r="C124" s="26">
        <f>+IF(ISERROR(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,"",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</f>
        <v>0.208673746924254</v>
      </c>
      <c r="D124" s="23">
        <f>+'01-2021'!D124+'02-2021'!D124+'03-2021'!D124+'04-2021'!D124+'05-2021'!D124+'06-2021'!D124+'07-2021'!D124+'08-2021'!D124+'09-2021'!D124+'10-2021'!D124+'11-2021'!D124+'12-2021'!D124</f>
        <v>1042605.83</v>
      </c>
      <c r="E124" s="23">
        <f>+'01-2021'!E124+'02-2021'!E124+'03-2021'!E124+'04-2021'!E124+'05-2021'!E124+'06-2021'!E124+'07-2021'!E124+'08-2021'!E124+'09-2021'!E124+'10-2021'!E124+'11-2021'!E124+'12-2021'!E124</f>
        <v>211842.89</v>
      </c>
      <c r="F124" s="23">
        <f>+'01-2021'!F124+'02-2021'!F124+'03-2021'!F124+'04-2021'!F124+'05-2021'!F124+'06-2021'!F124+'07-2021'!F124+'08-2021'!F124+'09-2021'!F124+'10-2021'!F124+'11-2021'!F124+'12-2021'!F124</f>
        <v>830762.94</v>
      </c>
      <c r="G124" s="23">
        <f>+'01-2021'!G124+'02-2021'!G124+'03-2021'!G124+'04-2021'!G124+'05-2021'!G124+'06-2021'!G124+'07-2021'!G124+'08-2021'!G124+'09-2021'!G124+'10-2021'!G124+'11-2021'!G124+'12-2021'!G124</f>
        <v>28455.770000000004</v>
      </c>
      <c r="H124" s="23">
        <f>+'01-2021'!H124+'02-2021'!H124+'03-2021'!H124+'04-2021'!H124+'05-2021'!H124+'06-2021'!H124+'07-2021'!H124+'08-2021'!H124+'09-2021'!H124+'10-2021'!H124+'11-2021'!H124+'12-2021'!H124</f>
        <v>5691.15</v>
      </c>
      <c r="I124" s="23">
        <f>+'01-2021'!I124+'02-2021'!I124+'03-2021'!I124+'04-2021'!I124+'05-2021'!I124+'06-2021'!I124+'07-2021'!I124+'08-2021'!I124+'09-2021'!I124+'10-2021'!I124+'11-2021'!I124+'12-2021'!I124</f>
        <v>227.64000000000001</v>
      </c>
      <c r="J124" s="23">
        <f>+'01-2021'!J124+'02-2021'!J124+'03-2021'!J124+'04-2021'!J124+'05-2021'!J124+'06-2021'!J124+'07-2021'!J124+'08-2021'!J124+'09-2021'!J124+'10-2021'!J124+'11-2021'!J124+'12-2021'!J124</f>
        <v>22536.980000000003</v>
      </c>
      <c r="K124" s="23">
        <f>+'01-2021'!K124+'02-2021'!K124+'03-2021'!K124+'04-2021'!K124+'05-2021'!K124+'06-2021'!K124+'07-2021'!K124+'08-2021'!K124+'09-2021'!K124+'10-2021'!K124+'11-2021'!K124+'12-2021'!K124</f>
        <v>3335975.34</v>
      </c>
      <c r="L124" s="23">
        <f>+'01-2021'!L124+'02-2021'!L124+'03-2021'!L124+'04-2021'!L124+'05-2021'!L124+'06-2021'!L124+'07-2021'!L124+'08-2021'!L124+'09-2021'!L124+'10-2021'!L124+'11-2021'!L124+'12-2021'!L124</f>
        <v>668274.22</v>
      </c>
      <c r="M124" s="23">
        <f>+'01-2021'!M124+'02-2021'!M124+'03-2021'!M124+'04-2021'!M124+'05-2021'!M124+'06-2021'!M124+'07-2021'!M124+'08-2021'!M124+'09-2021'!M124+'10-2021'!M124+'11-2021'!M124+'12-2021'!M124</f>
        <v>2667701.12</v>
      </c>
      <c r="N124" s="31">
        <f t="shared" si="1"/>
        <v>3521001.04</v>
      </c>
    </row>
    <row r="125" spans="1:14" ht="13">
      <c r="A125" s="9">
        <f>+'01-2021'!A125</f>
        <v>114</v>
      </c>
      <c r="B125" s="22" t="str">
        <f>+'01-2021'!B125</f>
        <v>ISRAELANDIA</v>
      </c>
      <c r="C125" s="26">
        <f>+IF(ISERROR(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,"",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</f>
        <v>0.058513782606864</v>
      </c>
      <c r="D125" s="23">
        <f>+'01-2021'!D125+'02-2021'!D125+'03-2021'!D125+'04-2021'!D125+'05-2021'!D125+'06-2021'!D125+'07-2021'!D125+'08-2021'!D125+'09-2021'!D125+'10-2021'!D125+'11-2021'!D125+'12-2021'!D125</f>
        <v>40537.759999999995</v>
      </c>
      <c r="E125" s="23">
        <f>+'01-2021'!E125+'02-2021'!E125+'03-2021'!E125+'04-2021'!E125+'05-2021'!E125+'06-2021'!E125+'07-2021'!E125+'08-2021'!E125+'09-2021'!E125+'10-2021'!E125+'11-2021'!E125+'12-2021'!E125</f>
        <v>7930.49</v>
      </c>
      <c r="F125" s="23">
        <f>+'01-2021'!F125+'02-2021'!F125+'03-2021'!F125+'04-2021'!F125+'05-2021'!F125+'06-2021'!F125+'07-2021'!F125+'08-2021'!F125+'09-2021'!F125+'10-2021'!F125+'11-2021'!F125+'12-2021'!F125</f>
        <v>32607.27</v>
      </c>
      <c r="G125" s="23">
        <f>+'01-2021'!G125+'02-2021'!G125+'03-2021'!G125+'04-2021'!G125+'05-2021'!G125+'06-2021'!G125+'07-2021'!G125+'08-2021'!G125+'09-2021'!G125+'10-2021'!G125+'11-2021'!G125+'12-2021'!G125</f>
        <v>7979.23</v>
      </c>
      <c r="H125" s="23">
        <f>+'01-2021'!H125+'02-2021'!H125+'03-2021'!H125+'04-2021'!H125+'05-2021'!H125+'06-2021'!H125+'07-2021'!H125+'08-2021'!H125+'09-2021'!H125+'10-2021'!H125+'11-2021'!H125+'12-2021'!H125</f>
        <v>1595.85</v>
      </c>
      <c r="I125" s="23">
        <f>+'01-2021'!I125+'02-2021'!I125+'03-2021'!I125+'04-2021'!I125+'05-2021'!I125+'06-2021'!I125+'07-2021'!I125+'08-2021'!I125+'09-2021'!I125+'10-2021'!I125+'11-2021'!I125+'12-2021'!I125</f>
        <v>63.83</v>
      </c>
      <c r="J125" s="23">
        <f>+'01-2021'!J125+'02-2021'!J125+'03-2021'!J125+'04-2021'!J125+'05-2021'!J125+'06-2021'!J125+'07-2021'!J125+'08-2021'!J125+'09-2021'!J125+'10-2021'!J125+'11-2021'!J125+'12-2021'!J125</f>
        <v>6319.55</v>
      </c>
      <c r="K125" s="23">
        <f>+'01-2021'!K125+'02-2021'!K125+'03-2021'!K125+'04-2021'!K125+'05-2021'!K125+'06-2021'!K125+'07-2021'!K125+'08-2021'!K125+'09-2021'!K125+'10-2021'!K125+'11-2021'!K125+'12-2021'!K125</f>
        <v>934646.35</v>
      </c>
      <c r="L125" s="23">
        <f>+'01-2021'!L125+'02-2021'!L125+'03-2021'!L125+'04-2021'!L125+'05-2021'!L125+'06-2021'!L125+'07-2021'!L125+'08-2021'!L125+'09-2021'!L125+'10-2021'!L125+'11-2021'!L125+'12-2021'!L125</f>
        <v>187217.29</v>
      </c>
      <c r="M125" s="23">
        <f>+'01-2021'!M125+'02-2021'!M125+'03-2021'!M125+'04-2021'!M125+'05-2021'!M125+'06-2021'!M125+'07-2021'!M125+'08-2021'!M125+'09-2021'!M125+'10-2021'!M125+'11-2021'!M125+'12-2021'!M125</f>
        <v>747429.06</v>
      </c>
      <c r="N125" s="31">
        <f t="shared" si="1"/>
        <v>786355.88</v>
      </c>
    </row>
    <row r="126" spans="1:14" ht="13">
      <c r="A126" s="9">
        <f>+'01-2021'!A126</f>
        <v>115</v>
      </c>
      <c r="B126" s="22" t="str">
        <f>+'01-2021'!B126</f>
        <v>ITABERAI</v>
      </c>
      <c r="C126" s="26">
        <f>+IF(ISERROR(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,"",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</f>
        <v>0.7700939644845477</v>
      </c>
      <c r="D126" s="23">
        <f>+'01-2021'!D126+'02-2021'!D126+'03-2021'!D126+'04-2021'!D126+'05-2021'!D126+'06-2021'!D126+'07-2021'!D126+'08-2021'!D126+'09-2021'!D126+'10-2021'!D126+'11-2021'!D126+'12-2021'!D126</f>
        <v>1087046.95</v>
      </c>
      <c r="E126" s="23">
        <f>+'01-2021'!E126+'02-2021'!E126+'03-2021'!E126+'04-2021'!E126+'05-2021'!E126+'06-2021'!E126+'07-2021'!E126+'08-2021'!E126+'09-2021'!E126+'10-2021'!E126+'11-2021'!E126+'12-2021'!E126</f>
        <v>218335.34999999998</v>
      </c>
      <c r="F126" s="23">
        <f>+'01-2021'!F126+'02-2021'!F126+'03-2021'!F126+'04-2021'!F126+'05-2021'!F126+'06-2021'!F126+'07-2021'!F126+'08-2021'!F126+'09-2021'!F126+'10-2021'!F126+'11-2021'!F126+'12-2021'!F126</f>
        <v>868711.6000000001</v>
      </c>
      <c r="G126" s="23">
        <f>+'01-2021'!G126+'02-2021'!G126+'03-2021'!G126+'04-2021'!G126+'05-2021'!G126+'06-2021'!G126+'07-2021'!G126+'08-2021'!G126+'09-2021'!G126+'10-2021'!G126+'11-2021'!G126+'12-2021'!G126</f>
        <v>104980.15</v>
      </c>
      <c r="H126" s="23">
        <f>+'01-2021'!H126+'02-2021'!H126+'03-2021'!H126+'04-2021'!H126+'05-2021'!H126+'06-2021'!H126+'07-2021'!H126+'08-2021'!H126+'09-2021'!H126+'10-2021'!H126+'11-2021'!H126+'12-2021'!H126</f>
        <v>20996.03</v>
      </c>
      <c r="I126" s="23">
        <f>+'01-2021'!I126+'02-2021'!I126+'03-2021'!I126+'04-2021'!I126+'05-2021'!I126+'06-2021'!I126+'07-2021'!I126+'08-2021'!I126+'09-2021'!I126+'10-2021'!I126+'11-2021'!I126+'12-2021'!I126</f>
        <v>839.84</v>
      </c>
      <c r="J126" s="23">
        <f>+'01-2021'!J126+'02-2021'!J126+'03-2021'!J126+'04-2021'!J126+'05-2021'!J126+'06-2021'!J126+'07-2021'!J126+'08-2021'!J126+'09-2021'!J126+'10-2021'!J126+'11-2021'!J126+'12-2021'!J126</f>
        <v>83144.28</v>
      </c>
      <c r="K126" s="23">
        <f>+'01-2021'!K126+'02-2021'!K126+'03-2021'!K126+'04-2021'!K126+'05-2021'!K126+'06-2021'!K126+'07-2021'!K126+'08-2021'!K126+'09-2021'!K126+'10-2021'!K126+'11-2021'!K126+'12-2021'!K126</f>
        <v>12268949.37</v>
      </c>
      <c r="L126" s="23">
        <f>+'01-2021'!L126+'02-2021'!L126+'03-2021'!L126+'04-2021'!L126+'05-2021'!L126+'06-2021'!L126+'07-2021'!L126+'08-2021'!L126+'09-2021'!L126+'10-2021'!L126+'11-2021'!L126+'12-2021'!L126</f>
        <v>2457004.72</v>
      </c>
      <c r="M126" s="23">
        <f>+'01-2021'!M126+'02-2021'!M126+'03-2021'!M126+'04-2021'!M126+'05-2021'!M126+'06-2021'!M126+'07-2021'!M126+'08-2021'!M126+'09-2021'!M126+'10-2021'!M126+'11-2021'!M126+'12-2021'!M126</f>
        <v>9811944.65</v>
      </c>
      <c r="N126" s="31">
        <f t="shared" si="1"/>
        <v>10763800.530000001</v>
      </c>
    </row>
    <row r="127" spans="1:14" ht="13">
      <c r="A127" s="9">
        <f>+'01-2021'!A127</f>
        <v>116</v>
      </c>
      <c r="B127" s="22" t="str">
        <f>+'01-2021'!B127</f>
        <v>ITAGUARI</v>
      </c>
      <c r="C127" s="26">
        <f>+IF(ISERROR(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,"",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</f>
        <v>0.068853561881157</v>
      </c>
      <c r="D127" s="23">
        <f>+'01-2021'!D127+'02-2021'!D127+'03-2021'!D127+'04-2021'!D127+'05-2021'!D127+'06-2021'!D127+'07-2021'!D127+'08-2021'!D127+'09-2021'!D127+'10-2021'!D127+'11-2021'!D127+'12-2021'!D127</f>
        <v>77753.87</v>
      </c>
      <c r="E127" s="23">
        <f>+'01-2021'!E127+'02-2021'!E127+'03-2021'!E127+'04-2021'!E127+'05-2021'!E127+'06-2021'!E127+'07-2021'!E127+'08-2021'!E127+'09-2021'!E127+'10-2021'!E127+'11-2021'!E127+'12-2021'!E127</f>
        <v>15535.22</v>
      </c>
      <c r="F127" s="23">
        <f>+'01-2021'!F127+'02-2021'!F127+'03-2021'!F127+'04-2021'!F127+'05-2021'!F127+'06-2021'!F127+'07-2021'!F127+'08-2021'!F127+'09-2021'!F127+'10-2021'!F127+'11-2021'!F127+'12-2021'!F127</f>
        <v>62218.65</v>
      </c>
      <c r="G127" s="23">
        <f>+'01-2021'!G127+'02-2021'!G127+'03-2021'!G127+'04-2021'!G127+'05-2021'!G127+'06-2021'!G127+'07-2021'!G127+'08-2021'!G127+'09-2021'!G127+'10-2021'!G127+'11-2021'!G127+'12-2021'!G127</f>
        <v>9389.210000000001</v>
      </c>
      <c r="H127" s="23">
        <f>+'01-2021'!H127+'02-2021'!H127+'03-2021'!H127+'04-2021'!H127+'05-2021'!H127+'06-2021'!H127+'07-2021'!H127+'08-2021'!H127+'09-2021'!H127+'10-2021'!H127+'11-2021'!H127+'12-2021'!H127</f>
        <v>1877.8500000000001</v>
      </c>
      <c r="I127" s="23">
        <f>+'01-2021'!I127+'02-2021'!I127+'03-2021'!I127+'04-2021'!I127+'05-2021'!I127+'06-2021'!I127+'07-2021'!I127+'08-2021'!I127+'09-2021'!I127+'10-2021'!I127+'11-2021'!I127+'12-2021'!I127</f>
        <v>75.12</v>
      </c>
      <c r="J127" s="23">
        <f>+'01-2021'!J127+'02-2021'!J127+'03-2021'!J127+'04-2021'!J127+'05-2021'!J127+'06-2021'!J127+'07-2021'!J127+'08-2021'!J127+'09-2021'!J127+'10-2021'!J127+'11-2021'!J127+'12-2021'!J127</f>
        <v>7436.24</v>
      </c>
      <c r="K127" s="23">
        <f>+'01-2021'!K127+'02-2021'!K127+'03-2021'!K127+'04-2021'!K127+'05-2021'!K127+'06-2021'!K127+'07-2021'!K127+'08-2021'!K127+'09-2021'!K127+'10-2021'!K127+'11-2021'!K127+'12-2021'!K127</f>
        <v>1099806.3599999999</v>
      </c>
      <c r="L127" s="23">
        <f>+'01-2021'!L127+'02-2021'!L127+'03-2021'!L127+'04-2021'!L127+'05-2021'!L127+'06-2021'!L127+'07-2021'!L127+'08-2021'!L127+'09-2021'!L127+'10-2021'!L127+'11-2021'!L127+'12-2021'!L127</f>
        <v>220300.19000000003</v>
      </c>
      <c r="M127" s="23">
        <f>+'01-2021'!M127+'02-2021'!M127+'03-2021'!M127+'04-2021'!M127+'05-2021'!M127+'06-2021'!M127+'07-2021'!M127+'08-2021'!M127+'09-2021'!M127+'10-2021'!M127+'11-2021'!M127+'12-2021'!M127</f>
        <v>879506.17</v>
      </c>
      <c r="N127" s="31">
        <f t="shared" si="1"/>
        <v>949161.06</v>
      </c>
    </row>
    <row r="128" spans="1:14" ht="13">
      <c r="A128" s="9">
        <f>+'01-2021'!A128</f>
        <v>117</v>
      </c>
      <c r="B128" s="22" t="str">
        <f>+'01-2021'!B128</f>
        <v>ITAGUARU</v>
      </c>
      <c r="C128" s="26">
        <f>+IF(ISERROR(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,"",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</f>
        <v>0.09941478123054</v>
      </c>
      <c r="D128" s="23">
        <f>+'01-2021'!D128+'02-2021'!D128+'03-2021'!D128+'04-2021'!D128+'05-2021'!D128+'06-2021'!D128+'07-2021'!D128+'08-2021'!D128+'09-2021'!D128+'10-2021'!D128+'11-2021'!D128+'12-2021'!D128</f>
        <v>73053.41</v>
      </c>
      <c r="E128" s="23">
        <f>+'01-2021'!E128+'02-2021'!E128+'03-2021'!E128+'04-2021'!E128+'05-2021'!E128+'06-2021'!E128+'07-2021'!E128+'08-2021'!E128+'09-2021'!E128+'10-2021'!E128+'11-2021'!E128+'12-2021'!E128</f>
        <v>14638.13</v>
      </c>
      <c r="F128" s="23">
        <f>+'01-2021'!F128+'02-2021'!F128+'03-2021'!F128+'04-2021'!F128+'05-2021'!F128+'06-2021'!F128+'07-2021'!F128+'08-2021'!F128+'09-2021'!F128+'10-2021'!F128+'11-2021'!F128+'12-2021'!F128</f>
        <v>58415.28</v>
      </c>
      <c r="G128" s="23">
        <f>+'01-2021'!G128+'02-2021'!G128+'03-2021'!G128+'04-2021'!G128+'05-2021'!G128+'06-2021'!G128+'07-2021'!G128+'08-2021'!G128+'09-2021'!G128+'10-2021'!G128+'11-2021'!G128+'12-2021'!G128</f>
        <v>13523.05</v>
      </c>
      <c r="H128" s="23">
        <f>+'01-2021'!H128+'02-2021'!H128+'03-2021'!H128+'04-2021'!H128+'05-2021'!H128+'06-2021'!H128+'07-2021'!H128+'08-2021'!H128+'09-2021'!H128+'10-2021'!H128+'11-2021'!H128+'12-2021'!H128</f>
        <v>2704.61</v>
      </c>
      <c r="I128" s="23">
        <f>+'01-2021'!I128+'02-2021'!I128+'03-2021'!I128+'04-2021'!I128+'05-2021'!I128+'06-2021'!I128+'07-2021'!I128+'08-2021'!I128+'09-2021'!I128+'10-2021'!I128+'11-2021'!I128+'12-2021'!I128</f>
        <v>108.17999999999999</v>
      </c>
      <c r="J128" s="23">
        <f>+'01-2021'!J128+'02-2021'!J128+'03-2021'!J128+'04-2021'!J128+'05-2021'!J128+'06-2021'!J128+'07-2021'!J128+'08-2021'!J128+'09-2021'!J128+'10-2021'!J128+'11-2021'!J128+'12-2021'!J128</f>
        <v>10710.259999999998</v>
      </c>
      <c r="K128" s="23">
        <f>+'01-2021'!K128+'02-2021'!K128+'03-2021'!K128+'04-2021'!K128+'05-2021'!K128+'06-2021'!K128+'07-2021'!K128+'08-2021'!K128+'09-2021'!K128+'10-2021'!K128+'11-2021'!K128+'12-2021'!K128</f>
        <v>1580350.27</v>
      </c>
      <c r="L128" s="23">
        <f>+'01-2021'!L128+'02-2021'!L128+'03-2021'!L128+'04-2021'!L128+'05-2021'!L128+'06-2021'!L128+'07-2021'!L128+'08-2021'!L128+'09-2021'!L128+'10-2021'!L128+'11-2021'!L128+'12-2021'!L128</f>
        <v>316435.69999999995</v>
      </c>
      <c r="M128" s="23">
        <f>+'01-2021'!M128+'02-2021'!M128+'03-2021'!M128+'04-2021'!M128+'05-2021'!M128+'06-2021'!M128+'07-2021'!M128+'08-2021'!M128+'09-2021'!M128+'10-2021'!M128+'11-2021'!M128+'12-2021'!M128</f>
        <v>1263914.57</v>
      </c>
      <c r="N128" s="31">
        <f t="shared" si="1"/>
        <v>1333040.11</v>
      </c>
    </row>
    <row r="129" spans="1:14" ht="13">
      <c r="A129" s="9">
        <f>+'01-2021'!A129</f>
        <v>118</v>
      </c>
      <c r="B129" s="22" t="str">
        <f>+'01-2021'!B129</f>
        <v>ITAJA</v>
      </c>
      <c r="C129" s="26">
        <f>+IF(ISERROR(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,"",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</f>
        <v>0.17524065652657772</v>
      </c>
      <c r="D129" s="23">
        <f>+'01-2021'!D129+'02-2021'!D129+'03-2021'!D129+'04-2021'!D129+'05-2021'!D129+'06-2021'!D129+'07-2021'!D129+'08-2021'!D129+'09-2021'!D129+'10-2021'!D129+'11-2021'!D129+'12-2021'!D129</f>
        <v>118908.67</v>
      </c>
      <c r="E129" s="23">
        <f>+'01-2021'!E129+'02-2021'!E129+'03-2021'!E129+'04-2021'!E129+'05-2021'!E129+'06-2021'!E129+'07-2021'!E129+'08-2021'!E129+'09-2021'!E129+'10-2021'!E129+'11-2021'!E129+'12-2021'!E129</f>
        <v>22944.01</v>
      </c>
      <c r="F129" s="23">
        <f>+'01-2021'!F129+'02-2021'!F129+'03-2021'!F129+'04-2021'!F129+'05-2021'!F129+'06-2021'!F129+'07-2021'!F129+'08-2021'!F129+'09-2021'!F129+'10-2021'!F129+'11-2021'!F129+'12-2021'!F129</f>
        <v>95964.66</v>
      </c>
      <c r="G129" s="23">
        <f>+'01-2021'!G129+'02-2021'!G129+'03-2021'!G129+'04-2021'!G129+'05-2021'!G129+'06-2021'!G129+'07-2021'!G129+'08-2021'!G129+'09-2021'!G129+'10-2021'!G129+'11-2021'!G129+'12-2021'!G129</f>
        <v>23863.050000000003</v>
      </c>
      <c r="H129" s="23">
        <f>+'01-2021'!H129+'02-2021'!H129+'03-2021'!H129+'04-2021'!H129+'05-2021'!H129+'06-2021'!H129+'07-2021'!H129+'08-2021'!H129+'09-2021'!H129+'10-2021'!H129+'11-2021'!H129+'12-2021'!H129</f>
        <v>4772.62</v>
      </c>
      <c r="I129" s="23">
        <f>+'01-2021'!I129+'02-2021'!I129+'03-2021'!I129+'04-2021'!I129+'05-2021'!I129+'06-2021'!I129+'07-2021'!I129+'08-2021'!I129+'09-2021'!I129+'10-2021'!I129+'11-2021'!I129+'12-2021'!I129</f>
        <v>190.89999999999998</v>
      </c>
      <c r="J129" s="23">
        <f>+'01-2021'!J129+'02-2021'!J129+'03-2021'!J129+'04-2021'!J129+'05-2021'!J129+'06-2021'!J129+'07-2021'!J129+'08-2021'!J129+'09-2021'!J129+'10-2021'!J129+'11-2021'!J129+'12-2021'!J129</f>
        <v>18899.53</v>
      </c>
      <c r="K129" s="23">
        <f>+'01-2021'!K129+'02-2021'!K129+'03-2021'!K129+'04-2021'!K129+'05-2021'!K129+'06-2021'!K129+'07-2021'!K129+'08-2021'!K129+'09-2021'!K129+'10-2021'!K129+'11-2021'!K129+'12-2021'!K129</f>
        <v>2789357.96</v>
      </c>
      <c r="L129" s="23">
        <f>+'01-2021'!L129+'02-2021'!L129+'03-2021'!L129+'04-2021'!L129+'05-2021'!L129+'06-2021'!L129+'07-2021'!L129+'08-2021'!L129+'09-2021'!L129+'10-2021'!L129+'11-2021'!L129+'12-2021'!L129</f>
        <v>558570.0900000001</v>
      </c>
      <c r="M129" s="23">
        <f>+'01-2021'!M129+'02-2021'!M129+'03-2021'!M129+'04-2021'!M129+'05-2021'!M129+'06-2021'!M129+'07-2021'!M129+'08-2021'!M129+'09-2021'!M129+'10-2021'!M129+'11-2021'!M129+'12-2021'!M129</f>
        <v>2230787.87</v>
      </c>
      <c r="N129" s="31">
        <f t="shared" si="1"/>
        <v>2345652.06</v>
      </c>
    </row>
    <row r="130" spans="1:14" ht="13">
      <c r="A130" s="9">
        <f>+'01-2021'!A130</f>
        <v>119</v>
      </c>
      <c r="B130" s="22" t="str">
        <f>+'01-2021'!B130</f>
        <v>ITAPACI</v>
      </c>
      <c r="C130" s="26">
        <f>+IF(ISERROR(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,"",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</f>
        <v>0.21394523926315676</v>
      </c>
      <c r="D130" s="23">
        <f>+'01-2021'!D130+'02-2021'!D130+'03-2021'!D130+'04-2021'!D130+'05-2021'!D130+'06-2021'!D130+'07-2021'!D130+'08-2021'!D130+'09-2021'!D130+'10-2021'!D130+'11-2021'!D130+'12-2021'!D130</f>
        <v>412491.38</v>
      </c>
      <c r="E130" s="23">
        <f>+'01-2021'!E130+'02-2021'!E130+'03-2021'!E130+'04-2021'!E130+'05-2021'!E130+'06-2021'!E130+'07-2021'!E130+'08-2021'!E130+'09-2021'!E130+'10-2021'!E130+'11-2021'!E130+'12-2021'!E130</f>
        <v>81997.01000000001</v>
      </c>
      <c r="F130" s="23">
        <f>+'01-2021'!F130+'02-2021'!F130+'03-2021'!F130+'04-2021'!F130+'05-2021'!F130+'06-2021'!F130+'07-2021'!F130+'08-2021'!F130+'09-2021'!F130+'10-2021'!F130+'11-2021'!F130+'12-2021'!F130</f>
        <v>330494.37</v>
      </c>
      <c r="G130" s="23">
        <f>+'01-2021'!G130+'02-2021'!G130+'03-2021'!G130+'04-2021'!G130+'05-2021'!G130+'06-2021'!G130+'07-2021'!G130+'08-2021'!G130+'09-2021'!G130+'10-2021'!G130+'11-2021'!G130+'12-2021'!G130</f>
        <v>29140.96</v>
      </c>
      <c r="H130" s="23">
        <f>+'01-2021'!H130+'02-2021'!H130+'03-2021'!H130+'04-2021'!H130+'05-2021'!H130+'06-2021'!H130+'07-2021'!H130+'08-2021'!H130+'09-2021'!H130+'10-2021'!H130+'11-2021'!H130+'12-2021'!H130</f>
        <v>5828.2</v>
      </c>
      <c r="I130" s="23">
        <f>+'01-2021'!I130+'02-2021'!I130+'03-2021'!I130+'04-2021'!I130+'05-2021'!I130+'06-2021'!I130+'07-2021'!I130+'08-2021'!I130+'09-2021'!I130+'10-2021'!I130+'11-2021'!I130+'12-2021'!I130</f>
        <v>233.12</v>
      </c>
      <c r="J130" s="23">
        <f>+'01-2021'!J130+'02-2021'!J130+'03-2021'!J130+'04-2021'!J130+'05-2021'!J130+'06-2021'!J130+'07-2021'!J130+'08-2021'!J130+'09-2021'!J130+'10-2021'!J130+'11-2021'!J130+'12-2021'!J130</f>
        <v>23079.64</v>
      </c>
      <c r="K130" s="23">
        <f>+'01-2021'!K130+'02-2021'!K130+'03-2021'!K130+'04-2021'!K130+'05-2021'!K130+'06-2021'!K130+'07-2021'!K130+'08-2021'!K130+'09-2021'!K130+'10-2021'!K130+'11-2021'!K130+'12-2021'!K130</f>
        <v>3406632.34</v>
      </c>
      <c r="L130" s="23">
        <f>+'01-2021'!L130+'02-2021'!L130+'03-2021'!L130+'04-2021'!L130+'05-2021'!L130+'06-2021'!L130+'07-2021'!L130+'08-2021'!L130+'09-2021'!L130+'10-2021'!L130+'11-2021'!L130+'12-2021'!L130</f>
        <v>682197.54</v>
      </c>
      <c r="M130" s="23">
        <f>+'01-2021'!M130+'02-2021'!M130+'03-2021'!M130+'04-2021'!M130+'05-2021'!M130+'06-2021'!M130+'07-2021'!M130+'08-2021'!M130+'09-2021'!M130+'10-2021'!M130+'11-2021'!M130+'12-2021'!M130</f>
        <v>2724434.8</v>
      </c>
      <c r="N130" s="31">
        <f t="shared" si="1"/>
        <v>3078008.8099999996</v>
      </c>
    </row>
    <row r="131" spans="1:14" ht="13">
      <c r="A131" s="9">
        <f>+'01-2021'!A131</f>
        <v>120</v>
      </c>
      <c r="B131" s="22" t="str">
        <f>+'01-2021'!B131</f>
        <v>ITAPIRAPUA</v>
      </c>
      <c r="C131" s="26">
        <f>+IF(ISERROR(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,"",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</f>
        <v>0.16569910375161376</v>
      </c>
      <c r="D131" s="23">
        <f>+'01-2021'!D131+'02-2021'!D131+'03-2021'!D131+'04-2021'!D131+'05-2021'!D131+'06-2021'!D131+'07-2021'!D131+'08-2021'!D131+'09-2021'!D131+'10-2021'!D131+'11-2021'!D131+'12-2021'!D131</f>
        <v>136166.4</v>
      </c>
      <c r="E131" s="23">
        <f>+'01-2021'!E131+'02-2021'!E131+'03-2021'!E131+'04-2021'!E131+'05-2021'!E131+'06-2021'!E131+'07-2021'!E131+'08-2021'!E131+'09-2021'!E131+'10-2021'!E131+'11-2021'!E131+'12-2021'!E131</f>
        <v>27207.699999999997</v>
      </c>
      <c r="F131" s="23">
        <f>+'01-2021'!F131+'02-2021'!F131+'03-2021'!F131+'04-2021'!F131+'05-2021'!F131+'06-2021'!F131+'07-2021'!F131+'08-2021'!F131+'09-2021'!F131+'10-2021'!F131+'11-2021'!F131+'12-2021'!F131</f>
        <v>108958.70000000001</v>
      </c>
      <c r="G131" s="23">
        <f>+'01-2021'!G131+'02-2021'!G131+'03-2021'!G131+'04-2021'!G131+'05-2021'!G131+'06-2021'!G131+'07-2021'!G131+'08-2021'!G131+'09-2021'!G131+'10-2021'!G131+'11-2021'!G131+'12-2021'!G131</f>
        <v>22561.92</v>
      </c>
      <c r="H131" s="23">
        <f>+'01-2021'!H131+'02-2021'!H131+'03-2021'!H131+'04-2021'!H131+'05-2021'!H131+'06-2021'!H131+'07-2021'!H131+'08-2021'!H131+'09-2021'!H131+'10-2021'!H131+'11-2021'!H131+'12-2021'!H131</f>
        <v>4512.389999999999</v>
      </c>
      <c r="I131" s="23">
        <f>+'01-2021'!I131+'02-2021'!I131+'03-2021'!I131+'04-2021'!I131+'05-2021'!I131+'06-2021'!I131+'07-2021'!I131+'08-2021'!I131+'09-2021'!I131+'10-2021'!I131+'11-2021'!I131+'12-2021'!I131</f>
        <v>180.49999999999997</v>
      </c>
      <c r="J131" s="23">
        <f>+'01-2021'!J131+'02-2021'!J131+'03-2021'!J131+'04-2021'!J131+'05-2021'!J131+'06-2021'!J131+'07-2021'!J131+'08-2021'!J131+'09-2021'!J131+'10-2021'!J131+'11-2021'!J131+'12-2021'!J131</f>
        <v>17869.03</v>
      </c>
      <c r="K131" s="23">
        <f>+'01-2021'!K131+'02-2021'!K131+'03-2021'!K131+'04-2021'!K131+'05-2021'!K131+'06-2021'!K131+'07-2021'!K131+'08-2021'!K131+'09-2021'!K131+'10-2021'!K131+'11-2021'!K131+'12-2021'!K131</f>
        <v>2651312.23</v>
      </c>
      <c r="L131" s="23">
        <f>+'01-2021'!L131+'02-2021'!L131+'03-2021'!L131+'04-2021'!L131+'05-2021'!L131+'06-2021'!L131+'07-2021'!L131+'08-2021'!L131+'09-2021'!L131+'10-2021'!L131+'11-2021'!L131+'12-2021'!L131</f>
        <v>531181.4</v>
      </c>
      <c r="M131" s="23">
        <f>+'01-2021'!M131+'02-2021'!M131+'03-2021'!M131+'04-2021'!M131+'05-2021'!M131+'06-2021'!M131+'07-2021'!M131+'08-2021'!M131+'09-2021'!M131+'10-2021'!M131+'11-2021'!M131+'12-2021'!M131</f>
        <v>2120130.83</v>
      </c>
      <c r="N131" s="31">
        <f t="shared" si="1"/>
        <v>2246958.56</v>
      </c>
    </row>
    <row r="132" spans="1:14" ht="13">
      <c r="A132" s="9">
        <f>+'01-2021'!A132</f>
        <v>121</v>
      </c>
      <c r="B132" s="22" t="str">
        <f>+'01-2021'!B132</f>
        <v>ITAPURANGA</v>
      </c>
      <c r="C132" s="26">
        <f>+IF(ISERROR(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,"",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</f>
        <v>0.2074440458590585</v>
      </c>
      <c r="D132" s="23">
        <f>+'01-2021'!D132+'02-2021'!D132+'03-2021'!D132+'04-2021'!D132+'05-2021'!D132+'06-2021'!D132+'07-2021'!D132+'08-2021'!D132+'09-2021'!D132+'10-2021'!D132+'11-2021'!D132+'12-2021'!D132</f>
        <v>637360.66</v>
      </c>
      <c r="E132" s="23">
        <f>+'01-2021'!E132+'02-2021'!E132+'03-2021'!E132+'04-2021'!E132+'05-2021'!E132+'06-2021'!E132+'07-2021'!E132+'08-2021'!E132+'09-2021'!E132+'10-2021'!E132+'11-2021'!E132+'12-2021'!E132</f>
        <v>128008.63</v>
      </c>
      <c r="F132" s="23">
        <f>+'01-2021'!F132+'02-2021'!F132+'03-2021'!F132+'04-2021'!F132+'05-2021'!F132+'06-2021'!F132+'07-2021'!F132+'08-2021'!F132+'09-2021'!F132+'10-2021'!F132+'11-2021'!F132+'12-2021'!F132</f>
        <v>509352.02999999997</v>
      </c>
      <c r="G132" s="23">
        <f>+'01-2021'!G132+'02-2021'!G132+'03-2021'!G132+'04-2021'!G132+'05-2021'!G132+'06-2021'!G132+'07-2021'!G132+'08-2021'!G132+'09-2021'!G132+'10-2021'!G132+'11-2021'!G132+'12-2021'!G132</f>
        <v>28254.440000000002</v>
      </c>
      <c r="H132" s="23">
        <f>+'01-2021'!H132+'02-2021'!H132+'03-2021'!H132+'04-2021'!H132+'05-2021'!H132+'06-2021'!H132+'07-2021'!H132+'08-2021'!H132+'09-2021'!H132+'10-2021'!H132+'11-2021'!H132+'12-2021'!H132</f>
        <v>5650.889999999999</v>
      </c>
      <c r="I132" s="23">
        <f>+'01-2021'!I132+'02-2021'!I132+'03-2021'!I132+'04-2021'!I132+'05-2021'!I132+'06-2021'!I132+'07-2021'!I132+'08-2021'!I132+'09-2021'!I132+'10-2021'!I132+'11-2021'!I132+'12-2021'!I132</f>
        <v>226.03</v>
      </c>
      <c r="J132" s="23">
        <f>+'01-2021'!J132+'02-2021'!J132+'03-2021'!J132+'04-2021'!J132+'05-2021'!J132+'06-2021'!J132+'07-2021'!J132+'08-2021'!J132+'09-2021'!J132+'10-2021'!J132+'11-2021'!J132+'12-2021'!J132</f>
        <v>22377.52</v>
      </c>
      <c r="K132" s="23">
        <f>+'01-2021'!K132+'02-2021'!K132+'03-2021'!K132+'04-2021'!K132+'05-2021'!K132+'06-2021'!K132+'07-2021'!K132+'08-2021'!K132+'09-2021'!K132+'10-2021'!K132+'11-2021'!K132+'12-2021'!K132</f>
        <v>3306496.18</v>
      </c>
      <c r="L132" s="23">
        <f>+'01-2021'!L132+'02-2021'!L132+'03-2021'!L132+'04-2021'!L132+'05-2021'!L132+'06-2021'!L132+'07-2021'!L132+'08-2021'!L132+'09-2021'!L132+'10-2021'!L132+'11-2021'!L132+'12-2021'!L132</f>
        <v>662207.4400000001</v>
      </c>
      <c r="M132" s="23">
        <f>+'01-2021'!M132+'02-2021'!M132+'03-2021'!M132+'04-2021'!M132+'05-2021'!M132+'06-2021'!M132+'07-2021'!M132+'08-2021'!M132+'09-2021'!M132+'10-2021'!M132+'11-2021'!M132+'12-2021'!M132</f>
        <v>2644288.7399999998</v>
      </c>
      <c r="N132" s="31">
        <f t="shared" si="1"/>
        <v>3176018.2899999996</v>
      </c>
    </row>
    <row r="133" spans="1:14" ht="13">
      <c r="A133" s="9">
        <f>+'01-2021'!A133</f>
        <v>122</v>
      </c>
      <c r="B133" s="22" t="str">
        <f>+'01-2021'!B133</f>
        <v>ITARUMA</v>
      </c>
      <c r="C133" s="26">
        <f>+IF(ISERROR(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,"",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</f>
        <v>0.23618200408413048</v>
      </c>
      <c r="D133" s="23">
        <f>+'01-2021'!D133+'02-2021'!D133+'03-2021'!D133+'04-2021'!D133+'05-2021'!D133+'06-2021'!D133+'07-2021'!D133+'08-2021'!D133+'09-2021'!D133+'10-2021'!D133+'11-2021'!D133+'12-2021'!D133</f>
        <v>157911.53</v>
      </c>
      <c r="E133" s="23">
        <f>+'01-2021'!E133+'02-2021'!E133+'03-2021'!E133+'04-2021'!E133+'05-2021'!E133+'06-2021'!E133+'07-2021'!E133+'08-2021'!E133+'09-2021'!E133+'10-2021'!E133+'11-2021'!E133+'12-2021'!E133</f>
        <v>30538.059999999998</v>
      </c>
      <c r="F133" s="23">
        <f>+'01-2021'!F133+'02-2021'!F133+'03-2021'!F133+'04-2021'!F133+'05-2021'!F133+'06-2021'!F133+'07-2021'!F133+'08-2021'!F133+'09-2021'!F133+'10-2021'!F133+'11-2021'!F133+'12-2021'!F133</f>
        <v>127373.47</v>
      </c>
      <c r="G133" s="23">
        <f>+'01-2021'!G133+'02-2021'!G133+'03-2021'!G133+'04-2021'!G133+'05-2021'!G133+'06-2021'!G133+'07-2021'!G133+'08-2021'!G133+'09-2021'!G133+'10-2021'!G133+'11-2021'!G133+'12-2021'!G133</f>
        <v>31537.88</v>
      </c>
      <c r="H133" s="23">
        <f>+'01-2021'!H133+'02-2021'!H133+'03-2021'!H133+'04-2021'!H133+'05-2021'!H133+'06-2021'!H133+'07-2021'!H133+'08-2021'!H133+'09-2021'!H133+'10-2021'!H133+'11-2021'!H133+'12-2021'!H133</f>
        <v>6307.580000000001</v>
      </c>
      <c r="I133" s="23">
        <f>+'01-2021'!I133+'02-2021'!I133+'03-2021'!I133+'04-2021'!I133+'05-2021'!I133+'06-2021'!I133+'07-2021'!I133+'08-2021'!I133+'09-2021'!I133+'10-2021'!I133+'11-2021'!I133+'12-2021'!I133</f>
        <v>252.31</v>
      </c>
      <c r="J133" s="23">
        <f>+'01-2021'!J133+'02-2021'!J133+'03-2021'!J133+'04-2021'!J133+'05-2021'!J133+'06-2021'!J133+'07-2021'!J133+'08-2021'!J133+'09-2021'!J133+'10-2021'!J133+'11-2021'!J133+'12-2021'!J133</f>
        <v>24977.99</v>
      </c>
      <c r="K133" s="23">
        <f>+'01-2021'!K133+'02-2021'!K133+'03-2021'!K133+'04-2021'!K133+'05-2021'!K133+'06-2021'!K133+'07-2021'!K133+'08-2021'!K133+'09-2021'!K133+'10-2021'!K133+'11-2021'!K133+'12-2021'!K133</f>
        <v>3676353.75</v>
      </c>
      <c r="L133" s="23">
        <f>+'01-2021'!L133+'02-2021'!L133+'03-2021'!L133+'04-2021'!L133+'05-2021'!L133+'06-2021'!L133+'07-2021'!L133+'08-2021'!L133+'09-2021'!L133+'10-2021'!L133+'11-2021'!L133+'12-2021'!L133</f>
        <v>736536.25</v>
      </c>
      <c r="M133" s="23">
        <f>+'01-2021'!M133+'02-2021'!M133+'03-2021'!M133+'04-2021'!M133+'05-2021'!M133+'06-2021'!M133+'07-2021'!M133+'08-2021'!M133+'09-2021'!M133+'10-2021'!M133+'11-2021'!M133+'12-2021'!M133</f>
        <v>2939817.5</v>
      </c>
      <c r="N133" s="31">
        <f t="shared" si="1"/>
        <v>3092168.96</v>
      </c>
    </row>
    <row r="134" spans="1:14" ht="13">
      <c r="A134" s="9">
        <f>+'01-2021'!A134</f>
        <v>123</v>
      </c>
      <c r="B134" s="22" t="str">
        <f>+'01-2021'!B134</f>
        <v>ITAUCU</v>
      </c>
      <c r="C134" s="26">
        <f>+IF(ISERROR(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,"",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</f>
        <v>0.09143360887506925</v>
      </c>
      <c r="D134" s="23">
        <f>+'01-2021'!D134+'02-2021'!D134+'03-2021'!D134+'04-2021'!D134+'05-2021'!D134+'06-2021'!D134+'07-2021'!D134+'08-2021'!D134+'09-2021'!D134+'10-2021'!D134+'11-2021'!D134+'12-2021'!D134</f>
        <v>148526.73</v>
      </c>
      <c r="E134" s="23">
        <f>+'01-2021'!E134+'02-2021'!E134+'03-2021'!E134+'04-2021'!E134+'05-2021'!E134+'06-2021'!E134+'07-2021'!E134+'08-2021'!E134+'09-2021'!E134+'10-2021'!E134+'11-2021'!E134+'12-2021'!E134</f>
        <v>29610.120000000003</v>
      </c>
      <c r="F134" s="23">
        <f>+'01-2021'!F134+'02-2021'!F134+'03-2021'!F134+'04-2021'!F134+'05-2021'!F134+'06-2021'!F134+'07-2021'!F134+'08-2021'!F134+'09-2021'!F134+'10-2021'!F134+'11-2021'!F134+'12-2021'!F134</f>
        <v>118916.60999999999</v>
      </c>
      <c r="G134" s="23">
        <f>+'01-2021'!G134+'02-2021'!G134+'03-2021'!G134+'04-2021'!G134+'05-2021'!G134+'06-2021'!G134+'07-2021'!G134+'08-2021'!G134+'09-2021'!G134+'10-2021'!G134+'11-2021'!G134+'12-2021'!G134</f>
        <v>12461.69</v>
      </c>
      <c r="H134" s="23">
        <f>+'01-2021'!H134+'02-2021'!H134+'03-2021'!H134+'04-2021'!H134+'05-2021'!H134+'06-2021'!H134+'07-2021'!H134+'08-2021'!H134+'09-2021'!H134+'10-2021'!H134+'11-2021'!H134+'12-2021'!H134</f>
        <v>2492.34</v>
      </c>
      <c r="I134" s="23">
        <f>+'01-2021'!I134+'02-2021'!I134+'03-2021'!I134+'04-2021'!I134+'05-2021'!I134+'06-2021'!I134+'07-2021'!I134+'08-2021'!I134+'09-2021'!I134+'10-2021'!I134+'11-2021'!I134+'12-2021'!I134</f>
        <v>99.69</v>
      </c>
      <c r="J134" s="23">
        <f>+'01-2021'!J134+'02-2021'!J134+'03-2021'!J134+'04-2021'!J134+'05-2021'!J134+'06-2021'!J134+'07-2021'!J134+'08-2021'!J134+'09-2021'!J134+'10-2021'!J134+'11-2021'!J134+'12-2021'!J134</f>
        <v>9869.66</v>
      </c>
      <c r="K134" s="23">
        <f>+'01-2021'!K134+'02-2021'!K134+'03-2021'!K134+'04-2021'!K134+'05-2021'!K134+'06-2021'!K134+'07-2021'!K134+'08-2021'!K134+'09-2021'!K134+'10-2021'!K134+'11-2021'!K134+'12-2021'!K134</f>
        <v>1458030.58</v>
      </c>
      <c r="L134" s="23">
        <f>+'01-2021'!L134+'02-2021'!L134+'03-2021'!L134+'04-2021'!L134+'05-2021'!L134+'06-2021'!L134+'07-2021'!L134+'08-2021'!L134+'09-2021'!L134+'10-2021'!L134+'11-2021'!L134+'12-2021'!L134</f>
        <v>292013.94</v>
      </c>
      <c r="M134" s="23">
        <f>+'01-2021'!M134+'02-2021'!M134+'03-2021'!M134+'04-2021'!M134+'05-2021'!M134+'06-2021'!M134+'07-2021'!M134+'08-2021'!M134+'09-2021'!M134+'10-2021'!M134+'11-2021'!M134+'12-2021'!M134</f>
        <v>1166016.64</v>
      </c>
      <c r="N134" s="31">
        <f t="shared" si="1"/>
        <v>1294802.91</v>
      </c>
    </row>
    <row r="135" spans="1:14" ht="13">
      <c r="A135" s="9">
        <f>+'01-2021'!A135</f>
        <v>124</v>
      </c>
      <c r="B135" s="22" t="str">
        <f>+'01-2021'!B135</f>
        <v>ITUMBIARA</v>
      </c>
      <c r="C135" s="26">
        <f>+IF(ISERROR(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,"",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</f>
        <v>1.7293392792841826</v>
      </c>
      <c r="D135" s="23">
        <f>+'01-2021'!D135+'02-2021'!D135+'03-2021'!D135+'04-2021'!D135+'05-2021'!D135+'06-2021'!D135+'07-2021'!D135+'08-2021'!D135+'09-2021'!D135+'10-2021'!D135+'11-2021'!D135+'12-2021'!D135</f>
        <v>4615646.13</v>
      </c>
      <c r="E135" s="23">
        <f>+'01-2021'!E135+'02-2021'!E135+'03-2021'!E135+'04-2021'!E135+'05-2021'!E135+'06-2021'!E135+'07-2021'!E135+'08-2021'!E135+'09-2021'!E135+'10-2021'!E135+'11-2021'!E135+'12-2021'!E135</f>
        <v>924151.8999999999</v>
      </c>
      <c r="F135" s="23">
        <f>+'01-2021'!F135+'02-2021'!F135+'03-2021'!F135+'04-2021'!F135+'05-2021'!F135+'06-2021'!F135+'07-2021'!F135+'08-2021'!F135+'09-2021'!F135+'10-2021'!F135+'11-2021'!F135+'12-2021'!F135</f>
        <v>3691494.2300000004</v>
      </c>
      <c r="G135" s="23">
        <f>+'01-2021'!G135+'02-2021'!G135+'03-2021'!G135+'04-2021'!G135+'05-2021'!G135+'06-2021'!G135+'07-2021'!G135+'08-2021'!G135+'09-2021'!G135+'10-2021'!G135+'11-2021'!G135+'12-2021'!G135</f>
        <v>235787.55</v>
      </c>
      <c r="H135" s="23">
        <f>+'01-2021'!H135+'02-2021'!H135+'03-2021'!H135+'04-2021'!H135+'05-2021'!H135+'06-2021'!H135+'07-2021'!H135+'08-2021'!H135+'09-2021'!H135+'10-2021'!H135+'11-2021'!H135+'12-2021'!H135</f>
        <v>47157.520000000004</v>
      </c>
      <c r="I135" s="23">
        <f>+'01-2021'!I135+'02-2021'!I135+'03-2021'!I135+'04-2021'!I135+'05-2021'!I135+'06-2021'!I135+'07-2021'!I135+'08-2021'!I135+'09-2021'!I135+'10-2021'!I135+'11-2021'!I135+'12-2021'!I135</f>
        <v>1886.3</v>
      </c>
      <c r="J135" s="23">
        <f>+'01-2021'!J135+'02-2021'!J135+'03-2021'!J135+'04-2021'!J135+'05-2021'!J135+'06-2021'!J135+'07-2021'!J135+'08-2021'!J135+'09-2021'!J135+'10-2021'!J135+'11-2021'!J135+'12-2021'!J135</f>
        <v>186743.72999999998</v>
      </c>
      <c r="K135" s="23">
        <f>+'01-2021'!K135+'02-2021'!K135+'03-2021'!K135+'04-2021'!K135+'05-2021'!K135+'06-2021'!K135+'07-2021'!K135+'08-2021'!K135+'09-2021'!K135+'10-2021'!K135+'11-2021'!K135+'12-2021'!K135</f>
        <v>27639977.659999996</v>
      </c>
      <c r="L135" s="23">
        <f>+'01-2021'!L135+'02-2021'!L135+'03-2021'!L135+'04-2021'!L135+'05-2021'!L135+'06-2021'!L135+'07-2021'!L135+'08-2021'!L135+'09-2021'!L135+'10-2021'!L135+'11-2021'!L135+'12-2021'!L135</f>
        <v>5536841.55</v>
      </c>
      <c r="M135" s="23">
        <f>+'01-2021'!M135+'02-2021'!M135+'03-2021'!M135+'04-2021'!M135+'05-2021'!M135+'06-2021'!M135+'07-2021'!M135+'08-2021'!M135+'09-2021'!M135+'10-2021'!M135+'11-2021'!M135+'12-2021'!M135</f>
        <v>22103136.11</v>
      </c>
      <c r="N135" s="31">
        <f t="shared" si="1"/>
        <v>25981374.07</v>
      </c>
    </row>
    <row r="136" spans="1:14" ht="13">
      <c r="A136" s="9">
        <f>+'01-2021'!A136</f>
        <v>125</v>
      </c>
      <c r="B136" s="22" t="str">
        <f>+'01-2021'!B136</f>
        <v>IVOLANDIA</v>
      </c>
      <c r="C136" s="26">
        <f>+IF(ISERROR(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,"",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</f>
        <v>0.13295931959647175</v>
      </c>
      <c r="D136" s="23">
        <f>+'01-2021'!D136+'02-2021'!D136+'03-2021'!D136+'04-2021'!D136+'05-2021'!D136+'06-2021'!D136+'07-2021'!D136+'08-2021'!D136+'09-2021'!D136+'10-2021'!D136+'11-2021'!D136+'12-2021'!D136</f>
        <v>16592.13</v>
      </c>
      <c r="E136" s="23">
        <f>+'01-2021'!E136+'02-2021'!E136+'03-2021'!E136+'04-2021'!E136+'05-2021'!E136+'06-2021'!E136+'07-2021'!E136+'08-2021'!E136+'09-2021'!E136+'10-2021'!E136+'11-2021'!E136+'12-2021'!E136</f>
        <v>3584.81</v>
      </c>
      <c r="F136" s="23">
        <f>+'01-2021'!F136+'02-2021'!F136+'03-2021'!F136+'04-2021'!F136+'05-2021'!F136+'06-2021'!F136+'07-2021'!F136+'08-2021'!F136+'09-2021'!F136+'10-2021'!F136+'11-2021'!F136+'12-2021'!F136</f>
        <v>13007.32</v>
      </c>
      <c r="G136" s="23">
        <f>+'01-2021'!G136+'02-2021'!G136+'03-2021'!G136+'04-2021'!G136+'05-2021'!G136+'06-2021'!G136+'07-2021'!G136+'08-2021'!G136+'09-2021'!G136+'10-2021'!G136+'11-2021'!G136+'12-2021'!G136</f>
        <v>18097.34</v>
      </c>
      <c r="H136" s="23">
        <f>+'01-2021'!H136+'02-2021'!H136+'03-2021'!H136+'04-2021'!H136+'05-2021'!H136+'06-2021'!H136+'07-2021'!H136+'08-2021'!H136+'09-2021'!H136+'10-2021'!H136+'11-2021'!H136+'12-2021'!H136</f>
        <v>3619.47</v>
      </c>
      <c r="I136" s="23">
        <f>+'01-2021'!I136+'02-2021'!I136+'03-2021'!I136+'04-2021'!I136+'05-2021'!I136+'06-2021'!I136+'07-2021'!I136+'08-2021'!I136+'09-2021'!I136+'10-2021'!I136+'11-2021'!I136+'12-2021'!I136</f>
        <v>144.77</v>
      </c>
      <c r="J136" s="23">
        <f>+'01-2021'!J136+'02-2021'!J136+'03-2021'!J136+'04-2021'!J136+'05-2021'!J136+'06-2021'!J136+'07-2021'!J136+'08-2021'!J136+'09-2021'!J136+'10-2021'!J136+'11-2021'!J136+'12-2021'!J136</f>
        <v>14333.1</v>
      </c>
      <c r="K136" s="23">
        <f>+'01-2021'!K136+'02-2021'!K136+'03-2021'!K136+'04-2021'!K136+'05-2021'!K136+'06-2021'!K136+'07-2021'!K136+'08-2021'!K136+'09-2021'!K136+'10-2021'!K136+'11-2021'!K136+'12-2021'!K136</f>
        <v>2125546.0700000003</v>
      </c>
      <c r="L136" s="23">
        <f>+'01-2021'!L136+'02-2021'!L136+'03-2021'!L136+'04-2021'!L136+'05-2021'!L136+'06-2021'!L136+'07-2021'!L136+'08-2021'!L136+'09-2021'!L136+'10-2021'!L136+'11-2021'!L136+'12-2021'!L136</f>
        <v>425814.54000000004</v>
      </c>
      <c r="M136" s="23">
        <f>+'01-2021'!M136+'02-2021'!M136+'03-2021'!M136+'04-2021'!M136+'05-2021'!M136+'06-2021'!M136+'07-2021'!M136+'08-2021'!M136+'09-2021'!M136+'10-2021'!M136+'11-2021'!M136+'12-2021'!M136</f>
        <v>1699731.53</v>
      </c>
      <c r="N136" s="31">
        <f t="shared" si="1"/>
        <v>1727071.95</v>
      </c>
    </row>
    <row r="137" spans="1:14" ht="13">
      <c r="A137" s="9">
        <f>+'01-2021'!A137</f>
        <v>126</v>
      </c>
      <c r="B137" s="22" t="str">
        <f>+'01-2021'!B137</f>
        <v>JANDAIA</v>
      </c>
      <c r="C137" s="26">
        <f>+IF(ISERROR(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,"",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</f>
        <v>0.2249239253192825</v>
      </c>
      <c r="D137" s="23">
        <f>+'01-2021'!D137+'02-2021'!D137+'03-2021'!D137+'04-2021'!D137+'05-2021'!D137+'06-2021'!D137+'07-2021'!D137+'08-2021'!D137+'09-2021'!D137+'10-2021'!D137+'11-2021'!D137+'12-2021'!D137</f>
        <v>128407.74000000002</v>
      </c>
      <c r="E137" s="23">
        <f>+'01-2021'!E137+'02-2021'!E137+'03-2021'!E137+'04-2021'!E137+'05-2021'!E137+'06-2021'!E137+'07-2021'!E137+'08-2021'!E137+'09-2021'!E137+'10-2021'!E137+'11-2021'!E137+'12-2021'!E137</f>
        <v>25144.510000000002</v>
      </c>
      <c r="F137" s="23">
        <f>+'01-2021'!F137+'02-2021'!F137+'03-2021'!F137+'04-2021'!F137+'05-2021'!F137+'06-2021'!F137+'07-2021'!F137+'08-2021'!F137+'09-2021'!F137+'10-2021'!F137+'11-2021'!F137+'12-2021'!F137</f>
        <v>103263.23</v>
      </c>
      <c r="G137" s="23">
        <f>+'01-2021'!G137+'02-2021'!G137+'03-2021'!G137+'04-2021'!G137+'05-2021'!G137+'06-2021'!G137+'07-2021'!G137+'08-2021'!G137+'09-2021'!G137+'10-2021'!G137+'11-2021'!G137+'12-2021'!G137</f>
        <v>30638.1</v>
      </c>
      <c r="H137" s="23">
        <f>+'01-2021'!H137+'02-2021'!H137+'03-2021'!H137+'04-2021'!H137+'05-2021'!H137+'06-2021'!H137+'07-2021'!H137+'08-2021'!H137+'09-2021'!H137+'10-2021'!H137+'11-2021'!H137+'12-2021'!H137</f>
        <v>6127.63</v>
      </c>
      <c r="I137" s="23">
        <f>+'01-2021'!I137+'02-2021'!I137+'03-2021'!I137+'04-2021'!I137+'05-2021'!I137+'06-2021'!I137+'07-2021'!I137+'08-2021'!I137+'09-2021'!I137+'10-2021'!I137+'11-2021'!I137+'12-2021'!I137</f>
        <v>245.10999999999999</v>
      </c>
      <c r="J137" s="23">
        <f>+'01-2021'!J137+'02-2021'!J137+'03-2021'!J137+'04-2021'!J137+'05-2021'!J137+'06-2021'!J137+'07-2021'!J137+'08-2021'!J137+'09-2021'!J137+'10-2021'!J137+'11-2021'!J137+'12-2021'!J137</f>
        <v>24265.359999999997</v>
      </c>
      <c r="K137" s="23">
        <f>+'01-2021'!K137+'02-2021'!K137+'03-2021'!K137+'04-2021'!K137+'05-2021'!K137+'06-2021'!K137+'07-2021'!K137+'08-2021'!K137+'09-2021'!K137+'10-2021'!K137+'11-2021'!K137+'12-2021'!K137</f>
        <v>3592204.9699999997</v>
      </c>
      <c r="L137" s="23">
        <f>+'01-2021'!L137+'02-2021'!L137+'03-2021'!L137+'04-2021'!L137+'05-2021'!L137+'06-2021'!L137+'07-2021'!L137+'08-2021'!L137+'09-2021'!L137+'10-2021'!L137+'11-2021'!L137+'12-2021'!L137</f>
        <v>719556.1299999999</v>
      </c>
      <c r="M137" s="23">
        <f>+'01-2021'!M137+'02-2021'!M137+'03-2021'!M137+'04-2021'!M137+'05-2021'!M137+'06-2021'!M137+'07-2021'!M137+'08-2021'!M137+'09-2021'!M137+'10-2021'!M137+'11-2021'!M137+'12-2021'!M137</f>
        <v>2872648.8400000003</v>
      </c>
      <c r="N137" s="31">
        <f t="shared" si="1"/>
        <v>3000177.43</v>
      </c>
    </row>
    <row r="138" spans="1:14" ht="13">
      <c r="A138" s="9">
        <f>+'01-2021'!A138</f>
        <v>127</v>
      </c>
      <c r="B138" s="22" t="str">
        <f>+'01-2021'!B138</f>
        <v>JARAGUA</v>
      </c>
      <c r="C138" s="26">
        <f>+IF(ISERROR(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,"",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</f>
        <v>0.26608996945563973</v>
      </c>
      <c r="D138" s="23">
        <f>+'01-2021'!D138+'02-2021'!D138+'03-2021'!D138+'04-2021'!D138+'05-2021'!D138+'06-2021'!D138+'07-2021'!D138+'08-2021'!D138+'09-2021'!D138+'10-2021'!D138+'11-2021'!D138+'12-2021'!D138</f>
        <v>745186.69</v>
      </c>
      <c r="E138" s="23">
        <f>+'01-2021'!E138+'02-2021'!E138+'03-2021'!E138+'04-2021'!E138+'05-2021'!E138+'06-2021'!E138+'07-2021'!E138+'08-2021'!E138+'09-2021'!E138+'10-2021'!E138+'11-2021'!E138+'12-2021'!E138</f>
        <v>150511.64</v>
      </c>
      <c r="F138" s="23">
        <f>+'01-2021'!F138+'02-2021'!F138+'03-2021'!F138+'04-2021'!F138+'05-2021'!F138+'06-2021'!F138+'07-2021'!F138+'08-2021'!F138+'09-2021'!F138+'10-2021'!F138+'11-2021'!F138+'12-2021'!F138</f>
        <v>594675.05</v>
      </c>
      <c r="G138" s="23">
        <f>+'01-2021'!G138+'02-2021'!G138+'03-2021'!G138+'04-2021'!G138+'05-2021'!G138+'06-2021'!G138+'07-2021'!G138+'08-2021'!G138+'09-2021'!G138+'10-2021'!G138+'11-2021'!G138+'12-2021'!G138</f>
        <v>36284.509999999995</v>
      </c>
      <c r="H138" s="23">
        <f>+'01-2021'!H138+'02-2021'!H138+'03-2021'!H138+'04-2021'!H138+'05-2021'!H138+'06-2021'!H138+'07-2021'!H138+'08-2021'!H138+'09-2021'!H138+'10-2021'!H138+'11-2021'!H138+'12-2021'!H138</f>
        <v>7256.9</v>
      </c>
      <c r="I138" s="23">
        <f>+'01-2021'!I138+'02-2021'!I138+'03-2021'!I138+'04-2021'!I138+'05-2021'!I138+'06-2021'!I138+'07-2021'!I138+'08-2021'!I138+'09-2021'!I138+'10-2021'!I138+'11-2021'!I138+'12-2021'!I138</f>
        <v>290.28</v>
      </c>
      <c r="J138" s="23">
        <f>+'01-2021'!J138+'02-2021'!J138+'03-2021'!J138+'04-2021'!J138+'05-2021'!J138+'06-2021'!J138+'07-2021'!J138+'08-2021'!J138+'09-2021'!J138+'10-2021'!J138+'11-2021'!J138+'12-2021'!J138</f>
        <v>28737.33</v>
      </c>
      <c r="K138" s="23">
        <f>+'01-2021'!K138+'02-2021'!K138+'03-2021'!K138+'04-2021'!K138+'05-2021'!K138+'06-2021'!K138+'07-2021'!K138+'08-2021'!K138+'09-2021'!K138+'10-2021'!K138+'11-2021'!K138+'12-2021'!K138</f>
        <v>4258386.11</v>
      </c>
      <c r="L138" s="23">
        <f>+'01-2021'!L138+'02-2021'!L138+'03-2021'!L138+'04-2021'!L138+'05-2021'!L138+'06-2021'!L138+'07-2021'!L138+'08-2021'!L138+'09-2021'!L138+'10-2021'!L138+'11-2021'!L138+'12-2021'!L138</f>
        <v>853137.9099999999</v>
      </c>
      <c r="M138" s="23">
        <f>+'01-2021'!M138+'02-2021'!M138+'03-2021'!M138+'04-2021'!M138+'05-2021'!M138+'06-2021'!M138+'07-2021'!M138+'08-2021'!M138+'09-2021'!M138+'10-2021'!M138+'11-2021'!M138+'12-2021'!M138</f>
        <v>3405248.2</v>
      </c>
      <c r="N138" s="31">
        <f t="shared" si="1"/>
        <v>4028660.58</v>
      </c>
    </row>
    <row r="139" spans="1:14" ht="13">
      <c r="A139" s="9">
        <f>+'01-2021'!A139</f>
        <v>128</v>
      </c>
      <c r="B139" s="22" t="str">
        <f>+'01-2021'!B139</f>
        <v>JATAI</v>
      </c>
      <c r="C139" s="26">
        <f>+IF(ISERROR(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,"",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</f>
        <v>2.3745968482492774</v>
      </c>
      <c r="D139" s="23">
        <f>+'01-2021'!D139+'02-2021'!D139+'03-2021'!D139+'04-2021'!D139+'05-2021'!D139+'06-2021'!D139+'07-2021'!D139+'08-2021'!D139+'09-2021'!D139+'10-2021'!D139+'11-2021'!D139+'12-2021'!D139</f>
        <v>4265773.04</v>
      </c>
      <c r="E139" s="23">
        <f>+'01-2021'!E139+'02-2021'!E139+'03-2021'!E139+'04-2021'!E139+'05-2021'!E139+'06-2021'!E139+'07-2021'!E139+'08-2021'!E139+'09-2021'!E139+'10-2021'!E139+'11-2021'!E139+'12-2021'!E139</f>
        <v>854494.5700000001</v>
      </c>
      <c r="F139" s="23">
        <f>+'01-2021'!F139+'02-2021'!F139+'03-2021'!F139+'04-2021'!F139+'05-2021'!F139+'06-2021'!F139+'07-2021'!F139+'08-2021'!F139+'09-2021'!F139+'10-2021'!F139+'11-2021'!F139+'12-2021'!F139</f>
        <v>3411278.4699999997</v>
      </c>
      <c r="G139" s="23">
        <f>+'01-2021'!G139+'02-2021'!G139+'03-2021'!G139+'04-2021'!G139+'05-2021'!G139+'06-2021'!G139+'07-2021'!G139+'08-2021'!G139+'09-2021'!G139+'10-2021'!G139+'11-2021'!G139+'12-2021'!G139</f>
        <v>323778.03</v>
      </c>
      <c r="H139" s="23">
        <f>+'01-2021'!H139+'02-2021'!H139+'03-2021'!H139+'04-2021'!H139+'05-2021'!H139+'06-2021'!H139+'07-2021'!H139+'08-2021'!H139+'09-2021'!H139+'10-2021'!H139+'11-2021'!H139+'12-2021'!H139</f>
        <v>64755.61</v>
      </c>
      <c r="I139" s="23">
        <f>+'01-2021'!I139+'02-2021'!I139+'03-2021'!I139+'04-2021'!I139+'05-2021'!I139+'06-2021'!I139+'07-2021'!I139+'08-2021'!I139+'09-2021'!I139+'10-2021'!I139+'11-2021'!I139+'12-2021'!I139</f>
        <v>2590.22</v>
      </c>
      <c r="J139" s="23">
        <f>+'01-2021'!J139+'02-2021'!J139+'03-2021'!J139+'04-2021'!J139+'05-2021'!J139+'06-2021'!J139+'07-2021'!J139+'08-2021'!J139+'09-2021'!J139+'10-2021'!J139+'11-2021'!J139+'12-2021'!J139</f>
        <v>256432.2</v>
      </c>
      <c r="K139" s="23">
        <f>+'01-2021'!K139+'02-2021'!K139+'03-2021'!K139+'04-2021'!K139+'05-2021'!K139+'06-2021'!K139+'07-2021'!K139+'08-2021'!K139+'09-2021'!K139+'10-2021'!K139+'11-2021'!K139+'12-2021'!K139</f>
        <v>37944845.97</v>
      </c>
      <c r="L139" s="23">
        <f>+'01-2021'!L139+'02-2021'!L139+'03-2021'!L139+'04-2021'!L139+'05-2021'!L139+'06-2021'!L139+'07-2021'!L139+'08-2021'!L139+'09-2021'!L139+'10-2021'!L139+'11-2021'!L139+'12-2021'!L139</f>
        <v>7600955.25</v>
      </c>
      <c r="M139" s="23">
        <f>+'01-2021'!M139+'02-2021'!M139+'03-2021'!M139+'04-2021'!M139+'05-2021'!M139+'06-2021'!M139+'07-2021'!M139+'08-2021'!M139+'09-2021'!M139+'10-2021'!M139+'11-2021'!M139+'12-2021'!M139</f>
        <v>30343890.72</v>
      </c>
      <c r="N139" s="31">
        <f t="shared" si="1"/>
        <v>34011601.39</v>
      </c>
    </row>
    <row r="140" spans="1:14" ht="13">
      <c r="A140" s="9">
        <f>+'01-2021'!A140</f>
        <v>129</v>
      </c>
      <c r="B140" s="22" t="str">
        <f>+'01-2021'!B140</f>
        <v>JAUPACI</v>
      </c>
      <c r="C140" s="26">
        <f>+IF(ISERROR(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,"",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</f>
        <v>0.06463201673188</v>
      </c>
      <c r="D140" s="23">
        <f>+'01-2021'!D140+'02-2021'!D140+'03-2021'!D140+'04-2021'!D140+'05-2021'!D140+'06-2021'!D140+'07-2021'!D140+'08-2021'!D140+'09-2021'!D140+'10-2021'!D140+'11-2021'!D140+'12-2021'!D140</f>
        <v>37023.100000000006</v>
      </c>
      <c r="E140" s="23">
        <f>+'01-2021'!E140+'02-2021'!E140+'03-2021'!E140+'04-2021'!E140+'05-2021'!E140+'06-2021'!E140+'07-2021'!E140+'08-2021'!E140+'09-2021'!E140+'10-2021'!E140+'11-2021'!E140+'12-2021'!E140</f>
        <v>7405.369999999999</v>
      </c>
      <c r="F140" s="23">
        <f>+'01-2021'!F140+'02-2021'!F140+'03-2021'!F140+'04-2021'!F140+'05-2021'!F140+'06-2021'!F140+'07-2021'!F140+'08-2021'!F140+'09-2021'!F140+'10-2021'!F140+'11-2021'!F140+'12-2021'!F140</f>
        <v>29617.730000000003</v>
      </c>
      <c r="G140" s="23">
        <f>+'01-2021'!G140+'02-2021'!G140+'03-2021'!G140+'04-2021'!G140+'05-2021'!G140+'06-2021'!G140+'07-2021'!G140+'08-2021'!G140+'09-2021'!G140+'10-2021'!G140+'11-2021'!G140+'12-2021'!G140</f>
        <v>8813.51</v>
      </c>
      <c r="H140" s="23">
        <f>+'01-2021'!H140+'02-2021'!H140+'03-2021'!H140+'04-2021'!H140+'05-2021'!H140+'06-2021'!H140+'07-2021'!H140+'08-2021'!H140+'09-2021'!H140+'10-2021'!H140+'11-2021'!H140+'12-2021'!H140</f>
        <v>1762.6999999999998</v>
      </c>
      <c r="I140" s="23">
        <f>+'01-2021'!I140+'02-2021'!I140+'03-2021'!I140+'04-2021'!I140+'05-2021'!I140+'06-2021'!I140+'07-2021'!I140+'08-2021'!I140+'09-2021'!I140+'10-2021'!I140+'11-2021'!I140+'12-2021'!I140</f>
        <v>70.51</v>
      </c>
      <c r="J140" s="23">
        <f>+'01-2021'!J140+'02-2021'!J140+'03-2021'!J140+'04-2021'!J140+'05-2021'!J140+'06-2021'!J140+'07-2021'!J140+'08-2021'!J140+'09-2021'!J140+'10-2021'!J140+'11-2021'!J140+'12-2021'!J140</f>
        <v>6980.3</v>
      </c>
      <c r="K140" s="23">
        <f>+'01-2021'!K140+'02-2021'!K140+'03-2021'!K140+'04-2021'!K140+'05-2021'!K140+'06-2021'!K140+'07-2021'!K140+'08-2021'!K140+'09-2021'!K140+'10-2021'!K140+'11-2021'!K140+'12-2021'!K140</f>
        <v>1032168.1299999999</v>
      </c>
      <c r="L140" s="23">
        <f>+'01-2021'!L140+'02-2021'!L140+'03-2021'!L140+'04-2021'!L140+'05-2021'!L140+'06-2021'!L140+'07-2021'!L140+'08-2021'!L140+'09-2021'!L140+'10-2021'!L140+'11-2021'!L140+'12-2021'!L140</f>
        <v>206747.94</v>
      </c>
      <c r="M140" s="23">
        <f>+'01-2021'!M140+'02-2021'!M140+'03-2021'!M140+'04-2021'!M140+'05-2021'!M140+'06-2021'!M140+'07-2021'!M140+'08-2021'!M140+'09-2021'!M140+'10-2021'!M140+'11-2021'!M140+'12-2021'!M140</f>
        <v>825420.1900000001</v>
      </c>
      <c r="N140" s="31">
        <f t="shared" si="1"/>
        <v>862018.2200000001</v>
      </c>
    </row>
    <row r="141" spans="1:14" ht="13">
      <c r="A141" s="9">
        <f>+'01-2021'!A141</f>
        <v>130</v>
      </c>
      <c r="B141" s="22" t="str">
        <f>+'01-2021'!B141</f>
        <v>JESUPOLIS</v>
      </c>
      <c r="C141" s="26">
        <f>+IF(ISERROR(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,"",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</f>
        <v>0.08690748854366974</v>
      </c>
      <c r="D141" s="23">
        <f>+'01-2021'!D141+'02-2021'!D141+'03-2021'!D141+'04-2021'!D141+'05-2021'!D141+'06-2021'!D141+'07-2021'!D141+'08-2021'!D141+'09-2021'!D141+'10-2021'!D141+'11-2021'!D141+'12-2021'!D141</f>
        <v>22682.09</v>
      </c>
      <c r="E141" s="23">
        <f>+'01-2021'!E141+'02-2021'!E141+'03-2021'!E141+'04-2021'!E141+'05-2021'!E141+'06-2021'!E141+'07-2021'!E141+'08-2021'!E141+'09-2021'!E141+'10-2021'!E141+'11-2021'!E141+'12-2021'!E141</f>
        <v>4161.37</v>
      </c>
      <c r="F141" s="23">
        <f>+'01-2021'!F141+'02-2021'!F141+'03-2021'!F141+'04-2021'!F141+'05-2021'!F141+'06-2021'!F141+'07-2021'!F141+'08-2021'!F141+'09-2021'!F141+'10-2021'!F141+'11-2021'!F141+'12-2021'!F141</f>
        <v>18520.72</v>
      </c>
      <c r="G141" s="23">
        <f>+'01-2021'!G141+'02-2021'!G141+'03-2021'!G141+'04-2021'!G141+'05-2021'!G141+'06-2021'!G141+'07-2021'!G141+'08-2021'!G141+'09-2021'!G141+'10-2021'!G141+'11-2021'!G141+'12-2021'!G141</f>
        <v>11817.52</v>
      </c>
      <c r="H141" s="23">
        <f>+'01-2021'!H141+'02-2021'!H141+'03-2021'!H141+'04-2021'!H141+'05-2021'!H141+'06-2021'!H141+'07-2021'!H141+'08-2021'!H141+'09-2021'!H141+'10-2021'!H141+'11-2021'!H141+'12-2021'!H141</f>
        <v>2363.51</v>
      </c>
      <c r="I141" s="23">
        <f>+'01-2021'!I141+'02-2021'!I141+'03-2021'!I141+'04-2021'!I141+'05-2021'!I141+'06-2021'!I141+'07-2021'!I141+'08-2021'!I141+'09-2021'!I141+'10-2021'!I141+'11-2021'!I141+'12-2021'!I141</f>
        <v>94.53999999999999</v>
      </c>
      <c r="J141" s="23">
        <f>+'01-2021'!J141+'02-2021'!J141+'03-2021'!J141+'04-2021'!J141+'05-2021'!J141+'06-2021'!J141+'07-2021'!J141+'08-2021'!J141+'09-2021'!J141+'10-2021'!J141+'11-2021'!J141+'12-2021'!J141</f>
        <v>9359.470000000001</v>
      </c>
      <c r="K141" s="23">
        <f>+'01-2021'!K141+'02-2021'!K141+'03-2021'!K141+'04-2021'!K141+'05-2021'!K141+'06-2021'!K141+'07-2021'!K141+'08-2021'!K141+'09-2021'!K141+'10-2021'!K141+'11-2021'!K141+'12-2021'!K141</f>
        <v>1390309.0699999998</v>
      </c>
      <c r="L141" s="23">
        <f>+'01-2021'!L141+'02-2021'!L141+'03-2021'!L141+'04-2021'!L141+'05-2021'!L141+'06-2021'!L141+'07-2021'!L141+'08-2021'!L141+'09-2021'!L141+'10-2021'!L141+'11-2021'!L141+'12-2021'!L141</f>
        <v>278547.37</v>
      </c>
      <c r="M141" s="23">
        <f>+'01-2021'!M141+'02-2021'!M141+'03-2021'!M141+'04-2021'!M141+'05-2021'!M141+'06-2021'!M141+'07-2021'!M141+'08-2021'!M141+'09-2021'!M141+'10-2021'!M141+'11-2021'!M141+'12-2021'!M141</f>
        <v>1111761.7</v>
      </c>
      <c r="N141" s="31">
        <f aca="true" t="shared" si="2" ref="N141:N204">+F141+J141+M141</f>
        <v>1139641.89</v>
      </c>
    </row>
    <row r="142" spans="1:14" ht="13">
      <c r="A142" s="9">
        <f>+'01-2021'!A142</f>
        <v>131</v>
      </c>
      <c r="B142" s="22" t="str">
        <f>+'01-2021'!B142</f>
        <v>JOVIANIA</v>
      </c>
      <c r="C142" s="26">
        <f>+IF(ISERROR(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,"",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</f>
        <v>0.14046323747194</v>
      </c>
      <c r="D142" s="23">
        <f>+'01-2021'!D142+'02-2021'!D142+'03-2021'!D142+'04-2021'!D142+'05-2021'!D142+'06-2021'!D142+'07-2021'!D142+'08-2021'!D142+'09-2021'!D142+'10-2021'!D142+'11-2021'!D142+'12-2021'!D142</f>
        <v>238476.49</v>
      </c>
      <c r="E142" s="23">
        <f>+'01-2021'!E142+'02-2021'!E142+'03-2021'!E142+'04-2021'!E142+'05-2021'!E142+'06-2021'!E142+'07-2021'!E142+'08-2021'!E142+'09-2021'!E142+'10-2021'!E142+'11-2021'!E142+'12-2021'!E142</f>
        <v>48097.07</v>
      </c>
      <c r="F142" s="23">
        <f>+'01-2021'!F142+'02-2021'!F142+'03-2021'!F142+'04-2021'!F142+'05-2021'!F142+'06-2021'!F142+'07-2021'!F142+'08-2021'!F142+'09-2021'!F142+'10-2021'!F142+'11-2021'!F142+'12-2021'!F142</f>
        <v>190379.41999999998</v>
      </c>
      <c r="G142" s="23">
        <f>+'01-2021'!G142+'02-2021'!G142+'03-2021'!G142+'04-2021'!G142+'05-2021'!G142+'06-2021'!G142+'07-2021'!G142+'08-2021'!G142+'09-2021'!G142+'10-2021'!G142+'11-2021'!G142+'12-2021'!G142</f>
        <v>19154.300000000003</v>
      </c>
      <c r="H142" s="23">
        <f>+'01-2021'!H142+'02-2021'!H142+'03-2021'!H142+'04-2021'!H142+'05-2021'!H142+'06-2021'!H142+'07-2021'!H142+'08-2021'!H142+'09-2021'!H142+'10-2021'!H142+'11-2021'!H142+'12-2021'!H142</f>
        <v>3830.87</v>
      </c>
      <c r="I142" s="23">
        <f>+'01-2021'!I142+'02-2021'!I142+'03-2021'!I142+'04-2021'!I142+'05-2021'!I142+'06-2021'!I142+'07-2021'!I142+'08-2021'!I142+'09-2021'!I142+'10-2021'!I142+'11-2021'!I142+'12-2021'!I142</f>
        <v>153.23999999999998</v>
      </c>
      <c r="J142" s="23">
        <f>+'01-2021'!J142+'02-2021'!J142+'03-2021'!J142+'04-2021'!J142+'05-2021'!J142+'06-2021'!J142+'07-2021'!J142+'08-2021'!J142+'09-2021'!J142+'10-2021'!J142+'11-2021'!J142+'12-2021'!J142</f>
        <v>15170.189999999999</v>
      </c>
      <c r="K142" s="23">
        <f>+'01-2021'!K142+'02-2021'!K142+'03-2021'!K142+'04-2021'!K142+'05-2021'!K142+'06-2021'!K142+'07-2021'!K142+'08-2021'!K142+'09-2021'!K142+'10-2021'!K142+'11-2021'!K142+'12-2021'!K142</f>
        <v>2246882.19</v>
      </c>
      <c r="L142" s="23">
        <f>+'01-2021'!L142+'02-2021'!L142+'03-2021'!L142+'04-2021'!L142+'05-2021'!L142+'06-2021'!L142+'07-2021'!L142+'08-2021'!L142+'09-2021'!L142+'10-2021'!L142+'11-2021'!L142+'12-2021'!L142</f>
        <v>450128.23</v>
      </c>
      <c r="M142" s="23">
        <f>+'01-2021'!M142+'02-2021'!M142+'03-2021'!M142+'04-2021'!M142+'05-2021'!M142+'06-2021'!M142+'07-2021'!M142+'08-2021'!M142+'09-2021'!M142+'10-2021'!M142+'11-2021'!M142+'12-2021'!M142</f>
        <v>1796753.96</v>
      </c>
      <c r="N142" s="31">
        <f t="shared" si="2"/>
        <v>2002303.5699999998</v>
      </c>
    </row>
    <row r="143" spans="1:14" ht="13">
      <c r="A143" s="9">
        <f>+'01-2021'!A143</f>
        <v>132</v>
      </c>
      <c r="B143" s="22" t="str">
        <f>+'01-2021'!B143</f>
        <v>JUSSARA</v>
      </c>
      <c r="C143" s="26">
        <f>+IF(ISERROR(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,"",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</f>
        <v>0.250806098025777</v>
      </c>
      <c r="D143" s="23">
        <f>+'01-2021'!D143+'02-2021'!D143+'03-2021'!D143+'04-2021'!D143+'05-2021'!D143+'06-2021'!D143+'07-2021'!D143+'08-2021'!D143+'09-2021'!D143+'10-2021'!D143+'11-2021'!D143+'12-2021'!D143</f>
        <v>593145.53</v>
      </c>
      <c r="E143" s="23">
        <f>+'01-2021'!E143+'02-2021'!E143+'03-2021'!E143+'04-2021'!E143+'05-2021'!E143+'06-2021'!E143+'07-2021'!E143+'08-2021'!E143+'09-2021'!E143+'10-2021'!E143+'11-2021'!E143+'12-2021'!E143</f>
        <v>119256.79</v>
      </c>
      <c r="F143" s="23">
        <f>+'01-2021'!F143+'02-2021'!F143+'03-2021'!F143+'04-2021'!F143+'05-2021'!F143+'06-2021'!F143+'07-2021'!F143+'08-2021'!F143+'09-2021'!F143+'10-2021'!F143+'11-2021'!F143+'12-2021'!F143</f>
        <v>473888.74</v>
      </c>
      <c r="G143" s="23">
        <f>+'01-2021'!G143+'02-2021'!G143+'03-2021'!G143+'04-2021'!G143+'05-2021'!G143+'06-2021'!G143+'07-2021'!G143+'08-2021'!G143+'09-2021'!G143+'10-2021'!G143+'11-2021'!G143+'12-2021'!G143</f>
        <v>34201.18</v>
      </c>
      <c r="H143" s="23">
        <f>+'01-2021'!H143+'02-2021'!H143+'03-2021'!H143+'04-2021'!H143+'05-2021'!H143+'06-2021'!H143+'07-2021'!H143+'08-2021'!H143+'09-2021'!H143+'10-2021'!H143+'11-2021'!H143+'12-2021'!H143</f>
        <v>6840.24</v>
      </c>
      <c r="I143" s="23">
        <f>+'01-2021'!I143+'02-2021'!I143+'03-2021'!I143+'04-2021'!I143+'05-2021'!I143+'06-2021'!I143+'07-2021'!I143+'08-2021'!I143+'09-2021'!I143+'10-2021'!I143+'11-2021'!I143+'12-2021'!I143</f>
        <v>273.61</v>
      </c>
      <c r="J143" s="23">
        <f>+'01-2021'!J143+'02-2021'!J143+'03-2021'!J143+'04-2021'!J143+'05-2021'!J143+'06-2021'!J143+'07-2021'!J143+'08-2021'!J143+'09-2021'!J143+'10-2021'!J143+'11-2021'!J143+'12-2021'!J143</f>
        <v>27087.33</v>
      </c>
      <c r="K143" s="23">
        <f>+'01-2021'!K143+'02-2021'!K143+'03-2021'!K143+'04-2021'!K143+'05-2021'!K143+'06-2021'!K143+'07-2021'!K143+'08-2021'!K143+'09-2021'!K143+'10-2021'!K143+'11-2021'!K143+'12-2021'!K143</f>
        <v>4007257.93</v>
      </c>
      <c r="L143" s="23">
        <f>+'01-2021'!L143+'02-2021'!L143+'03-2021'!L143+'04-2021'!L143+'05-2021'!L143+'06-2021'!L143+'07-2021'!L143+'08-2021'!L143+'09-2021'!L143+'10-2021'!L143+'11-2021'!L143+'12-2021'!L143</f>
        <v>802706.37</v>
      </c>
      <c r="M143" s="23">
        <f>+'01-2021'!M143+'02-2021'!M143+'03-2021'!M143+'04-2021'!M143+'05-2021'!M143+'06-2021'!M143+'07-2021'!M143+'08-2021'!M143+'09-2021'!M143+'10-2021'!M143+'11-2021'!M143+'12-2021'!M143</f>
        <v>3204551.56</v>
      </c>
      <c r="N143" s="31">
        <f t="shared" si="2"/>
        <v>3705527.63</v>
      </c>
    </row>
    <row r="144" spans="1:14" ht="13">
      <c r="A144" s="9">
        <f>+'01-2021'!A144</f>
        <v>133</v>
      </c>
      <c r="B144" s="22" t="str">
        <f>+'01-2021'!B144</f>
        <v>LAGOA SANTA</v>
      </c>
      <c r="C144" s="26">
        <f>+IF(ISERROR(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,"",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</f>
        <v>0.10204299793784675</v>
      </c>
      <c r="D144" s="23">
        <f>+'01-2021'!D144+'02-2021'!D144+'03-2021'!D144+'04-2021'!D144+'05-2021'!D144+'06-2021'!D144+'07-2021'!D144+'08-2021'!D144+'09-2021'!D144+'10-2021'!D144+'11-2021'!D144+'12-2021'!D144</f>
        <v>35663.18</v>
      </c>
      <c r="E144" s="23">
        <f>+'01-2021'!E144+'02-2021'!E144+'03-2021'!E144+'04-2021'!E144+'05-2021'!E144+'06-2021'!E144+'07-2021'!E144+'08-2021'!E144+'09-2021'!E144+'10-2021'!E144+'11-2021'!E144+'12-2021'!E144</f>
        <v>7294.52</v>
      </c>
      <c r="F144" s="23">
        <f>+'01-2021'!F144+'02-2021'!F144+'03-2021'!F144+'04-2021'!F144+'05-2021'!F144+'06-2021'!F144+'07-2021'!F144+'08-2021'!F144+'09-2021'!F144+'10-2021'!F144+'11-2021'!F144+'12-2021'!F144</f>
        <v>28368.66</v>
      </c>
      <c r="G144" s="23">
        <f>+'01-2021'!G144+'02-2021'!G144+'03-2021'!G144+'04-2021'!G144+'05-2021'!G144+'06-2021'!G144+'07-2021'!G144+'08-2021'!G144+'09-2021'!G144+'10-2021'!G144+'11-2021'!G144+'12-2021'!G144</f>
        <v>13881.44</v>
      </c>
      <c r="H144" s="23">
        <f>+'01-2021'!H144+'02-2021'!H144+'03-2021'!H144+'04-2021'!H144+'05-2021'!H144+'06-2021'!H144+'07-2021'!H144+'08-2021'!H144+'09-2021'!H144+'10-2021'!H144+'11-2021'!H144+'12-2021'!H144</f>
        <v>2776.29</v>
      </c>
      <c r="I144" s="23">
        <f>+'01-2021'!I144+'02-2021'!I144+'03-2021'!I144+'04-2021'!I144+'05-2021'!I144+'06-2021'!I144+'07-2021'!I144+'08-2021'!I144+'09-2021'!I144+'10-2021'!I144+'11-2021'!I144+'12-2021'!I144</f>
        <v>111.05</v>
      </c>
      <c r="J144" s="23">
        <f>+'01-2021'!J144+'02-2021'!J144+'03-2021'!J144+'04-2021'!J144+'05-2021'!J144+'06-2021'!J144+'07-2021'!J144+'08-2021'!J144+'09-2021'!J144+'10-2021'!J144+'11-2021'!J144+'12-2021'!J144</f>
        <v>10994.099999999999</v>
      </c>
      <c r="K144" s="23">
        <f>+'01-2021'!K144+'02-2021'!K144+'03-2021'!K144+'04-2021'!K144+'05-2021'!K144+'06-2021'!K144+'07-2021'!K144+'08-2021'!K144+'09-2021'!K144+'10-2021'!K144+'11-2021'!K144+'12-2021'!K144</f>
        <v>1632527.4000000001</v>
      </c>
      <c r="L144" s="23">
        <f>+'01-2021'!L144+'02-2021'!L144+'03-2021'!L144+'04-2021'!L144+'05-2021'!L144+'06-2021'!L144+'07-2021'!L144+'08-2021'!L144+'09-2021'!L144+'10-2021'!L144+'11-2021'!L144+'12-2021'!L144</f>
        <v>327073.92000000004</v>
      </c>
      <c r="M144" s="23">
        <f>+'01-2021'!M144+'02-2021'!M144+'03-2021'!M144+'04-2021'!M144+'05-2021'!M144+'06-2021'!M144+'07-2021'!M144+'08-2021'!M144+'09-2021'!M144+'10-2021'!M144+'11-2021'!M144+'12-2021'!M144</f>
        <v>1305453.48</v>
      </c>
      <c r="N144" s="31">
        <f t="shared" si="2"/>
        <v>1344816.24</v>
      </c>
    </row>
    <row r="145" spans="1:14" ht="13">
      <c r="A145" s="9">
        <f>+'01-2021'!A145</f>
        <v>134</v>
      </c>
      <c r="B145" s="22" t="str">
        <f>+'01-2021'!B145</f>
        <v>LEOPOLDO DE BULHOES</v>
      </c>
      <c r="C145" s="26">
        <f>+IF(ISERROR(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,"",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</f>
        <v>0.203202284185326</v>
      </c>
      <c r="D145" s="23">
        <f>+'01-2021'!D145+'02-2021'!D145+'03-2021'!D145+'04-2021'!D145+'05-2021'!D145+'06-2021'!D145+'07-2021'!D145+'08-2021'!D145+'09-2021'!D145+'10-2021'!D145+'11-2021'!D145+'12-2021'!D145</f>
        <v>158262.95</v>
      </c>
      <c r="E145" s="23">
        <f>+'01-2021'!E145+'02-2021'!E145+'03-2021'!E145+'04-2021'!E145+'05-2021'!E145+'06-2021'!E145+'07-2021'!E145+'08-2021'!E145+'09-2021'!E145+'10-2021'!E145+'11-2021'!E145+'12-2021'!E145</f>
        <v>30398.009999999995</v>
      </c>
      <c r="F145" s="23">
        <f>+'01-2021'!F145+'02-2021'!F145+'03-2021'!F145+'04-2021'!F145+'05-2021'!F145+'06-2021'!F145+'07-2021'!F145+'08-2021'!F145+'09-2021'!F145+'10-2021'!F145+'11-2021'!F145+'12-2021'!F145</f>
        <v>127864.94</v>
      </c>
      <c r="G145" s="23">
        <f>+'01-2021'!G145+'02-2021'!G145+'03-2021'!G145+'04-2021'!G145+'05-2021'!G145+'06-2021'!G145+'07-2021'!G145+'08-2021'!G145+'09-2021'!G145+'10-2021'!G145+'11-2021'!G145+'12-2021'!G145</f>
        <v>27709.649999999998</v>
      </c>
      <c r="H145" s="23">
        <f>+'01-2021'!H145+'02-2021'!H145+'03-2021'!H145+'04-2021'!H145+'05-2021'!H145+'06-2021'!H145+'07-2021'!H145+'08-2021'!H145+'09-2021'!H145+'10-2021'!H145+'11-2021'!H145+'12-2021'!H145</f>
        <v>5541.93</v>
      </c>
      <c r="I145" s="23">
        <f>+'01-2021'!I145+'02-2021'!I145+'03-2021'!I145+'04-2021'!I145+'05-2021'!I145+'06-2021'!I145+'07-2021'!I145+'08-2021'!I145+'09-2021'!I145+'10-2021'!I145+'11-2021'!I145+'12-2021'!I145</f>
        <v>221.67</v>
      </c>
      <c r="J145" s="23">
        <f>+'01-2021'!J145+'02-2021'!J145+'03-2021'!J145+'04-2021'!J145+'05-2021'!J145+'06-2021'!J145+'07-2021'!J145+'08-2021'!J145+'09-2021'!J145+'10-2021'!J145+'11-2021'!J145+'12-2021'!J145</f>
        <v>21946.050000000003</v>
      </c>
      <c r="K145" s="23">
        <f>+'01-2021'!K145+'02-2021'!K145+'03-2021'!K145+'04-2021'!K145+'05-2021'!K145+'06-2021'!K145+'07-2021'!K145+'08-2021'!K145+'09-2021'!K145+'10-2021'!K145+'11-2021'!K145+'12-2021'!K145</f>
        <v>3239710.92</v>
      </c>
      <c r="L145" s="23">
        <f>+'01-2021'!L145+'02-2021'!L145+'03-2021'!L145+'04-2021'!L145+'05-2021'!L145+'06-2021'!L145+'07-2021'!L145+'08-2021'!L145+'09-2021'!L145+'10-2021'!L145+'11-2021'!L145+'12-2021'!L145</f>
        <v>648829.28</v>
      </c>
      <c r="M145" s="23">
        <f>+'01-2021'!M145+'02-2021'!M145+'03-2021'!M145+'04-2021'!M145+'05-2021'!M145+'06-2021'!M145+'07-2021'!M145+'08-2021'!M145+'09-2021'!M145+'10-2021'!M145+'11-2021'!M145+'12-2021'!M145</f>
        <v>2590881.64</v>
      </c>
      <c r="N145" s="31">
        <f t="shared" si="2"/>
        <v>2740692.63</v>
      </c>
    </row>
    <row r="146" spans="1:14" ht="13">
      <c r="A146" s="9">
        <f>+'01-2021'!A146</f>
        <v>135</v>
      </c>
      <c r="B146" s="22" t="str">
        <f>+'01-2021'!B146</f>
        <v>LUZIANIA</v>
      </c>
      <c r="C146" s="26">
        <f>+IF(ISERROR(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,"",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</f>
        <v>1.43007832006513</v>
      </c>
      <c r="D146" s="23">
        <f>+'01-2021'!D146+'02-2021'!D146+'03-2021'!D146+'04-2021'!D146+'05-2021'!D146+'06-2021'!D146+'07-2021'!D146+'08-2021'!D146+'09-2021'!D146+'10-2021'!D146+'11-2021'!D146+'12-2021'!D146</f>
        <v>2606723.83</v>
      </c>
      <c r="E146" s="23">
        <f>+'01-2021'!E146+'02-2021'!E146+'03-2021'!E146+'04-2021'!E146+'05-2021'!E146+'06-2021'!E146+'07-2021'!E146+'08-2021'!E146+'09-2021'!E146+'10-2021'!E146+'11-2021'!E146+'12-2021'!E146</f>
        <v>512200.15</v>
      </c>
      <c r="F146" s="23">
        <f>+'01-2021'!F146+'02-2021'!F146+'03-2021'!F146+'04-2021'!F146+'05-2021'!F146+'06-2021'!F146+'07-2021'!F146+'08-2021'!F146+'09-2021'!F146+'10-2021'!F146+'11-2021'!F146+'12-2021'!F146</f>
        <v>2094523.68</v>
      </c>
      <c r="G146" s="23">
        <f>+'01-2021'!G146+'02-2021'!G146+'03-2021'!G146+'04-2021'!G146+'05-2021'!G146+'06-2021'!G146+'07-2021'!G146+'08-2021'!G146+'09-2021'!G146+'10-2021'!G146+'11-2021'!G146+'12-2021'!G146</f>
        <v>195012.49</v>
      </c>
      <c r="H146" s="23">
        <f>+'01-2021'!H146+'02-2021'!H146+'03-2021'!H146+'04-2021'!H146+'05-2021'!H146+'06-2021'!H146+'07-2021'!H146+'08-2021'!H146+'09-2021'!H146+'10-2021'!H146+'11-2021'!H146+'12-2021'!H146</f>
        <v>39002.5</v>
      </c>
      <c r="I146" s="23">
        <f>+'01-2021'!I146+'02-2021'!I146+'03-2021'!I146+'04-2021'!I146+'05-2021'!I146+'06-2021'!I146+'07-2021'!I146+'08-2021'!I146+'09-2021'!I146+'10-2021'!I146+'11-2021'!I146+'12-2021'!I146</f>
        <v>1560.1</v>
      </c>
      <c r="J146" s="23">
        <f>+'01-2021'!J146+'02-2021'!J146+'03-2021'!J146+'04-2021'!J146+'05-2021'!J146+'06-2021'!J146+'07-2021'!J146+'08-2021'!J146+'09-2021'!J146+'10-2021'!J146+'11-2021'!J146+'12-2021'!J146</f>
        <v>154449.89</v>
      </c>
      <c r="K146" s="23">
        <f>+'01-2021'!K146+'02-2021'!K146+'03-2021'!K146+'04-2021'!K146+'05-2021'!K146+'06-2021'!K146+'07-2021'!K146+'08-2021'!K146+'09-2021'!K146+'10-2021'!K146+'11-2021'!K146+'12-2021'!K146</f>
        <v>22835532.96</v>
      </c>
      <c r="L146" s="23">
        <f>+'01-2021'!L146+'02-2021'!L146+'03-2021'!L146+'04-2021'!L146+'05-2021'!L146+'06-2021'!L146+'07-2021'!L146+'08-2021'!L146+'09-2021'!L146+'10-2021'!L146+'11-2021'!L146+'12-2021'!L146</f>
        <v>4574008.99</v>
      </c>
      <c r="M146" s="23">
        <f>+'01-2021'!M146+'02-2021'!M146+'03-2021'!M146+'04-2021'!M146+'05-2021'!M146+'06-2021'!M146+'07-2021'!M146+'08-2021'!M146+'09-2021'!M146+'10-2021'!M146+'11-2021'!M146+'12-2021'!M146</f>
        <v>18261523.97</v>
      </c>
      <c r="N146" s="31">
        <f t="shared" si="2"/>
        <v>20510497.54</v>
      </c>
    </row>
    <row r="147" spans="1:14" ht="13">
      <c r="A147" s="9">
        <f>+'01-2021'!A147</f>
        <v>136</v>
      </c>
      <c r="B147" s="22" t="str">
        <f>+'01-2021'!B147</f>
        <v>MAIRIPOTABA</v>
      </c>
      <c r="C147" s="26">
        <f>+IF(ISERROR(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,"",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</f>
        <v>0.10515430837961175</v>
      </c>
      <c r="D147" s="23">
        <f>+'01-2021'!D147+'02-2021'!D147+'03-2021'!D147+'04-2021'!D147+'05-2021'!D147+'06-2021'!D147+'07-2021'!D147+'08-2021'!D147+'09-2021'!D147+'10-2021'!D147+'11-2021'!D147+'12-2021'!D147</f>
        <v>45768.02</v>
      </c>
      <c r="E147" s="23">
        <f>+'01-2021'!E147+'02-2021'!E147+'03-2021'!E147+'04-2021'!E147+'05-2021'!E147+'06-2021'!E147+'07-2021'!E147+'08-2021'!E147+'09-2021'!E147+'10-2021'!E147+'11-2021'!E147+'12-2021'!E147</f>
        <v>8714.73</v>
      </c>
      <c r="F147" s="23">
        <f>+'01-2021'!F147+'02-2021'!F147+'03-2021'!F147+'04-2021'!F147+'05-2021'!F147+'06-2021'!F147+'07-2021'!F147+'08-2021'!F147+'09-2021'!F147+'10-2021'!F147+'11-2021'!F147+'12-2021'!F147</f>
        <v>37053.29</v>
      </c>
      <c r="G147" s="23">
        <f>+'01-2021'!G147+'02-2021'!G147+'03-2021'!G147+'04-2021'!G147+'05-2021'!G147+'06-2021'!G147+'07-2021'!G147+'08-2021'!G147+'09-2021'!G147+'10-2021'!G147+'11-2021'!G147+'12-2021'!G147</f>
        <v>14305.73</v>
      </c>
      <c r="H147" s="23">
        <f>+'01-2021'!H147+'02-2021'!H147+'03-2021'!H147+'04-2021'!H147+'05-2021'!H147+'06-2021'!H147+'07-2021'!H147+'08-2021'!H147+'09-2021'!H147+'10-2021'!H147+'11-2021'!H147+'12-2021'!H147</f>
        <v>2861.15</v>
      </c>
      <c r="I147" s="23">
        <f>+'01-2021'!I147+'02-2021'!I147+'03-2021'!I147+'04-2021'!I147+'05-2021'!I147+'06-2021'!I147+'07-2021'!I147+'08-2021'!I147+'09-2021'!I147+'10-2021'!I147+'11-2021'!I147+'12-2021'!I147</f>
        <v>114.45</v>
      </c>
      <c r="J147" s="23">
        <f>+'01-2021'!J147+'02-2021'!J147+'03-2021'!J147+'04-2021'!J147+'05-2021'!J147+'06-2021'!J147+'07-2021'!J147+'08-2021'!J147+'09-2021'!J147+'10-2021'!J147+'11-2021'!J147+'12-2021'!J147</f>
        <v>11330.130000000001</v>
      </c>
      <c r="K147" s="23">
        <f>+'01-2021'!K147+'02-2021'!K147+'03-2021'!K147+'04-2021'!K147+'05-2021'!K147+'06-2021'!K147+'07-2021'!K147+'08-2021'!K147+'09-2021'!K147+'10-2021'!K147+'11-2021'!K147+'12-2021'!K147</f>
        <v>1671916.65</v>
      </c>
      <c r="L147" s="23">
        <f>+'01-2021'!L147+'02-2021'!L147+'03-2021'!L147+'04-2021'!L147+'05-2021'!L147+'06-2021'!L147+'07-2021'!L147+'08-2021'!L147+'09-2021'!L147+'10-2021'!L147+'11-2021'!L147+'12-2021'!L147</f>
        <v>334775.08999999997</v>
      </c>
      <c r="M147" s="23">
        <f>+'01-2021'!M147+'02-2021'!M147+'03-2021'!M147+'04-2021'!M147+'05-2021'!M147+'06-2021'!M147+'07-2021'!M147+'08-2021'!M147+'09-2021'!M147+'10-2021'!M147+'11-2021'!M147+'12-2021'!M147</f>
        <v>1337141.56</v>
      </c>
      <c r="N147" s="31">
        <f t="shared" si="2"/>
        <v>1385524.98</v>
      </c>
    </row>
    <row r="148" spans="1:14" ht="13">
      <c r="A148" s="9">
        <f>+'01-2021'!A148</f>
        <v>137</v>
      </c>
      <c r="B148" s="22" t="str">
        <f>+'01-2021'!B148</f>
        <v>MAMBAI</v>
      </c>
      <c r="C148" s="26">
        <f>+IF(ISERROR(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,"",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</f>
        <v>0.10799969127530626</v>
      </c>
      <c r="D148" s="23">
        <f>+'01-2021'!D148+'02-2021'!D148+'03-2021'!D148+'04-2021'!D148+'05-2021'!D148+'06-2021'!D148+'07-2021'!D148+'08-2021'!D148+'09-2021'!D148+'10-2021'!D148+'11-2021'!D148+'12-2021'!D148</f>
        <v>108181.45000000001</v>
      </c>
      <c r="E148" s="23">
        <f>+'01-2021'!E148+'02-2021'!E148+'03-2021'!E148+'04-2021'!E148+'05-2021'!E148+'06-2021'!E148+'07-2021'!E148+'08-2021'!E148+'09-2021'!E148+'10-2021'!E148+'11-2021'!E148+'12-2021'!E148</f>
        <v>20757.7</v>
      </c>
      <c r="F148" s="23">
        <f>+'01-2021'!F148+'02-2021'!F148+'03-2021'!F148+'04-2021'!F148+'05-2021'!F148+'06-2021'!F148+'07-2021'!F148+'08-2021'!F148+'09-2021'!F148+'10-2021'!F148+'11-2021'!F148+'12-2021'!F148</f>
        <v>87423.75</v>
      </c>
      <c r="G148" s="23">
        <f>+'01-2021'!G148+'02-2021'!G148+'03-2021'!G148+'04-2021'!G148+'05-2021'!G148+'06-2021'!G148+'07-2021'!G148+'08-2021'!G148+'09-2021'!G148+'10-2021'!G148+'11-2021'!G148+'12-2021'!G148</f>
        <v>14693.72</v>
      </c>
      <c r="H148" s="23">
        <f>+'01-2021'!H148+'02-2021'!H148+'03-2021'!H148+'04-2021'!H148+'05-2021'!H148+'06-2021'!H148+'07-2021'!H148+'08-2021'!H148+'09-2021'!H148+'10-2021'!H148+'11-2021'!H148+'12-2021'!H148</f>
        <v>2938.75</v>
      </c>
      <c r="I148" s="23">
        <f>+'01-2021'!I148+'02-2021'!I148+'03-2021'!I148+'04-2021'!I148+'05-2021'!I148+'06-2021'!I148+'07-2021'!I148+'08-2021'!I148+'09-2021'!I148+'10-2021'!I148+'11-2021'!I148+'12-2021'!I148</f>
        <v>117.55</v>
      </c>
      <c r="J148" s="23">
        <f>+'01-2021'!J148+'02-2021'!J148+'03-2021'!J148+'04-2021'!J148+'05-2021'!J148+'06-2021'!J148+'07-2021'!J148+'08-2021'!J148+'09-2021'!J148+'10-2021'!J148+'11-2021'!J148+'12-2021'!J148</f>
        <v>11637.419999999998</v>
      </c>
      <c r="K148" s="23">
        <f>+'01-2021'!K148+'02-2021'!K148+'03-2021'!K148+'04-2021'!K148+'05-2021'!K148+'06-2021'!K148+'07-2021'!K148+'08-2021'!K148+'09-2021'!K148+'10-2021'!K148+'11-2021'!K148+'12-2021'!K148</f>
        <v>1725662.21</v>
      </c>
      <c r="L148" s="23">
        <f>+'01-2021'!L148+'02-2021'!L148+'03-2021'!L148+'04-2021'!L148+'05-2021'!L148+'06-2021'!L148+'07-2021'!L148+'08-2021'!L148+'09-2021'!L148+'10-2021'!L148+'11-2021'!L148+'12-2021'!L148</f>
        <v>345692.64999999997</v>
      </c>
      <c r="M148" s="23">
        <f>+'01-2021'!M148+'02-2021'!M148+'03-2021'!M148+'04-2021'!M148+'05-2021'!M148+'06-2021'!M148+'07-2021'!M148+'08-2021'!M148+'09-2021'!M148+'10-2021'!M148+'11-2021'!M148+'12-2021'!M148</f>
        <v>1379969.56</v>
      </c>
      <c r="N148" s="31">
        <f t="shared" si="2"/>
        <v>1479030.73</v>
      </c>
    </row>
    <row r="149" spans="1:14" ht="13">
      <c r="A149" s="9">
        <f>+'01-2021'!A149</f>
        <v>138</v>
      </c>
      <c r="B149" s="22" t="str">
        <f>+'01-2021'!B149</f>
        <v>MARA ROSA</v>
      </c>
      <c r="C149" s="26">
        <f>+IF(ISERROR(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,"",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</f>
        <v>0.1741737884425405</v>
      </c>
      <c r="D149" s="23">
        <f>+'01-2021'!D149+'02-2021'!D149+'03-2021'!D149+'04-2021'!D149+'05-2021'!D149+'06-2021'!D149+'07-2021'!D149+'08-2021'!D149+'09-2021'!D149+'10-2021'!D149+'11-2021'!D149+'12-2021'!D149</f>
        <v>208331.22</v>
      </c>
      <c r="E149" s="23">
        <f>+'01-2021'!E149+'02-2021'!E149+'03-2021'!E149+'04-2021'!E149+'05-2021'!E149+'06-2021'!E149+'07-2021'!E149+'08-2021'!E149+'09-2021'!E149+'10-2021'!E149+'11-2021'!E149+'12-2021'!E149</f>
        <v>41209.76</v>
      </c>
      <c r="F149" s="23">
        <f>+'01-2021'!F149+'02-2021'!F149+'03-2021'!F149+'04-2021'!F149+'05-2021'!F149+'06-2021'!F149+'07-2021'!F149+'08-2021'!F149+'09-2021'!F149+'10-2021'!F149+'11-2021'!F149+'12-2021'!F149</f>
        <v>167121.46000000002</v>
      </c>
      <c r="G149" s="23">
        <f>+'01-2021'!G149+'02-2021'!G149+'03-2021'!G149+'04-2021'!G149+'05-2021'!G149+'06-2021'!G149+'07-2021'!G149+'08-2021'!G149+'09-2021'!G149+'10-2021'!G149+'11-2021'!G149+'12-2021'!G149</f>
        <v>23717.559999999998</v>
      </c>
      <c r="H149" s="23">
        <f>+'01-2021'!H149+'02-2021'!H149+'03-2021'!H149+'04-2021'!H149+'05-2021'!H149+'06-2021'!H149+'07-2021'!H149+'08-2021'!H149+'09-2021'!H149+'10-2021'!H149+'11-2021'!H149+'12-2021'!H149</f>
        <v>4743.51</v>
      </c>
      <c r="I149" s="23">
        <f>+'01-2021'!I149+'02-2021'!I149+'03-2021'!I149+'04-2021'!I149+'05-2021'!I149+'06-2021'!I149+'07-2021'!I149+'08-2021'!I149+'09-2021'!I149+'10-2021'!I149+'11-2021'!I149+'12-2021'!I149</f>
        <v>189.74</v>
      </c>
      <c r="J149" s="23">
        <f>+'01-2021'!J149+'02-2021'!J149+'03-2021'!J149+'04-2021'!J149+'05-2021'!J149+'06-2021'!J149+'07-2021'!J149+'08-2021'!J149+'09-2021'!J149+'10-2021'!J149+'11-2021'!J149+'12-2021'!J149</f>
        <v>18784.31</v>
      </c>
      <c r="K149" s="23">
        <f>+'01-2021'!K149+'02-2021'!K149+'03-2021'!K149+'04-2021'!K149+'05-2021'!K149+'06-2021'!K149+'07-2021'!K149+'08-2021'!K149+'09-2021'!K149+'10-2021'!K149+'11-2021'!K149+'12-2021'!K149</f>
        <v>2785480.44</v>
      </c>
      <c r="L149" s="23">
        <f>+'01-2021'!L149+'02-2021'!L149+'03-2021'!L149+'04-2021'!L149+'05-2021'!L149+'06-2021'!L149+'07-2021'!L149+'08-2021'!L149+'09-2021'!L149+'10-2021'!L149+'11-2021'!L149+'12-2021'!L149</f>
        <v>558034.3300000001</v>
      </c>
      <c r="M149" s="23">
        <f>+'01-2021'!M149+'02-2021'!M149+'03-2021'!M149+'04-2021'!M149+'05-2021'!M149+'06-2021'!M149+'07-2021'!M149+'08-2021'!M149+'09-2021'!M149+'10-2021'!M149+'11-2021'!M149+'12-2021'!M149</f>
        <v>2227446.11</v>
      </c>
      <c r="N149" s="31">
        <f t="shared" si="2"/>
        <v>2413351.88</v>
      </c>
    </row>
    <row r="150" spans="1:14" ht="13">
      <c r="A150" s="9">
        <f>+'01-2021'!A150</f>
        <v>139</v>
      </c>
      <c r="B150" s="22" t="str">
        <f>+'01-2021'!B150</f>
        <v>MARZAGAO</v>
      </c>
      <c r="C150" s="26">
        <f>+IF(ISERROR(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,"",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</f>
        <v>0.058700333746882</v>
      </c>
      <c r="D150" s="23">
        <f>+'01-2021'!D150+'02-2021'!D150+'03-2021'!D150+'04-2021'!D150+'05-2021'!D150+'06-2021'!D150+'07-2021'!D150+'08-2021'!D150+'09-2021'!D150+'10-2021'!D150+'11-2021'!D150+'12-2021'!D150</f>
        <v>41253.51</v>
      </c>
      <c r="E150" s="23">
        <f>+'01-2021'!E150+'02-2021'!E150+'03-2021'!E150+'04-2021'!E150+'05-2021'!E150+'06-2021'!E150+'07-2021'!E150+'08-2021'!E150+'09-2021'!E150+'10-2021'!E150+'11-2021'!E150+'12-2021'!E150</f>
        <v>7974.689999999999</v>
      </c>
      <c r="F150" s="23">
        <f>+'01-2021'!F150+'02-2021'!F150+'03-2021'!F150+'04-2021'!F150+'05-2021'!F150+'06-2021'!F150+'07-2021'!F150+'08-2021'!F150+'09-2021'!F150+'10-2021'!F150+'11-2021'!F150+'12-2021'!F150</f>
        <v>33278.82</v>
      </c>
      <c r="G150" s="23">
        <f>+'01-2021'!G150+'02-2021'!G150+'03-2021'!G150+'04-2021'!G150+'05-2021'!G150+'06-2021'!G150+'07-2021'!G150+'08-2021'!G150+'09-2021'!G150+'10-2021'!G150+'11-2021'!G150+'12-2021'!G150</f>
        <v>8004.68</v>
      </c>
      <c r="H150" s="23">
        <f>+'01-2021'!H150+'02-2021'!H150+'03-2021'!H150+'04-2021'!H150+'05-2021'!H150+'06-2021'!H150+'07-2021'!H150+'08-2021'!H150+'09-2021'!H150+'10-2021'!H150+'11-2021'!H150+'12-2021'!H150</f>
        <v>1600.94</v>
      </c>
      <c r="I150" s="23">
        <f>+'01-2021'!I150+'02-2021'!I150+'03-2021'!I150+'04-2021'!I150+'05-2021'!I150+'06-2021'!I150+'07-2021'!I150+'08-2021'!I150+'09-2021'!I150+'10-2021'!I150+'11-2021'!I150+'12-2021'!I150</f>
        <v>64.04</v>
      </c>
      <c r="J150" s="23">
        <f>+'01-2021'!J150+'02-2021'!J150+'03-2021'!J150+'04-2021'!J150+'05-2021'!J150+'06-2021'!J150+'07-2021'!J150+'08-2021'!J150+'09-2021'!J150+'10-2021'!J150+'11-2021'!J150+'12-2021'!J150</f>
        <v>6339.7</v>
      </c>
      <c r="K150" s="23">
        <f>+'01-2021'!K150+'02-2021'!K150+'03-2021'!K150+'04-2021'!K150+'05-2021'!K150+'06-2021'!K150+'07-2021'!K150+'08-2021'!K150+'09-2021'!K150+'10-2021'!K150+'11-2021'!K150+'12-2021'!K150</f>
        <v>937723.1500000001</v>
      </c>
      <c r="L150" s="23">
        <f>+'01-2021'!L150+'02-2021'!L150+'03-2021'!L150+'04-2021'!L150+'05-2021'!L150+'06-2021'!L150+'07-2021'!L150+'08-2021'!L150+'09-2021'!L150+'10-2021'!L150+'11-2021'!L150+'12-2021'!L150</f>
        <v>187835.27</v>
      </c>
      <c r="M150" s="23">
        <f>+'01-2021'!M150+'02-2021'!M150+'03-2021'!M150+'04-2021'!M150+'05-2021'!M150+'06-2021'!M150+'07-2021'!M150+'08-2021'!M150+'09-2021'!M150+'10-2021'!M150+'11-2021'!M150+'12-2021'!M150</f>
        <v>749887.88</v>
      </c>
      <c r="N150" s="31">
        <f t="shared" si="2"/>
        <v>789506.4</v>
      </c>
    </row>
    <row r="151" spans="1:14" ht="13">
      <c r="A151" s="9">
        <f>+'01-2021'!A151</f>
        <v>140</v>
      </c>
      <c r="B151" s="22" t="str">
        <f>+'01-2021'!B151</f>
        <v>MATRINCHA</v>
      </c>
      <c r="C151" s="26">
        <f>+IF(ISERROR(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,"",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</f>
        <v>0.08871672607175175</v>
      </c>
      <c r="D151" s="23">
        <f>+'01-2021'!D151+'02-2021'!D151+'03-2021'!D151+'04-2021'!D151+'05-2021'!D151+'06-2021'!D151+'07-2021'!D151+'08-2021'!D151+'09-2021'!D151+'10-2021'!D151+'11-2021'!D151+'12-2021'!D151</f>
        <v>64974.34999999999</v>
      </c>
      <c r="E151" s="23">
        <f>+'01-2021'!E151+'02-2021'!E151+'03-2021'!E151+'04-2021'!E151+'05-2021'!E151+'06-2021'!E151+'07-2021'!E151+'08-2021'!E151+'09-2021'!E151+'10-2021'!E151+'11-2021'!E151+'12-2021'!E151</f>
        <v>12681.84</v>
      </c>
      <c r="F151" s="23">
        <f>+'01-2021'!F151+'02-2021'!F151+'03-2021'!F151+'04-2021'!F151+'05-2021'!F151+'06-2021'!F151+'07-2021'!F151+'08-2021'!F151+'09-2021'!F151+'10-2021'!F151+'11-2021'!F151+'12-2021'!F151</f>
        <v>52292.51</v>
      </c>
      <c r="G151" s="23">
        <f>+'01-2021'!G151+'02-2021'!G151+'03-2021'!G151+'04-2021'!G151+'05-2021'!G151+'06-2021'!G151+'07-2021'!G151+'08-2021'!G151+'09-2021'!G151+'10-2021'!G151+'11-2021'!G151+'12-2021'!G151</f>
        <v>12097.04</v>
      </c>
      <c r="H151" s="23">
        <f>+'01-2021'!H151+'02-2021'!H151+'03-2021'!H151+'04-2021'!H151+'05-2021'!H151+'06-2021'!H151+'07-2021'!H151+'08-2021'!H151+'09-2021'!H151+'10-2021'!H151+'11-2021'!H151+'12-2021'!H151</f>
        <v>2419.41</v>
      </c>
      <c r="I151" s="23">
        <f>+'01-2021'!I151+'02-2021'!I151+'03-2021'!I151+'04-2021'!I151+'05-2021'!I151+'06-2021'!I151+'07-2021'!I151+'08-2021'!I151+'09-2021'!I151+'10-2021'!I151+'11-2021'!I151+'12-2021'!I151</f>
        <v>96.78999999999999</v>
      </c>
      <c r="J151" s="23">
        <f>+'01-2021'!J151+'02-2021'!J151+'03-2021'!J151+'04-2021'!J151+'05-2021'!J151+'06-2021'!J151+'07-2021'!J151+'08-2021'!J151+'09-2021'!J151+'10-2021'!J151+'11-2021'!J151+'12-2021'!J151</f>
        <v>9580.84</v>
      </c>
      <c r="K151" s="23">
        <f>+'01-2021'!K151+'02-2021'!K151+'03-2021'!K151+'04-2021'!K151+'05-2021'!K151+'06-2021'!K151+'07-2021'!K151+'08-2021'!K151+'09-2021'!K151+'10-2021'!K151+'11-2021'!K151+'12-2021'!K151</f>
        <v>1417314.27</v>
      </c>
      <c r="L151" s="23">
        <f>+'01-2021'!L151+'02-2021'!L151+'03-2021'!L151+'04-2021'!L151+'05-2021'!L151+'06-2021'!L151+'07-2021'!L151+'08-2021'!L151+'09-2021'!L151+'10-2021'!L151+'11-2021'!L151+'12-2021'!L151</f>
        <v>283904.16</v>
      </c>
      <c r="M151" s="23">
        <f>+'01-2021'!M151+'02-2021'!M151+'03-2021'!M151+'04-2021'!M151+'05-2021'!M151+'06-2021'!M151+'07-2021'!M151+'08-2021'!M151+'09-2021'!M151+'10-2021'!M151+'11-2021'!M151+'12-2021'!M151</f>
        <v>1133410.11</v>
      </c>
      <c r="N151" s="31">
        <f t="shared" si="2"/>
        <v>1195283.4600000002</v>
      </c>
    </row>
    <row r="152" spans="1:14" ht="13">
      <c r="A152" s="9">
        <f>+'01-2021'!A152</f>
        <v>141</v>
      </c>
      <c r="B152" s="22" t="str">
        <f>+'01-2021'!B152</f>
        <v>MAURILANDIA</v>
      </c>
      <c r="C152" s="26">
        <f>+IF(ISERROR(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,"",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</f>
        <v>0.15602305045325776</v>
      </c>
      <c r="D152" s="23">
        <f>+'01-2021'!D152+'02-2021'!D152+'03-2021'!D152+'04-2021'!D152+'05-2021'!D152+'06-2021'!D152+'07-2021'!D152+'08-2021'!D152+'09-2021'!D152+'10-2021'!D152+'11-2021'!D152+'12-2021'!D152</f>
        <v>323512.87</v>
      </c>
      <c r="E152" s="23">
        <f>+'01-2021'!E152+'02-2021'!E152+'03-2021'!E152+'04-2021'!E152+'05-2021'!E152+'06-2021'!E152+'07-2021'!E152+'08-2021'!E152+'09-2021'!E152+'10-2021'!E152+'11-2021'!E152+'12-2021'!E152</f>
        <v>64140.34</v>
      </c>
      <c r="F152" s="23">
        <f>+'01-2021'!F152+'02-2021'!F152+'03-2021'!F152+'04-2021'!F152+'05-2021'!F152+'06-2021'!F152+'07-2021'!F152+'08-2021'!F152+'09-2021'!F152+'10-2021'!F152+'11-2021'!F152+'12-2021'!F152</f>
        <v>259372.53000000003</v>
      </c>
      <c r="G152" s="23">
        <f>+'01-2021'!G152+'02-2021'!G152+'03-2021'!G152+'04-2021'!G152+'05-2021'!G152+'06-2021'!G152+'07-2021'!G152+'08-2021'!G152+'09-2021'!G152+'10-2021'!G152+'11-2021'!G152+'12-2021'!G152</f>
        <v>21242.41</v>
      </c>
      <c r="H152" s="23">
        <f>+'01-2021'!H152+'02-2021'!H152+'03-2021'!H152+'04-2021'!H152+'05-2021'!H152+'06-2021'!H152+'07-2021'!H152+'08-2021'!H152+'09-2021'!H152+'10-2021'!H152+'11-2021'!H152+'12-2021'!H152</f>
        <v>4248.4800000000005</v>
      </c>
      <c r="I152" s="23">
        <f>+'01-2021'!I152+'02-2021'!I152+'03-2021'!I152+'04-2021'!I152+'05-2021'!I152+'06-2021'!I152+'07-2021'!I152+'08-2021'!I152+'09-2021'!I152+'10-2021'!I152+'11-2021'!I152+'12-2021'!I152</f>
        <v>169.94</v>
      </c>
      <c r="J152" s="23">
        <f>+'01-2021'!J152+'02-2021'!J152+'03-2021'!J152+'04-2021'!J152+'05-2021'!J152+'06-2021'!J152+'07-2021'!J152+'08-2021'!J152+'09-2021'!J152+'10-2021'!J152+'11-2021'!J152+'12-2021'!J152</f>
        <v>16823.99</v>
      </c>
      <c r="K152" s="23">
        <f>+'01-2021'!K152+'02-2021'!K152+'03-2021'!K152+'04-2021'!K152+'05-2021'!K152+'06-2021'!K152+'07-2021'!K152+'08-2021'!K152+'09-2021'!K152+'10-2021'!K152+'11-2021'!K152+'12-2021'!K152</f>
        <v>2487497.12</v>
      </c>
      <c r="L152" s="23">
        <f>+'01-2021'!L152+'02-2021'!L152+'03-2021'!L152+'04-2021'!L152+'05-2021'!L152+'06-2021'!L152+'07-2021'!L152+'08-2021'!L152+'09-2021'!L152+'10-2021'!L152+'11-2021'!L152+'12-2021'!L152</f>
        <v>498198.36</v>
      </c>
      <c r="M152" s="23">
        <f>+'01-2021'!M152+'02-2021'!M152+'03-2021'!M152+'04-2021'!M152+'05-2021'!M152+'06-2021'!M152+'07-2021'!M152+'08-2021'!M152+'09-2021'!M152+'10-2021'!M152+'11-2021'!M152+'12-2021'!M152</f>
        <v>1989298.76</v>
      </c>
      <c r="N152" s="31">
        <f t="shared" si="2"/>
        <v>2265495.2800000003</v>
      </c>
    </row>
    <row r="153" spans="1:14" ht="13">
      <c r="A153" s="9">
        <f>+'01-2021'!A153</f>
        <v>142</v>
      </c>
      <c r="B153" s="22" t="str">
        <f>+'01-2021'!B153</f>
        <v>MIMOSO DE GOIAS</v>
      </c>
      <c r="C153" s="26">
        <f>+IF(ISERROR(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,"",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</f>
        <v>0.074212504763098</v>
      </c>
      <c r="D153" s="23">
        <f>+'01-2021'!D153+'02-2021'!D153+'03-2021'!D153+'04-2021'!D153+'05-2021'!D153+'06-2021'!D153+'07-2021'!D153+'08-2021'!D153+'09-2021'!D153+'10-2021'!D153+'11-2021'!D153+'12-2021'!D153</f>
        <v>11830.93</v>
      </c>
      <c r="E153" s="23">
        <f>+'01-2021'!E153+'02-2021'!E153+'03-2021'!E153+'04-2021'!E153+'05-2021'!E153+'06-2021'!E153+'07-2021'!E153+'08-2021'!E153+'09-2021'!E153+'10-2021'!E153+'11-2021'!E153+'12-2021'!E153</f>
        <v>2422.11</v>
      </c>
      <c r="F153" s="23">
        <f>+'01-2021'!F153+'02-2021'!F153+'03-2021'!F153+'04-2021'!F153+'05-2021'!F153+'06-2021'!F153+'07-2021'!F153+'08-2021'!F153+'09-2021'!F153+'10-2021'!F153+'11-2021'!F153+'12-2021'!F153</f>
        <v>9408.82</v>
      </c>
      <c r="G153" s="23">
        <f>+'01-2021'!G153+'02-2021'!G153+'03-2021'!G153+'04-2021'!G153+'05-2021'!G153+'06-2021'!G153+'07-2021'!G153+'08-2021'!G153+'09-2021'!G153+'10-2021'!G153+'11-2021'!G153+'12-2021'!G153</f>
        <v>10119.970000000001</v>
      </c>
      <c r="H153" s="23">
        <f>+'01-2021'!H153+'02-2021'!H153+'03-2021'!H153+'04-2021'!H153+'05-2021'!H153+'06-2021'!H153+'07-2021'!H153+'08-2021'!H153+'09-2021'!H153+'10-2021'!H153+'11-2021'!H153+'12-2021'!H153</f>
        <v>2024</v>
      </c>
      <c r="I153" s="23">
        <f>+'01-2021'!I153+'02-2021'!I153+'03-2021'!I153+'04-2021'!I153+'05-2021'!I153+'06-2021'!I153+'07-2021'!I153+'08-2021'!I153+'09-2021'!I153+'10-2021'!I153+'11-2021'!I153+'12-2021'!I153</f>
        <v>80.95</v>
      </c>
      <c r="J153" s="23">
        <f>+'01-2021'!J153+'02-2021'!J153+'03-2021'!J153+'04-2021'!J153+'05-2021'!J153+'06-2021'!J153+'07-2021'!J153+'08-2021'!J153+'09-2021'!J153+'10-2021'!J153+'11-2021'!J153+'12-2021'!J153</f>
        <v>8015.02</v>
      </c>
      <c r="K153" s="23">
        <f>+'01-2021'!K153+'02-2021'!K153+'03-2021'!K153+'04-2021'!K153+'05-2021'!K153+'06-2021'!K153+'07-2021'!K153+'08-2021'!K153+'09-2021'!K153+'10-2021'!K153+'11-2021'!K153+'12-2021'!K153</f>
        <v>1186296.54</v>
      </c>
      <c r="L153" s="23">
        <f>+'01-2021'!L153+'02-2021'!L153+'03-2021'!L153+'04-2021'!L153+'05-2021'!L153+'06-2021'!L153+'07-2021'!L153+'08-2021'!L153+'09-2021'!L153+'10-2021'!L153+'11-2021'!L153+'12-2021'!L153</f>
        <v>237641.1</v>
      </c>
      <c r="M153" s="23">
        <f>+'01-2021'!M153+'02-2021'!M153+'03-2021'!M153+'04-2021'!M153+'05-2021'!M153+'06-2021'!M153+'07-2021'!M153+'08-2021'!M153+'09-2021'!M153+'10-2021'!M153+'11-2021'!M153+'12-2021'!M153</f>
        <v>948655.4400000001</v>
      </c>
      <c r="N153" s="31">
        <f t="shared" si="2"/>
        <v>966079.28</v>
      </c>
    </row>
    <row r="154" spans="1:14" ht="13">
      <c r="A154" s="9">
        <f>+'01-2021'!A154</f>
        <v>143</v>
      </c>
      <c r="B154" s="22" t="str">
        <f>+'01-2021'!B154</f>
        <v>MINACU</v>
      </c>
      <c r="C154" s="26">
        <f>+IF(ISERROR(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,"",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</f>
        <v>0.6699116917263922</v>
      </c>
      <c r="D154" s="23">
        <f>+'01-2021'!D154+'02-2021'!D154+'03-2021'!D154+'04-2021'!D154+'05-2021'!D154+'06-2021'!D154+'07-2021'!D154+'08-2021'!D154+'09-2021'!D154+'10-2021'!D154+'11-2021'!D154+'12-2021'!D154</f>
        <v>666135.3799999999</v>
      </c>
      <c r="E154" s="23">
        <f>+'01-2021'!E154+'02-2021'!E154+'03-2021'!E154+'04-2021'!E154+'05-2021'!E154+'06-2021'!E154+'07-2021'!E154+'08-2021'!E154+'09-2021'!E154+'10-2021'!E154+'11-2021'!E154+'12-2021'!E154</f>
        <v>134157.97999999998</v>
      </c>
      <c r="F154" s="23">
        <f>+'01-2021'!F154+'02-2021'!F154+'03-2021'!F154+'04-2021'!F154+'05-2021'!F154+'06-2021'!F154+'07-2021'!F154+'08-2021'!F154+'09-2021'!F154+'10-2021'!F154+'11-2021'!F154+'12-2021'!F154</f>
        <v>531977.4</v>
      </c>
      <c r="G154" s="23">
        <f>+'01-2021'!G154+'02-2021'!G154+'03-2021'!G154+'04-2021'!G154+'05-2021'!G154+'06-2021'!G154+'07-2021'!G154+'08-2021'!G154+'09-2021'!G154+'10-2021'!G154+'11-2021'!G154+'12-2021'!G154</f>
        <v>91345.81</v>
      </c>
      <c r="H154" s="23">
        <f>+'01-2021'!H154+'02-2021'!H154+'03-2021'!H154+'04-2021'!H154+'05-2021'!H154+'06-2021'!H154+'07-2021'!H154+'08-2021'!H154+'09-2021'!H154+'10-2021'!H154+'11-2021'!H154+'12-2021'!H154</f>
        <v>18269.170000000002</v>
      </c>
      <c r="I154" s="23">
        <f>+'01-2021'!I154+'02-2021'!I154+'03-2021'!I154+'04-2021'!I154+'05-2021'!I154+'06-2021'!I154+'07-2021'!I154+'08-2021'!I154+'09-2021'!I154+'10-2021'!I154+'11-2021'!I154+'12-2021'!I154</f>
        <v>730.7700000000001</v>
      </c>
      <c r="J154" s="23">
        <f>+'01-2021'!J154+'02-2021'!J154+'03-2021'!J154+'04-2021'!J154+'05-2021'!J154+'06-2021'!J154+'07-2021'!J154+'08-2021'!J154+'09-2021'!J154+'10-2021'!J154+'11-2021'!J154+'12-2021'!J154</f>
        <v>72345.87000000001</v>
      </c>
      <c r="K154" s="23">
        <f>+'01-2021'!K154+'02-2021'!K154+'03-2021'!K154+'04-2021'!K154+'05-2021'!K154+'06-2021'!K154+'07-2021'!K154+'08-2021'!K154+'09-2021'!K154+'10-2021'!K154+'11-2021'!K154+'12-2021'!K154</f>
        <v>10793490.72</v>
      </c>
      <c r="L154" s="23">
        <f>+'01-2021'!L154+'02-2021'!L154+'03-2021'!L154+'04-2021'!L154+'05-2021'!L154+'06-2021'!L154+'07-2021'!L154+'08-2021'!L154+'09-2021'!L154+'10-2021'!L154+'11-2021'!L154+'12-2021'!L154</f>
        <v>2163728.67</v>
      </c>
      <c r="M154" s="23">
        <f>+'01-2021'!M154+'02-2021'!M154+'03-2021'!M154+'04-2021'!M154+'05-2021'!M154+'06-2021'!M154+'07-2021'!M154+'08-2021'!M154+'09-2021'!M154+'10-2021'!M154+'11-2021'!M154+'12-2021'!M154</f>
        <v>8629762.05</v>
      </c>
      <c r="N154" s="31">
        <f t="shared" si="2"/>
        <v>9234085.32</v>
      </c>
    </row>
    <row r="155" spans="1:14" ht="13">
      <c r="A155" s="9">
        <f>+'01-2021'!A155</f>
        <v>144</v>
      </c>
      <c r="B155" s="22" t="str">
        <f>+'01-2021'!B155</f>
        <v>MINEIROS</v>
      </c>
      <c r="C155" s="26">
        <f>+IF(ISERROR(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,"",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</f>
        <v>1.17258256555974</v>
      </c>
      <c r="D155" s="23">
        <f>+'01-2021'!D155+'02-2021'!D155+'03-2021'!D155+'04-2021'!D155+'05-2021'!D155+'06-2021'!D155+'07-2021'!D155+'08-2021'!D155+'09-2021'!D155+'10-2021'!D155+'11-2021'!D155+'12-2021'!D155</f>
        <v>2548421.0999999996</v>
      </c>
      <c r="E155" s="23">
        <f>+'01-2021'!E155+'02-2021'!E155+'03-2021'!E155+'04-2021'!E155+'05-2021'!E155+'06-2021'!E155+'07-2021'!E155+'08-2021'!E155+'09-2021'!E155+'10-2021'!E155+'11-2021'!E155+'12-2021'!E155</f>
        <v>510512.05999999994</v>
      </c>
      <c r="F155" s="23">
        <f>+'01-2021'!F155+'02-2021'!F155+'03-2021'!F155+'04-2021'!F155+'05-2021'!F155+'06-2021'!F155+'07-2021'!F155+'08-2021'!F155+'09-2021'!F155+'10-2021'!F155+'11-2021'!F155+'12-2021'!F155</f>
        <v>2037909.04</v>
      </c>
      <c r="G155" s="23">
        <f>+'01-2021'!G155+'02-2021'!G155+'03-2021'!G155+'04-2021'!G155+'05-2021'!G155+'06-2021'!G155+'07-2021'!G155+'08-2021'!G155+'09-2021'!G155+'10-2021'!G155+'11-2021'!G155+'12-2021'!G155</f>
        <v>159899.11</v>
      </c>
      <c r="H155" s="23">
        <f>+'01-2021'!H155+'02-2021'!H155+'03-2021'!H155+'04-2021'!H155+'05-2021'!H155+'06-2021'!H155+'07-2021'!H155+'08-2021'!H155+'09-2021'!H155+'10-2021'!H155+'11-2021'!H155+'12-2021'!H155</f>
        <v>31979.829999999998</v>
      </c>
      <c r="I155" s="23">
        <f>+'01-2021'!I155+'02-2021'!I155+'03-2021'!I155+'04-2021'!I155+'05-2021'!I155+'06-2021'!I155+'07-2021'!I155+'08-2021'!I155+'09-2021'!I155+'10-2021'!I155+'11-2021'!I155+'12-2021'!I155</f>
        <v>1279.19</v>
      </c>
      <c r="J155" s="23">
        <f>+'01-2021'!J155+'02-2021'!J155+'03-2021'!J155+'04-2021'!J155+'05-2021'!J155+'06-2021'!J155+'07-2021'!J155+'08-2021'!J155+'09-2021'!J155+'10-2021'!J155+'11-2021'!J155+'12-2021'!J155</f>
        <v>126640.09</v>
      </c>
      <c r="K155" s="23">
        <f>+'01-2021'!K155+'02-2021'!K155+'03-2021'!K155+'04-2021'!K155+'05-2021'!K155+'06-2021'!K155+'07-2021'!K155+'08-2021'!K155+'09-2021'!K155+'10-2021'!K155+'11-2021'!K155+'12-2021'!K155</f>
        <v>18761863.209999997</v>
      </c>
      <c r="L155" s="23">
        <f>+'01-2021'!L155+'02-2021'!L155+'03-2021'!L155+'04-2021'!L155+'05-2021'!L155+'06-2021'!L155+'07-2021'!L155+'08-2021'!L155+'09-2021'!L155+'10-2021'!L155+'11-2021'!L155+'12-2021'!L155</f>
        <v>3758740.3600000003</v>
      </c>
      <c r="M155" s="23">
        <f>+'01-2021'!M155+'02-2021'!M155+'03-2021'!M155+'04-2021'!M155+'05-2021'!M155+'06-2021'!M155+'07-2021'!M155+'08-2021'!M155+'09-2021'!M155+'10-2021'!M155+'11-2021'!M155+'12-2021'!M155</f>
        <v>15003122.85</v>
      </c>
      <c r="N155" s="31">
        <f t="shared" si="2"/>
        <v>17167671.98</v>
      </c>
    </row>
    <row r="156" spans="1:14" ht="13">
      <c r="A156" s="9">
        <f>+'01-2021'!A156</f>
        <v>145</v>
      </c>
      <c r="B156" s="22" t="str">
        <f>+'01-2021'!B156</f>
        <v>MOIPORA</v>
      </c>
      <c r="C156" s="26">
        <f>+IF(ISERROR(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,"",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</f>
        <v>0.062199992805287</v>
      </c>
      <c r="D156" s="23">
        <f>+'01-2021'!D156+'02-2021'!D156+'03-2021'!D156+'04-2021'!D156+'05-2021'!D156+'06-2021'!D156+'07-2021'!D156+'08-2021'!D156+'09-2021'!D156+'10-2021'!D156+'11-2021'!D156+'12-2021'!D156</f>
        <v>25846.68</v>
      </c>
      <c r="E156" s="23">
        <f>+'01-2021'!E156+'02-2021'!E156+'03-2021'!E156+'04-2021'!E156+'05-2021'!E156+'06-2021'!E156+'07-2021'!E156+'08-2021'!E156+'09-2021'!E156+'10-2021'!E156+'11-2021'!E156+'12-2021'!E156</f>
        <v>5125.05</v>
      </c>
      <c r="F156" s="23">
        <f>+'01-2021'!F156+'02-2021'!F156+'03-2021'!F156+'04-2021'!F156+'05-2021'!F156+'06-2021'!F156+'07-2021'!F156+'08-2021'!F156+'09-2021'!F156+'10-2021'!F156+'11-2021'!F156+'12-2021'!F156</f>
        <v>20721.629999999997</v>
      </c>
      <c r="G156" s="23">
        <f>+'01-2021'!G156+'02-2021'!G156+'03-2021'!G156+'04-2021'!G156+'05-2021'!G156+'06-2021'!G156+'07-2021'!G156+'08-2021'!G156+'09-2021'!G156+'10-2021'!G156+'11-2021'!G156+'12-2021'!G156</f>
        <v>8481.89</v>
      </c>
      <c r="H156" s="23">
        <f>+'01-2021'!H156+'02-2021'!H156+'03-2021'!H156+'04-2021'!H156+'05-2021'!H156+'06-2021'!H156+'07-2021'!H156+'08-2021'!H156+'09-2021'!H156+'10-2021'!H156+'11-2021'!H156+'12-2021'!H156</f>
        <v>1696.3799999999999</v>
      </c>
      <c r="I156" s="23">
        <f>+'01-2021'!I156+'02-2021'!I156+'03-2021'!I156+'04-2021'!I156+'05-2021'!I156+'06-2021'!I156+'07-2021'!I156+'08-2021'!I156+'09-2021'!I156+'10-2021'!I156+'11-2021'!I156+'12-2021'!I156</f>
        <v>67.86</v>
      </c>
      <c r="J156" s="23">
        <f>+'01-2021'!J156+'02-2021'!J156+'03-2021'!J156+'04-2021'!J156+'05-2021'!J156+'06-2021'!J156+'07-2021'!J156+'08-2021'!J156+'09-2021'!J156+'10-2021'!J156+'11-2021'!J156+'12-2021'!J156</f>
        <v>6717.650000000001</v>
      </c>
      <c r="K156" s="23">
        <f>+'01-2021'!K156+'02-2021'!K156+'03-2021'!K156+'04-2021'!K156+'05-2021'!K156+'06-2021'!K156+'07-2021'!K156+'08-2021'!K156+'09-2021'!K156+'10-2021'!K156+'11-2021'!K156+'12-2021'!K156</f>
        <v>994201.44</v>
      </c>
      <c r="L156" s="23">
        <f>+'01-2021'!L156+'02-2021'!L156+'03-2021'!L156+'04-2021'!L156+'05-2021'!L156+'06-2021'!L156+'07-2021'!L156+'08-2021'!L156+'09-2021'!L156+'10-2021'!L156+'11-2021'!L156+'12-2021'!L156</f>
        <v>199158.72</v>
      </c>
      <c r="M156" s="23">
        <f>+'01-2021'!M156+'02-2021'!M156+'03-2021'!M156+'04-2021'!M156+'05-2021'!M156+'06-2021'!M156+'07-2021'!M156+'08-2021'!M156+'09-2021'!M156+'10-2021'!M156+'11-2021'!M156+'12-2021'!M156</f>
        <v>795042.72</v>
      </c>
      <c r="N156" s="31">
        <f t="shared" si="2"/>
        <v>822482</v>
      </c>
    </row>
    <row r="157" spans="1:14" ht="13">
      <c r="A157" s="9">
        <f>+'01-2021'!A157</f>
        <v>146</v>
      </c>
      <c r="B157" s="22" t="str">
        <f>+'01-2021'!B157</f>
        <v>MONTE ALEGRE DE GOIAS</v>
      </c>
      <c r="C157" s="26">
        <f>+IF(ISERROR(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,"",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</f>
        <v>0.06994635909341</v>
      </c>
      <c r="D157" s="23">
        <f>+'01-2021'!D157+'02-2021'!D157+'03-2021'!D157+'04-2021'!D157+'05-2021'!D157+'06-2021'!D157+'07-2021'!D157+'08-2021'!D157+'09-2021'!D157+'10-2021'!D157+'11-2021'!D157+'12-2021'!D157</f>
        <v>44409.920000000006</v>
      </c>
      <c r="E157" s="23">
        <f>+'01-2021'!E157+'02-2021'!E157+'03-2021'!E157+'04-2021'!E157+'05-2021'!E157+'06-2021'!E157+'07-2021'!E157+'08-2021'!E157+'09-2021'!E157+'10-2021'!E157+'11-2021'!E157+'12-2021'!E157</f>
        <v>8752.07</v>
      </c>
      <c r="F157" s="23">
        <f>+'01-2021'!F157+'02-2021'!F157+'03-2021'!F157+'04-2021'!F157+'05-2021'!F157+'06-2021'!F157+'07-2021'!F157+'08-2021'!F157+'09-2021'!F157+'10-2021'!F157+'11-2021'!F157+'12-2021'!F157</f>
        <v>35657.850000000006</v>
      </c>
      <c r="G157" s="23">
        <f>+'01-2021'!G157+'02-2021'!G157+'03-2021'!G157+'04-2021'!G157+'05-2021'!G157+'06-2021'!G157+'07-2021'!G157+'08-2021'!G157+'09-2021'!G157+'10-2021'!G157+'11-2021'!G157+'12-2021'!G157</f>
        <v>9538.240000000002</v>
      </c>
      <c r="H157" s="23">
        <f>+'01-2021'!H157+'02-2021'!H157+'03-2021'!H157+'04-2021'!H157+'05-2021'!H157+'06-2021'!H157+'07-2021'!H157+'08-2021'!H157+'09-2021'!H157+'10-2021'!H157+'11-2021'!H157+'12-2021'!H157</f>
        <v>1907.65</v>
      </c>
      <c r="I157" s="23">
        <f>+'01-2021'!I157+'02-2021'!I157+'03-2021'!I157+'04-2021'!I157+'05-2021'!I157+'06-2021'!I157+'07-2021'!I157+'08-2021'!I157+'09-2021'!I157+'10-2021'!I157+'11-2021'!I157+'12-2021'!I157</f>
        <v>76.31</v>
      </c>
      <c r="J157" s="23">
        <f>+'01-2021'!J157+'02-2021'!J157+'03-2021'!J157+'04-2021'!J157+'05-2021'!J157+'06-2021'!J157+'07-2021'!J157+'08-2021'!J157+'09-2021'!J157+'10-2021'!J157+'11-2021'!J157+'12-2021'!J157</f>
        <v>7554.28</v>
      </c>
      <c r="K157" s="23">
        <f>+'01-2021'!K157+'02-2021'!K157+'03-2021'!K157+'04-2021'!K157+'05-2021'!K157+'06-2021'!K157+'07-2021'!K157+'08-2021'!K157+'09-2021'!K157+'10-2021'!K157+'11-2021'!K157+'12-2021'!K157</f>
        <v>1117109.2600000002</v>
      </c>
      <c r="L157" s="23">
        <f>+'01-2021'!L157+'02-2021'!L157+'03-2021'!L157+'04-2021'!L157+'05-2021'!L157+'06-2021'!L157+'07-2021'!L157+'08-2021'!L157+'09-2021'!L157+'10-2021'!L157+'11-2021'!L157+'12-2021'!L157</f>
        <v>223763.21</v>
      </c>
      <c r="M157" s="23">
        <f>+'01-2021'!M157+'02-2021'!M157+'03-2021'!M157+'04-2021'!M157+'05-2021'!M157+'06-2021'!M157+'07-2021'!M157+'08-2021'!M157+'09-2021'!M157+'10-2021'!M157+'11-2021'!M157+'12-2021'!M157</f>
        <v>893346.05</v>
      </c>
      <c r="N157" s="31">
        <f t="shared" si="2"/>
        <v>936558.18</v>
      </c>
    </row>
    <row r="158" spans="1:14" ht="13">
      <c r="A158" s="9">
        <f>+'01-2021'!A158</f>
        <v>147</v>
      </c>
      <c r="B158" s="22" t="str">
        <f>+'01-2021'!B158</f>
        <v>MONTES CLAROS DE GOIAS</v>
      </c>
      <c r="C158" s="26">
        <f>+IF(ISERROR(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,"",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</f>
        <v>0.23708837847637027</v>
      </c>
      <c r="D158" s="23">
        <f>+'01-2021'!D158+'02-2021'!D158+'03-2021'!D158+'04-2021'!D158+'05-2021'!D158+'06-2021'!D158+'07-2021'!D158+'08-2021'!D158+'09-2021'!D158+'10-2021'!D158+'11-2021'!D158+'12-2021'!D158</f>
        <v>152855.69999999998</v>
      </c>
      <c r="E158" s="23">
        <f>+'01-2021'!E158+'02-2021'!E158+'03-2021'!E158+'04-2021'!E158+'05-2021'!E158+'06-2021'!E158+'07-2021'!E158+'08-2021'!E158+'09-2021'!E158+'10-2021'!E158+'11-2021'!E158+'12-2021'!E158</f>
        <v>30516.399999999998</v>
      </c>
      <c r="F158" s="23">
        <f>+'01-2021'!F158+'02-2021'!F158+'03-2021'!F158+'04-2021'!F158+'05-2021'!F158+'06-2021'!F158+'07-2021'!F158+'08-2021'!F158+'09-2021'!F158+'10-2021'!F158+'11-2021'!F158+'12-2021'!F158</f>
        <v>122339.3</v>
      </c>
      <c r="G158" s="23">
        <f>+'01-2021'!G158+'02-2021'!G158+'03-2021'!G158+'04-2021'!G158+'05-2021'!G158+'06-2021'!G158+'07-2021'!G158+'08-2021'!G158+'09-2021'!G158+'10-2021'!G158+'11-2021'!G158+'12-2021'!G158</f>
        <v>32296.879999999997</v>
      </c>
      <c r="H158" s="23">
        <f>+'01-2021'!H158+'02-2021'!H158+'03-2021'!H158+'04-2021'!H158+'05-2021'!H158+'06-2021'!H158+'07-2021'!H158+'08-2021'!H158+'09-2021'!H158+'10-2021'!H158+'11-2021'!H158+'12-2021'!H158</f>
        <v>6459.38</v>
      </c>
      <c r="I158" s="23">
        <f>+'01-2021'!I158+'02-2021'!I158+'03-2021'!I158+'04-2021'!I158+'05-2021'!I158+'06-2021'!I158+'07-2021'!I158+'08-2021'!I158+'09-2021'!I158+'10-2021'!I158+'11-2021'!I158+'12-2021'!I158</f>
        <v>258.38</v>
      </c>
      <c r="J158" s="23">
        <f>+'01-2021'!J158+'02-2021'!J158+'03-2021'!J158+'04-2021'!J158+'05-2021'!J158+'06-2021'!J158+'07-2021'!J158+'08-2021'!J158+'09-2021'!J158+'10-2021'!J158+'11-2021'!J158+'12-2021'!J158</f>
        <v>25579.12</v>
      </c>
      <c r="K158" s="23">
        <f>+'01-2021'!K158+'02-2021'!K158+'03-2021'!K158+'04-2021'!K158+'05-2021'!K158+'06-2021'!K158+'07-2021'!K158+'08-2021'!K158+'09-2021'!K158+'10-2021'!K158+'11-2021'!K158+'12-2021'!K158</f>
        <v>3777225.79</v>
      </c>
      <c r="L158" s="23">
        <f>+'01-2021'!L158+'02-2021'!L158+'03-2021'!L158+'04-2021'!L158+'05-2021'!L158+'06-2021'!L158+'07-2021'!L158+'08-2021'!L158+'09-2021'!L158+'10-2021'!L158+'11-2021'!L158+'12-2021'!L158</f>
        <v>756447.23</v>
      </c>
      <c r="M158" s="23">
        <f>+'01-2021'!M158+'02-2021'!M158+'03-2021'!M158+'04-2021'!M158+'05-2021'!M158+'06-2021'!M158+'07-2021'!M158+'08-2021'!M158+'09-2021'!M158+'10-2021'!M158+'11-2021'!M158+'12-2021'!M158</f>
        <v>3020778.5599999996</v>
      </c>
      <c r="N158" s="31">
        <f t="shared" si="2"/>
        <v>3168696.9799999995</v>
      </c>
    </row>
    <row r="159" spans="1:14" ht="13">
      <c r="A159" s="9">
        <f>+'01-2021'!A159</f>
        <v>148</v>
      </c>
      <c r="B159" s="22" t="str">
        <f>+'01-2021'!B159</f>
        <v>MONTIVIDIU</v>
      </c>
      <c r="C159" s="26">
        <f>+IF(ISERROR(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,"",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</f>
        <v>0.502567067994999</v>
      </c>
      <c r="D159" s="23">
        <f>+'01-2021'!D159+'02-2021'!D159+'03-2021'!D159+'04-2021'!D159+'05-2021'!D159+'06-2021'!D159+'07-2021'!D159+'08-2021'!D159+'09-2021'!D159+'10-2021'!D159+'11-2021'!D159+'12-2021'!D159</f>
        <v>346537.07</v>
      </c>
      <c r="E159" s="23">
        <f>+'01-2021'!E159+'02-2021'!E159+'03-2021'!E159+'04-2021'!E159+'05-2021'!E159+'06-2021'!E159+'07-2021'!E159+'08-2021'!E159+'09-2021'!E159+'10-2021'!E159+'11-2021'!E159+'12-2021'!E159</f>
        <v>67359.3</v>
      </c>
      <c r="F159" s="23">
        <f>+'01-2021'!F159+'02-2021'!F159+'03-2021'!F159+'04-2021'!F159+'05-2021'!F159+'06-2021'!F159+'07-2021'!F159+'08-2021'!F159+'09-2021'!F159+'10-2021'!F159+'11-2021'!F159+'12-2021'!F159</f>
        <v>279177.77</v>
      </c>
      <c r="G159" s="23">
        <f>+'01-2021'!G159+'02-2021'!G159+'03-2021'!G159+'04-2021'!G159+'05-2021'!G159+'06-2021'!G159+'07-2021'!G159+'08-2021'!G159+'09-2021'!G159+'10-2021'!G159+'11-2021'!G159+'12-2021'!G159</f>
        <v>68532.53</v>
      </c>
      <c r="H159" s="23">
        <f>+'01-2021'!H159+'02-2021'!H159+'03-2021'!H159+'04-2021'!H159+'05-2021'!H159+'06-2021'!H159+'07-2021'!H159+'08-2021'!H159+'09-2021'!H159+'10-2021'!H159+'11-2021'!H159+'12-2021'!H159</f>
        <v>13706.51</v>
      </c>
      <c r="I159" s="23">
        <f>+'01-2021'!I159+'02-2021'!I159+'03-2021'!I159+'04-2021'!I159+'05-2021'!I159+'06-2021'!I159+'07-2021'!I159+'08-2021'!I159+'09-2021'!I159+'10-2021'!I159+'11-2021'!I159+'12-2021'!I159</f>
        <v>548.26</v>
      </c>
      <c r="J159" s="23">
        <f>+'01-2021'!J159+'02-2021'!J159+'03-2021'!J159+'04-2021'!J159+'05-2021'!J159+'06-2021'!J159+'07-2021'!J159+'08-2021'!J159+'09-2021'!J159+'10-2021'!J159+'11-2021'!J159+'12-2021'!J159</f>
        <v>54277.76</v>
      </c>
      <c r="K159" s="23">
        <f>+'01-2021'!K159+'02-2021'!K159+'03-2021'!K159+'04-2021'!K159+'05-2021'!K159+'06-2021'!K159+'07-2021'!K159+'08-2021'!K159+'09-2021'!K159+'10-2021'!K159+'11-2021'!K159+'12-2021'!K159</f>
        <v>8025212.36</v>
      </c>
      <c r="L159" s="23">
        <f>+'01-2021'!L159+'02-2021'!L159+'03-2021'!L159+'04-2021'!L159+'05-2021'!L159+'06-2021'!L159+'07-2021'!L159+'08-2021'!L159+'09-2021'!L159+'10-2021'!L159+'11-2021'!L159+'12-2021'!L159</f>
        <v>1607472.08</v>
      </c>
      <c r="M159" s="23">
        <f>+'01-2021'!M159+'02-2021'!M159+'03-2021'!M159+'04-2021'!M159+'05-2021'!M159+'06-2021'!M159+'07-2021'!M159+'08-2021'!M159+'09-2021'!M159+'10-2021'!M159+'11-2021'!M159+'12-2021'!M159</f>
        <v>6417740.279999999</v>
      </c>
      <c r="N159" s="31">
        <f t="shared" si="2"/>
        <v>6751195.81</v>
      </c>
    </row>
    <row r="160" spans="1:14" ht="13">
      <c r="A160" s="9">
        <f>+'01-2021'!A160</f>
        <v>149</v>
      </c>
      <c r="B160" s="22" t="str">
        <f>+'01-2021'!B160</f>
        <v>MONTIVIDIU DO NORTE</v>
      </c>
      <c r="C160" s="26">
        <f>+IF(ISERROR(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,"",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</f>
        <v>0.1088209738091165</v>
      </c>
      <c r="D160" s="23">
        <f>+'01-2021'!D160+'02-2021'!D160+'03-2021'!D160+'04-2021'!D160+'05-2021'!D160+'06-2021'!D160+'07-2021'!D160+'08-2021'!D160+'09-2021'!D160+'10-2021'!D160+'11-2021'!D160+'12-2021'!D160</f>
        <v>52924.689999999995</v>
      </c>
      <c r="E160" s="23">
        <f>+'01-2021'!E160+'02-2021'!E160+'03-2021'!E160+'04-2021'!E160+'05-2021'!E160+'06-2021'!E160+'07-2021'!E160+'08-2021'!E160+'09-2021'!E160+'10-2021'!E160+'11-2021'!E160+'12-2021'!E160</f>
        <v>10227.880000000001</v>
      </c>
      <c r="F160" s="23">
        <f>+'01-2021'!F160+'02-2021'!F160+'03-2021'!F160+'04-2021'!F160+'05-2021'!F160+'06-2021'!F160+'07-2021'!F160+'08-2021'!F160+'09-2021'!F160+'10-2021'!F160+'11-2021'!F160+'12-2021'!F160</f>
        <v>42696.81</v>
      </c>
      <c r="G160" s="23">
        <f>+'01-2021'!G160+'02-2021'!G160+'03-2021'!G160+'04-2021'!G160+'05-2021'!G160+'06-2021'!G160+'07-2021'!G160+'08-2021'!G160+'09-2021'!G160+'10-2021'!G160+'11-2021'!G160+'12-2021'!G160</f>
        <v>14805.75</v>
      </c>
      <c r="H160" s="23">
        <f>+'01-2021'!H160+'02-2021'!H160+'03-2021'!H160+'04-2021'!H160+'05-2021'!H160+'06-2021'!H160+'07-2021'!H160+'08-2021'!H160+'09-2021'!H160+'10-2021'!H160+'11-2021'!H160+'12-2021'!H160</f>
        <v>2961.16</v>
      </c>
      <c r="I160" s="23">
        <f>+'01-2021'!I160+'02-2021'!I160+'03-2021'!I160+'04-2021'!I160+'05-2021'!I160+'06-2021'!I160+'07-2021'!I160+'08-2021'!I160+'09-2021'!I160+'10-2021'!I160+'11-2021'!I160+'12-2021'!I160</f>
        <v>118.45</v>
      </c>
      <c r="J160" s="23">
        <f>+'01-2021'!J160+'02-2021'!J160+'03-2021'!J160+'04-2021'!J160+'05-2021'!J160+'06-2021'!J160+'07-2021'!J160+'08-2021'!J160+'09-2021'!J160+'10-2021'!J160+'11-2021'!J160+'12-2021'!J160</f>
        <v>11726.14</v>
      </c>
      <c r="K160" s="23">
        <f>+'01-2021'!K160+'02-2021'!K160+'03-2021'!K160+'04-2021'!K160+'05-2021'!K160+'06-2021'!K160+'07-2021'!K160+'08-2021'!K160+'09-2021'!K160+'10-2021'!K160+'11-2021'!K160+'12-2021'!K160</f>
        <v>1732052.0299999998</v>
      </c>
      <c r="L160" s="23">
        <f>+'01-2021'!L160+'02-2021'!L160+'03-2021'!L160+'04-2021'!L160+'05-2021'!L160+'06-2021'!L160+'07-2021'!L160+'08-2021'!L160+'09-2021'!L160+'10-2021'!L160+'11-2021'!L160+'12-2021'!L160</f>
        <v>346849.36</v>
      </c>
      <c r="M160" s="23">
        <f>+'01-2021'!M160+'02-2021'!M160+'03-2021'!M160+'04-2021'!M160+'05-2021'!M160+'06-2021'!M160+'07-2021'!M160+'08-2021'!M160+'09-2021'!M160+'10-2021'!M160+'11-2021'!M160+'12-2021'!M160</f>
        <v>1385202.6700000002</v>
      </c>
      <c r="N160" s="31">
        <f t="shared" si="2"/>
        <v>1439625.62</v>
      </c>
    </row>
    <row r="161" spans="1:14" ht="13">
      <c r="A161" s="9">
        <f>+'01-2021'!A161</f>
        <v>150</v>
      </c>
      <c r="B161" s="22" t="str">
        <f>+'01-2021'!B161</f>
        <v>MORRINHOS</v>
      </c>
      <c r="C161" s="26">
        <f>+IF(ISERROR(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,"",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</f>
        <v>0.7680686420179299</v>
      </c>
      <c r="D161" s="23">
        <f>+'01-2021'!D161+'02-2021'!D161+'03-2021'!D161+'04-2021'!D161+'05-2021'!D161+'06-2021'!D161+'07-2021'!D161+'08-2021'!D161+'09-2021'!D161+'10-2021'!D161+'11-2021'!D161+'12-2021'!D161</f>
        <v>1300230.69</v>
      </c>
      <c r="E161" s="23">
        <f>+'01-2021'!E161+'02-2021'!E161+'03-2021'!E161+'04-2021'!E161+'05-2021'!E161+'06-2021'!E161+'07-2021'!E161+'08-2021'!E161+'09-2021'!E161+'10-2021'!E161+'11-2021'!E161+'12-2021'!E161</f>
        <v>262893.4</v>
      </c>
      <c r="F161" s="23">
        <f>+'01-2021'!F161+'02-2021'!F161+'03-2021'!F161+'04-2021'!F161+'05-2021'!F161+'06-2021'!F161+'07-2021'!F161+'08-2021'!F161+'09-2021'!F161+'10-2021'!F161+'11-2021'!F161+'12-2021'!F161</f>
        <v>1037337.29</v>
      </c>
      <c r="G161" s="23">
        <f>+'01-2021'!G161+'02-2021'!G161+'03-2021'!G161+'04-2021'!G161+'05-2021'!G161+'06-2021'!G161+'07-2021'!G161+'08-2021'!G161+'09-2021'!G161+'10-2021'!G161+'11-2021'!G161+'12-2021'!G161</f>
        <v>104703.98</v>
      </c>
      <c r="H161" s="23">
        <f>+'01-2021'!H161+'02-2021'!H161+'03-2021'!H161+'04-2021'!H161+'05-2021'!H161+'06-2021'!H161+'07-2021'!H161+'08-2021'!H161+'09-2021'!H161+'10-2021'!H161+'11-2021'!H161+'12-2021'!H161</f>
        <v>20940.8</v>
      </c>
      <c r="I161" s="23">
        <f>+'01-2021'!I161+'02-2021'!I161+'03-2021'!I161+'04-2021'!I161+'05-2021'!I161+'06-2021'!I161+'07-2021'!I161+'08-2021'!I161+'09-2021'!I161+'10-2021'!I161+'11-2021'!I161+'12-2021'!I161</f>
        <v>837.63</v>
      </c>
      <c r="J161" s="23">
        <f>+'01-2021'!J161+'02-2021'!J161+'03-2021'!J161+'04-2021'!J161+'05-2021'!J161+'06-2021'!J161+'07-2021'!J161+'08-2021'!J161+'09-2021'!J161+'10-2021'!J161+'11-2021'!J161+'12-2021'!J161</f>
        <v>82925.54999999999</v>
      </c>
      <c r="K161" s="23">
        <f>+'01-2021'!K161+'02-2021'!K161+'03-2021'!K161+'04-2021'!K161+'05-2021'!K161+'06-2021'!K161+'07-2021'!K161+'08-2021'!K161+'09-2021'!K161+'10-2021'!K161+'11-2021'!K161+'12-2021'!K161</f>
        <v>12262369.25</v>
      </c>
      <c r="L161" s="23">
        <f>+'01-2021'!L161+'02-2021'!L161+'03-2021'!L161+'04-2021'!L161+'05-2021'!L161+'06-2021'!L161+'07-2021'!L161+'08-2021'!L161+'09-2021'!L161+'10-2021'!L161+'11-2021'!L161+'12-2021'!L161</f>
        <v>2456158.67</v>
      </c>
      <c r="M161" s="23">
        <f>+'01-2021'!M161+'02-2021'!M161+'03-2021'!M161+'04-2021'!M161+'05-2021'!M161+'06-2021'!M161+'07-2021'!M161+'08-2021'!M161+'09-2021'!M161+'10-2021'!M161+'11-2021'!M161+'12-2021'!M161</f>
        <v>9806210.58</v>
      </c>
      <c r="N161" s="31">
        <f t="shared" si="2"/>
        <v>10926473.42</v>
      </c>
    </row>
    <row r="162" spans="1:14" ht="13">
      <c r="A162" s="9">
        <f>+'01-2021'!A162</f>
        <v>151</v>
      </c>
      <c r="B162" s="22" t="str">
        <f>+'01-2021'!B162</f>
        <v>MORRO AGUDO DE GOIAS</v>
      </c>
      <c r="C162" s="26">
        <f>+IF(ISERROR(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,"",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</f>
        <v>0.09207433443960875</v>
      </c>
      <c r="D162" s="23">
        <f>+'01-2021'!D162+'02-2021'!D162+'03-2021'!D162+'04-2021'!D162+'05-2021'!D162+'06-2021'!D162+'07-2021'!D162+'08-2021'!D162+'09-2021'!D162+'10-2021'!D162+'11-2021'!D162+'12-2021'!D162</f>
        <v>45217.969999999994</v>
      </c>
      <c r="E162" s="23">
        <f>+'01-2021'!E162+'02-2021'!E162+'03-2021'!E162+'04-2021'!E162+'05-2021'!E162+'06-2021'!E162+'07-2021'!E162+'08-2021'!E162+'09-2021'!E162+'10-2021'!E162+'11-2021'!E162+'12-2021'!E162</f>
        <v>8832.27</v>
      </c>
      <c r="F162" s="23">
        <f>+'01-2021'!F162+'02-2021'!F162+'03-2021'!F162+'04-2021'!F162+'05-2021'!F162+'06-2021'!F162+'07-2021'!F162+'08-2021'!F162+'09-2021'!F162+'10-2021'!F162+'11-2021'!F162+'12-2021'!F162</f>
        <v>36385.7</v>
      </c>
      <c r="G162" s="23">
        <f>+'01-2021'!G162+'02-2021'!G162+'03-2021'!G162+'04-2021'!G162+'05-2021'!G162+'06-2021'!G162+'07-2021'!G162+'08-2021'!G162+'09-2021'!G162+'10-2021'!G162+'11-2021'!G162+'12-2021'!G162</f>
        <v>12522.08</v>
      </c>
      <c r="H162" s="23">
        <f>+'01-2021'!H162+'02-2021'!H162+'03-2021'!H162+'04-2021'!H162+'05-2021'!H162+'06-2021'!H162+'07-2021'!H162+'08-2021'!H162+'09-2021'!H162+'10-2021'!H162+'11-2021'!H162+'12-2021'!H162</f>
        <v>2504.42</v>
      </c>
      <c r="I162" s="23">
        <f>+'01-2021'!I162+'02-2021'!I162+'03-2021'!I162+'04-2021'!I162+'05-2021'!I162+'06-2021'!I162+'07-2021'!I162+'08-2021'!I162+'09-2021'!I162+'10-2021'!I162+'11-2021'!I162+'12-2021'!I162</f>
        <v>100.17999999999999</v>
      </c>
      <c r="J162" s="23">
        <f>+'01-2021'!J162+'02-2021'!J162+'03-2021'!J162+'04-2021'!J162+'05-2021'!J162+'06-2021'!J162+'07-2021'!J162+'08-2021'!J162+'09-2021'!J162+'10-2021'!J162+'11-2021'!J162+'12-2021'!J162</f>
        <v>9917.48</v>
      </c>
      <c r="K162" s="23">
        <f>+'01-2021'!K162+'02-2021'!K162+'03-2021'!K162+'04-2021'!K162+'05-2021'!K162+'06-2021'!K162+'07-2021'!K162+'08-2021'!K162+'09-2021'!K162+'10-2021'!K162+'11-2021'!K162+'12-2021'!K162</f>
        <v>1473161.57</v>
      </c>
      <c r="L162" s="23">
        <f>+'01-2021'!L162+'02-2021'!L162+'03-2021'!L162+'04-2021'!L162+'05-2021'!L162+'06-2021'!L162+'07-2021'!L162+'08-2021'!L162+'09-2021'!L162+'10-2021'!L162+'11-2021'!L162+'12-2021'!L162</f>
        <v>295149.2</v>
      </c>
      <c r="M162" s="23">
        <f>+'01-2021'!M162+'02-2021'!M162+'03-2021'!M162+'04-2021'!M162+'05-2021'!M162+'06-2021'!M162+'07-2021'!M162+'08-2021'!M162+'09-2021'!M162+'10-2021'!M162+'11-2021'!M162+'12-2021'!M162</f>
        <v>1178012.37</v>
      </c>
      <c r="N162" s="31">
        <f t="shared" si="2"/>
        <v>1224315.55</v>
      </c>
    </row>
    <row r="163" spans="1:14" ht="13">
      <c r="A163" s="9">
        <f>+'01-2021'!A163</f>
        <v>152</v>
      </c>
      <c r="B163" s="22" t="str">
        <f>+'01-2021'!B163</f>
        <v>MOSSAMEDES</v>
      </c>
      <c r="C163" s="26">
        <f>+IF(ISERROR(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,"",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</f>
        <v>0.11700020569850901</v>
      </c>
      <c r="D163" s="23">
        <f>+'01-2021'!D163+'02-2021'!D163+'03-2021'!D163+'04-2021'!D163+'05-2021'!D163+'06-2021'!D163+'07-2021'!D163+'08-2021'!D163+'09-2021'!D163+'10-2021'!D163+'11-2021'!D163+'12-2021'!D163</f>
        <v>81813.46</v>
      </c>
      <c r="E163" s="23">
        <f>+'01-2021'!E163+'02-2021'!E163+'03-2021'!E163+'04-2021'!E163+'05-2021'!E163+'06-2021'!E163+'07-2021'!E163+'08-2021'!E163+'09-2021'!E163+'10-2021'!E163+'11-2021'!E163+'12-2021'!E163</f>
        <v>16079.82</v>
      </c>
      <c r="F163" s="23">
        <f>+'01-2021'!F163+'02-2021'!F163+'03-2021'!F163+'04-2021'!F163+'05-2021'!F163+'06-2021'!F163+'07-2021'!F163+'08-2021'!F163+'09-2021'!F163+'10-2021'!F163+'11-2021'!F163+'12-2021'!F163</f>
        <v>65733.64</v>
      </c>
      <c r="G163" s="23">
        <f>+'01-2021'!G163+'02-2021'!G163+'03-2021'!G163+'04-2021'!G163+'05-2021'!G163+'06-2021'!G163+'07-2021'!G163+'08-2021'!G163+'09-2021'!G163+'10-2021'!G163+'11-2021'!G163+'12-2021'!G163</f>
        <v>16257.96</v>
      </c>
      <c r="H163" s="23">
        <f>+'01-2021'!H163+'02-2021'!H163+'03-2021'!H163+'04-2021'!H163+'05-2021'!H163+'06-2021'!H163+'07-2021'!H163+'08-2021'!H163+'09-2021'!H163+'10-2021'!H163+'11-2021'!H163+'12-2021'!H163</f>
        <v>3251.59</v>
      </c>
      <c r="I163" s="23">
        <f>+'01-2021'!I163+'02-2021'!I163+'03-2021'!I163+'04-2021'!I163+'05-2021'!I163+'06-2021'!I163+'07-2021'!I163+'08-2021'!I163+'09-2021'!I163+'10-2021'!I163+'11-2021'!I163+'12-2021'!I163</f>
        <v>130.07</v>
      </c>
      <c r="J163" s="23">
        <f>+'01-2021'!J163+'02-2021'!J163+'03-2021'!J163+'04-2021'!J163+'05-2021'!J163+'06-2021'!J163+'07-2021'!J163+'08-2021'!J163+'09-2021'!J163+'10-2021'!J163+'11-2021'!J163+'12-2021'!J163</f>
        <v>12876.300000000001</v>
      </c>
      <c r="K163" s="23">
        <f>+'01-2021'!K163+'02-2021'!K163+'03-2021'!K163+'04-2021'!K163+'05-2021'!K163+'06-2021'!K163+'07-2021'!K163+'08-2021'!K163+'09-2021'!K163+'10-2021'!K163+'11-2021'!K163+'12-2021'!K163</f>
        <v>1879773.1199999999</v>
      </c>
      <c r="L163" s="23">
        <f>+'01-2021'!L163+'02-2021'!L163+'03-2021'!L163+'04-2021'!L163+'05-2021'!L163+'06-2021'!L163+'07-2021'!L163+'08-2021'!L163+'09-2021'!L163+'10-2021'!L163+'11-2021'!L163+'12-2021'!L163</f>
        <v>376624.06</v>
      </c>
      <c r="M163" s="23">
        <f>+'01-2021'!M163+'02-2021'!M163+'03-2021'!M163+'04-2021'!M163+'05-2021'!M163+'06-2021'!M163+'07-2021'!M163+'08-2021'!M163+'09-2021'!M163+'10-2021'!M163+'11-2021'!M163+'12-2021'!M163</f>
        <v>1503149.06</v>
      </c>
      <c r="N163" s="31">
        <f t="shared" si="2"/>
        <v>1581759</v>
      </c>
    </row>
    <row r="164" spans="1:14" ht="13">
      <c r="A164" s="9">
        <f>+'01-2021'!A164</f>
        <v>153</v>
      </c>
      <c r="B164" s="22" t="str">
        <f>+'01-2021'!B164</f>
        <v>MOZARLANDIA</v>
      </c>
      <c r="C164" s="26">
        <f>+IF(ISERROR(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,"",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</f>
        <v>0.5425152113784938</v>
      </c>
      <c r="D164" s="23">
        <f>+'01-2021'!D164+'02-2021'!D164+'03-2021'!D164+'04-2021'!D164+'05-2021'!D164+'06-2021'!D164+'07-2021'!D164+'08-2021'!D164+'09-2021'!D164+'10-2021'!D164+'11-2021'!D164+'12-2021'!D164</f>
        <v>292262.42</v>
      </c>
      <c r="E164" s="23">
        <f>+'01-2021'!E164+'02-2021'!E164+'03-2021'!E164+'04-2021'!E164+'05-2021'!E164+'06-2021'!E164+'07-2021'!E164+'08-2021'!E164+'09-2021'!E164+'10-2021'!E164+'11-2021'!E164+'12-2021'!E164</f>
        <v>58119.73</v>
      </c>
      <c r="F164" s="23">
        <f>+'01-2021'!F164+'02-2021'!F164+'03-2021'!F164+'04-2021'!F164+'05-2021'!F164+'06-2021'!F164+'07-2021'!F164+'08-2021'!F164+'09-2021'!F164+'10-2021'!F164+'11-2021'!F164+'12-2021'!F164</f>
        <v>234142.69</v>
      </c>
      <c r="G164" s="23">
        <f>+'01-2021'!G164+'02-2021'!G164+'03-2021'!G164+'04-2021'!G164+'05-2021'!G164+'06-2021'!G164+'07-2021'!G164+'08-2021'!G164+'09-2021'!G164+'10-2021'!G164+'11-2021'!G164+'12-2021'!G164</f>
        <v>73946.39</v>
      </c>
      <c r="H164" s="23">
        <f>+'01-2021'!H164+'02-2021'!H164+'03-2021'!H164+'04-2021'!H164+'05-2021'!H164+'06-2021'!H164+'07-2021'!H164+'08-2021'!H164+'09-2021'!H164+'10-2021'!H164+'11-2021'!H164+'12-2021'!H164</f>
        <v>14789.279999999999</v>
      </c>
      <c r="I164" s="23">
        <f>+'01-2021'!I164+'02-2021'!I164+'03-2021'!I164+'04-2021'!I164+'05-2021'!I164+'06-2021'!I164+'07-2021'!I164+'08-2021'!I164+'09-2021'!I164+'10-2021'!I164+'11-2021'!I164+'12-2021'!I164</f>
        <v>591.57</v>
      </c>
      <c r="J164" s="23">
        <f>+'01-2021'!J164+'02-2021'!J164+'03-2021'!J164+'04-2021'!J164+'05-2021'!J164+'06-2021'!J164+'07-2021'!J164+'08-2021'!J164+'09-2021'!J164+'10-2021'!J164+'11-2021'!J164+'12-2021'!J164</f>
        <v>58565.54</v>
      </c>
      <c r="K164" s="23">
        <f>+'01-2021'!K164+'02-2021'!K164+'03-2021'!K164+'04-2021'!K164+'05-2021'!K164+'06-2021'!K164+'07-2021'!K164+'08-2021'!K164+'09-2021'!K164+'10-2021'!K164+'11-2021'!K164+'12-2021'!K164</f>
        <v>8643895.81</v>
      </c>
      <c r="L164" s="23">
        <f>+'01-2021'!L164+'02-2021'!L164+'03-2021'!L164+'04-2021'!L164+'05-2021'!L164+'06-2021'!L164+'07-2021'!L164+'08-2021'!L164+'09-2021'!L164+'10-2021'!L164+'11-2021'!L164+'12-2021'!L164</f>
        <v>1731062.0499999998</v>
      </c>
      <c r="M164" s="23">
        <f>+'01-2021'!M164+'02-2021'!M164+'03-2021'!M164+'04-2021'!M164+'05-2021'!M164+'06-2021'!M164+'07-2021'!M164+'08-2021'!M164+'09-2021'!M164+'10-2021'!M164+'11-2021'!M164+'12-2021'!M164</f>
        <v>6912833.76</v>
      </c>
      <c r="N164" s="31">
        <f t="shared" si="2"/>
        <v>7205541.99</v>
      </c>
    </row>
    <row r="165" spans="1:14" ht="13">
      <c r="A165" s="9">
        <f>+'01-2021'!A165</f>
        <v>154</v>
      </c>
      <c r="B165" s="22" t="str">
        <f>+'01-2021'!B165</f>
        <v>MUNDO NOVO</v>
      </c>
      <c r="C165" s="26">
        <f>+IF(ISERROR(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,"",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</f>
        <v>0.115744993171169</v>
      </c>
      <c r="D165" s="23">
        <f>+'01-2021'!D165+'02-2021'!D165+'03-2021'!D165+'04-2021'!D165+'05-2021'!D165+'06-2021'!D165+'07-2021'!D165+'08-2021'!D165+'09-2021'!D165+'10-2021'!D165+'11-2021'!D165+'12-2021'!D165</f>
        <v>85711.16</v>
      </c>
      <c r="E165" s="23">
        <f>+'01-2021'!E165+'02-2021'!E165+'03-2021'!E165+'04-2021'!E165+'05-2021'!E165+'06-2021'!E165+'07-2021'!E165+'08-2021'!E165+'09-2021'!E165+'10-2021'!E165+'11-2021'!E165+'12-2021'!E165</f>
        <v>16807.78</v>
      </c>
      <c r="F165" s="23">
        <f>+'01-2021'!F165+'02-2021'!F165+'03-2021'!F165+'04-2021'!F165+'05-2021'!F165+'06-2021'!F165+'07-2021'!F165+'08-2021'!F165+'09-2021'!F165+'10-2021'!F165+'11-2021'!F165+'12-2021'!F165</f>
        <v>68903.38</v>
      </c>
      <c r="G165" s="23">
        <f>+'01-2021'!G165+'02-2021'!G165+'03-2021'!G165+'04-2021'!G165+'05-2021'!G165+'06-2021'!G165+'07-2021'!G165+'08-2021'!G165+'09-2021'!G165+'10-2021'!G165+'11-2021'!G165+'12-2021'!G165</f>
        <v>15783.530000000002</v>
      </c>
      <c r="H165" s="23">
        <f>+'01-2021'!H165+'02-2021'!H165+'03-2021'!H165+'04-2021'!H165+'05-2021'!H165+'06-2021'!H165+'07-2021'!H165+'08-2021'!H165+'09-2021'!H165+'10-2021'!H165+'11-2021'!H165+'12-2021'!H165</f>
        <v>3156.7000000000003</v>
      </c>
      <c r="I165" s="23">
        <f>+'01-2021'!I165+'02-2021'!I165+'03-2021'!I165+'04-2021'!I165+'05-2021'!I165+'06-2021'!I165+'07-2021'!I165+'08-2021'!I165+'09-2021'!I165+'10-2021'!I165+'11-2021'!I165+'12-2021'!I165</f>
        <v>126.27000000000001</v>
      </c>
      <c r="J165" s="23">
        <f>+'01-2021'!J165+'02-2021'!J165+'03-2021'!J165+'04-2021'!J165+'05-2021'!J165+'06-2021'!J165+'07-2021'!J165+'08-2021'!J165+'09-2021'!J165+'10-2021'!J165+'11-2021'!J165+'12-2021'!J165</f>
        <v>12500.560000000001</v>
      </c>
      <c r="K165" s="23">
        <f>+'01-2021'!K165+'02-2021'!K165+'03-2021'!K165+'04-2021'!K165+'05-2021'!K165+'06-2021'!K165+'07-2021'!K165+'08-2021'!K165+'09-2021'!K165+'10-2021'!K165+'11-2021'!K165+'12-2021'!K165</f>
        <v>1849453.1600000001</v>
      </c>
      <c r="L165" s="23">
        <f>+'01-2021'!L165+'02-2021'!L165+'03-2021'!L165+'04-2021'!L165+'05-2021'!L165+'06-2021'!L165+'07-2021'!L165+'08-2021'!L165+'09-2021'!L165+'10-2021'!L165+'11-2021'!L165+'12-2021'!L165</f>
        <v>370472.32999999996</v>
      </c>
      <c r="M165" s="23">
        <f>+'01-2021'!M165+'02-2021'!M165+'03-2021'!M165+'04-2021'!M165+'05-2021'!M165+'06-2021'!M165+'07-2021'!M165+'08-2021'!M165+'09-2021'!M165+'10-2021'!M165+'11-2021'!M165+'12-2021'!M165</f>
        <v>1478980.8299999998</v>
      </c>
      <c r="N165" s="31">
        <f t="shared" si="2"/>
        <v>1560384.7699999998</v>
      </c>
    </row>
    <row r="166" spans="1:14" ht="13">
      <c r="A166" s="9">
        <f>+'01-2021'!A166</f>
        <v>155</v>
      </c>
      <c r="B166" s="22" t="str">
        <f>+'01-2021'!B166</f>
        <v>MUTUNOPOLIS</v>
      </c>
      <c r="C166" s="26">
        <f>+IF(ISERROR(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,"",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</f>
        <v>0.069547174625053</v>
      </c>
      <c r="D166" s="23">
        <f>+'01-2021'!D166+'02-2021'!D166+'03-2021'!D166+'04-2021'!D166+'05-2021'!D166+'06-2021'!D166+'07-2021'!D166+'08-2021'!D166+'09-2021'!D166+'10-2021'!D166+'11-2021'!D166+'12-2021'!D166</f>
        <v>60121.79</v>
      </c>
      <c r="E166" s="23">
        <f>+'01-2021'!E166+'02-2021'!E166+'03-2021'!E166+'04-2021'!E166+'05-2021'!E166+'06-2021'!E166+'07-2021'!E166+'08-2021'!E166+'09-2021'!E166+'10-2021'!E166+'11-2021'!E166+'12-2021'!E166</f>
        <v>11854.28</v>
      </c>
      <c r="F166" s="23">
        <f>+'01-2021'!F166+'02-2021'!F166+'03-2021'!F166+'04-2021'!F166+'05-2021'!F166+'06-2021'!F166+'07-2021'!F166+'08-2021'!F166+'09-2021'!F166+'10-2021'!F166+'11-2021'!F166+'12-2021'!F166</f>
        <v>48267.509999999995</v>
      </c>
      <c r="G166" s="23">
        <f>+'01-2021'!G166+'02-2021'!G166+'03-2021'!G166+'04-2021'!G166+'05-2021'!G166+'06-2021'!G166+'07-2021'!G166+'08-2021'!G166+'09-2021'!G166+'10-2021'!G166+'11-2021'!G166+'12-2021'!G166</f>
        <v>9483.810000000001</v>
      </c>
      <c r="H166" s="23">
        <f>+'01-2021'!H166+'02-2021'!H166+'03-2021'!H166+'04-2021'!H166+'05-2021'!H166+'06-2021'!H166+'07-2021'!H166+'08-2021'!H166+'09-2021'!H166+'10-2021'!H166+'11-2021'!H166+'12-2021'!H166</f>
        <v>1896.76</v>
      </c>
      <c r="I166" s="23">
        <f>+'01-2021'!I166+'02-2021'!I166+'03-2021'!I166+'04-2021'!I166+'05-2021'!I166+'06-2021'!I166+'07-2021'!I166+'08-2021'!I166+'09-2021'!I166+'10-2021'!I166+'11-2021'!I166+'12-2021'!I166</f>
        <v>75.87</v>
      </c>
      <c r="J166" s="23">
        <f>+'01-2021'!J166+'02-2021'!J166+'03-2021'!J166+'04-2021'!J166+'05-2021'!J166+'06-2021'!J166+'07-2021'!J166+'08-2021'!J166+'09-2021'!J166+'10-2021'!J166+'11-2021'!J166+'12-2021'!J166</f>
        <v>7511.18</v>
      </c>
      <c r="K166" s="23">
        <f>+'01-2021'!K166+'02-2021'!K166+'03-2021'!K166+'04-2021'!K166+'05-2021'!K166+'06-2021'!K166+'07-2021'!K166+'08-2021'!K166+'09-2021'!K166+'10-2021'!K166+'11-2021'!K166+'12-2021'!K166</f>
        <v>1111076.1800000002</v>
      </c>
      <c r="L166" s="23">
        <f>+'01-2021'!L166+'02-2021'!L166+'03-2021'!L166+'04-2021'!L166+'05-2021'!L166+'06-2021'!L166+'07-2021'!L166+'08-2021'!L166+'09-2021'!L166+'10-2021'!L166+'11-2021'!L166+'12-2021'!L166</f>
        <v>222561.09</v>
      </c>
      <c r="M166" s="23">
        <f>+'01-2021'!M166+'02-2021'!M166+'03-2021'!M166+'04-2021'!M166+'05-2021'!M166+'06-2021'!M166+'07-2021'!M166+'08-2021'!M166+'09-2021'!M166+'10-2021'!M166+'11-2021'!M166+'12-2021'!M166</f>
        <v>888515.0900000001</v>
      </c>
      <c r="N166" s="31">
        <f t="shared" si="2"/>
        <v>944293.78</v>
      </c>
    </row>
    <row r="167" spans="1:14" ht="13">
      <c r="A167" s="9">
        <f>+'01-2021'!A167</f>
        <v>156</v>
      </c>
      <c r="B167" s="22" t="str">
        <f>+'01-2021'!B167</f>
        <v>NAZARIO</v>
      </c>
      <c r="C167" s="26">
        <f>+IF(ISERROR(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,"",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</f>
        <v>0.196382302232558</v>
      </c>
      <c r="D167" s="23">
        <f>+'01-2021'!D167+'02-2021'!D167+'03-2021'!D167+'04-2021'!D167+'05-2021'!D167+'06-2021'!D167+'07-2021'!D167+'08-2021'!D167+'09-2021'!D167+'10-2021'!D167+'11-2021'!D167+'12-2021'!D167</f>
        <v>161949.63</v>
      </c>
      <c r="E167" s="23">
        <f>+'01-2021'!E167+'02-2021'!E167+'03-2021'!E167+'04-2021'!E167+'05-2021'!E167+'06-2021'!E167+'07-2021'!E167+'08-2021'!E167+'09-2021'!E167+'10-2021'!E167+'11-2021'!E167+'12-2021'!E167</f>
        <v>32466.409999999996</v>
      </c>
      <c r="F167" s="23">
        <f>+'01-2021'!F167+'02-2021'!F167+'03-2021'!F167+'04-2021'!F167+'05-2021'!F167+'06-2021'!F167+'07-2021'!F167+'08-2021'!F167+'09-2021'!F167+'10-2021'!F167+'11-2021'!F167+'12-2021'!F167</f>
        <v>129483.22</v>
      </c>
      <c r="G167" s="23">
        <f>+'01-2021'!G167+'02-2021'!G167+'03-2021'!G167+'04-2021'!G167+'05-2021'!G167+'06-2021'!G167+'07-2021'!G167+'08-2021'!G167+'09-2021'!G167+'10-2021'!G167+'11-2021'!G167+'12-2021'!G167</f>
        <v>26779.67</v>
      </c>
      <c r="H167" s="23">
        <f>+'01-2021'!H167+'02-2021'!H167+'03-2021'!H167+'04-2021'!H167+'05-2021'!H167+'06-2021'!H167+'07-2021'!H167+'08-2021'!H167+'09-2021'!H167+'10-2021'!H167+'11-2021'!H167+'12-2021'!H167</f>
        <v>5355.9400000000005</v>
      </c>
      <c r="I167" s="23">
        <f>+'01-2021'!I167+'02-2021'!I167+'03-2021'!I167+'04-2021'!I167+'05-2021'!I167+'06-2021'!I167+'07-2021'!I167+'08-2021'!I167+'09-2021'!I167+'10-2021'!I167+'11-2021'!I167+'12-2021'!I167</f>
        <v>214.23999999999998</v>
      </c>
      <c r="J167" s="23">
        <f>+'01-2021'!J167+'02-2021'!J167+'03-2021'!J167+'04-2021'!J167+'05-2021'!J167+'06-2021'!J167+'07-2021'!J167+'08-2021'!J167+'09-2021'!J167+'10-2021'!J167+'11-2021'!J167+'12-2021'!J167</f>
        <v>21209.489999999998</v>
      </c>
      <c r="K167" s="23">
        <f>+'01-2021'!K167+'02-2021'!K167+'03-2021'!K167+'04-2021'!K167+'05-2021'!K167+'06-2021'!K167+'07-2021'!K167+'08-2021'!K167+'09-2021'!K167+'10-2021'!K167+'11-2021'!K167+'12-2021'!K167</f>
        <v>3131376.3499999996</v>
      </c>
      <c r="L167" s="23">
        <f>+'01-2021'!L167+'02-2021'!L167+'03-2021'!L167+'04-2021'!L167+'05-2021'!L167+'06-2021'!L167+'07-2021'!L167+'08-2021'!L167+'09-2021'!L167+'10-2021'!L167+'11-2021'!L167+'12-2021'!L167</f>
        <v>627139.92</v>
      </c>
      <c r="M167" s="23">
        <f>+'01-2021'!M167+'02-2021'!M167+'03-2021'!M167+'04-2021'!M167+'05-2021'!M167+'06-2021'!M167+'07-2021'!M167+'08-2021'!M167+'09-2021'!M167+'10-2021'!M167+'11-2021'!M167+'12-2021'!M167</f>
        <v>2504236.4299999997</v>
      </c>
      <c r="N167" s="31">
        <f t="shared" si="2"/>
        <v>2654929.1399999997</v>
      </c>
    </row>
    <row r="168" spans="1:14" ht="13">
      <c r="A168" s="9">
        <f>+'01-2021'!A168</f>
        <v>157</v>
      </c>
      <c r="B168" s="22" t="str">
        <f>+'01-2021'!B168</f>
        <v>NEROPOLIS</v>
      </c>
      <c r="C168" s="26">
        <f>+IF(ISERROR(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,"",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</f>
        <v>0.6276685011289728</v>
      </c>
      <c r="D168" s="23">
        <f>+'01-2021'!D168+'02-2021'!D168+'03-2021'!D168+'04-2021'!D168+'05-2021'!D168+'06-2021'!D168+'07-2021'!D168+'08-2021'!D168+'09-2021'!D168+'10-2021'!D168+'11-2021'!D168+'12-2021'!D168</f>
        <v>543043.17</v>
      </c>
      <c r="E168" s="23">
        <f>+'01-2021'!E168+'02-2021'!E168+'03-2021'!E168+'04-2021'!E168+'05-2021'!E168+'06-2021'!E168+'07-2021'!E168+'08-2021'!E168+'09-2021'!E168+'10-2021'!E168+'11-2021'!E168+'12-2021'!E168</f>
        <v>108714.69</v>
      </c>
      <c r="F168" s="23">
        <f>+'01-2021'!F168+'02-2021'!F168+'03-2021'!F168+'04-2021'!F168+'05-2021'!F168+'06-2021'!F168+'07-2021'!F168+'08-2021'!F168+'09-2021'!F168+'10-2021'!F168+'11-2021'!F168+'12-2021'!F168</f>
        <v>434328.48</v>
      </c>
      <c r="G168" s="23">
        <f>+'01-2021'!G168+'02-2021'!G168+'03-2021'!G168+'04-2021'!G168+'05-2021'!G168+'06-2021'!G168+'07-2021'!G168+'08-2021'!G168+'09-2021'!G168+'10-2021'!G168+'11-2021'!G168+'12-2021'!G168</f>
        <v>85558.31</v>
      </c>
      <c r="H168" s="23">
        <f>+'01-2021'!H168+'02-2021'!H168+'03-2021'!H168+'04-2021'!H168+'05-2021'!H168+'06-2021'!H168+'07-2021'!H168+'08-2021'!H168+'09-2021'!H168+'10-2021'!H168+'11-2021'!H168+'12-2021'!H168</f>
        <v>17111.67</v>
      </c>
      <c r="I168" s="23">
        <f>+'01-2021'!I168+'02-2021'!I168+'03-2021'!I168+'04-2021'!I168+'05-2021'!I168+'06-2021'!I168+'07-2021'!I168+'08-2021'!I168+'09-2021'!I168+'10-2021'!I168+'11-2021'!I168+'12-2021'!I168</f>
        <v>684.46</v>
      </c>
      <c r="J168" s="23">
        <f>+'01-2021'!J168+'02-2021'!J168+'03-2021'!J168+'04-2021'!J168+'05-2021'!J168+'06-2021'!J168+'07-2021'!J168+'08-2021'!J168+'09-2021'!J168+'10-2021'!J168+'11-2021'!J168+'12-2021'!J168</f>
        <v>67762.18</v>
      </c>
      <c r="K168" s="23">
        <f>+'01-2021'!K168+'02-2021'!K168+'03-2021'!K168+'04-2021'!K168+'05-2021'!K168+'06-2021'!K168+'07-2021'!K168+'08-2021'!K168+'09-2021'!K168+'10-2021'!K168+'11-2021'!K168+'12-2021'!K168</f>
        <v>10018700.870000001</v>
      </c>
      <c r="L168" s="23">
        <f>+'01-2021'!L168+'02-2021'!L168+'03-2021'!L168+'04-2021'!L168+'05-2021'!L168+'06-2021'!L168+'07-2021'!L168+'08-2021'!L168+'09-2021'!L168+'10-2021'!L168+'11-2021'!L168+'12-2021'!L168</f>
        <v>2006714.58</v>
      </c>
      <c r="M168" s="23">
        <f>+'01-2021'!M168+'02-2021'!M168+'03-2021'!M168+'04-2021'!M168+'05-2021'!M168+'06-2021'!M168+'07-2021'!M168+'08-2021'!M168+'09-2021'!M168+'10-2021'!M168+'11-2021'!M168+'12-2021'!M168</f>
        <v>8011986.29</v>
      </c>
      <c r="N168" s="31">
        <f t="shared" si="2"/>
        <v>8514076.95</v>
      </c>
    </row>
    <row r="169" spans="1:14" ht="13">
      <c r="A169" s="9">
        <f>+'01-2021'!A169</f>
        <v>158</v>
      </c>
      <c r="B169" s="22" t="str">
        <f>+'01-2021'!B169</f>
        <v>NIQUELANDIA</v>
      </c>
      <c r="C169" s="26">
        <f>+IF(ISERROR(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,"",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</f>
        <v>0.4923085775745215</v>
      </c>
      <c r="D169" s="23">
        <f>+'01-2021'!D169+'02-2021'!D169+'03-2021'!D169+'04-2021'!D169+'05-2021'!D169+'06-2021'!D169+'07-2021'!D169+'08-2021'!D169+'09-2021'!D169+'10-2021'!D169+'11-2021'!D169+'12-2021'!D169</f>
        <v>709260.54</v>
      </c>
      <c r="E169" s="23">
        <f>+'01-2021'!E169+'02-2021'!E169+'03-2021'!E169+'04-2021'!E169+'05-2021'!E169+'06-2021'!E169+'07-2021'!E169+'08-2021'!E169+'09-2021'!E169+'10-2021'!E169+'11-2021'!E169+'12-2021'!E169</f>
        <v>141865.52</v>
      </c>
      <c r="F169" s="23">
        <f>+'01-2021'!F169+'02-2021'!F169+'03-2021'!F169+'04-2021'!F169+'05-2021'!F169+'06-2021'!F169+'07-2021'!F169+'08-2021'!F169+'09-2021'!F169+'10-2021'!F169+'11-2021'!F169+'12-2021'!F169</f>
        <v>567395.0199999999</v>
      </c>
      <c r="G169" s="23">
        <f>+'01-2021'!G169+'02-2021'!G169+'03-2021'!G169+'04-2021'!G169+'05-2021'!G169+'06-2021'!G169+'07-2021'!G169+'08-2021'!G169+'09-2021'!G169+'10-2021'!G169+'11-2021'!G169+'12-2021'!G169</f>
        <v>67809.47</v>
      </c>
      <c r="H169" s="23">
        <f>+'01-2021'!H169+'02-2021'!H169+'03-2021'!H169+'04-2021'!H169+'05-2021'!H169+'06-2021'!H169+'07-2021'!H169+'08-2021'!H169+'09-2021'!H169+'10-2021'!H169+'11-2021'!H169+'12-2021'!H169</f>
        <v>13561.890000000001</v>
      </c>
      <c r="I169" s="23">
        <f>+'01-2021'!I169+'02-2021'!I169+'03-2021'!I169+'04-2021'!I169+'05-2021'!I169+'06-2021'!I169+'07-2021'!I169+'08-2021'!I169+'09-2021'!I169+'10-2021'!I169+'11-2021'!I169+'12-2021'!I169</f>
        <v>542.48</v>
      </c>
      <c r="J169" s="23">
        <f>+'01-2021'!J169+'02-2021'!J169+'03-2021'!J169+'04-2021'!J169+'05-2021'!J169+'06-2021'!J169+'07-2021'!J169+'08-2021'!J169+'09-2021'!J169+'10-2021'!J169+'11-2021'!J169+'12-2021'!J169</f>
        <v>53705.100000000006</v>
      </c>
      <c r="K169" s="23">
        <f>+'01-2021'!K169+'02-2021'!K169+'03-2021'!K169+'04-2021'!K169+'05-2021'!K169+'06-2021'!K169+'07-2021'!K169+'08-2021'!K169+'09-2021'!K169+'10-2021'!K169+'11-2021'!K169+'12-2021'!K169</f>
        <v>7877134.43</v>
      </c>
      <c r="L169" s="23">
        <f>+'01-2021'!L169+'02-2021'!L169+'03-2021'!L169+'04-2021'!L169+'05-2021'!L169+'06-2021'!L169+'07-2021'!L169+'08-2021'!L169+'09-2021'!L169+'10-2021'!L169+'11-2021'!L169+'12-2021'!L169</f>
        <v>1577695.91</v>
      </c>
      <c r="M169" s="23">
        <f>+'01-2021'!M169+'02-2021'!M169+'03-2021'!M169+'04-2021'!M169+'05-2021'!M169+'06-2021'!M169+'07-2021'!M169+'08-2021'!M169+'09-2021'!M169+'10-2021'!M169+'11-2021'!M169+'12-2021'!M169</f>
        <v>6299438.5200000005</v>
      </c>
      <c r="N169" s="31">
        <f t="shared" si="2"/>
        <v>6920538.640000001</v>
      </c>
    </row>
    <row r="170" spans="1:14" ht="13">
      <c r="A170" s="9">
        <f>+'01-2021'!A170</f>
        <v>159</v>
      </c>
      <c r="B170" s="22" t="str">
        <f>+'01-2021'!B170</f>
        <v>NOVA AMERICA</v>
      </c>
      <c r="C170" s="26">
        <f>+IF(ISERROR(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,"",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</f>
        <v>0.0906425334189565</v>
      </c>
      <c r="D170" s="23">
        <f>+'01-2021'!D170+'02-2021'!D170+'03-2021'!D170+'04-2021'!D170+'05-2021'!D170+'06-2021'!D170+'07-2021'!D170+'08-2021'!D170+'09-2021'!D170+'10-2021'!D170+'11-2021'!D170+'12-2021'!D170</f>
        <v>19794.530000000002</v>
      </c>
      <c r="E170" s="23">
        <f>+'01-2021'!E170+'02-2021'!E170+'03-2021'!E170+'04-2021'!E170+'05-2021'!E170+'06-2021'!E170+'07-2021'!E170+'08-2021'!E170+'09-2021'!E170+'10-2021'!E170+'11-2021'!E170+'12-2021'!E170</f>
        <v>4240.82</v>
      </c>
      <c r="F170" s="23">
        <f>+'01-2021'!F170+'02-2021'!F170+'03-2021'!F170+'04-2021'!F170+'05-2021'!F170+'06-2021'!F170+'07-2021'!F170+'08-2021'!F170+'09-2021'!F170+'10-2021'!F170+'11-2021'!F170+'12-2021'!F170</f>
        <v>15553.71</v>
      </c>
      <c r="G170" s="23">
        <f>+'01-2021'!G170+'02-2021'!G170+'03-2021'!G170+'04-2021'!G170+'05-2021'!G170+'06-2021'!G170+'07-2021'!G170+'08-2021'!G170+'09-2021'!G170+'10-2021'!G170+'11-2021'!G170+'12-2021'!G170</f>
        <v>12326.84</v>
      </c>
      <c r="H170" s="23">
        <f>+'01-2021'!H170+'02-2021'!H170+'03-2021'!H170+'04-2021'!H170+'05-2021'!H170+'06-2021'!H170+'07-2021'!H170+'08-2021'!H170+'09-2021'!H170+'10-2021'!H170+'11-2021'!H170+'12-2021'!H170</f>
        <v>2465.38</v>
      </c>
      <c r="I170" s="23">
        <f>+'01-2021'!I170+'02-2021'!I170+'03-2021'!I170+'04-2021'!I170+'05-2021'!I170+'06-2021'!I170+'07-2021'!I170+'08-2021'!I170+'09-2021'!I170+'10-2021'!I170+'11-2021'!I170+'12-2021'!I170</f>
        <v>98.62</v>
      </c>
      <c r="J170" s="23">
        <f>+'01-2021'!J170+'02-2021'!J170+'03-2021'!J170+'04-2021'!J170+'05-2021'!J170+'06-2021'!J170+'07-2021'!J170+'08-2021'!J170+'09-2021'!J170+'10-2021'!J170+'11-2021'!J170+'12-2021'!J170</f>
        <v>9762.84</v>
      </c>
      <c r="K170" s="23">
        <f>+'01-2021'!K170+'02-2021'!K170+'03-2021'!K170+'04-2021'!K170+'05-2021'!K170+'06-2021'!K170+'07-2021'!K170+'08-2021'!K170+'09-2021'!K170+'10-2021'!K170+'11-2021'!K170+'12-2021'!K170</f>
        <v>1450279.4700000002</v>
      </c>
      <c r="L170" s="23">
        <f>+'01-2021'!L170+'02-2021'!L170+'03-2021'!L170+'04-2021'!L170+'05-2021'!L170+'06-2021'!L170+'07-2021'!L170+'08-2021'!L170+'09-2021'!L170+'10-2021'!L170+'11-2021'!L170+'12-2021'!L170</f>
        <v>290565.43</v>
      </c>
      <c r="M170" s="23">
        <f>+'01-2021'!M170+'02-2021'!M170+'03-2021'!M170+'04-2021'!M170+'05-2021'!M170+'06-2021'!M170+'07-2021'!M170+'08-2021'!M170+'09-2021'!M170+'10-2021'!M170+'11-2021'!M170+'12-2021'!M170</f>
        <v>1159714.04</v>
      </c>
      <c r="N170" s="31">
        <f t="shared" si="2"/>
        <v>1185030.59</v>
      </c>
    </row>
    <row r="171" spans="1:14" ht="13">
      <c r="A171" s="9">
        <f>+'01-2021'!A171</f>
        <v>160</v>
      </c>
      <c r="B171" s="22" t="str">
        <f>+'01-2021'!B171</f>
        <v>NOVA AURORA</v>
      </c>
      <c r="C171" s="26">
        <f>+IF(ISERROR(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,"",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</f>
        <v>0.10320388743495651</v>
      </c>
      <c r="D171" s="23">
        <f>+'01-2021'!D171+'02-2021'!D171+'03-2021'!D171+'04-2021'!D171+'05-2021'!D171+'06-2021'!D171+'07-2021'!D171+'08-2021'!D171+'09-2021'!D171+'10-2021'!D171+'11-2021'!D171+'12-2021'!D171</f>
        <v>43357.61</v>
      </c>
      <c r="E171" s="23">
        <f>+'01-2021'!E171+'02-2021'!E171+'03-2021'!E171+'04-2021'!E171+'05-2021'!E171+'06-2021'!E171+'07-2021'!E171+'08-2021'!E171+'09-2021'!E171+'10-2021'!E171+'11-2021'!E171+'12-2021'!E171</f>
        <v>8980.17</v>
      </c>
      <c r="F171" s="23">
        <f>+'01-2021'!F171+'02-2021'!F171+'03-2021'!F171+'04-2021'!F171+'05-2021'!F171+'06-2021'!F171+'07-2021'!F171+'08-2021'!F171+'09-2021'!F171+'10-2021'!F171+'11-2021'!F171+'12-2021'!F171</f>
        <v>34377.44</v>
      </c>
      <c r="G171" s="23">
        <f>+'01-2021'!G171+'02-2021'!G171+'03-2021'!G171+'04-2021'!G171+'05-2021'!G171+'06-2021'!G171+'07-2021'!G171+'08-2021'!G171+'09-2021'!G171+'10-2021'!G171+'11-2021'!G171+'12-2021'!G171</f>
        <v>14039.76</v>
      </c>
      <c r="H171" s="23">
        <f>+'01-2021'!H171+'02-2021'!H171+'03-2021'!H171+'04-2021'!H171+'05-2021'!H171+'06-2021'!H171+'07-2021'!H171+'08-2021'!H171+'09-2021'!H171+'10-2021'!H171+'11-2021'!H171+'12-2021'!H171</f>
        <v>2807.96</v>
      </c>
      <c r="I171" s="23">
        <f>+'01-2021'!I171+'02-2021'!I171+'03-2021'!I171+'04-2021'!I171+'05-2021'!I171+'06-2021'!I171+'07-2021'!I171+'08-2021'!I171+'09-2021'!I171+'10-2021'!I171+'11-2021'!I171+'12-2021'!I171</f>
        <v>112.31000000000002</v>
      </c>
      <c r="J171" s="23">
        <f>+'01-2021'!J171+'02-2021'!J171+'03-2021'!J171+'04-2021'!J171+'05-2021'!J171+'06-2021'!J171+'07-2021'!J171+'08-2021'!J171+'09-2021'!J171+'10-2021'!J171+'11-2021'!J171+'12-2021'!J171</f>
        <v>11119.49</v>
      </c>
      <c r="K171" s="23">
        <f>+'01-2021'!K171+'02-2021'!K171+'03-2021'!K171+'04-2021'!K171+'05-2021'!K171+'06-2021'!K171+'07-2021'!K171+'08-2021'!K171+'09-2021'!K171+'10-2021'!K171+'11-2021'!K171+'12-2021'!K171</f>
        <v>1653263.89</v>
      </c>
      <c r="L171" s="23">
        <f>+'01-2021'!L171+'02-2021'!L171+'03-2021'!L171+'04-2021'!L171+'05-2021'!L171+'06-2021'!L171+'07-2021'!L171+'08-2021'!L171+'09-2021'!L171+'10-2021'!L171+'11-2021'!L171+'12-2021'!L171</f>
        <v>331267.77999999997</v>
      </c>
      <c r="M171" s="23">
        <f>+'01-2021'!M171+'02-2021'!M171+'03-2021'!M171+'04-2021'!M171+'05-2021'!M171+'06-2021'!M171+'07-2021'!M171+'08-2021'!M171+'09-2021'!M171+'10-2021'!M171+'11-2021'!M171+'12-2021'!M171</f>
        <v>1321996.1099999999</v>
      </c>
      <c r="N171" s="31">
        <f t="shared" si="2"/>
        <v>1367493.0399999998</v>
      </c>
    </row>
    <row r="172" spans="1:14" ht="13">
      <c r="A172" s="9">
        <f>+'01-2021'!A172</f>
        <v>161</v>
      </c>
      <c r="B172" s="22" t="str">
        <f>+'01-2021'!B172</f>
        <v>NOVA CRIXAS</v>
      </c>
      <c r="C172" s="26">
        <f>+IF(ISERROR(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,"",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</f>
        <v>0.3209749407781962</v>
      </c>
      <c r="D172" s="23">
        <f>+'01-2021'!D172+'02-2021'!D172+'03-2021'!D172+'04-2021'!D172+'05-2021'!D172+'06-2021'!D172+'07-2021'!D172+'08-2021'!D172+'09-2021'!D172+'10-2021'!D172+'11-2021'!D172+'12-2021'!D172</f>
        <v>205409.16</v>
      </c>
      <c r="E172" s="23">
        <f>+'01-2021'!E172+'02-2021'!E172+'03-2021'!E172+'04-2021'!E172+'05-2021'!E172+'06-2021'!E172+'07-2021'!E172+'08-2021'!E172+'09-2021'!E172+'10-2021'!E172+'11-2021'!E172+'12-2021'!E172</f>
        <v>40954.270000000004</v>
      </c>
      <c r="F172" s="23">
        <f>+'01-2021'!F172+'02-2021'!F172+'03-2021'!F172+'04-2021'!F172+'05-2021'!F172+'06-2021'!F172+'07-2021'!F172+'08-2021'!F172+'09-2021'!F172+'10-2021'!F172+'11-2021'!F172+'12-2021'!F172</f>
        <v>164454.88999999998</v>
      </c>
      <c r="G172" s="23">
        <f>+'01-2021'!G172+'02-2021'!G172+'03-2021'!G172+'04-2021'!G172+'05-2021'!G172+'06-2021'!G172+'07-2021'!G172+'08-2021'!G172+'09-2021'!G172+'10-2021'!G172+'11-2021'!G172+'12-2021'!G172</f>
        <v>43763.09</v>
      </c>
      <c r="H172" s="23">
        <f>+'01-2021'!H172+'02-2021'!H172+'03-2021'!H172+'04-2021'!H172+'05-2021'!H172+'06-2021'!H172+'07-2021'!H172+'08-2021'!H172+'09-2021'!H172+'10-2021'!H172+'11-2021'!H172+'12-2021'!H172</f>
        <v>8752.619999999999</v>
      </c>
      <c r="I172" s="23">
        <f>+'01-2021'!I172+'02-2021'!I172+'03-2021'!I172+'04-2021'!I172+'05-2021'!I172+'06-2021'!I172+'07-2021'!I172+'08-2021'!I172+'09-2021'!I172+'10-2021'!I172+'11-2021'!I172+'12-2021'!I172</f>
        <v>350.11</v>
      </c>
      <c r="J172" s="23">
        <f>+'01-2021'!J172+'02-2021'!J172+'03-2021'!J172+'04-2021'!J172+'05-2021'!J172+'06-2021'!J172+'07-2021'!J172+'08-2021'!J172+'09-2021'!J172+'10-2021'!J172+'11-2021'!J172+'12-2021'!J172</f>
        <v>34660.36</v>
      </c>
      <c r="K172" s="23">
        <f>+'01-2021'!K172+'02-2021'!K172+'03-2021'!K172+'04-2021'!K172+'05-2021'!K172+'06-2021'!K172+'07-2021'!K172+'08-2021'!K172+'09-2021'!K172+'10-2021'!K172+'11-2021'!K172+'12-2021'!K172</f>
        <v>5133171.68</v>
      </c>
      <c r="L172" s="23">
        <f>+'01-2021'!L172+'02-2021'!L172+'03-2021'!L172+'04-2021'!L172+'05-2021'!L172+'06-2021'!L172+'07-2021'!L172+'08-2021'!L172+'09-2021'!L172+'10-2021'!L172+'11-2021'!L172+'12-2021'!L172</f>
        <v>1028332.91</v>
      </c>
      <c r="M172" s="23">
        <f>+'01-2021'!M172+'02-2021'!M172+'03-2021'!M172+'04-2021'!M172+'05-2021'!M172+'06-2021'!M172+'07-2021'!M172+'08-2021'!M172+'09-2021'!M172+'10-2021'!M172+'11-2021'!M172+'12-2021'!M172</f>
        <v>4104838.7699999996</v>
      </c>
      <c r="N172" s="31">
        <f t="shared" si="2"/>
        <v>4303954.02</v>
      </c>
    </row>
    <row r="173" spans="1:14" ht="13">
      <c r="A173" s="9">
        <f>+'01-2021'!A173</f>
        <v>162</v>
      </c>
      <c r="B173" s="22" t="str">
        <f>+'01-2021'!B173</f>
        <v>NOVA GLORIA</v>
      </c>
      <c r="C173" s="26">
        <f>+IF(ISERROR(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,"",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</f>
        <v>0.08644481991629424</v>
      </c>
      <c r="D173" s="23">
        <f>+'01-2021'!D173+'02-2021'!D173+'03-2021'!D173+'04-2021'!D173+'05-2021'!D173+'06-2021'!D173+'07-2021'!D173+'08-2021'!D173+'09-2021'!D173+'10-2021'!D173+'11-2021'!D173+'12-2021'!D173</f>
        <v>167687.82</v>
      </c>
      <c r="E173" s="23">
        <f>+'01-2021'!E173+'02-2021'!E173+'03-2021'!E173+'04-2021'!E173+'05-2021'!E173+'06-2021'!E173+'07-2021'!E173+'08-2021'!E173+'09-2021'!E173+'10-2021'!E173+'11-2021'!E173+'12-2021'!E173</f>
        <v>32043.909999999996</v>
      </c>
      <c r="F173" s="23">
        <f>+'01-2021'!F173+'02-2021'!F173+'03-2021'!F173+'04-2021'!F173+'05-2021'!F173+'06-2021'!F173+'07-2021'!F173+'08-2021'!F173+'09-2021'!F173+'10-2021'!F173+'11-2021'!F173+'12-2021'!F173</f>
        <v>135643.91</v>
      </c>
      <c r="G173" s="23">
        <f>+'01-2021'!G173+'02-2021'!G173+'03-2021'!G173+'04-2021'!G173+'05-2021'!G173+'06-2021'!G173+'07-2021'!G173+'08-2021'!G173+'09-2021'!G173+'10-2021'!G173+'11-2021'!G173+'12-2021'!G173</f>
        <v>11781.44</v>
      </c>
      <c r="H173" s="23">
        <f>+'01-2021'!H173+'02-2021'!H173+'03-2021'!H173+'04-2021'!H173+'05-2021'!H173+'06-2021'!H173+'07-2021'!H173+'08-2021'!H173+'09-2021'!H173+'10-2021'!H173+'11-2021'!H173+'12-2021'!H173</f>
        <v>2356.3</v>
      </c>
      <c r="I173" s="23">
        <f>+'01-2021'!I173+'02-2021'!I173+'03-2021'!I173+'04-2021'!I173+'05-2021'!I173+'06-2021'!I173+'07-2021'!I173+'08-2021'!I173+'09-2021'!I173+'10-2021'!I173+'11-2021'!I173+'12-2021'!I173</f>
        <v>94.25999999999999</v>
      </c>
      <c r="J173" s="23">
        <f>+'01-2021'!J173+'02-2021'!J173+'03-2021'!J173+'04-2021'!J173+'05-2021'!J173+'06-2021'!J173+'07-2021'!J173+'08-2021'!J173+'09-2021'!J173+'10-2021'!J173+'11-2021'!J173+'12-2021'!J173</f>
        <v>9330.880000000001</v>
      </c>
      <c r="K173" s="23">
        <f>+'01-2021'!K173+'02-2021'!K173+'03-2021'!K173+'04-2021'!K173+'05-2021'!K173+'06-2021'!K173+'07-2021'!K173+'08-2021'!K173+'09-2021'!K173+'10-2021'!K173+'11-2021'!K173+'12-2021'!K173</f>
        <v>1375740.27</v>
      </c>
      <c r="L173" s="23">
        <f>+'01-2021'!L173+'02-2021'!L173+'03-2021'!L173+'04-2021'!L173+'05-2021'!L173+'06-2021'!L173+'07-2021'!L173+'08-2021'!L173+'09-2021'!L173+'10-2021'!L173+'11-2021'!L173+'12-2021'!L173</f>
        <v>275482.96</v>
      </c>
      <c r="M173" s="23">
        <f>+'01-2021'!M173+'02-2021'!M173+'03-2021'!M173+'04-2021'!M173+'05-2021'!M173+'06-2021'!M173+'07-2021'!M173+'08-2021'!M173+'09-2021'!M173+'10-2021'!M173+'11-2021'!M173+'12-2021'!M173</f>
        <v>1100257.31</v>
      </c>
      <c r="N173" s="31">
        <f t="shared" si="2"/>
        <v>1245232.1</v>
      </c>
    </row>
    <row r="174" spans="1:14" ht="13">
      <c r="A174" s="9">
        <f>+'01-2021'!A174</f>
        <v>163</v>
      </c>
      <c r="B174" s="22" t="str">
        <f>+'01-2021'!B174</f>
        <v>NOVA IGUACU DE GOIAS</v>
      </c>
      <c r="C174" s="26">
        <f>+IF(ISERROR(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,"",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</f>
        <v>0.054776621190735</v>
      </c>
      <c r="D174" s="23">
        <f>+'01-2021'!D174+'02-2021'!D174+'03-2021'!D174+'04-2021'!D174+'05-2021'!D174+'06-2021'!D174+'07-2021'!D174+'08-2021'!D174+'09-2021'!D174+'10-2021'!D174+'11-2021'!D174+'12-2021'!D174</f>
        <v>42712.29</v>
      </c>
      <c r="E174" s="23">
        <f>+'01-2021'!E174+'02-2021'!E174+'03-2021'!E174+'04-2021'!E174+'05-2021'!E174+'06-2021'!E174+'07-2021'!E174+'08-2021'!E174+'09-2021'!E174+'10-2021'!E174+'11-2021'!E174+'12-2021'!E174</f>
        <v>8928.47</v>
      </c>
      <c r="F174" s="23">
        <f>+'01-2021'!F174+'02-2021'!F174+'03-2021'!F174+'04-2021'!F174+'05-2021'!F174+'06-2021'!F174+'07-2021'!F174+'08-2021'!F174+'09-2021'!F174+'10-2021'!F174+'11-2021'!F174+'12-2021'!F174</f>
        <v>33783.82</v>
      </c>
      <c r="G174" s="23">
        <f>+'01-2021'!G174+'02-2021'!G174+'03-2021'!G174+'04-2021'!G174+'05-2021'!G174+'06-2021'!G174+'07-2021'!G174+'08-2021'!G174+'09-2021'!G174+'10-2021'!G174+'11-2021'!G174+'12-2021'!G174</f>
        <v>7469.61</v>
      </c>
      <c r="H174" s="23">
        <f>+'01-2021'!H174+'02-2021'!H174+'03-2021'!H174+'04-2021'!H174+'05-2021'!H174+'06-2021'!H174+'07-2021'!H174+'08-2021'!H174+'09-2021'!H174+'10-2021'!H174+'11-2021'!H174+'12-2021'!H174</f>
        <v>1493.9299999999998</v>
      </c>
      <c r="I174" s="23">
        <f>+'01-2021'!I174+'02-2021'!I174+'03-2021'!I174+'04-2021'!I174+'05-2021'!I174+'06-2021'!I174+'07-2021'!I174+'08-2021'!I174+'09-2021'!I174+'10-2021'!I174+'11-2021'!I174+'12-2021'!I174</f>
        <v>59.75</v>
      </c>
      <c r="J174" s="23">
        <f>+'01-2021'!J174+'02-2021'!J174+'03-2021'!J174+'04-2021'!J174+'05-2021'!J174+'06-2021'!J174+'07-2021'!J174+'08-2021'!J174+'09-2021'!J174+'10-2021'!J174+'11-2021'!J174+'12-2021'!J174</f>
        <v>5915.93</v>
      </c>
      <c r="K174" s="23">
        <f>+'01-2021'!K174+'02-2021'!K174+'03-2021'!K174+'04-2021'!K174+'05-2021'!K174+'06-2021'!K174+'07-2021'!K174+'08-2021'!K174+'09-2021'!K174+'10-2021'!K174+'11-2021'!K174+'12-2021'!K174</f>
        <v>874570.25</v>
      </c>
      <c r="L174" s="23">
        <f>+'01-2021'!L174+'02-2021'!L174+'03-2021'!L174+'04-2021'!L174+'05-2021'!L174+'06-2021'!L174+'07-2021'!L174+'08-2021'!L174+'09-2021'!L174+'10-2021'!L174+'11-2021'!L174+'12-2021'!L174</f>
        <v>175176.62000000002</v>
      </c>
      <c r="M174" s="23">
        <f>+'01-2021'!M174+'02-2021'!M174+'03-2021'!M174+'04-2021'!M174+'05-2021'!M174+'06-2021'!M174+'07-2021'!M174+'08-2021'!M174+'09-2021'!M174+'10-2021'!M174+'11-2021'!M174+'12-2021'!M174</f>
        <v>699393.63</v>
      </c>
      <c r="N174" s="31">
        <f t="shared" si="2"/>
        <v>739093.38</v>
      </c>
    </row>
    <row r="175" spans="1:14" ht="13">
      <c r="A175" s="9">
        <f>+'01-2021'!A175</f>
        <v>164</v>
      </c>
      <c r="B175" s="22" t="str">
        <f>+'01-2021'!B175</f>
        <v>NOVA ROMA</v>
      </c>
      <c r="C175" s="26">
        <f>+IF(ISERROR(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,"",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</f>
        <v>0.1094156411590655</v>
      </c>
      <c r="D175" s="23">
        <f>+'01-2021'!D175+'02-2021'!D175+'03-2021'!D175+'04-2021'!D175+'05-2021'!D175+'06-2021'!D175+'07-2021'!D175+'08-2021'!D175+'09-2021'!D175+'10-2021'!D175+'11-2021'!D175+'12-2021'!D175</f>
        <v>28406.229999999996</v>
      </c>
      <c r="E175" s="23">
        <f>+'01-2021'!E175+'02-2021'!E175+'03-2021'!E175+'04-2021'!E175+'05-2021'!E175+'06-2021'!E175+'07-2021'!E175+'08-2021'!E175+'09-2021'!E175+'10-2021'!E175+'11-2021'!E175+'12-2021'!E175</f>
        <v>5654.6</v>
      </c>
      <c r="F175" s="23">
        <f>+'01-2021'!F175+'02-2021'!F175+'03-2021'!F175+'04-2021'!F175+'05-2021'!F175+'06-2021'!F175+'07-2021'!F175+'08-2021'!F175+'09-2021'!F175+'10-2021'!F175+'11-2021'!F175+'12-2021'!F175</f>
        <v>22751.63</v>
      </c>
      <c r="G175" s="23">
        <f>+'01-2021'!G175+'02-2021'!G175+'03-2021'!G175+'04-2021'!G175+'05-2021'!G175+'06-2021'!G175+'07-2021'!G175+'08-2021'!G175+'09-2021'!G175+'10-2021'!G175+'11-2021'!G175+'12-2021'!G175</f>
        <v>14886.84</v>
      </c>
      <c r="H175" s="23">
        <f>+'01-2021'!H175+'02-2021'!H175+'03-2021'!H175+'04-2021'!H175+'05-2021'!H175+'06-2021'!H175+'07-2021'!H175+'08-2021'!H175+'09-2021'!H175+'10-2021'!H175+'11-2021'!H175+'12-2021'!H175</f>
        <v>2977.38</v>
      </c>
      <c r="I175" s="23">
        <f>+'01-2021'!I175+'02-2021'!I175+'03-2021'!I175+'04-2021'!I175+'05-2021'!I175+'06-2021'!I175+'07-2021'!I175+'08-2021'!I175+'09-2021'!I175+'10-2021'!I175+'11-2021'!I175+'12-2021'!I175</f>
        <v>119.09</v>
      </c>
      <c r="J175" s="23">
        <f>+'01-2021'!J175+'02-2021'!J175+'03-2021'!J175+'04-2021'!J175+'05-2021'!J175+'06-2021'!J175+'07-2021'!J175+'08-2021'!J175+'09-2021'!J175+'10-2021'!J175+'11-2021'!J175+'12-2021'!J175</f>
        <v>11790.37</v>
      </c>
      <c r="K175" s="23">
        <f>+'01-2021'!K175+'02-2021'!K175+'03-2021'!K175+'04-2021'!K175+'05-2021'!K175+'06-2021'!K175+'07-2021'!K175+'08-2021'!K175+'09-2021'!K175+'10-2021'!K175+'11-2021'!K175+'12-2021'!K175</f>
        <v>1749425.3199999998</v>
      </c>
      <c r="L175" s="23">
        <f>+'01-2021'!L175+'02-2021'!L175+'03-2021'!L175+'04-2021'!L175+'05-2021'!L175+'06-2021'!L175+'07-2021'!L175+'08-2021'!L175+'09-2021'!L175+'10-2021'!L175+'11-2021'!L175+'12-2021'!L175</f>
        <v>350473.63</v>
      </c>
      <c r="M175" s="23">
        <f>+'01-2021'!M175+'02-2021'!M175+'03-2021'!M175+'04-2021'!M175+'05-2021'!M175+'06-2021'!M175+'07-2021'!M175+'08-2021'!M175+'09-2021'!M175+'10-2021'!M175+'11-2021'!M175+'12-2021'!M175</f>
        <v>1398951.69</v>
      </c>
      <c r="N175" s="31">
        <f t="shared" si="2"/>
        <v>1433493.69</v>
      </c>
    </row>
    <row r="176" spans="1:14" ht="13">
      <c r="A176" s="9">
        <f>+'01-2021'!A176</f>
        <v>165</v>
      </c>
      <c r="B176" s="22" t="str">
        <f>+'01-2021'!B176</f>
        <v>NOVA VENEZA</v>
      </c>
      <c r="C176" s="26">
        <f>+IF(ISERROR(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,"",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</f>
        <v>0.08609390040845975</v>
      </c>
      <c r="D176" s="23">
        <f>+'01-2021'!D176+'02-2021'!D176+'03-2021'!D176+'04-2021'!D176+'05-2021'!D176+'06-2021'!D176+'07-2021'!D176+'08-2021'!D176+'09-2021'!D176+'10-2021'!D176+'11-2021'!D176+'12-2021'!D176</f>
        <v>178991.33</v>
      </c>
      <c r="E176" s="23">
        <f>+'01-2021'!E176+'02-2021'!E176+'03-2021'!E176+'04-2021'!E176+'05-2021'!E176+'06-2021'!E176+'07-2021'!E176+'08-2021'!E176+'09-2021'!E176+'10-2021'!E176+'11-2021'!E176+'12-2021'!E176</f>
        <v>36221.29</v>
      </c>
      <c r="F176" s="23">
        <f>+'01-2021'!F176+'02-2021'!F176+'03-2021'!F176+'04-2021'!F176+'05-2021'!F176+'06-2021'!F176+'07-2021'!F176+'08-2021'!F176+'09-2021'!F176+'10-2021'!F176+'11-2021'!F176+'12-2021'!F176</f>
        <v>142770.04</v>
      </c>
      <c r="G176" s="23">
        <f>+'01-2021'!G176+'02-2021'!G176+'03-2021'!G176+'04-2021'!G176+'05-2021'!G176+'06-2021'!G176+'07-2021'!G176+'08-2021'!G176+'09-2021'!G176+'10-2021'!G176+'11-2021'!G176+'12-2021'!G176</f>
        <v>11733.52</v>
      </c>
      <c r="H176" s="23">
        <f>+'01-2021'!H176+'02-2021'!H176+'03-2021'!H176+'04-2021'!H176+'05-2021'!H176+'06-2021'!H176+'07-2021'!H176+'08-2021'!H176+'09-2021'!H176+'10-2021'!H176+'11-2021'!H176+'12-2021'!H176</f>
        <v>2346.7</v>
      </c>
      <c r="I176" s="23">
        <f>+'01-2021'!I176+'02-2021'!I176+'03-2021'!I176+'04-2021'!I176+'05-2021'!I176+'06-2021'!I176+'07-2021'!I176+'08-2021'!I176+'09-2021'!I176+'10-2021'!I176+'11-2021'!I176+'12-2021'!I176</f>
        <v>93.85999999999999</v>
      </c>
      <c r="J176" s="23">
        <f>+'01-2021'!J176+'02-2021'!J176+'03-2021'!J176+'04-2021'!J176+'05-2021'!J176+'06-2021'!J176+'07-2021'!J176+'08-2021'!J176+'09-2021'!J176+'10-2021'!J176+'11-2021'!J176+'12-2021'!J176</f>
        <v>9292.960000000001</v>
      </c>
      <c r="K176" s="23">
        <f>+'01-2021'!K176+'02-2021'!K176+'03-2021'!K176+'04-2021'!K176+'05-2021'!K176+'06-2021'!K176+'07-2021'!K176+'08-2021'!K176+'09-2021'!K176+'10-2021'!K176+'11-2021'!K176+'12-2021'!K176</f>
        <v>1380511.15</v>
      </c>
      <c r="L176" s="23">
        <f>+'01-2021'!L176+'02-2021'!L176+'03-2021'!L176+'04-2021'!L176+'05-2021'!L176+'06-2021'!L176+'07-2021'!L176+'08-2021'!L176+'09-2021'!L176+'10-2021'!L176+'11-2021'!L176+'12-2021'!L176</f>
        <v>276628.49</v>
      </c>
      <c r="M176" s="23">
        <f>+'01-2021'!M176+'02-2021'!M176+'03-2021'!M176+'04-2021'!M176+'05-2021'!M176+'06-2021'!M176+'07-2021'!M176+'08-2021'!M176+'09-2021'!M176+'10-2021'!M176+'11-2021'!M176+'12-2021'!M176</f>
        <v>1103882.66</v>
      </c>
      <c r="N176" s="31">
        <f t="shared" si="2"/>
        <v>1255945.66</v>
      </c>
    </row>
    <row r="177" spans="1:14" ht="13">
      <c r="A177" s="9">
        <f>+'01-2021'!A177</f>
        <v>166</v>
      </c>
      <c r="B177" s="22" t="str">
        <f>+'01-2021'!B177</f>
        <v>NOVO BRASIL</v>
      </c>
      <c r="C177" s="26">
        <f>+IF(ISERROR(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,"",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</f>
        <v>0.07605964078677</v>
      </c>
      <c r="D177" s="23">
        <f>+'01-2021'!D177+'02-2021'!D177+'03-2021'!D177+'04-2021'!D177+'05-2021'!D177+'06-2021'!D177+'07-2021'!D177+'08-2021'!D177+'09-2021'!D177+'10-2021'!D177+'11-2021'!D177+'12-2021'!D177</f>
        <v>56710.68</v>
      </c>
      <c r="E177" s="23">
        <f>+'01-2021'!E177+'02-2021'!E177+'03-2021'!E177+'04-2021'!E177+'05-2021'!E177+'06-2021'!E177+'07-2021'!E177+'08-2021'!E177+'09-2021'!E177+'10-2021'!E177+'11-2021'!E177+'12-2021'!E177</f>
        <v>10751.99</v>
      </c>
      <c r="F177" s="23">
        <f>+'01-2021'!F177+'02-2021'!F177+'03-2021'!F177+'04-2021'!F177+'05-2021'!F177+'06-2021'!F177+'07-2021'!F177+'08-2021'!F177+'09-2021'!F177+'10-2021'!F177+'11-2021'!F177+'12-2021'!F177</f>
        <v>45958.69</v>
      </c>
      <c r="G177" s="23">
        <f>+'01-2021'!G177+'02-2021'!G177+'03-2021'!G177+'04-2021'!G177+'05-2021'!G177+'06-2021'!G177+'07-2021'!G177+'08-2021'!G177+'09-2021'!G177+'10-2021'!G177+'11-2021'!G177+'12-2021'!G177</f>
        <v>10371.85</v>
      </c>
      <c r="H177" s="23">
        <f>+'01-2021'!H177+'02-2021'!H177+'03-2021'!H177+'04-2021'!H177+'05-2021'!H177+'06-2021'!H177+'07-2021'!H177+'08-2021'!H177+'09-2021'!H177+'10-2021'!H177+'11-2021'!H177+'12-2021'!H177</f>
        <v>2074.37</v>
      </c>
      <c r="I177" s="23">
        <f>+'01-2021'!I177+'02-2021'!I177+'03-2021'!I177+'04-2021'!I177+'05-2021'!I177+'06-2021'!I177+'07-2021'!I177+'08-2021'!I177+'09-2021'!I177+'10-2021'!I177+'11-2021'!I177+'12-2021'!I177</f>
        <v>82.97</v>
      </c>
      <c r="J177" s="23">
        <f>+'01-2021'!J177+'02-2021'!J177+'03-2021'!J177+'04-2021'!J177+'05-2021'!J177+'06-2021'!J177+'07-2021'!J177+'08-2021'!J177+'09-2021'!J177+'10-2021'!J177+'11-2021'!J177+'12-2021'!J177</f>
        <v>8214.51</v>
      </c>
      <c r="K177" s="23">
        <f>+'01-2021'!K177+'02-2021'!K177+'03-2021'!K177+'04-2021'!K177+'05-2021'!K177+'06-2021'!K177+'07-2021'!K177+'08-2021'!K177+'09-2021'!K177+'10-2021'!K177+'11-2021'!K177+'12-2021'!K177</f>
        <v>1215402.72</v>
      </c>
      <c r="L177" s="23">
        <f>+'01-2021'!L177+'02-2021'!L177+'03-2021'!L177+'04-2021'!L177+'05-2021'!L177+'06-2021'!L177+'07-2021'!L177+'08-2021'!L177+'09-2021'!L177+'10-2021'!L177+'11-2021'!L177+'12-2021'!L177</f>
        <v>243464.11000000002</v>
      </c>
      <c r="M177" s="23">
        <f>+'01-2021'!M177+'02-2021'!M177+'03-2021'!M177+'04-2021'!M177+'05-2021'!M177+'06-2021'!M177+'07-2021'!M177+'08-2021'!M177+'09-2021'!M177+'10-2021'!M177+'11-2021'!M177+'12-2021'!M177</f>
        <v>971938.6099999999</v>
      </c>
      <c r="N177" s="31">
        <f t="shared" si="2"/>
        <v>1026111.8099999998</v>
      </c>
    </row>
    <row r="178" spans="1:14" ht="13">
      <c r="A178" s="9">
        <f>+'01-2021'!A178</f>
        <v>167</v>
      </c>
      <c r="B178" s="22" t="str">
        <f>+'01-2021'!B178</f>
        <v>NOVO GAMA</v>
      </c>
      <c r="C178" s="26">
        <f>+IF(ISERROR(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,"",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</f>
        <v>0.167189065629809</v>
      </c>
      <c r="D178" s="23">
        <f>+'01-2021'!D178+'02-2021'!D178+'03-2021'!D178+'04-2021'!D178+'05-2021'!D178+'06-2021'!D178+'07-2021'!D178+'08-2021'!D178+'09-2021'!D178+'10-2021'!D178+'11-2021'!D178+'12-2021'!D178</f>
        <v>470983.26</v>
      </c>
      <c r="E178" s="23">
        <f>+'01-2021'!E178+'02-2021'!E178+'03-2021'!E178+'04-2021'!E178+'05-2021'!E178+'06-2021'!E178+'07-2021'!E178+'08-2021'!E178+'09-2021'!E178+'10-2021'!E178+'11-2021'!E178+'12-2021'!E178</f>
        <v>93457.54000000001</v>
      </c>
      <c r="F178" s="23">
        <f>+'01-2021'!F178+'02-2021'!F178+'03-2021'!F178+'04-2021'!F178+'05-2021'!F178+'06-2021'!F178+'07-2021'!F178+'08-2021'!F178+'09-2021'!F178+'10-2021'!F178+'11-2021'!F178+'12-2021'!F178</f>
        <v>377525.72</v>
      </c>
      <c r="G178" s="23">
        <f>+'01-2021'!G178+'02-2021'!G178+'03-2021'!G178+'04-2021'!G178+'05-2021'!G178+'06-2021'!G178+'07-2021'!G178+'08-2021'!G178+'09-2021'!G178+'10-2021'!G178+'11-2021'!G178+'12-2021'!G178</f>
        <v>22798.730000000003</v>
      </c>
      <c r="H178" s="23">
        <f>+'01-2021'!H178+'02-2021'!H178+'03-2021'!H178+'04-2021'!H178+'05-2021'!H178+'06-2021'!H178+'07-2021'!H178+'08-2021'!H178+'09-2021'!H178+'10-2021'!H178+'11-2021'!H178+'12-2021'!H178</f>
        <v>4559.75</v>
      </c>
      <c r="I178" s="23">
        <f>+'01-2021'!I178+'02-2021'!I178+'03-2021'!I178+'04-2021'!I178+'05-2021'!I178+'06-2021'!I178+'07-2021'!I178+'08-2021'!I178+'09-2021'!I178+'10-2021'!I178+'11-2021'!I178+'12-2021'!I178</f>
        <v>182.39</v>
      </c>
      <c r="J178" s="23">
        <f>+'01-2021'!J178+'02-2021'!J178+'03-2021'!J178+'04-2021'!J178+'05-2021'!J178+'06-2021'!J178+'07-2021'!J178+'08-2021'!J178+'09-2021'!J178+'10-2021'!J178+'11-2021'!J178+'12-2021'!J178</f>
        <v>18056.59</v>
      </c>
      <c r="K178" s="23">
        <f>+'01-2021'!K178+'02-2021'!K178+'03-2021'!K178+'04-2021'!K178+'05-2021'!K178+'06-2021'!K178+'07-2021'!K178+'08-2021'!K178+'09-2021'!K178+'10-2021'!K178+'11-2021'!K178+'12-2021'!K178</f>
        <v>2671528.01</v>
      </c>
      <c r="L178" s="23">
        <f>+'01-2021'!L178+'02-2021'!L178+'03-2021'!L178+'04-2021'!L178+'05-2021'!L178+'06-2021'!L178+'07-2021'!L178+'08-2021'!L178+'09-2021'!L178+'10-2021'!L178+'11-2021'!L178+'12-2021'!L178</f>
        <v>535146.8099999999</v>
      </c>
      <c r="M178" s="23">
        <f>+'01-2021'!M178+'02-2021'!M178+'03-2021'!M178+'04-2021'!M178+'05-2021'!M178+'06-2021'!M178+'07-2021'!M178+'08-2021'!M178+'09-2021'!M178+'10-2021'!M178+'11-2021'!M178+'12-2021'!M178</f>
        <v>2136381.1999999997</v>
      </c>
      <c r="N178" s="31">
        <f t="shared" si="2"/>
        <v>2531963.51</v>
      </c>
    </row>
    <row r="179" spans="1:14" ht="13">
      <c r="A179" s="9">
        <f>+'01-2021'!A179</f>
        <v>168</v>
      </c>
      <c r="B179" s="22" t="str">
        <f>+'01-2021'!B179</f>
        <v>NOVO PLANALTO</v>
      </c>
      <c r="C179" s="26">
        <f>+IF(ISERROR(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,"",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</f>
        <v>0.091858171244886</v>
      </c>
      <c r="D179" s="23">
        <f>+'01-2021'!D179+'02-2021'!D179+'03-2021'!D179+'04-2021'!D179+'05-2021'!D179+'06-2021'!D179+'07-2021'!D179+'08-2021'!D179+'09-2021'!D179+'10-2021'!D179+'11-2021'!D179+'12-2021'!D179</f>
        <v>68993.05</v>
      </c>
      <c r="E179" s="23">
        <f>+'01-2021'!E179+'02-2021'!E179+'03-2021'!E179+'04-2021'!E179+'05-2021'!E179+'06-2021'!E179+'07-2021'!E179+'08-2021'!E179+'09-2021'!E179+'10-2021'!E179+'11-2021'!E179+'12-2021'!E179</f>
        <v>13196.14</v>
      </c>
      <c r="F179" s="23">
        <f>+'01-2021'!F179+'02-2021'!F179+'03-2021'!F179+'04-2021'!F179+'05-2021'!F179+'06-2021'!F179+'07-2021'!F179+'08-2021'!F179+'09-2021'!F179+'10-2021'!F179+'11-2021'!F179+'12-2021'!F179</f>
        <v>55796.91</v>
      </c>
      <c r="G179" s="23">
        <f>+'01-2021'!G179+'02-2021'!G179+'03-2021'!G179+'04-2021'!G179+'05-2021'!G179+'06-2021'!G179+'07-2021'!G179+'08-2021'!G179+'09-2021'!G179+'10-2021'!G179+'11-2021'!G179+'12-2021'!G179</f>
        <v>12526.21</v>
      </c>
      <c r="H179" s="23">
        <f>+'01-2021'!H179+'02-2021'!H179+'03-2021'!H179+'04-2021'!H179+'05-2021'!H179+'06-2021'!H179+'07-2021'!H179+'08-2021'!H179+'09-2021'!H179+'10-2021'!H179+'11-2021'!H179+'12-2021'!H179</f>
        <v>2505.25</v>
      </c>
      <c r="I179" s="23">
        <f>+'01-2021'!I179+'02-2021'!I179+'03-2021'!I179+'04-2021'!I179+'05-2021'!I179+'06-2021'!I179+'07-2021'!I179+'08-2021'!I179+'09-2021'!I179+'10-2021'!I179+'11-2021'!I179+'12-2021'!I179</f>
        <v>100.21000000000001</v>
      </c>
      <c r="J179" s="23">
        <f>+'01-2021'!J179+'02-2021'!J179+'03-2021'!J179+'04-2021'!J179+'05-2021'!J179+'06-2021'!J179+'07-2021'!J179+'08-2021'!J179+'09-2021'!J179+'10-2021'!J179+'11-2021'!J179+'12-2021'!J179</f>
        <v>9920.75</v>
      </c>
      <c r="K179" s="23">
        <f>+'01-2021'!K179+'02-2021'!K179+'03-2021'!K179+'04-2021'!K179+'05-2021'!K179+'06-2021'!K179+'07-2021'!K179+'08-2021'!K179+'09-2021'!K179+'10-2021'!K179+'11-2021'!K179+'12-2021'!K179</f>
        <v>1466695.06</v>
      </c>
      <c r="L179" s="23">
        <f>+'01-2021'!L179+'02-2021'!L179+'03-2021'!L179+'04-2021'!L179+'05-2021'!L179+'06-2021'!L179+'07-2021'!L179+'08-2021'!L179+'09-2021'!L179+'10-2021'!L179+'11-2021'!L179+'12-2021'!L179</f>
        <v>293780.58999999997</v>
      </c>
      <c r="M179" s="23">
        <f>+'01-2021'!M179+'02-2021'!M179+'03-2021'!M179+'04-2021'!M179+'05-2021'!M179+'06-2021'!M179+'07-2021'!M179+'08-2021'!M179+'09-2021'!M179+'10-2021'!M179+'11-2021'!M179+'12-2021'!M179</f>
        <v>1172914.4700000002</v>
      </c>
      <c r="N179" s="31">
        <f t="shared" si="2"/>
        <v>1238632.1300000001</v>
      </c>
    </row>
    <row r="180" spans="1:14" ht="13">
      <c r="A180" s="9">
        <f>+'01-2021'!A180</f>
        <v>169</v>
      </c>
      <c r="B180" s="22" t="str">
        <f>+'01-2021'!B180</f>
        <v>ORIZONA</v>
      </c>
      <c r="C180" s="26">
        <f>+IF(ISERROR(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,"",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</f>
        <v>0.2871649489404107</v>
      </c>
      <c r="D180" s="23">
        <f>+'01-2021'!D180+'02-2021'!D180+'03-2021'!D180+'04-2021'!D180+'05-2021'!D180+'06-2021'!D180+'07-2021'!D180+'08-2021'!D180+'09-2021'!D180+'10-2021'!D180+'11-2021'!D180+'12-2021'!D180</f>
        <v>384829.43</v>
      </c>
      <c r="E180" s="23">
        <f>+'01-2021'!E180+'02-2021'!E180+'03-2021'!E180+'04-2021'!E180+'05-2021'!E180+'06-2021'!E180+'07-2021'!E180+'08-2021'!E180+'09-2021'!E180+'10-2021'!E180+'11-2021'!E180+'12-2021'!E180</f>
        <v>76539.36</v>
      </c>
      <c r="F180" s="23">
        <f>+'01-2021'!F180+'02-2021'!F180+'03-2021'!F180+'04-2021'!F180+'05-2021'!F180+'06-2021'!F180+'07-2021'!F180+'08-2021'!F180+'09-2021'!F180+'10-2021'!F180+'11-2021'!F180+'12-2021'!F180</f>
        <v>308290.07</v>
      </c>
      <c r="G180" s="23">
        <f>+'01-2021'!G180+'02-2021'!G180+'03-2021'!G180+'04-2021'!G180+'05-2021'!G180+'06-2021'!G180+'07-2021'!G180+'08-2021'!G180+'09-2021'!G180+'10-2021'!G180+'11-2021'!G180+'12-2021'!G180</f>
        <v>39152.58</v>
      </c>
      <c r="H180" s="23">
        <f>+'01-2021'!H180+'02-2021'!H180+'03-2021'!H180+'04-2021'!H180+'05-2021'!H180+'06-2021'!H180+'07-2021'!H180+'08-2021'!H180+'09-2021'!H180+'10-2021'!H180+'11-2021'!H180+'12-2021'!H180</f>
        <v>7830.5199999999995</v>
      </c>
      <c r="I180" s="23">
        <f>+'01-2021'!I180+'02-2021'!I180+'03-2021'!I180+'04-2021'!I180+'05-2021'!I180+'06-2021'!I180+'07-2021'!I180+'08-2021'!I180+'09-2021'!I180+'10-2021'!I180+'11-2021'!I180+'12-2021'!I180</f>
        <v>313.21999999999997</v>
      </c>
      <c r="J180" s="23">
        <f>+'01-2021'!J180+'02-2021'!J180+'03-2021'!J180+'04-2021'!J180+'05-2021'!J180+'06-2021'!J180+'07-2021'!J180+'08-2021'!J180+'09-2021'!J180+'10-2021'!J180+'11-2021'!J180+'12-2021'!J180</f>
        <v>31008.839999999997</v>
      </c>
      <c r="K180" s="23">
        <f>+'01-2021'!K180+'02-2021'!K180+'03-2021'!K180+'04-2021'!K180+'05-2021'!K180+'06-2021'!K180+'07-2021'!K180+'08-2021'!K180+'09-2021'!K180+'10-2021'!K180+'11-2021'!K180+'12-2021'!K180</f>
        <v>4589358.56</v>
      </c>
      <c r="L180" s="23">
        <f>+'01-2021'!L180+'02-2021'!L180+'03-2021'!L180+'04-2021'!L180+'05-2021'!L180+'06-2021'!L180+'07-2021'!L180+'08-2021'!L180+'09-2021'!L180+'10-2021'!L180+'11-2021'!L180+'12-2021'!L180</f>
        <v>919333.7100000001</v>
      </c>
      <c r="M180" s="23">
        <f>+'01-2021'!M180+'02-2021'!M180+'03-2021'!M180+'04-2021'!M180+'05-2021'!M180+'06-2021'!M180+'07-2021'!M180+'08-2021'!M180+'09-2021'!M180+'10-2021'!M180+'11-2021'!M180+'12-2021'!M180</f>
        <v>3670024.85</v>
      </c>
      <c r="N180" s="31">
        <f t="shared" si="2"/>
        <v>4009323.7600000002</v>
      </c>
    </row>
    <row r="181" spans="1:14" ht="13">
      <c r="A181" s="9">
        <f>+'01-2021'!A181</f>
        <v>170</v>
      </c>
      <c r="B181" s="22" t="str">
        <f>+'01-2021'!B181</f>
        <v>OURO VERDE DE GOIAS</v>
      </c>
      <c r="C181" s="26">
        <f>+IF(ISERROR(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,"",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</f>
        <v>0.11616170490649375</v>
      </c>
      <c r="D181" s="23">
        <f>+'01-2021'!D181+'02-2021'!D181+'03-2021'!D181+'04-2021'!D181+'05-2021'!D181+'06-2021'!D181+'07-2021'!D181+'08-2021'!D181+'09-2021'!D181+'10-2021'!D181+'11-2021'!D181+'12-2021'!D181</f>
        <v>49789.600000000006</v>
      </c>
      <c r="E181" s="23">
        <f>+'01-2021'!E181+'02-2021'!E181+'03-2021'!E181+'04-2021'!E181+'05-2021'!E181+'06-2021'!E181+'07-2021'!E181+'08-2021'!E181+'09-2021'!E181+'10-2021'!E181+'11-2021'!E181+'12-2021'!E181</f>
        <v>9187.9</v>
      </c>
      <c r="F181" s="23">
        <f>+'01-2021'!F181+'02-2021'!F181+'03-2021'!F181+'04-2021'!F181+'05-2021'!F181+'06-2021'!F181+'07-2021'!F181+'08-2021'!F181+'09-2021'!F181+'10-2021'!F181+'11-2021'!F181+'12-2021'!F181</f>
        <v>40601.7</v>
      </c>
      <c r="G181" s="23">
        <f>+'01-2021'!G181+'02-2021'!G181+'03-2021'!G181+'04-2021'!G181+'05-2021'!G181+'06-2021'!G181+'07-2021'!G181+'08-2021'!G181+'09-2021'!G181+'10-2021'!G181+'11-2021'!G181+'12-2021'!G181</f>
        <v>15806.740000000002</v>
      </c>
      <c r="H181" s="23">
        <f>+'01-2021'!H181+'02-2021'!H181+'03-2021'!H181+'04-2021'!H181+'05-2021'!H181+'06-2021'!H181+'07-2021'!H181+'08-2021'!H181+'09-2021'!H181+'10-2021'!H181+'11-2021'!H181+'12-2021'!H181</f>
        <v>3161.3599999999997</v>
      </c>
      <c r="I181" s="23">
        <f>+'01-2021'!I181+'02-2021'!I181+'03-2021'!I181+'04-2021'!I181+'05-2021'!I181+'06-2021'!I181+'07-2021'!I181+'08-2021'!I181+'09-2021'!I181+'10-2021'!I181+'11-2021'!I181+'12-2021'!I181</f>
        <v>126.44999999999999</v>
      </c>
      <c r="J181" s="23">
        <f>+'01-2021'!J181+'02-2021'!J181+'03-2021'!J181+'04-2021'!J181+'05-2021'!J181+'06-2021'!J181+'07-2021'!J181+'08-2021'!J181+'09-2021'!J181+'10-2021'!J181+'11-2021'!J181+'12-2021'!J181</f>
        <v>12518.93</v>
      </c>
      <c r="K181" s="23">
        <f>+'01-2021'!K181+'02-2021'!K181+'03-2021'!K181+'04-2021'!K181+'05-2021'!K181+'06-2021'!K181+'07-2021'!K181+'08-2021'!K181+'09-2021'!K181+'10-2021'!K181+'11-2021'!K181+'12-2021'!K181</f>
        <v>1857787.1600000001</v>
      </c>
      <c r="L181" s="23">
        <f>+'01-2021'!L181+'02-2021'!L181+'03-2021'!L181+'04-2021'!L181+'05-2021'!L181+'06-2021'!L181+'07-2021'!L181+'08-2021'!L181+'09-2021'!L181+'10-2021'!L181+'11-2021'!L181+'12-2021'!L181</f>
        <v>372035.98</v>
      </c>
      <c r="M181" s="23">
        <f>+'01-2021'!M181+'02-2021'!M181+'03-2021'!M181+'04-2021'!M181+'05-2021'!M181+'06-2021'!M181+'07-2021'!M181+'08-2021'!M181+'09-2021'!M181+'10-2021'!M181+'11-2021'!M181+'12-2021'!M181</f>
        <v>1485751.18</v>
      </c>
      <c r="N181" s="31">
        <f t="shared" si="2"/>
        <v>1538871.8099999998</v>
      </c>
    </row>
    <row r="182" spans="1:14" ht="13">
      <c r="A182" s="9">
        <f>+'01-2021'!A182</f>
        <v>171</v>
      </c>
      <c r="B182" s="22" t="str">
        <f>+'01-2021'!B182</f>
        <v>OUVIDOR</v>
      </c>
      <c r="C182" s="26">
        <f>+IF(ISERROR(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,"",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</f>
        <v>0.5924698524629616</v>
      </c>
      <c r="D182" s="23">
        <f>+'01-2021'!D182+'02-2021'!D182+'03-2021'!D182+'04-2021'!D182+'05-2021'!D182+'06-2021'!D182+'07-2021'!D182+'08-2021'!D182+'09-2021'!D182+'10-2021'!D182+'11-2021'!D182+'12-2021'!D182</f>
        <v>134008.87</v>
      </c>
      <c r="E182" s="23">
        <f>+'01-2021'!E182+'02-2021'!E182+'03-2021'!E182+'04-2021'!E182+'05-2021'!E182+'06-2021'!E182+'07-2021'!E182+'08-2021'!E182+'09-2021'!E182+'10-2021'!E182+'11-2021'!E182+'12-2021'!E182</f>
        <v>26561.300000000003</v>
      </c>
      <c r="F182" s="23">
        <f>+'01-2021'!F182+'02-2021'!F182+'03-2021'!F182+'04-2021'!F182+'05-2021'!F182+'06-2021'!F182+'07-2021'!F182+'08-2021'!F182+'09-2021'!F182+'10-2021'!F182+'11-2021'!F182+'12-2021'!F182</f>
        <v>107447.56999999999</v>
      </c>
      <c r="G182" s="23">
        <f>+'01-2021'!G182+'02-2021'!G182+'03-2021'!G182+'04-2021'!G182+'05-2021'!G182+'06-2021'!G182+'07-2021'!G182+'08-2021'!G182+'09-2021'!G182+'10-2021'!G182+'11-2021'!G182+'12-2021'!G182</f>
        <v>80758.45</v>
      </c>
      <c r="H182" s="23">
        <f>+'01-2021'!H182+'02-2021'!H182+'03-2021'!H182+'04-2021'!H182+'05-2021'!H182+'06-2021'!H182+'07-2021'!H182+'08-2021'!H182+'09-2021'!H182+'10-2021'!H182+'11-2021'!H182+'12-2021'!H182</f>
        <v>16151.699999999999</v>
      </c>
      <c r="I182" s="23">
        <f>+'01-2021'!I182+'02-2021'!I182+'03-2021'!I182+'04-2021'!I182+'05-2021'!I182+'06-2021'!I182+'07-2021'!I182+'08-2021'!I182+'09-2021'!I182+'10-2021'!I182+'11-2021'!I182+'12-2021'!I182</f>
        <v>646.0699999999999</v>
      </c>
      <c r="J182" s="23">
        <f>+'01-2021'!J182+'02-2021'!J182+'03-2021'!J182+'04-2021'!J182+'05-2021'!J182+'06-2021'!J182+'07-2021'!J182+'08-2021'!J182+'09-2021'!J182+'10-2021'!J182+'11-2021'!J182+'12-2021'!J182</f>
        <v>63960.68</v>
      </c>
      <c r="K182" s="23">
        <f>+'01-2021'!K182+'02-2021'!K182+'03-2021'!K182+'04-2021'!K182+'05-2021'!K182+'06-2021'!K182+'07-2021'!K182+'08-2021'!K182+'09-2021'!K182+'10-2021'!K182+'11-2021'!K182+'12-2021'!K182</f>
        <v>9458073.36</v>
      </c>
      <c r="L182" s="23">
        <f>+'01-2021'!L182+'02-2021'!L182+'03-2021'!L182+'04-2021'!L182+'05-2021'!L182+'06-2021'!L182+'07-2021'!L182+'08-2021'!L182+'09-2021'!L182+'10-2021'!L182+'11-2021'!L182+'12-2021'!L182</f>
        <v>1894445.7999999998</v>
      </c>
      <c r="M182" s="23">
        <f>+'01-2021'!M182+'02-2021'!M182+'03-2021'!M182+'04-2021'!M182+'05-2021'!M182+'06-2021'!M182+'07-2021'!M182+'08-2021'!M182+'09-2021'!M182+'10-2021'!M182+'11-2021'!M182+'12-2021'!M182</f>
        <v>7563627.56</v>
      </c>
      <c r="N182" s="31">
        <f t="shared" si="2"/>
        <v>7735035.81</v>
      </c>
    </row>
    <row r="183" spans="1:14" ht="13">
      <c r="A183" s="9">
        <f>+'01-2021'!A183</f>
        <v>172</v>
      </c>
      <c r="B183" s="22" t="str">
        <f>+'01-2021'!B183</f>
        <v>PADRE BERNARDO</v>
      </c>
      <c r="C183" s="26">
        <f>+IF(ISERROR(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,"",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</f>
        <v>0.2594679691429315</v>
      </c>
      <c r="D183" s="23">
        <f>+'01-2021'!D183+'02-2021'!D183+'03-2021'!D183+'04-2021'!D183+'05-2021'!D183+'06-2021'!D183+'07-2021'!D183+'08-2021'!D183+'09-2021'!D183+'10-2021'!D183+'11-2021'!D183+'12-2021'!D183</f>
        <v>188656.3</v>
      </c>
      <c r="E183" s="23">
        <f>+'01-2021'!E183+'02-2021'!E183+'03-2021'!E183+'04-2021'!E183+'05-2021'!E183+'06-2021'!E183+'07-2021'!E183+'08-2021'!E183+'09-2021'!E183+'10-2021'!E183+'11-2021'!E183+'12-2021'!E183</f>
        <v>37224.07</v>
      </c>
      <c r="F183" s="23">
        <f>+'01-2021'!F183+'02-2021'!F183+'03-2021'!F183+'04-2021'!F183+'05-2021'!F183+'06-2021'!F183+'07-2021'!F183+'08-2021'!F183+'09-2021'!F183+'10-2021'!F183+'11-2021'!F183+'12-2021'!F183</f>
        <v>151432.23</v>
      </c>
      <c r="G183" s="23">
        <f>+'01-2021'!G183+'02-2021'!G183+'03-2021'!G183+'04-2021'!G183+'05-2021'!G183+'06-2021'!G183+'07-2021'!G183+'08-2021'!G183+'09-2021'!G183+'10-2021'!G183+'11-2021'!G183+'12-2021'!G183</f>
        <v>35348.7</v>
      </c>
      <c r="H183" s="23">
        <f>+'01-2021'!H183+'02-2021'!H183+'03-2021'!H183+'04-2021'!H183+'05-2021'!H183+'06-2021'!H183+'07-2021'!H183+'08-2021'!H183+'09-2021'!H183+'10-2021'!H183+'11-2021'!H183+'12-2021'!H183</f>
        <v>7069.75</v>
      </c>
      <c r="I183" s="23">
        <f>+'01-2021'!I183+'02-2021'!I183+'03-2021'!I183+'04-2021'!I183+'05-2021'!I183+'06-2021'!I183+'07-2021'!I183+'08-2021'!I183+'09-2021'!I183+'10-2021'!I183+'11-2021'!I183+'12-2021'!I183</f>
        <v>282.78999999999996</v>
      </c>
      <c r="J183" s="23">
        <f>+'01-2021'!J183+'02-2021'!J183+'03-2021'!J183+'04-2021'!J183+'05-2021'!J183+'06-2021'!J183+'07-2021'!J183+'08-2021'!J183+'09-2021'!J183+'10-2021'!J183+'11-2021'!J183+'12-2021'!J183</f>
        <v>27996.16</v>
      </c>
      <c r="K183" s="23">
        <f>+'01-2021'!K183+'02-2021'!K183+'03-2021'!K183+'04-2021'!K183+'05-2021'!K183+'06-2021'!K183+'07-2021'!K183+'08-2021'!K183+'09-2021'!K183+'10-2021'!K183+'11-2021'!K183+'12-2021'!K183</f>
        <v>4145377.6200000006</v>
      </c>
      <c r="L183" s="23">
        <f>+'01-2021'!L183+'02-2021'!L183+'03-2021'!L183+'04-2021'!L183+'05-2021'!L183+'06-2021'!L183+'07-2021'!L183+'08-2021'!L183+'09-2021'!L183+'10-2021'!L183+'11-2021'!L183+'12-2021'!L183</f>
        <v>830386.84</v>
      </c>
      <c r="M183" s="23">
        <f>+'01-2021'!M183+'02-2021'!M183+'03-2021'!M183+'04-2021'!M183+'05-2021'!M183+'06-2021'!M183+'07-2021'!M183+'08-2021'!M183+'09-2021'!M183+'10-2021'!M183+'11-2021'!M183+'12-2021'!M183</f>
        <v>3314990.7800000003</v>
      </c>
      <c r="N183" s="31">
        <f t="shared" si="2"/>
        <v>3494419.1700000004</v>
      </c>
    </row>
    <row r="184" spans="1:14" ht="13">
      <c r="A184" s="9">
        <f>+'01-2021'!A184</f>
        <v>173</v>
      </c>
      <c r="B184" s="22" t="str">
        <f>+'01-2021'!B184</f>
        <v>PALESTINA DE GOIAS</v>
      </c>
      <c r="C184" s="26">
        <f>+IF(ISERROR(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,"",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</f>
        <v>0.104557375989086</v>
      </c>
      <c r="D184" s="23">
        <f>+'01-2021'!D184+'02-2021'!D184+'03-2021'!D184+'04-2021'!D184+'05-2021'!D184+'06-2021'!D184+'07-2021'!D184+'08-2021'!D184+'09-2021'!D184+'10-2021'!D184+'11-2021'!D184+'12-2021'!D184</f>
        <v>32354.940000000002</v>
      </c>
      <c r="E184" s="23">
        <f>+'01-2021'!E184+'02-2021'!E184+'03-2021'!E184+'04-2021'!E184+'05-2021'!E184+'06-2021'!E184+'07-2021'!E184+'08-2021'!E184+'09-2021'!E184+'10-2021'!E184+'11-2021'!E184+'12-2021'!E184</f>
        <v>6156.450000000001</v>
      </c>
      <c r="F184" s="23">
        <f>+'01-2021'!F184+'02-2021'!F184+'03-2021'!F184+'04-2021'!F184+'05-2021'!F184+'06-2021'!F184+'07-2021'!F184+'08-2021'!F184+'09-2021'!F184+'10-2021'!F184+'11-2021'!F184+'12-2021'!F184</f>
        <v>26198.489999999998</v>
      </c>
      <c r="G184" s="23">
        <f>+'01-2021'!G184+'02-2021'!G184+'03-2021'!G184+'04-2021'!G184+'05-2021'!G184+'06-2021'!G184+'07-2021'!G184+'08-2021'!G184+'09-2021'!G184+'10-2021'!G184+'11-2021'!G184+'12-2021'!G184</f>
        <v>14257.96</v>
      </c>
      <c r="H184" s="23">
        <f>+'01-2021'!H184+'02-2021'!H184+'03-2021'!H184+'04-2021'!H184+'05-2021'!H184+'06-2021'!H184+'07-2021'!H184+'08-2021'!H184+'09-2021'!H184+'10-2021'!H184+'11-2021'!H184+'12-2021'!H184</f>
        <v>2851.6</v>
      </c>
      <c r="I184" s="23">
        <f>+'01-2021'!I184+'02-2021'!I184+'03-2021'!I184+'04-2021'!I184+'05-2021'!I184+'06-2021'!I184+'07-2021'!I184+'08-2021'!I184+'09-2021'!I184+'10-2021'!I184+'11-2021'!I184+'12-2021'!I184</f>
        <v>114.07</v>
      </c>
      <c r="J184" s="23">
        <f>+'01-2021'!J184+'02-2021'!J184+'03-2021'!J184+'04-2021'!J184+'05-2021'!J184+'06-2021'!J184+'07-2021'!J184+'08-2021'!J184+'09-2021'!J184+'10-2021'!J184+'11-2021'!J184+'12-2021'!J184</f>
        <v>11292.29</v>
      </c>
      <c r="K184" s="23">
        <f>+'01-2021'!K184+'02-2021'!K184+'03-2021'!K184+'04-2021'!K184+'05-2021'!K184+'06-2021'!K184+'07-2021'!K184+'08-2021'!K184+'09-2021'!K184+'10-2021'!K184+'11-2021'!K184+'12-2021'!K184</f>
        <v>1669636.33</v>
      </c>
      <c r="L184" s="23">
        <f>+'01-2021'!L184+'02-2021'!L184+'03-2021'!L184+'04-2021'!L184+'05-2021'!L184+'06-2021'!L184+'07-2021'!L184+'08-2021'!L184+'09-2021'!L184+'10-2021'!L184+'11-2021'!L184+'12-2021'!L184</f>
        <v>334432.94</v>
      </c>
      <c r="M184" s="23">
        <f>+'01-2021'!M184+'02-2021'!M184+'03-2021'!M184+'04-2021'!M184+'05-2021'!M184+'06-2021'!M184+'07-2021'!M184+'08-2021'!M184+'09-2021'!M184+'10-2021'!M184+'11-2021'!M184+'12-2021'!M184</f>
        <v>1335203.3900000001</v>
      </c>
      <c r="N184" s="31">
        <f t="shared" si="2"/>
        <v>1372694.1700000002</v>
      </c>
    </row>
    <row r="185" spans="1:14" ht="13">
      <c r="A185" s="9">
        <f>+'01-2021'!A185</f>
        <v>174</v>
      </c>
      <c r="B185" s="22" t="str">
        <f>+'01-2021'!B185</f>
        <v>PALMEIRAS DE GOIAS</v>
      </c>
      <c r="C185" s="26">
        <f>+IF(ISERROR(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,"",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</f>
        <v>0.7010684227719925</v>
      </c>
      <c r="D185" s="23">
        <f>+'01-2021'!D185+'02-2021'!D185+'03-2021'!D185+'04-2021'!D185+'05-2021'!D185+'06-2021'!D185+'07-2021'!D185+'08-2021'!D185+'09-2021'!D185+'10-2021'!D185+'11-2021'!D185+'12-2021'!D185</f>
        <v>679381.13</v>
      </c>
      <c r="E185" s="23">
        <f>+'01-2021'!E185+'02-2021'!E185+'03-2021'!E185+'04-2021'!E185+'05-2021'!E185+'06-2021'!E185+'07-2021'!E185+'08-2021'!E185+'09-2021'!E185+'10-2021'!E185+'11-2021'!E185+'12-2021'!E185</f>
        <v>135961.97999999998</v>
      </c>
      <c r="F185" s="23">
        <f>+'01-2021'!F185+'02-2021'!F185+'03-2021'!F185+'04-2021'!F185+'05-2021'!F185+'06-2021'!F185+'07-2021'!F185+'08-2021'!F185+'09-2021'!F185+'10-2021'!F185+'11-2021'!F185+'12-2021'!F185</f>
        <v>543419.15</v>
      </c>
      <c r="G185" s="23">
        <f>+'01-2021'!G185+'02-2021'!G185+'03-2021'!G185+'04-2021'!G185+'05-2021'!G185+'06-2021'!G185+'07-2021'!G185+'08-2021'!G185+'09-2021'!G185+'10-2021'!G185+'11-2021'!G185+'12-2021'!G185</f>
        <v>95567.48000000001</v>
      </c>
      <c r="H185" s="23">
        <f>+'01-2021'!H185+'02-2021'!H185+'03-2021'!H185+'04-2021'!H185+'05-2021'!H185+'06-2021'!H185+'07-2021'!H185+'08-2021'!H185+'09-2021'!H185+'10-2021'!H185+'11-2021'!H185+'12-2021'!H185</f>
        <v>19113.5</v>
      </c>
      <c r="I185" s="23">
        <f>+'01-2021'!I185+'02-2021'!I185+'03-2021'!I185+'04-2021'!I185+'05-2021'!I185+'06-2021'!I185+'07-2021'!I185+'08-2021'!I185+'09-2021'!I185+'10-2021'!I185+'11-2021'!I185+'12-2021'!I185</f>
        <v>764.53</v>
      </c>
      <c r="J185" s="23">
        <f>+'01-2021'!J185+'02-2021'!J185+'03-2021'!J185+'04-2021'!J185+'05-2021'!J185+'06-2021'!J185+'07-2021'!J185+'08-2021'!J185+'09-2021'!J185+'10-2021'!J185+'11-2021'!J185+'12-2021'!J185</f>
        <v>75689.45</v>
      </c>
      <c r="K185" s="23">
        <f>+'01-2021'!K185+'02-2021'!K185+'03-2021'!K185+'04-2021'!K185+'05-2021'!K185+'06-2021'!K185+'07-2021'!K185+'08-2021'!K185+'09-2021'!K185+'10-2021'!K185+'11-2021'!K185+'12-2021'!K185</f>
        <v>11178470.83</v>
      </c>
      <c r="L185" s="23">
        <f>+'01-2021'!L185+'02-2021'!L185+'03-2021'!L185+'04-2021'!L185+'05-2021'!L185+'06-2021'!L185+'07-2021'!L185+'08-2021'!L185+'09-2021'!L185+'10-2021'!L185+'11-2021'!L185+'12-2021'!L185</f>
        <v>2238794.12</v>
      </c>
      <c r="M185" s="23">
        <f>+'01-2021'!M185+'02-2021'!M185+'03-2021'!M185+'04-2021'!M185+'05-2021'!M185+'06-2021'!M185+'07-2021'!M185+'08-2021'!M185+'09-2021'!M185+'10-2021'!M185+'11-2021'!M185+'12-2021'!M185</f>
        <v>8939676.71</v>
      </c>
      <c r="N185" s="31">
        <f t="shared" si="2"/>
        <v>9558785.31</v>
      </c>
    </row>
    <row r="186" spans="1:14" ht="13">
      <c r="A186" s="9">
        <f>+'01-2021'!A186</f>
        <v>175</v>
      </c>
      <c r="B186" s="22" t="str">
        <f>+'01-2021'!B186</f>
        <v>PALMELO</v>
      </c>
      <c r="C186" s="26">
        <f>+IF(ISERROR(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,"",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</f>
        <v>0.046384123239752</v>
      </c>
      <c r="D186" s="23">
        <f>+'01-2021'!D186+'02-2021'!D186+'03-2021'!D186+'04-2021'!D186+'05-2021'!D186+'06-2021'!D186+'07-2021'!D186+'08-2021'!D186+'09-2021'!D186+'10-2021'!D186+'11-2021'!D186+'12-2021'!D186</f>
        <v>31900.94</v>
      </c>
      <c r="E186" s="23">
        <f>+'01-2021'!E186+'02-2021'!E186+'03-2021'!E186+'04-2021'!E186+'05-2021'!E186+'06-2021'!E186+'07-2021'!E186+'08-2021'!E186+'09-2021'!E186+'10-2021'!E186+'11-2021'!E186+'12-2021'!E186</f>
        <v>6272.08</v>
      </c>
      <c r="F186" s="23">
        <f>+'01-2021'!F186+'02-2021'!F186+'03-2021'!F186+'04-2021'!F186+'05-2021'!F186+'06-2021'!F186+'07-2021'!F186+'08-2021'!F186+'09-2021'!F186+'10-2021'!F186+'11-2021'!F186+'12-2021'!F186</f>
        <v>25628.860000000004</v>
      </c>
      <c r="G186" s="23">
        <f>+'01-2021'!G186+'02-2021'!G186+'03-2021'!G186+'04-2021'!G186+'05-2021'!G186+'06-2021'!G186+'07-2021'!G186+'08-2021'!G186+'09-2021'!G186+'10-2021'!G186+'11-2021'!G186+'12-2021'!G186</f>
        <v>6325.15</v>
      </c>
      <c r="H186" s="23">
        <f>+'01-2021'!H186+'02-2021'!H186+'03-2021'!H186+'04-2021'!H186+'05-2021'!H186+'06-2021'!H186+'07-2021'!H186+'08-2021'!H186+'09-2021'!H186+'10-2021'!H186+'11-2021'!H186+'12-2021'!H186</f>
        <v>1265.03</v>
      </c>
      <c r="I186" s="23">
        <f>+'01-2021'!I186+'02-2021'!I186+'03-2021'!I186+'04-2021'!I186+'05-2021'!I186+'06-2021'!I186+'07-2021'!I186+'08-2021'!I186+'09-2021'!I186+'10-2021'!I186+'11-2021'!I186+'12-2021'!I186</f>
        <v>50.6</v>
      </c>
      <c r="J186" s="23">
        <f>+'01-2021'!J186+'02-2021'!J186+'03-2021'!J186+'04-2021'!J186+'05-2021'!J186+'06-2021'!J186+'07-2021'!J186+'08-2021'!J186+'09-2021'!J186+'10-2021'!J186+'11-2021'!J186+'12-2021'!J186</f>
        <v>5009.52</v>
      </c>
      <c r="K186" s="23">
        <f>+'01-2021'!K186+'02-2021'!K186+'03-2021'!K186+'04-2021'!K186+'05-2021'!K186+'06-2021'!K186+'07-2021'!K186+'08-2021'!K186+'09-2021'!K186+'10-2021'!K186+'11-2021'!K186+'12-2021'!K186</f>
        <v>741228.25</v>
      </c>
      <c r="L186" s="23">
        <f>+'01-2021'!L186+'02-2021'!L186+'03-2021'!L186+'04-2021'!L186+'05-2021'!L186+'06-2021'!L186+'07-2021'!L186+'08-2021'!L186+'09-2021'!L186+'10-2021'!L186+'11-2021'!L186+'12-2021'!L186</f>
        <v>148480.26</v>
      </c>
      <c r="M186" s="23">
        <f>+'01-2021'!M186+'02-2021'!M186+'03-2021'!M186+'04-2021'!M186+'05-2021'!M186+'06-2021'!M186+'07-2021'!M186+'08-2021'!M186+'09-2021'!M186+'10-2021'!M186+'11-2021'!M186+'12-2021'!M186</f>
        <v>592747.99</v>
      </c>
      <c r="N186" s="31">
        <f t="shared" si="2"/>
        <v>623386.37</v>
      </c>
    </row>
    <row r="187" spans="1:14" ht="13">
      <c r="A187" s="9">
        <f>+'01-2021'!A187</f>
        <v>176</v>
      </c>
      <c r="B187" s="22" t="str">
        <f>+'01-2021'!B187</f>
        <v>PALMINOPOLIS</v>
      </c>
      <c r="C187" s="26">
        <f>+IF(ISERROR(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,"",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</f>
        <v>0.17599095593598577</v>
      </c>
      <c r="D187" s="23">
        <f>+'01-2021'!D187+'02-2021'!D187+'03-2021'!D187+'04-2021'!D187+'05-2021'!D187+'06-2021'!D187+'07-2021'!D187+'08-2021'!D187+'09-2021'!D187+'10-2021'!D187+'11-2021'!D187+'12-2021'!D187</f>
        <v>96410.37999999999</v>
      </c>
      <c r="E187" s="23">
        <f>+'01-2021'!E187+'02-2021'!E187+'03-2021'!E187+'04-2021'!E187+'05-2021'!E187+'06-2021'!E187+'07-2021'!E187+'08-2021'!E187+'09-2021'!E187+'10-2021'!E187+'11-2021'!E187+'12-2021'!E187</f>
        <v>18466.03</v>
      </c>
      <c r="F187" s="23">
        <f>+'01-2021'!F187+'02-2021'!F187+'03-2021'!F187+'04-2021'!F187+'05-2021'!F187+'06-2021'!F187+'07-2021'!F187+'08-2021'!F187+'09-2021'!F187+'10-2021'!F187+'11-2021'!F187+'12-2021'!F187</f>
        <v>77944.35</v>
      </c>
      <c r="G187" s="23">
        <f>+'01-2021'!G187+'02-2021'!G187+'03-2021'!G187+'04-2021'!G187+'05-2021'!G187+'06-2021'!G187+'07-2021'!G187+'08-2021'!G187+'09-2021'!G187+'10-2021'!G187+'11-2021'!G187+'12-2021'!G187</f>
        <v>23965.33</v>
      </c>
      <c r="H187" s="23">
        <f>+'01-2021'!H187+'02-2021'!H187+'03-2021'!H187+'04-2021'!H187+'05-2021'!H187+'06-2021'!H187+'07-2021'!H187+'08-2021'!H187+'09-2021'!H187+'10-2021'!H187+'11-2021'!H187+'12-2021'!H187</f>
        <v>4793.07</v>
      </c>
      <c r="I187" s="23">
        <f>+'01-2021'!I187+'02-2021'!I187+'03-2021'!I187+'04-2021'!I187+'05-2021'!I187+'06-2021'!I187+'07-2021'!I187+'08-2021'!I187+'09-2021'!I187+'10-2021'!I187+'11-2021'!I187+'12-2021'!I187</f>
        <v>191.72000000000003</v>
      </c>
      <c r="J187" s="23">
        <f>+'01-2021'!J187+'02-2021'!J187+'03-2021'!J187+'04-2021'!J187+'05-2021'!J187+'06-2021'!J187+'07-2021'!J187+'08-2021'!J187+'09-2021'!J187+'10-2021'!J187+'11-2021'!J187+'12-2021'!J187</f>
        <v>18980.54</v>
      </c>
      <c r="K187" s="23">
        <f>+'01-2021'!K187+'02-2021'!K187+'03-2021'!K187+'04-2021'!K187+'05-2021'!K187+'06-2021'!K187+'07-2021'!K187+'08-2021'!K187+'09-2021'!K187+'10-2021'!K187+'11-2021'!K187+'12-2021'!K187</f>
        <v>2816394.25</v>
      </c>
      <c r="L187" s="23">
        <f>+'01-2021'!L187+'02-2021'!L187+'03-2021'!L187+'04-2021'!L187+'05-2021'!L187+'06-2021'!L187+'07-2021'!L187+'08-2021'!L187+'09-2021'!L187+'10-2021'!L187+'11-2021'!L187+'12-2021'!L187</f>
        <v>564261.28</v>
      </c>
      <c r="M187" s="23">
        <f>+'01-2021'!M187+'02-2021'!M187+'03-2021'!M187+'04-2021'!M187+'05-2021'!M187+'06-2021'!M187+'07-2021'!M187+'08-2021'!M187+'09-2021'!M187+'10-2021'!M187+'11-2021'!M187+'12-2021'!M187</f>
        <v>2252132.97</v>
      </c>
      <c r="N187" s="31">
        <f t="shared" si="2"/>
        <v>2349057.8600000003</v>
      </c>
    </row>
    <row r="188" spans="1:14" ht="13">
      <c r="A188" s="9">
        <f>+'01-2021'!A188</f>
        <v>177</v>
      </c>
      <c r="B188" s="22" t="str">
        <f>+'01-2021'!B188</f>
        <v>PANAMA</v>
      </c>
      <c r="C188" s="26">
        <f>+IF(ISERROR(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,"",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</f>
        <v>0.09551955552604449</v>
      </c>
      <c r="D188" s="23">
        <f>+'01-2021'!D188+'02-2021'!D188+'03-2021'!D188+'04-2021'!D188+'05-2021'!D188+'06-2021'!D188+'07-2021'!D188+'08-2021'!D188+'09-2021'!D188+'10-2021'!D188+'11-2021'!D188+'12-2021'!D188</f>
        <v>39312.11</v>
      </c>
      <c r="E188" s="23">
        <f>+'01-2021'!E188+'02-2021'!E188+'03-2021'!E188+'04-2021'!E188+'05-2021'!E188+'06-2021'!E188+'07-2021'!E188+'08-2021'!E188+'09-2021'!E188+'10-2021'!E188+'11-2021'!E188+'12-2021'!E188</f>
        <v>7725.3</v>
      </c>
      <c r="F188" s="23">
        <f>+'01-2021'!F188+'02-2021'!F188+'03-2021'!F188+'04-2021'!F188+'05-2021'!F188+'06-2021'!F188+'07-2021'!F188+'08-2021'!F188+'09-2021'!F188+'10-2021'!F188+'11-2021'!F188+'12-2021'!F188</f>
        <v>31586.809999999998</v>
      </c>
      <c r="G188" s="23">
        <f>+'01-2021'!G188+'02-2021'!G188+'03-2021'!G188+'04-2021'!G188+'05-2021'!G188+'06-2021'!G188+'07-2021'!G188+'08-2021'!G188+'09-2021'!G188+'10-2021'!G188+'11-2021'!G188+'12-2021'!G188</f>
        <v>13018.88</v>
      </c>
      <c r="H188" s="23">
        <f>+'01-2021'!H188+'02-2021'!H188+'03-2021'!H188+'04-2021'!H188+'05-2021'!H188+'06-2021'!H188+'07-2021'!H188+'08-2021'!H188+'09-2021'!H188+'10-2021'!H188+'11-2021'!H188+'12-2021'!H188</f>
        <v>2603.7799999999997</v>
      </c>
      <c r="I188" s="23">
        <f>+'01-2021'!I188+'02-2021'!I188+'03-2021'!I188+'04-2021'!I188+'05-2021'!I188+'06-2021'!I188+'07-2021'!I188+'08-2021'!I188+'09-2021'!I188+'10-2021'!I188+'11-2021'!I188+'12-2021'!I188</f>
        <v>104.14999999999999</v>
      </c>
      <c r="J188" s="23">
        <f>+'01-2021'!J188+'02-2021'!J188+'03-2021'!J188+'04-2021'!J188+'05-2021'!J188+'06-2021'!J188+'07-2021'!J188+'08-2021'!J188+'09-2021'!J188+'10-2021'!J188+'11-2021'!J188+'12-2021'!J188</f>
        <v>10310.95</v>
      </c>
      <c r="K188" s="23">
        <f>+'01-2021'!K188+'02-2021'!K188+'03-2021'!K188+'04-2021'!K188+'05-2021'!K188+'06-2021'!K188+'07-2021'!K188+'08-2021'!K188+'09-2021'!K188+'10-2021'!K188+'11-2021'!K188+'12-2021'!K188</f>
        <v>1523886.3399999999</v>
      </c>
      <c r="L188" s="23">
        <f>+'01-2021'!L188+'02-2021'!L188+'03-2021'!L188+'04-2021'!L188+'05-2021'!L188+'06-2021'!L188+'07-2021'!L188+'08-2021'!L188+'09-2021'!L188+'10-2021'!L188+'11-2021'!L188+'12-2021'!L188</f>
        <v>305216.28</v>
      </c>
      <c r="M188" s="23">
        <f>+'01-2021'!M188+'02-2021'!M188+'03-2021'!M188+'04-2021'!M188+'05-2021'!M188+'06-2021'!M188+'07-2021'!M188+'08-2021'!M188+'09-2021'!M188+'10-2021'!M188+'11-2021'!M188+'12-2021'!M188</f>
        <v>1218670.06</v>
      </c>
      <c r="N188" s="31">
        <f t="shared" si="2"/>
        <v>1260567.82</v>
      </c>
    </row>
    <row r="189" spans="1:14" ht="13">
      <c r="A189" s="9">
        <f>+'01-2021'!A189</f>
        <v>178</v>
      </c>
      <c r="B189" s="22" t="str">
        <f>+'01-2021'!B189</f>
        <v>PARANAIGUARA</v>
      </c>
      <c r="C189" s="26">
        <f>+IF(ISERROR(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,"",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</f>
        <v>0.18753724089753376</v>
      </c>
      <c r="D189" s="23">
        <f>+'01-2021'!D189+'02-2021'!D189+'03-2021'!D189+'04-2021'!D189+'05-2021'!D189+'06-2021'!D189+'07-2021'!D189+'08-2021'!D189+'09-2021'!D189+'10-2021'!D189+'11-2021'!D189+'12-2021'!D189</f>
        <v>210615.81</v>
      </c>
      <c r="E189" s="23">
        <f>+'01-2021'!E189+'02-2021'!E189+'03-2021'!E189+'04-2021'!E189+'05-2021'!E189+'06-2021'!E189+'07-2021'!E189+'08-2021'!E189+'09-2021'!E189+'10-2021'!E189+'11-2021'!E189+'12-2021'!E189</f>
        <v>41884.47</v>
      </c>
      <c r="F189" s="23">
        <f>+'01-2021'!F189+'02-2021'!F189+'03-2021'!F189+'04-2021'!F189+'05-2021'!F189+'06-2021'!F189+'07-2021'!F189+'08-2021'!F189+'09-2021'!F189+'10-2021'!F189+'11-2021'!F189+'12-2021'!F189</f>
        <v>168731.34</v>
      </c>
      <c r="G189" s="23">
        <f>+'01-2021'!G189+'02-2021'!G189+'03-2021'!G189+'04-2021'!G189+'05-2021'!G189+'06-2021'!G189+'07-2021'!G189+'08-2021'!G189+'09-2021'!G189+'10-2021'!G189+'11-2021'!G189+'12-2021'!G189</f>
        <v>25539.85</v>
      </c>
      <c r="H189" s="23">
        <f>+'01-2021'!H189+'02-2021'!H189+'03-2021'!H189+'04-2021'!H189+'05-2021'!H189+'06-2021'!H189+'07-2021'!H189+'08-2021'!H189+'09-2021'!H189+'10-2021'!H189+'11-2021'!H189+'12-2021'!H189</f>
        <v>5107.98</v>
      </c>
      <c r="I189" s="23">
        <f>+'01-2021'!I189+'02-2021'!I189+'03-2021'!I189+'04-2021'!I189+'05-2021'!I189+'06-2021'!I189+'07-2021'!I189+'08-2021'!I189+'09-2021'!I189+'10-2021'!I189+'11-2021'!I189+'12-2021'!I189</f>
        <v>204.31</v>
      </c>
      <c r="J189" s="23">
        <f>+'01-2021'!J189+'02-2021'!J189+'03-2021'!J189+'04-2021'!J189+'05-2021'!J189+'06-2021'!J189+'07-2021'!J189+'08-2021'!J189+'09-2021'!J189+'10-2021'!J189+'11-2021'!J189+'12-2021'!J189</f>
        <v>20227.56</v>
      </c>
      <c r="K189" s="23">
        <f>+'01-2021'!K189+'02-2021'!K189+'03-2021'!K189+'04-2021'!K189+'05-2021'!K189+'06-2021'!K189+'07-2021'!K189+'08-2021'!K189+'09-2021'!K189+'10-2021'!K189+'11-2021'!K189+'12-2021'!K189</f>
        <v>2999145.81</v>
      </c>
      <c r="L189" s="23">
        <f>+'01-2021'!L189+'02-2021'!L189+'03-2021'!L189+'04-2021'!L189+'05-2021'!L189+'06-2021'!L189+'07-2021'!L189+'08-2021'!L189+'09-2021'!L189+'10-2021'!L189+'11-2021'!L189+'12-2021'!L189</f>
        <v>600837.25</v>
      </c>
      <c r="M189" s="23">
        <f>+'01-2021'!M189+'02-2021'!M189+'03-2021'!M189+'04-2021'!M189+'05-2021'!M189+'06-2021'!M189+'07-2021'!M189+'08-2021'!M189+'09-2021'!M189+'10-2021'!M189+'11-2021'!M189+'12-2021'!M189</f>
        <v>2398308.56</v>
      </c>
      <c r="N189" s="31">
        <f t="shared" si="2"/>
        <v>2587267.46</v>
      </c>
    </row>
    <row r="190" spans="1:14" ht="13">
      <c r="A190" s="9">
        <f>+'01-2021'!A190</f>
        <v>179</v>
      </c>
      <c r="B190" s="22" t="str">
        <f>+'01-2021'!B190</f>
        <v>PARAUNA</v>
      </c>
      <c r="C190" s="26">
        <f>+IF(ISERROR(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,"",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</f>
        <v>0.5980303391607714</v>
      </c>
      <c r="D190" s="23">
        <f>+'01-2021'!D190+'02-2021'!D190+'03-2021'!D190+'04-2021'!D190+'05-2021'!D190+'06-2021'!D190+'07-2021'!D190+'08-2021'!D190+'09-2021'!D190+'10-2021'!D190+'11-2021'!D190+'12-2021'!D190</f>
        <v>345819.08999999997</v>
      </c>
      <c r="E190" s="23">
        <f>+'01-2021'!E190+'02-2021'!E190+'03-2021'!E190+'04-2021'!E190+'05-2021'!E190+'06-2021'!E190+'07-2021'!E190+'08-2021'!E190+'09-2021'!E190+'10-2021'!E190+'11-2021'!E190+'12-2021'!E190</f>
        <v>69050.91</v>
      </c>
      <c r="F190" s="23">
        <f>+'01-2021'!F190+'02-2021'!F190+'03-2021'!F190+'04-2021'!F190+'05-2021'!F190+'06-2021'!F190+'07-2021'!F190+'08-2021'!F190+'09-2021'!F190+'10-2021'!F190+'11-2021'!F190+'12-2021'!F190</f>
        <v>276768.18</v>
      </c>
      <c r="G190" s="23">
        <f>+'01-2021'!G190+'02-2021'!G190+'03-2021'!G190+'04-2021'!G190+'05-2021'!G190+'06-2021'!G190+'07-2021'!G190+'08-2021'!G190+'09-2021'!G190+'10-2021'!G190+'11-2021'!G190+'12-2021'!G190</f>
        <v>81516.73000000001</v>
      </c>
      <c r="H190" s="23">
        <f>+'01-2021'!H190+'02-2021'!H190+'03-2021'!H190+'04-2021'!H190+'05-2021'!H190+'06-2021'!H190+'07-2021'!H190+'08-2021'!H190+'09-2021'!H190+'10-2021'!H190+'11-2021'!H190+'12-2021'!H190</f>
        <v>16303.349999999999</v>
      </c>
      <c r="I190" s="23">
        <f>+'01-2021'!I190+'02-2021'!I190+'03-2021'!I190+'04-2021'!I190+'05-2021'!I190+'06-2021'!I190+'07-2021'!I190+'08-2021'!I190+'09-2021'!I190+'10-2021'!I190+'11-2021'!I190+'12-2021'!I190</f>
        <v>652.14</v>
      </c>
      <c r="J190" s="23">
        <f>+'01-2021'!J190+'02-2021'!J190+'03-2021'!J190+'04-2021'!J190+'05-2021'!J190+'06-2021'!J190+'07-2021'!J190+'08-2021'!J190+'09-2021'!J190+'10-2021'!J190+'11-2021'!J190+'12-2021'!J190</f>
        <v>64561.24</v>
      </c>
      <c r="K190" s="23">
        <f>+'01-2021'!K190+'02-2021'!K190+'03-2021'!K190+'04-2021'!K190+'05-2021'!K190+'06-2021'!K190+'07-2021'!K190+'08-2021'!K190+'09-2021'!K190+'10-2021'!K190+'11-2021'!K190+'12-2021'!K190</f>
        <v>9560733.65</v>
      </c>
      <c r="L190" s="23">
        <f>+'01-2021'!L190+'02-2021'!L190+'03-2021'!L190+'04-2021'!L190+'05-2021'!L190+'06-2021'!L190+'07-2021'!L190+'08-2021'!L190+'09-2021'!L190+'10-2021'!L190+'11-2021'!L190+'12-2021'!L190</f>
        <v>1915263.12</v>
      </c>
      <c r="M190" s="23">
        <f>+'01-2021'!M190+'02-2021'!M190+'03-2021'!M190+'04-2021'!M190+'05-2021'!M190+'06-2021'!M190+'07-2021'!M190+'08-2021'!M190+'09-2021'!M190+'10-2021'!M190+'11-2021'!M190+'12-2021'!M190</f>
        <v>7645470.53</v>
      </c>
      <c r="N190" s="31">
        <f t="shared" si="2"/>
        <v>7986799.95</v>
      </c>
    </row>
    <row r="191" spans="1:14" ht="13">
      <c r="A191" s="9">
        <f>+'01-2021'!A191</f>
        <v>180</v>
      </c>
      <c r="B191" s="22" t="str">
        <f>+'01-2021'!B191</f>
        <v>PEROLANDIA</v>
      </c>
      <c r="C191" s="26">
        <f>+IF(ISERROR(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,"",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</f>
        <v>0.3622731153728408</v>
      </c>
      <c r="D191" s="23">
        <f>+'01-2021'!D191+'02-2021'!D191+'03-2021'!D191+'04-2021'!D191+'05-2021'!D191+'06-2021'!D191+'07-2021'!D191+'08-2021'!D191+'09-2021'!D191+'10-2021'!D191+'11-2021'!D191+'12-2021'!D191</f>
        <v>47680.99</v>
      </c>
      <c r="E191" s="23">
        <f>+'01-2021'!E191+'02-2021'!E191+'03-2021'!E191+'04-2021'!E191+'05-2021'!E191+'06-2021'!E191+'07-2021'!E191+'08-2021'!E191+'09-2021'!E191+'10-2021'!E191+'11-2021'!E191+'12-2021'!E191</f>
        <v>9502.5</v>
      </c>
      <c r="F191" s="23">
        <f>+'01-2021'!F191+'02-2021'!F191+'03-2021'!F191+'04-2021'!F191+'05-2021'!F191+'06-2021'!F191+'07-2021'!F191+'08-2021'!F191+'09-2021'!F191+'10-2021'!F191+'11-2021'!F191+'12-2021'!F191</f>
        <v>38178.49</v>
      </c>
      <c r="G191" s="23">
        <f>+'01-2021'!G191+'02-2021'!G191+'03-2021'!G191+'04-2021'!G191+'05-2021'!G191+'06-2021'!G191+'07-2021'!G191+'08-2021'!G191+'09-2021'!G191+'10-2021'!G191+'11-2021'!G191+'12-2021'!G191</f>
        <v>49367.69</v>
      </c>
      <c r="H191" s="23">
        <f>+'01-2021'!H191+'02-2021'!H191+'03-2021'!H191+'04-2021'!H191+'05-2021'!H191+'06-2021'!H191+'07-2021'!H191+'08-2021'!H191+'09-2021'!H191+'10-2021'!H191+'11-2021'!H191+'12-2021'!H191</f>
        <v>9873.55</v>
      </c>
      <c r="I191" s="23">
        <f>+'01-2021'!I191+'02-2021'!I191+'03-2021'!I191+'04-2021'!I191+'05-2021'!I191+'06-2021'!I191+'07-2021'!I191+'08-2021'!I191+'09-2021'!I191+'10-2021'!I191+'11-2021'!I191+'12-2021'!I191</f>
        <v>394.93</v>
      </c>
      <c r="J191" s="23">
        <f>+'01-2021'!J191+'02-2021'!J191+'03-2021'!J191+'04-2021'!J191+'05-2021'!J191+'06-2021'!J191+'07-2021'!J191+'08-2021'!J191+'09-2021'!J191+'10-2021'!J191+'11-2021'!J191+'12-2021'!J191</f>
        <v>39099.21</v>
      </c>
      <c r="K191" s="23">
        <f>+'01-2021'!K191+'02-2021'!K191+'03-2021'!K191+'04-2021'!K191+'05-2021'!K191+'06-2021'!K191+'07-2021'!K191+'08-2021'!K191+'09-2021'!K191+'10-2021'!K191+'11-2021'!K191+'12-2021'!K191</f>
        <v>5766917.34</v>
      </c>
      <c r="L191" s="23">
        <f>+'01-2021'!L191+'02-2021'!L191+'03-2021'!L191+'04-2021'!L191+'05-2021'!L191+'06-2021'!L191+'07-2021'!L191+'08-2021'!L191+'09-2021'!L191+'10-2021'!L191+'11-2021'!L191+'12-2021'!L191</f>
        <v>1154817.36</v>
      </c>
      <c r="M191" s="23">
        <f>+'01-2021'!M191+'02-2021'!M191+'03-2021'!M191+'04-2021'!M191+'05-2021'!M191+'06-2021'!M191+'07-2021'!M191+'08-2021'!M191+'09-2021'!M191+'10-2021'!M191+'11-2021'!M191+'12-2021'!M191</f>
        <v>4612099.98</v>
      </c>
      <c r="N191" s="31">
        <f t="shared" si="2"/>
        <v>4689377.680000001</v>
      </c>
    </row>
    <row r="192" spans="1:14" ht="13">
      <c r="A192" s="9">
        <f>+'01-2021'!A192</f>
        <v>181</v>
      </c>
      <c r="B192" s="22" t="str">
        <f>+'01-2021'!B192</f>
        <v>PETROLINA DE GOIAS</v>
      </c>
      <c r="C192" s="26">
        <f>+IF(ISERROR(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,"",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</f>
        <v>0.10091563532533</v>
      </c>
      <c r="D192" s="23">
        <f>+'01-2021'!D192+'02-2021'!D192+'03-2021'!D192+'04-2021'!D192+'05-2021'!D192+'06-2021'!D192+'07-2021'!D192+'08-2021'!D192+'09-2021'!D192+'10-2021'!D192+'11-2021'!D192+'12-2021'!D192</f>
        <v>146401.45</v>
      </c>
      <c r="E192" s="23">
        <f>+'01-2021'!E192+'02-2021'!E192+'03-2021'!E192+'04-2021'!E192+'05-2021'!E192+'06-2021'!E192+'07-2021'!E192+'08-2021'!E192+'09-2021'!E192+'10-2021'!E192+'11-2021'!E192+'12-2021'!E192</f>
        <v>29867.789999999997</v>
      </c>
      <c r="F192" s="23">
        <f>+'01-2021'!F192+'02-2021'!F192+'03-2021'!F192+'04-2021'!F192+'05-2021'!F192+'06-2021'!F192+'07-2021'!F192+'08-2021'!F192+'09-2021'!F192+'10-2021'!F192+'11-2021'!F192+'12-2021'!F192</f>
        <v>116533.66</v>
      </c>
      <c r="G192" s="23">
        <f>+'01-2021'!G192+'02-2021'!G192+'03-2021'!G192+'04-2021'!G192+'05-2021'!G192+'06-2021'!G192+'07-2021'!G192+'08-2021'!G192+'09-2021'!G192+'10-2021'!G192+'11-2021'!G192+'12-2021'!G192</f>
        <v>13761.38</v>
      </c>
      <c r="H192" s="23">
        <f>+'01-2021'!H192+'02-2021'!H192+'03-2021'!H192+'04-2021'!H192+'05-2021'!H192+'06-2021'!H192+'07-2021'!H192+'08-2021'!H192+'09-2021'!H192+'10-2021'!H192+'11-2021'!H192+'12-2021'!H192</f>
        <v>2752.28</v>
      </c>
      <c r="I192" s="23">
        <f>+'01-2021'!I192+'02-2021'!I192+'03-2021'!I192+'04-2021'!I192+'05-2021'!I192+'06-2021'!I192+'07-2021'!I192+'08-2021'!I192+'09-2021'!I192+'10-2021'!I192+'11-2021'!I192+'12-2021'!I192</f>
        <v>110.1</v>
      </c>
      <c r="J192" s="23">
        <f>+'01-2021'!J192+'02-2021'!J192+'03-2021'!J192+'04-2021'!J192+'05-2021'!J192+'06-2021'!J192+'07-2021'!J192+'08-2021'!J192+'09-2021'!J192+'10-2021'!J192+'11-2021'!J192+'12-2021'!J192</f>
        <v>10899</v>
      </c>
      <c r="K192" s="23">
        <f>+'01-2021'!K192+'02-2021'!K192+'03-2021'!K192+'04-2021'!K192+'05-2021'!K192+'06-2021'!K192+'07-2021'!K192+'08-2021'!K192+'09-2021'!K192+'10-2021'!K192+'11-2021'!K192+'12-2021'!K192</f>
        <v>1613296.94</v>
      </c>
      <c r="L192" s="23">
        <f>+'01-2021'!L192+'02-2021'!L192+'03-2021'!L192+'04-2021'!L192+'05-2021'!L192+'06-2021'!L192+'07-2021'!L192+'08-2021'!L192+'09-2021'!L192+'10-2021'!L192+'11-2021'!L192+'12-2021'!L192</f>
        <v>323181.23000000004</v>
      </c>
      <c r="M192" s="23">
        <f>+'01-2021'!M192+'02-2021'!M192+'03-2021'!M192+'04-2021'!M192+'05-2021'!M192+'06-2021'!M192+'07-2021'!M192+'08-2021'!M192+'09-2021'!M192+'10-2021'!M192+'11-2021'!M192+'12-2021'!M192</f>
        <v>1290115.71</v>
      </c>
      <c r="N192" s="31">
        <f t="shared" si="2"/>
        <v>1417548.3699999999</v>
      </c>
    </row>
    <row r="193" spans="1:14" ht="13">
      <c r="A193" s="9">
        <f>+'01-2021'!A193</f>
        <v>182</v>
      </c>
      <c r="B193" s="22" t="str">
        <f>+'01-2021'!B193</f>
        <v>PILAR DE GOIAS</v>
      </c>
      <c r="C193" s="26">
        <f>+IF(ISERROR(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,"",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</f>
        <v>0.152483637632316</v>
      </c>
      <c r="D193" s="23">
        <f>+'01-2021'!D193+'02-2021'!D193+'03-2021'!D193+'04-2021'!D193+'05-2021'!D193+'06-2021'!D193+'07-2021'!D193+'08-2021'!D193+'09-2021'!D193+'10-2021'!D193+'11-2021'!D193+'12-2021'!D193</f>
        <v>38485.17</v>
      </c>
      <c r="E193" s="23">
        <f>+'01-2021'!E193+'02-2021'!E193+'03-2021'!E193+'04-2021'!E193+'05-2021'!E193+'06-2021'!E193+'07-2021'!E193+'08-2021'!E193+'09-2021'!E193+'10-2021'!E193+'11-2021'!E193+'12-2021'!E193</f>
        <v>8074.389999999999</v>
      </c>
      <c r="F193" s="23">
        <f>+'01-2021'!F193+'02-2021'!F193+'03-2021'!F193+'04-2021'!F193+'05-2021'!F193+'06-2021'!F193+'07-2021'!F193+'08-2021'!F193+'09-2021'!F193+'10-2021'!F193+'11-2021'!F193+'12-2021'!F193</f>
        <v>30410.780000000002</v>
      </c>
      <c r="G193" s="23">
        <f>+'01-2021'!G193+'02-2021'!G193+'03-2021'!G193+'04-2021'!G193+'05-2021'!G193+'06-2021'!G193+'07-2021'!G193+'08-2021'!G193+'09-2021'!G193+'10-2021'!G193+'11-2021'!G193+'12-2021'!G193</f>
        <v>20793.43</v>
      </c>
      <c r="H193" s="23">
        <f>+'01-2021'!H193+'02-2021'!H193+'03-2021'!H193+'04-2021'!H193+'05-2021'!H193+'06-2021'!H193+'07-2021'!H193+'08-2021'!H193+'09-2021'!H193+'10-2021'!H193+'11-2021'!H193+'12-2021'!H193</f>
        <v>4158.6900000000005</v>
      </c>
      <c r="I193" s="23">
        <f>+'01-2021'!I193+'02-2021'!I193+'03-2021'!I193+'04-2021'!I193+'05-2021'!I193+'06-2021'!I193+'07-2021'!I193+'08-2021'!I193+'09-2021'!I193+'10-2021'!I193+'11-2021'!I193+'12-2021'!I193</f>
        <v>166.35000000000002</v>
      </c>
      <c r="J193" s="23">
        <f>+'01-2021'!J193+'02-2021'!J193+'03-2021'!J193+'04-2021'!J193+'05-2021'!J193+'06-2021'!J193+'07-2021'!J193+'08-2021'!J193+'09-2021'!J193+'10-2021'!J193+'11-2021'!J193+'12-2021'!J193</f>
        <v>16468.39</v>
      </c>
      <c r="K193" s="23">
        <f>+'01-2021'!K193+'02-2021'!K193+'03-2021'!K193+'04-2021'!K193+'05-2021'!K193+'06-2021'!K193+'07-2021'!K193+'08-2021'!K193+'09-2021'!K193+'10-2021'!K193+'11-2021'!K193+'12-2021'!K193</f>
        <v>2441083.19</v>
      </c>
      <c r="L193" s="23">
        <f>+'01-2021'!L193+'02-2021'!L193+'03-2021'!L193+'04-2021'!L193+'05-2021'!L193+'06-2021'!L193+'07-2021'!L193+'08-2021'!L193+'09-2021'!L193+'10-2021'!L193+'11-2021'!L193+'12-2021'!L193</f>
        <v>489068.38</v>
      </c>
      <c r="M193" s="23">
        <f>+'01-2021'!M193+'02-2021'!M193+'03-2021'!M193+'04-2021'!M193+'05-2021'!M193+'06-2021'!M193+'07-2021'!M193+'08-2021'!M193+'09-2021'!M193+'10-2021'!M193+'11-2021'!M193+'12-2021'!M193</f>
        <v>1952014.81</v>
      </c>
      <c r="N193" s="31">
        <f t="shared" si="2"/>
        <v>1998893.98</v>
      </c>
    </row>
    <row r="194" spans="1:14" ht="13">
      <c r="A194" s="9">
        <f>+'01-2021'!A194</f>
        <v>183</v>
      </c>
      <c r="B194" s="22" t="str">
        <f>+'01-2021'!B194</f>
        <v>PIRACANJUBA</v>
      </c>
      <c r="C194" s="26">
        <f>+IF(ISERROR(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,"",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</f>
        <v>0.32025024256457174</v>
      </c>
      <c r="D194" s="23">
        <f>+'01-2021'!D194+'02-2021'!D194+'03-2021'!D194+'04-2021'!D194+'05-2021'!D194+'06-2021'!D194+'07-2021'!D194+'08-2021'!D194+'09-2021'!D194+'10-2021'!D194+'11-2021'!D194+'12-2021'!D194</f>
        <v>565939.6699999999</v>
      </c>
      <c r="E194" s="23">
        <f>+'01-2021'!E194+'02-2021'!E194+'03-2021'!E194+'04-2021'!E194+'05-2021'!E194+'06-2021'!E194+'07-2021'!E194+'08-2021'!E194+'09-2021'!E194+'10-2021'!E194+'11-2021'!E194+'12-2021'!E194</f>
        <v>113261.49</v>
      </c>
      <c r="F194" s="23">
        <f>+'01-2021'!F194+'02-2021'!F194+'03-2021'!F194+'04-2021'!F194+'05-2021'!F194+'06-2021'!F194+'07-2021'!F194+'08-2021'!F194+'09-2021'!F194+'10-2021'!F194+'11-2021'!F194+'12-2021'!F194</f>
        <v>452678.18</v>
      </c>
      <c r="G194" s="23">
        <f>+'01-2021'!G194+'02-2021'!G194+'03-2021'!G194+'04-2021'!G194+'05-2021'!G194+'06-2021'!G194+'07-2021'!G194+'08-2021'!G194+'09-2021'!G194+'10-2021'!G194+'11-2021'!G194+'12-2021'!G194</f>
        <v>43664.25</v>
      </c>
      <c r="H194" s="23">
        <f>+'01-2021'!H194+'02-2021'!H194+'03-2021'!H194+'04-2021'!H194+'05-2021'!H194+'06-2021'!H194+'07-2021'!H194+'08-2021'!H194+'09-2021'!H194+'10-2021'!H194+'11-2021'!H194+'12-2021'!H194</f>
        <v>8732.86</v>
      </c>
      <c r="I194" s="23">
        <f>+'01-2021'!I194+'02-2021'!I194+'03-2021'!I194+'04-2021'!I194+'05-2021'!I194+'06-2021'!I194+'07-2021'!I194+'08-2021'!I194+'09-2021'!I194+'10-2021'!I194+'11-2021'!I194+'12-2021'!I194</f>
        <v>349.31</v>
      </c>
      <c r="J194" s="23">
        <f>+'01-2021'!J194+'02-2021'!J194+'03-2021'!J194+'04-2021'!J194+'05-2021'!J194+'06-2021'!J194+'07-2021'!J194+'08-2021'!J194+'09-2021'!J194+'10-2021'!J194+'11-2021'!J194+'12-2021'!J194</f>
        <v>34582.079999999994</v>
      </c>
      <c r="K194" s="23">
        <f>+'01-2021'!K194+'02-2021'!K194+'03-2021'!K194+'04-2021'!K194+'05-2021'!K194+'06-2021'!K194+'07-2021'!K194+'08-2021'!K194+'09-2021'!K194+'10-2021'!K194+'11-2021'!K194+'12-2021'!K194</f>
        <v>5117981.44</v>
      </c>
      <c r="L194" s="23">
        <f>+'01-2021'!L194+'02-2021'!L194+'03-2021'!L194+'04-2021'!L194+'05-2021'!L194+'06-2021'!L194+'07-2021'!L194+'08-2021'!L194+'09-2021'!L194+'10-2021'!L194+'11-2021'!L194+'12-2021'!L194</f>
        <v>1025224.1100000001</v>
      </c>
      <c r="M194" s="23">
        <f>+'01-2021'!M194+'02-2021'!M194+'03-2021'!M194+'04-2021'!M194+'05-2021'!M194+'06-2021'!M194+'07-2021'!M194+'08-2021'!M194+'09-2021'!M194+'10-2021'!M194+'11-2021'!M194+'12-2021'!M194</f>
        <v>4092757.33</v>
      </c>
      <c r="N194" s="31">
        <f t="shared" si="2"/>
        <v>4580017.59</v>
      </c>
    </row>
    <row r="195" spans="1:14" ht="13">
      <c r="A195" s="9">
        <f>+'01-2021'!A195</f>
        <v>184</v>
      </c>
      <c r="B195" s="22" t="str">
        <f>+'01-2021'!B195</f>
        <v>PIRANHAS</v>
      </c>
      <c r="C195" s="26">
        <f>+IF(ISERROR(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,"",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</f>
        <v>0.2278500571280335</v>
      </c>
      <c r="D195" s="23">
        <f>+'01-2021'!D195+'02-2021'!D195+'03-2021'!D195+'04-2021'!D195+'05-2021'!D195+'06-2021'!D195+'07-2021'!D195+'08-2021'!D195+'09-2021'!D195+'10-2021'!D195+'11-2021'!D195+'12-2021'!D195</f>
        <v>288215.03</v>
      </c>
      <c r="E195" s="23">
        <f>+'01-2021'!E195+'02-2021'!E195+'03-2021'!E195+'04-2021'!E195+'05-2021'!E195+'06-2021'!E195+'07-2021'!E195+'08-2021'!E195+'09-2021'!E195+'10-2021'!E195+'11-2021'!E195+'12-2021'!E195</f>
        <v>58283.329999999994</v>
      </c>
      <c r="F195" s="23">
        <f>+'01-2021'!F195+'02-2021'!F195+'03-2021'!F195+'04-2021'!F195+'05-2021'!F195+'06-2021'!F195+'07-2021'!F195+'08-2021'!F195+'09-2021'!F195+'10-2021'!F195+'11-2021'!F195+'12-2021'!F195</f>
        <v>229931.7</v>
      </c>
      <c r="G195" s="23">
        <f>+'01-2021'!G195+'02-2021'!G195+'03-2021'!G195+'04-2021'!G195+'05-2021'!G195+'06-2021'!G195+'07-2021'!G195+'08-2021'!G195+'09-2021'!G195+'10-2021'!G195+'11-2021'!G195+'12-2021'!G195</f>
        <v>31037.120000000003</v>
      </c>
      <c r="H195" s="23">
        <f>+'01-2021'!H195+'02-2021'!H195+'03-2021'!H195+'04-2021'!H195+'05-2021'!H195+'06-2021'!H195+'07-2021'!H195+'08-2021'!H195+'09-2021'!H195+'10-2021'!H195+'11-2021'!H195+'12-2021'!H195</f>
        <v>6207.43</v>
      </c>
      <c r="I195" s="23">
        <f>+'01-2021'!I195+'02-2021'!I195+'03-2021'!I195+'04-2021'!I195+'05-2021'!I195+'06-2021'!I195+'07-2021'!I195+'08-2021'!I195+'09-2021'!I195+'10-2021'!I195+'11-2021'!I195+'12-2021'!I195</f>
        <v>248.29999999999995</v>
      </c>
      <c r="J195" s="23">
        <f>+'01-2021'!J195+'02-2021'!J195+'03-2021'!J195+'04-2021'!J195+'05-2021'!J195+'06-2021'!J195+'07-2021'!J195+'08-2021'!J195+'09-2021'!J195+'10-2021'!J195+'11-2021'!J195+'12-2021'!J195</f>
        <v>24581.39</v>
      </c>
      <c r="K195" s="23">
        <f>+'01-2021'!K195+'02-2021'!K195+'03-2021'!K195+'04-2021'!K195+'05-2021'!K195+'06-2021'!K195+'07-2021'!K195+'08-2021'!K195+'09-2021'!K195+'10-2021'!K195+'11-2021'!K195+'12-2021'!K195</f>
        <v>3630246.1</v>
      </c>
      <c r="L195" s="23">
        <f>+'01-2021'!L195+'02-2021'!L195+'03-2021'!L195+'04-2021'!L195+'05-2021'!L195+'06-2021'!L195+'07-2021'!L195+'08-2021'!L195+'09-2021'!L195+'10-2021'!L195+'11-2021'!L195+'12-2021'!L195</f>
        <v>727016.6499999999</v>
      </c>
      <c r="M195" s="23">
        <f>+'01-2021'!M195+'02-2021'!M195+'03-2021'!M195+'04-2021'!M195+'05-2021'!M195+'06-2021'!M195+'07-2021'!M195+'08-2021'!M195+'09-2021'!M195+'10-2021'!M195+'11-2021'!M195+'12-2021'!M195</f>
        <v>2903229.45</v>
      </c>
      <c r="N195" s="31">
        <f t="shared" si="2"/>
        <v>3157742.54</v>
      </c>
    </row>
    <row r="196" spans="1:14" ht="13">
      <c r="A196" s="9">
        <f>+'01-2021'!A196</f>
        <v>185</v>
      </c>
      <c r="B196" s="22" t="str">
        <f>+'01-2021'!B196</f>
        <v>PIRENOPOLIS</v>
      </c>
      <c r="C196" s="26">
        <f>+IF(ISERROR(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,"",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</f>
        <v>0.17011770522837627</v>
      </c>
      <c r="D196" s="23">
        <f>+'01-2021'!D196+'02-2021'!D196+'03-2021'!D196+'04-2021'!D196+'05-2021'!D196+'06-2021'!D196+'07-2021'!D196+'08-2021'!D196+'09-2021'!D196+'10-2021'!D196+'11-2021'!D196+'12-2021'!D196</f>
        <v>494269.24</v>
      </c>
      <c r="E196" s="23">
        <f>+'01-2021'!E196+'02-2021'!E196+'03-2021'!E196+'04-2021'!E196+'05-2021'!E196+'06-2021'!E196+'07-2021'!E196+'08-2021'!E196+'09-2021'!E196+'10-2021'!E196+'11-2021'!E196+'12-2021'!E196</f>
        <v>98540.74</v>
      </c>
      <c r="F196" s="23">
        <f>+'01-2021'!F196+'02-2021'!F196+'03-2021'!F196+'04-2021'!F196+'05-2021'!F196+'06-2021'!F196+'07-2021'!F196+'08-2021'!F196+'09-2021'!F196+'10-2021'!F196+'11-2021'!F196+'12-2021'!F196</f>
        <v>395728.5</v>
      </c>
      <c r="G196" s="23">
        <f>+'01-2021'!G196+'02-2021'!G196+'03-2021'!G196+'04-2021'!G196+'05-2021'!G196+'06-2021'!G196+'07-2021'!G196+'08-2021'!G196+'09-2021'!G196+'10-2021'!G196+'11-2021'!G196+'12-2021'!G196</f>
        <v>23191.44</v>
      </c>
      <c r="H196" s="23">
        <f>+'01-2021'!H196+'02-2021'!H196+'03-2021'!H196+'04-2021'!H196+'05-2021'!H196+'06-2021'!H196+'07-2021'!H196+'08-2021'!H196+'09-2021'!H196+'10-2021'!H196+'11-2021'!H196+'12-2021'!H196</f>
        <v>4638.29</v>
      </c>
      <c r="I196" s="23">
        <f>+'01-2021'!I196+'02-2021'!I196+'03-2021'!I196+'04-2021'!I196+'05-2021'!I196+'06-2021'!I196+'07-2021'!I196+'08-2021'!I196+'09-2021'!I196+'10-2021'!I196+'11-2021'!I196+'12-2021'!I196</f>
        <v>185.54</v>
      </c>
      <c r="J196" s="23">
        <f>+'01-2021'!J196+'02-2021'!J196+'03-2021'!J196+'04-2021'!J196+'05-2021'!J196+'06-2021'!J196+'07-2021'!J196+'08-2021'!J196+'09-2021'!J196+'10-2021'!J196+'11-2021'!J196+'12-2021'!J196</f>
        <v>18367.61</v>
      </c>
      <c r="K196" s="23">
        <f>+'01-2021'!K196+'02-2021'!K196+'03-2021'!K196+'04-2021'!K196+'05-2021'!K196+'06-2021'!K196+'07-2021'!K196+'08-2021'!K196+'09-2021'!K196+'10-2021'!K196+'11-2021'!K196+'12-2021'!K196</f>
        <v>2717699.8400000003</v>
      </c>
      <c r="L196" s="23">
        <f>+'01-2021'!L196+'02-2021'!L196+'03-2021'!L196+'04-2021'!L196+'05-2021'!L196+'06-2021'!L196+'07-2021'!L196+'08-2021'!L196+'09-2021'!L196+'10-2021'!L196+'11-2021'!L196+'12-2021'!L196</f>
        <v>544387.98</v>
      </c>
      <c r="M196" s="23">
        <f>+'01-2021'!M196+'02-2021'!M196+'03-2021'!M196+'04-2021'!M196+'05-2021'!M196+'06-2021'!M196+'07-2021'!M196+'08-2021'!M196+'09-2021'!M196+'10-2021'!M196+'11-2021'!M196+'12-2021'!M196</f>
        <v>2173311.8600000003</v>
      </c>
      <c r="N196" s="31">
        <f t="shared" si="2"/>
        <v>2587407.97</v>
      </c>
    </row>
    <row r="197" spans="1:14" ht="13">
      <c r="A197" s="9">
        <f>+'01-2021'!A197</f>
        <v>186</v>
      </c>
      <c r="B197" s="22" t="str">
        <f>+'01-2021'!B197</f>
        <v>PIRES DO RIO</v>
      </c>
      <c r="C197" s="26">
        <f>+IF(ISERROR(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,"",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</f>
        <v>0.508379593311824</v>
      </c>
      <c r="D197" s="23">
        <f>+'01-2021'!D197+'02-2021'!D197+'03-2021'!D197+'04-2021'!D197+'05-2021'!D197+'06-2021'!D197+'07-2021'!D197+'08-2021'!D197+'09-2021'!D197+'10-2021'!D197+'11-2021'!D197+'12-2021'!D197</f>
        <v>928128.98</v>
      </c>
      <c r="E197" s="23">
        <f>+'01-2021'!E197+'02-2021'!E197+'03-2021'!E197+'04-2021'!E197+'05-2021'!E197+'06-2021'!E197+'07-2021'!E197+'08-2021'!E197+'09-2021'!E197+'10-2021'!E197+'11-2021'!E197+'12-2021'!E197</f>
        <v>186965.42</v>
      </c>
      <c r="F197" s="23">
        <f>+'01-2021'!F197+'02-2021'!F197+'03-2021'!F197+'04-2021'!F197+'05-2021'!F197+'06-2021'!F197+'07-2021'!F197+'08-2021'!F197+'09-2021'!F197+'10-2021'!F197+'11-2021'!F197+'12-2021'!F197</f>
        <v>741163.56</v>
      </c>
      <c r="G197" s="23">
        <f>+'01-2021'!G197+'02-2021'!G197+'03-2021'!G197+'04-2021'!G197+'05-2021'!G197+'06-2021'!G197+'07-2021'!G197+'08-2021'!G197+'09-2021'!G197+'10-2021'!G197+'11-2021'!G197+'12-2021'!G197</f>
        <v>69325.12</v>
      </c>
      <c r="H197" s="23">
        <f>+'01-2021'!H197+'02-2021'!H197+'03-2021'!H197+'04-2021'!H197+'05-2021'!H197+'06-2021'!H197+'07-2021'!H197+'08-2021'!H197+'09-2021'!H197+'10-2021'!H197+'11-2021'!H197+'12-2021'!H197</f>
        <v>13865.03</v>
      </c>
      <c r="I197" s="23">
        <f>+'01-2021'!I197+'02-2021'!I197+'03-2021'!I197+'04-2021'!I197+'05-2021'!I197+'06-2021'!I197+'07-2021'!I197+'08-2021'!I197+'09-2021'!I197+'10-2021'!I197+'11-2021'!I197+'12-2021'!I197</f>
        <v>554.5999999999999</v>
      </c>
      <c r="J197" s="23">
        <f>+'01-2021'!J197+'02-2021'!J197+'03-2021'!J197+'04-2021'!J197+'05-2021'!J197+'06-2021'!J197+'07-2021'!J197+'08-2021'!J197+'09-2021'!J197+'10-2021'!J197+'11-2021'!J197+'12-2021'!J197</f>
        <v>54905.49</v>
      </c>
      <c r="K197" s="23">
        <f>+'01-2021'!K197+'02-2021'!K197+'03-2021'!K197+'04-2021'!K197+'05-2021'!K197+'06-2021'!K197+'07-2021'!K197+'08-2021'!K197+'09-2021'!K197+'10-2021'!K197+'11-2021'!K197+'12-2021'!K197</f>
        <v>8106007.109999999</v>
      </c>
      <c r="L197" s="23">
        <f>+'01-2021'!L197+'02-2021'!L197+'03-2021'!L197+'04-2021'!L197+'05-2021'!L197+'06-2021'!L197+'07-2021'!L197+'08-2021'!L197+'09-2021'!L197+'10-2021'!L197+'11-2021'!L197+'12-2021'!L197</f>
        <v>1623435.1099999999</v>
      </c>
      <c r="M197" s="23">
        <f>+'01-2021'!M197+'02-2021'!M197+'03-2021'!M197+'04-2021'!M197+'05-2021'!M197+'06-2021'!M197+'07-2021'!M197+'08-2021'!M197+'09-2021'!M197+'10-2021'!M197+'11-2021'!M197+'12-2021'!M197</f>
        <v>6482572</v>
      </c>
      <c r="N197" s="31">
        <f t="shared" si="2"/>
        <v>7278641.05</v>
      </c>
    </row>
    <row r="198" spans="1:14" ht="13">
      <c r="A198" s="9">
        <f>+'01-2021'!A198</f>
        <v>187</v>
      </c>
      <c r="B198" s="22" t="str">
        <f>+'01-2021'!B198</f>
        <v>PLANALTINA</v>
      </c>
      <c r="C198" s="26">
        <f>+IF(ISERROR(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,"",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</f>
        <v>0.286123859354383</v>
      </c>
      <c r="D198" s="23">
        <f>+'01-2021'!D198+'02-2021'!D198+'03-2021'!D198+'04-2021'!D198+'05-2021'!D198+'06-2021'!D198+'07-2021'!D198+'08-2021'!D198+'09-2021'!D198+'10-2021'!D198+'11-2021'!D198+'12-2021'!D198</f>
        <v>383668.76</v>
      </c>
      <c r="E198" s="23">
        <f>+'01-2021'!E198+'02-2021'!E198+'03-2021'!E198+'04-2021'!E198+'05-2021'!E198+'06-2021'!E198+'07-2021'!E198+'08-2021'!E198+'09-2021'!E198+'10-2021'!E198+'11-2021'!E198+'12-2021'!E198</f>
        <v>76305.55</v>
      </c>
      <c r="F198" s="23">
        <f>+'01-2021'!F198+'02-2021'!F198+'03-2021'!F198+'04-2021'!F198+'05-2021'!F198+'06-2021'!F198+'07-2021'!F198+'08-2021'!F198+'09-2021'!F198+'10-2021'!F198+'11-2021'!F198+'12-2021'!F198</f>
        <v>307363.21</v>
      </c>
      <c r="G198" s="23">
        <f>+'01-2021'!G198+'02-2021'!G198+'03-2021'!G198+'04-2021'!G198+'05-2021'!G198+'06-2021'!G198+'07-2021'!G198+'08-2021'!G198+'09-2021'!G198+'10-2021'!G198+'11-2021'!G198+'12-2021'!G198</f>
        <v>39017.29</v>
      </c>
      <c r="H198" s="23">
        <f>+'01-2021'!H198+'02-2021'!H198+'03-2021'!H198+'04-2021'!H198+'05-2021'!H198+'06-2021'!H198+'07-2021'!H198+'08-2021'!H198+'09-2021'!H198+'10-2021'!H198+'11-2021'!H198+'12-2021'!H198</f>
        <v>7803.469999999999</v>
      </c>
      <c r="I198" s="23">
        <f>+'01-2021'!I198+'02-2021'!I198+'03-2021'!I198+'04-2021'!I198+'05-2021'!I198+'06-2021'!I198+'07-2021'!I198+'08-2021'!I198+'09-2021'!I198+'10-2021'!I198+'11-2021'!I198+'12-2021'!I198</f>
        <v>312.15</v>
      </c>
      <c r="J198" s="23">
        <f>+'01-2021'!J198+'02-2021'!J198+'03-2021'!J198+'04-2021'!J198+'05-2021'!J198+'06-2021'!J198+'07-2021'!J198+'08-2021'!J198+'09-2021'!J198+'10-2021'!J198+'11-2021'!J198+'12-2021'!J198</f>
        <v>30901.67</v>
      </c>
      <c r="K198" s="23">
        <f>+'01-2021'!K198+'02-2021'!K198+'03-2021'!K198+'04-2021'!K198+'05-2021'!K198+'06-2021'!K198+'07-2021'!K198+'08-2021'!K198+'09-2021'!K198+'10-2021'!K198+'11-2021'!K198+'12-2021'!K198</f>
        <v>4569306.34</v>
      </c>
      <c r="L198" s="23">
        <f>+'01-2021'!L198+'02-2021'!L198+'03-2021'!L198+'04-2021'!L198+'05-2021'!L198+'06-2021'!L198+'07-2021'!L198+'08-2021'!L198+'09-2021'!L198+'10-2021'!L198+'11-2021'!L198+'12-2021'!L198</f>
        <v>915251.0800000001</v>
      </c>
      <c r="M198" s="23">
        <f>+'01-2021'!M198+'02-2021'!M198+'03-2021'!M198+'04-2021'!M198+'05-2021'!M198+'06-2021'!M198+'07-2021'!M198+'08-2021'!M198+'09-2021'!M198+'10-2021'!M198+'11-2021'!M198+'12-2021'!M198</f>
        <v>3654055.2600000002</v>
      </c>
      <c r="N198" s="31">
        <f t="shared" si="2"/>
        <v>3992320.14</v>
      </c>
    </row>
    <row r="199" spans="1:14" ht="13">
      <c r="A199" s="9">
        <f>+'01-2021'!A199</f>
        <v>188</v>
      </c>
      <c r="B199" s="22" t="str">
        <f>+'01-2021'!B199</f>
        <v>PONTALINA</v>
      </c>
      <c r="C199" s="26">
        <f>+IF(ISERROR(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,"",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</f>
        <v>0.221708489311345</v>
      </c>
      <c r="D199" s="23">
        <f>+'01-2021'!D199+'02-2021'!D199+'03-2021'!D199+'04-2021'!D199+'05-2021'!D199+'06-2021'!D199+'07-2021'!D199+'08-2021'!D199+'09-2021'!D199+'10-2021'!D199+'11-2021'!D199+'12-2021'!D199</f>
        <v>372335.72</v>
      </c>
      <c r="E199" s="23">
        <f>+'01-2021'!E199+'02-2021'!E199+'03-2021'!E199+'04-2021'!E199+'05-2021'!E199+'06-2021'!E199+'07-2021'!E199+'08-2021'!E199+'09-2021'!E199+'10-2021'!E199+'11-2021'!E199+'12-2021'!E199</f>
        <v>74166.71</v>
      </c>
      <c r="F199" s="23">
        <f>+'01-2021'!F199+'02-2021'!F199+'03-2021'!F199+'04-2021'!F199+'05-2021'!F199+'06-2021'!F199+'07-2021'!F199+'08-2021'!F199+'09-2021'!F199+'10-2021'!F199+'11-2021'!F199+'12-2021'!F199</f>
        <v>298169.01</v>
      </c>
      <c r="G199" s="23">
        <f>+'01-2021'!G199+'02-2021'!G199+'03-2021'!G199+'04-2021'!G199+'05-2021'!G199+'06-2021'!G199+'07-2021'!G199+'08-2021'!G199+'09-2021'!G199+'10-2021'!G199+'11-2021'!G199+'12-2021'!G199</f>
        <v>30233.29</v>
      </c>
      <c r="H199" s="23">
        <f>+'01-2021'!H199+'02-2021'!H199+'03-2021'!H199+'04-2021'!H199+'05-2021'!H199+'06-2021'!H199+'07-2021'!H199+'08-2021'!H199+'09-2021'!H199+'10-2021'!H199+'11-2021'!H199+'12-2021'!H199</f>
        <v>6046.66</v>
      </c>
      <c r="I199" s="23">
        <f>+'01-2021'!I199+'02-2021'!I199+'03-2021'!I199+'04-2021'!I199+'05-2021'!I199+'06-2021'!I199+'07-2021'!I199+'08-2021'!I199+'09-2021'!I199+'10-2021'!I199+'11-2021'!I199+'12-2021'!I199</f>
        <v>241.88</v>
      </c>
      <c r="J199" s="23">
        <f>+'01-2021'!J199+'02-2021'!J199+'03-2021'!J199+'04-2021'!J199+'05-2021'!J199+'06-2021'!J199+'07-2021'!J199+'08-2021'!J199+'09-2021'!J199+'10-2021'!J199+'11-2021'!J199+'12-2021'!J199</f>
        <v>23944.75</v>
      </c>
      <c r="K199" s="23">
        <f>+'01-2021'!K199+'02-2021'!K199+'03-2021'!K199+'04-2021'!K199+'05-2021'!K199+'06-2021'!K199+'07-2021'!K199+'08-2021'!K199+'09-2021'!K199+'10-2021'!K199+'11-2021'!K199+'12-2021'!K199</f>
        <v>3542889.29</v>
      </c>
      <c r="L199" s="23">
        <f>+'01-2021'!L199+'02-2021'!L199+'03-2021'!L199+'04-2021'!L199+'05-2021'!L199+'06-2021'!L199+'07-2021'!L199+'08-2021'!L199+'09-2021'!L199+'10-2021'!L199+'11-2021'!L199+'12-2021'!L199</f>
        <v>709697.03</v>
      </c>
      <c r="M199" s="23">
        <f>+'01-2021'!M199+'02-2021'!M199+'03-2021'!M199+'04-2021'!M199+'05-2021'!M199+'06-2021'!M199+'07-2021'!M199+'08-2021'!M199+'09-2021'!M199+'10-2021'!M199+'11-2021'!M199+'12-2021'!M199</f>
        <v>2833192.2600000002</v>
      </c>
      <c r="N199" s="31">
        <f t="shared" si="2"/>
        <v>3155306.0200000005</v>
      </c>
    </row>
    <row r="200" spans="1:14" ht="13">
      <c r="A200" s="9">
        <f>+'01-2021'!A200</f>
        <v>189</v>
      </c>
      <c r="B200" s="22" t="str">
        <f>+'01-2021'!B200</f>
        <v>PORANGATU</v>
      </c>
      <c r="C200" s="26">
        <f>+IF(ISERROR(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,"",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</f>
        <v>0.37879987723168673</v>
      </c>
      <c r="D200" s="23">
        <f>+'01-2021'!D200+'02-2021'!D200+'03-2021'!D200+'04-2021'!D200+'05-2021'!D200+'06-2021'!D200+'07-2021'!D200+'08-2021'!D200+'09-2021'!D200+'10-2021'!D200+'11-2021'!D200+'12-2021'!D200</f>
        <v>1328456.98</v>
      </c>
      <c r="E200" s="23">
        <f>+'01-2021'!E200+'02-2021'!E200+'03-2021'!E200+'04-2021'!E200+'05-2021'!E200+'06-2021'!E200+'07-2021'!E200+'08-2021'!E200+'09-2021'!E200+'10-2021'!E200+'11-2021'!E200+'12-2021'!E200</f>
        <v>264704.18000000005</v>
      </c>
      <c r="F200" s="23">
        <f>+'01-2021'!F200+'02-2021'!F200+'03-2021'!F200+'04-2021'!F200+'05-2021'!F200+'06-2021'!F200+'07-2021'!F200+'08-2021'!F200+'09-2021'!F200+'10-2021'!F200+'11-2021'!F200+'12-2021'!F200</f>
        <v>1063752.8</v>
      </c>
      <c r="G200" s="23">
        <f>+'01-2021'!G200+'02-2021'!G200+'03-2021'!G200+'04-2021'!G200+'05-2021'!G200+'06-2021'!G200+'07-2021'!G200+'08-2021'!G200+'09-2021'!G200+'10-2021'!G200+'11-2021'!G200+'12-2021'!G200</f>
        <v>51621.39000000001</v>
      </c>
      <c r="H200" s="23">
        <f>+'01-2021'!H200+'02-2021'!H200+'03-2021'!H200+'04-2021'!H200+'05-2021'!H200+'06-2021'!H200+'07-2021'!H200+'08-2021'!H200+'09-2021'!H200+'10-2021'!H200+'11-2021'!H200+'12-2021'!H200</f>
        <v>10324.28</v>
      </c>
      <c r="I200" s="23">
        <f>+'01-2021'!I200+'02-2021'!I200+'03-2021'!I200+'04-2021'!I200+'05-2021'!I200+'06-2021'!I200+'07-2021'!I200+'08-2021'!I200+'09-2021'!I200+'10-2021'!I200+'11-2021'!I200+'12-2021'!I200</f>
        <v>412.97</v>
      </c>
      <c r="J200" s="23">
        <f>+'01-2021'!J200+'02-2021'!J200+'03-2021'!J200+'04-2021'!J200+'05-2021'!J200+'06-2021'!J200+'07-2021'!J200+'08-2021'!J200+'09-2021'!J200+'10-2021'!J200+'11-2021'!J200+'12-2021'!J200</f>
        <v>40884.14</v>
      </c>
      <c r="K200" s="23">
        <f>+'01-2021'!K200+'02-2021'!K200+'03-2021'!K200+'04-2021'!K200+'05-2021'!K200+'06-2021'!K200+'07-2021'!K200+'08-2021'!K200+'09-2021'!K200+'10-2021'!K200+'11-2021'!K200+'12-2021'!K200</f>
        <v>6038301.1</v>
      </c>
      <c r="L200" s="23">
        <f>+'01-2021'!L200+'02-2021'!L200+'03-2021'!L200+'04-2021'!L200+'05-2021'!L200+'06-2021'!L200+'07-2021'!L200+'08-2021'!L200+'09-2021'!L200+'10-2021'!L200+'11-2021'!L200+'12-2021'!L200</f>
        <v>1209313.2</v>
      </c>
      <c r="M200" s="23">
        <f>+'01-2021'!M200+'02-2021'!M200+'03-2021'!M200+'04-2021'!M200+'05-2021'!M200+'06-2021'!M200+'07-2021'!M200+'08-2021'!M200+'09-2021'!M200+'10-2021'!M200+'11-2021'!M200+'12-2021'!M200</f>
        <v>4828987.899999999</v>
      </c>
      <c r="N200" s="31">
        <f t="shared" si="2"/>
        <v>5933624.84</v>
      </c>
    </row>
    <row r="201" spans="1:14" ht="13">
      <c r="A201" s="9">
        <f>+'01-2021'!A201</f>
        <v>190</v>
      </c>
      <c r="B201" s="22" t="str">
        <f>+'01-2021'!B201</f>
        <v>PORTEIRAO</v>
      </c>
      <c r="C201" s="26">
        <f>+IF(ISERROR(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,"",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</f>
        <v>0.1672996886618897</v>
      </c>
      <c r="D201" s="23">
        <f>+'01-2021'!D201+'02-2021'!D201+'03-2021'!D201+'04-2021'!D201+'05-2021'!D201+'06-2021'!D201+'07-2021'!D201+'08-2021'!D201+'09-2021'!D201+'10-2021'!D201+'11-2021'!D201+'12-2021'!D201</f>
        <v>88952</v>
      </c>
      <c r="E201" s="23">
        <f>+'01-2021'!E201+'02-2021'!E201+'03-2021'!E201+'04-2021'!E201+'05-2021'!E201+'06-2021'!E201+'07-2021'!E201+'08-2021'!E201+'09-2021'!E201+'10-2021'!E201+'11-2021'!E201+'12-2021'!E201</f>
        <v>18855.25</v>
      </c>
      <c r="F201" s="23">
        <f>+'01-2021'!F201+'02-2021'!F201+'03-2021'!F201+'04-2021'!F201+'05-2021'!F201+'06-2021'!F201+'07-2021'!F201+'08-2021'!F201+'09-2021'!F201+'10-2021'!F201+'11-2021'!F201+'12-2021'!F201</f>
        <v>70096.75</v>
      </c>
      <c r="G201" s="23">
        <f>+'01-2021'!G201+'02-2021'!G201+'03-2021'!G201+'04-2021'!G201+'05-2021'!G201+'06-2021'!G201+'07-2021'!G201+'08-2021'!G201+'09-2021'!G201+'10-2021'!G201+'11-2021'!G201+'12-2021'!G201</f>
        <v>22780.18</v>
      </c>
      <c r="H201" s="23">
        <f>+'01-2021'!H201+'02-2021'!H201+'03-2021'!H201+'04-2021'!H201+'05-2021'!H201+'06-2021'!H201+'07-2021'!H201+'08-2021'!H201+'09-2021'!H201+'10-2021'!H201+'11-2021'!H201+'12-2021'!H201</f>
        <v>4556.04</v>
      </c>
      <c r="I201" s="23">
        <f>+'01-2021'!I201+'02-2021'!I201+'03-2021'!I201+'04-2021'!I201+'05-2021'!I201+'06-2021'!I201+'07-2021'!I201+'08-2021'!I201+'09-2021'!I201+'10-2021'!I201+'11-2021'!I201+'12-2021'!I201</f>
        <v>182.24</v>
      </c>
      <c r="J201" s="23">
        <f>+'01-2021'!J201+'02-2021'!J201+'03-2021'!J201+'04-2021'!J201+'05-2021'!J201+'06-2021'!J201+'07-2021'!J201+'08-2021'!J201+'09-2021'!J201+'10-2021'!J201+'11-2021'!J201+'12-2021'!J201</f>
        <v>18041.899999999998</v>
      </c>
      <c r="K201" s="23">
        <f>+'01-2021'!K201+'02-2021'!K201+'03-2021'!K201+'04-2021'!K201+'05-2021'!K201+'06-2021'!K201+'07-2021'!K201+'08-2021'!K201+'09-2021'!K201+'10-2021'!K201+'11-2021'!K201+'12-2021'!K201</f>
        <v>2664936.95</v>
      </c>
      <c r="L201" s="23">
        <f>+'01-2021'!L201+'02-2021'!L201+'03-2021'!L201+'04-2021'!L201+'05-2021'!L201+'06-2021'!L201+'07-2021'!L201+'08-2021'!L201+'09-2021'!L201+'10-2021'!L201+'11-2021'!L201+'12-2021'!L201</f>
        <v>533691.78</v>
      </c>
      <c r="M201" s="23">
        <f>+'01-2021'!M201+'02-2021'!M201+'03-2021'!M201+'04-2021'!M201+'05-2021'!M201+'06-2021'!M201+'07-2021'!M201+'08-2021'!M201+'09-2021'!M201+'10-2021'!M201+'11-2021'!M201+'12-2021'!M201</f>
        <v>2131245.17</v>
      </c>
      <c r="N201" s="31">
        <f t="shared" si="2"/>
        <v>2219383.82</v>
      </c>
    </row>
    <row r="202" spans="1:14" ht="13">
      <c r="A202" s="9">
        <f>+'01-2021'!A202</f>
        <v>191</v>
      </c>
      <c r="B202" s="22" t="str">
        <f>+'01-2021'!B202</f>
        <v>PORTELANDIA</v>
      </c>
      <c r="C202" s="26">
        <f>+IF(ISERROR(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,"",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</f>
        <v>0.144514765611561</v>
      </c>
      <c r="D202" s="23">
        <f>+'01-2021'!D202+'02-2021'!D202+'03-2021'!D202+'04-2021'!D202+'05-2021'!D202+'06-2021'!D202+'07-2021'!D202+'08-2021'!D202+'09-2021'!D202+'10-2021'!D202+'11-2021'!D202+'12-2021'!D202</f>
        <v>68479.29</v>
      </c>
      <c r="E202" s="23">
        <f>+'01-2021'!E202+'02-2021'!E202+'03-2021'!E202+'04-2021'!E202+'05-2021'!E202+'06-2021'!E202+'07-2021'!E202+'08-2021'!E202+'09-2021'!E202+'10-2021'!E202+'11-2021'!E202+'12-2021'!E202</f>
        <v>14024.89</v>
      </c>
      <c r="F202" s="23">
        <f>+'01-2021'!F202+'02-2021'!F202+'03-2021'!F202+'04-2021'!F202+'05-2021'!F202+'06-2021'!F202+'07-2021'!F202+'08-2021'!F202+'09-2021'!F202+'10-2021'!F202+'11-2021'!F202+'12-2021'!F202</f>
        <v>54454.4</v>
      </c>
      <c r="G202" s="23">
        <f>+'01-2021'!G202+'02-2021'!G202+'03-2021'!G202+'04-2021'!G202+'05-2021'!G202+'06-2021'!G202+'07-2021'!G202+'08-2021'!G202+'09-2021'!G202+'10-2021'!G202+'11-2021'!G202+'12-2021'!G202</f>
        <v>19706.77</v>
      </c>
      <c r="H202" s="23">
        <f>+'01-2021'!H202+'02-2021'!H202+'03-2021'!H202+'04-2021'!H202+'05-2021'!H202+'06-2021'!H202+'07-2021'!H202+'08-2021'!H202+'09-2021'!H202+'10-2021'!H202+'11-2021'!H202+'12-2021'!H202</f>
        <v>3941.3599999999997</v>
      </c>
      <c r="I202" s="23">
        <f>+'01-2021'!I202+'02-2021'!I202+'03-2021'!I202+'04-2021'!I202+'05-2021'!I202+'06-2021'!I202+'07-2021'!I202+'08-2021'!I202+'09-2021'!I202+'10-2021'!I202+'11-2021'!I202+'12-2021'!I202</f>
        <v>157.66</v>
      </c>
      <c r="J202" s="23">
        <f>+'01-2021'!J202+'02-2021'!J202+'03-2021'!J202+'04-2021'!J202+'05-2021'!J202+'06-2021'!J202+'07-2021'!J202+'08-2021'!J202+'09-2021'!J202+'10-2021'!J202+'11-2021'!J202+'12-2021'!J202</f>
        <v>15607.75</v>
      </c>
      <c r="K202" s="23">
        <f>+'01-2021'!K202+'02-2021'!K202+'03-2021'!K202+'04-2021'!K202+'05-2021'!K202+'06-2021'!K202+'07-2021'!K202+'08-2021'!K202+'09-2021'!K202+'10-2021'!K202+'11-2021'!K202+'12-2021'!K202</f>
        <v>2306883.96</v>
      </c>
      <c r="L202" s="23">
        <f>+'01-2021'!L202+'02-2021'!L202+'03-2021'!L202+'04-2021'!L202+'05-2021'!L202+'06-2021'!L202+'07-2021'!L202+'08-2021'!L202+'09-2021'!L202+'10-2021'!L202+'11-2021'!L202+'12-2021'!L202</f>
        <v>462060.65</v>
      </c>
      <c r="M202" s="23">
        <f>+'01-2021'!M202+'02-2021'!M202+'03-2021'!M202+'04-2021'!M202+'05-2021'!M202+'06-2021'!M202+'07-2021'!M202+'08-2021'!M202+'09-2021'!M202+'10-2021'!M202+'11-2021'!M202+'12-2021'!M202</f>
        <v>1844823.31</v>
      </c>
      <c r="N202" s="31">
        <f t="shared" si="2"/>
        <v>1914885.46</v>
      </c>
    </row>
    <row r="203" spans="1:14" ht="13">
      <c r="A203" s="9">
        <f>+'01-2021'!A203</f>
        <v>192</v>
      </c>
      <c r="B203" s="22" t="str">
        <f>+'01-2021'!B203</f>
        <v>POSSE</v>
      </c>
      <c r="C203" s="26">
        <f>+IF(ISERROR(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,"",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</f>
        <v>0.18392020506728876</v>
      </c>
      <c r="D203" s="23">
        <f>+'01-2021'!D203+'02-2021'!D203+'03-2021'!D203+'04-2021'!D203+'05-2021'!D203+'06-2021'!D203+'07-2021'!D203+'08-2021'!D203+'09-2021'!D203+'10-2021'!D203+'11-2021'!D203+'12-2021'!D203</f>
        <v>909762.43</v>
      </c>
      <c r="E203" s="23">
        <f>+'01-2021'!E203+'02-2021'!E203+'03-2021'!E203+'04-2021'!E203+'05-2021'!E203+'06-2021'!E203+'07-2021'!E203+'08-2021'!E203+'09-2021'!E203+'10-2021'!E203+'11-2021'!E203+'12-2021'!E203</f>
        <v>182811.37</v>
      </c>
      <c r="F203" s="23">
        <f>+'01-2021'!F203+'02-2021'!F203+'03-2021'!F203+'04-2021'!F203+'05-2021'!F203+'06-2021'!F203+'07-2021'!F203+'08-2021'!F203+'09-2021'!F203+'10-2021'!F203+'11-2021'!F203+'12-2021'!F203</f>
        <v>726951.0599999999</v>
      </c>
      <c r="G203" s="23">
        <f>+'01-2021'!G203+'02-2021'!G203+'03-2021'!G203+'04-2021'!G203+'05-2021'!G203+'06-2021'!G203+'07-2021'!G203+'08-2021'!G203+'09-2021'!G203+'10-2021'!G203+'11-2021'!G203+'12-2021'!G203</f>
        <v>25046.64</v>
      </c>
      <c r="H203" s="23">
        <f>+'01-2021'!H203+'02-2021'!H203+'03-2021'!H203+'04-2021'!H203+'05-2021'!H203+'06-2021'!H203+'07-2021'!H203+'08-2021'!H203+'09-2021'!H203+'10-2021'!H203+'11-2021'!H203+'12-2021'!H203</f>
        <v>5009.34</v>
      </c>
      <c r="I203" s="23">
        <f>+'01-2021'!I203+'02-2021'!I203+'03-2021'!I203+'04-2021'!I203+'05-2021'!I203+'06-2021'!I203+'07-2021'!I203+'08-2021'!I203+'09-2021'!I203+'10-2021'!I203+'11-2021'!I203+'12-2021'!I203</f>
        <v>200.36</v>
      </c>
      <c r="J203" s="23">
        <f>+'01-2021'!J203+'02-2021'!J203+'03-2021'!J203+'04-2021'!J203+'05-2021'!J203+'06-2021'!J203+'07-2021'!J203+'08-2021'!J203+'09-2021'!J203+'10-2021'!J203+'11-2021'!J203+'12-2021'!J203</f>
        <v>19836.94</v>
      </c>
      <c r="K203" s="23">
        <f>+'01-2021'!K203+'02-2021'!K203+'03-2021'!K203+'04-2021'!K203+'05-2021'!K203+'06-2021'!K203+'07-2021'!K203+'08-2021'!K203+'09-2021'!K203+'10-2021'!K203+'11-2021'!K203+'12-2021'!K203</f>
        <v>2940728.46</v>
      </c>
      <c r="L203" s="23">
        <f>+'01-2021'!L203+'02-2021'!L203+'03-2021'!L203+'04-2021'!L203+'05-2021'!L203+'06-2021'!L203+'07-2021'!L203+'08-2021'!L203+'09-2021'!L203+'10-2021'!L203+'11-2021'!L203+'12-2021'!L203</f>
        <v>589124</v>
      </c>
      <c r="M203" s="23">
        <f>+'01-2021'!M203+'02-2021'!M203+'03-2021'!M203+'04-2021'!M203+'05-2021'!M203+'06-2021'!M203+'07-2021'!M203+'08-2021'!M203+'09-2021'!M203+'10-2021'!M203+'11-2021'!M203+'12-2021'!M203</f>
        <v>2351604.46</v>
      </c>
      <c r="N203" s="31">
        <f t="shared" si="2"/>
        <v>3098392.46</v>
      </c>
    </row>
    <row r="204" spans="1:14" ht="13">
      <c r="A204" s="9">
        <f>+'01-2021'!A204</f>
        <v>193</v>
      </c>
      <c r="B204" s="22" t="str">
        <f>+'01-2021'!B204</f>
        <v>PROFESSOR JAMIL</v>
      </c>
      <c r="C204" s="26">
        <f>+IF(ISERROR(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,"",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</f>
        <v>0.058000054466219</v>
      </c>
      <c r="D204" s="23">
        <f>+'01-2021'!D204+'02-2021'!D204+'03-2021'!D204+'04-2021'!D204+'05-2021'!D204+'06-2021'!D204+'07-2021'!D204+'08-2021'!D204+'09-2021'!D204+'10-2021'!D204+'11-2021'!D204+'12-2021'!D204</f>
        <v>55376.369999999995</v>
      </c>
      <c r="E204" s="23">
        <f>+'01-2021'!E204+'02-2021'!E204+'03-2021'!E204+'04-2021'!E204+'05-2021'!E204+'06-2021'!E204+'07-2021'!E204+'08-2021'!E204+'09-2021'!E204+'10-2021'!E204+'11-2021'!E204+'12-2021'!E204</f>
        <v>10724.58</v>
      </c>
      <c r="F204" s="23">
        <f>+'01-2021'!F204+'02-2021'!F204+'03-2021'!F204+'04-2021'!F204+'05-2021'!F204+'06-2021'!F204+'07-2021'!F204+'08-2021'!F204+'09-2021'!F204+'10-2021'!F204+'11-2021'!F204+'12-2021'!F204</f>
        <v>44651.79000000001</v>
      </c>
      <c r="G204" s="23">
        <f>+'01-2021'!G204+'02-2021'!G204+'03-2021'!G204+'04-2021'!G204+'05-2021'!G204+'06-2021'!G204+'07-2021'!G204+'08-2021'!G204+'09-2021'!G204+'10-2021'!G204+'11-2021'!G204+'12-2021'!G204</f>
        <v>7909.1900000000005</v>
      </c>
      <c r="H204" s="23">
        <f>+'01-2021'!H204+'02-2021'!H204+'03-2021'!H204+'04-2021'!H204+'05-2021'!H204+'06-2021'!H204+'07-2021'!H204+'08-2021'!H204+'09-2021'!H204+'10-2021'!H204+'11-2021'!H204+'12-2021'!H204</f>
        <v>1581.8400000000001</v>
      </c>
      <c r="I204" s="23">
        <f>+'01-2021'!I204+'02-2021'!I204+'03-2021'!I204+'04-2021'!I204+'05-2021'!I204+'06-2021'!I204+'07-2021'!I204+'08-2021'!I204+'09-2021'!I204+'10-2021'!I204+'11-2021'!I204+'12-2021'!I204</f>
        <v>63.28</v>
      </c>
      <c r="J204" s="23">
        <f>+'01-2021'!J204+'02-2021'!J204+'03-2021'!J204+'04-2021'!J204+'05-2021'!J204+'06-2021'!J204+'07-2021'!J204+'08-2021'!J204+'09-2021'!J204+'10-2021'!J204+'11-2021'!J204+'12-2021'!J204</f>
        <v>6264.07</v>
      </c>
      <c r="K204" s="23">
        <f>+'01-2021'!K204+'02-2021'!K204+'03-2021'!K204+'04-2021'!K204+'05-2021'!K204+'06-2021'!K204+'07-2021'!K204+'08-2021'!K204+'09-2021'!K204+'10-2021'!K204+'11-2021'!K204+'12-2021'!K204</f>
        <v>926567.89</v>
      </c>
      <c r="L204" s="23">
        <f>+'01-2021'!L204+'02-2021'!L204+'03-2021'!L204+'04-2021'!L204+'05-2021'!L204+'06-2021'!L204+'07-2021'!L204+'08-2021'!L204+'09-2021'!L204+'10-2021'!L204+'11-2021'!L204+'12-2021'!L204</f>
        <v>185601.29</v>
      </c>
      <c r="M204" s="23">
        <f>+'01-2021'!M204+'02-2021'!M204+'03-2021'!M204+'04-2021'!M204+'05-2021'!M204+'06-2021'!M204+'07-2021'!M204+'08-2021'!M204+'09-2021'!M204+'10-2021'!M204+'11-2021'!M204+'12-2021'!M204</f>
        <v>740966.6</v>
      </c>
      <c r="N204" s="31">
        <f t="shared" si="2"/>
        <v>791882.46</v>
      </c>
    </row>
    <row r="205" spans="1:14" ht="13">
      <c r="A205" s="9">
        <f>+'01-2021'!A205</f>
        <v>194</v>
      </c>
      <c r="B205" s="22" t="str">
        <f>+'01-2021'!B205</f>
        <v>QUIRINOPOLIS</v>
      </c>
      <c r="C205" s="26">
        <f>+IF(ISERROR(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,"",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</f>
        <v>1.1736497048886225</v>
      </c>
      <c r="D205" s="23">
        <f>+'01-2021'!D205+'02-2021'!D205+'03-2021'!D205+'04-2021'!D205+'05-2021'!D205+'06-2021'!D205+'07-2021'!D205+'08-2021'!D205+'09-2021'!D205+'10-2021'!D205+'11-2021'!D205+'12-2021'!D205</f>
        <v>1902791.0899999999</v>
      </c>
      <c r="E205" s="23">
        <f>+'01-2021'!E205+'02-2021'!E205+'03-2021'!E205+'04-2021'!E205+'05-2021'!E205+'06-2021'!E205+'07-2021'!E205+'08-2021'!E205+'09-2021'!E205+'10-2021'!E205+'11-2021'!E205+'12-2021'!E205</f>
        <v>378182.28</v>
      </c>
      <c r="F205" s="23">
        <f>+'01-2021'!F205+'02-2021'!F205+'03-2021'!F205+'04-2021'!F205+'05-2021'!F205+'06-2021'!F205+'07-2021'!F205+'08-2021'!F205+'09-2021'!F205+'10-2021'!F205+'11-2021'!F205+'12-2021'!F205</f>
        <v>1524608.81</v>
      </c>
      <c r="G205" s="23">
        <f>+'01-2021'!G205+'02-2021'!G205+'03-2021'!G205+'04-2021'!G205+'05-2021'!G205+'06-2021'!G205+'07-2021'!G205+'08-2021'!G205+'09-2021'!G205+'10-2021'!G205+'11-2021'!G205+'12-2021'!G205</f>
        <v>160010.99</v>
      </c>
      <c r="H205" s="23">
        <f>+'01-2021'!H205+'02-2021'!H205+'03-2021'!H205+'04-2021'!H205+'05-2021'!H205+'06-2021'!H205+'07-2021'!H205+'08-2021'!H205+'09-2021'!H205+'10-2021'!H205+'11-2021'!H205+'12-2021'!H205</f>
        <v>32002.2</v>
      </c>
      <c r="I205" s="23">
        <f>+'01-2021'!I205+'02-2021'!I205+'03-2021'!I205+'04-2021'!I205+'05-2021'!I205+'06-2021'!I205+'07-2021'!I205+'08-2021'!I205+'09-2021'!I205+'10-2021'!I205+'11-2021'!I205+'12-2021'!I205</f>
        <v>1280.09</v>
      </c>
      <c r="J205" s="23">
        <f>+'01-2021'!J205+'02-2021'!J205+'03-2021'!J205+'04-2021'!J205+'05-2021'!J205+'06-2021'!J205+'07-2021'!J205+'08-2021'!J205+'09-2021'!J205+'10-2021'!J205+'11-2021'!J205+'12-2021'!J205</f>
        <v>126728.70000000001</v>
      </c>
      <c r="K205" s="23">
        <f>+'01-2021'!K205+'02-2021'!K205+'03-2021'!K205+'04-2021'!K205+'05-2021'!K205+'06-2021'!K205+'07-2021'!K205+'08-2021'!K205+'09-2021'!K205+'10-2021'!K205+'11-2021'!K205+'12-2021'!K205</f>
        <v>18741909.5</v>
      </c>
      <c r="L205" s="23">
        <f>+'01-2021'!L205+'02-2021'!L205+'03-2021'!L205+'04-2021'!L205+'05-2021'!L205+'06-2021'!L205+'07-2021'!L205+'08-2021'!L205+'09-2021'!L205+'10-2021'!L205+'11-2021'!L205+'12-2021'!L205</f>
        <v>3754084.08</v>
      </c>
      <c r="M205" s="23">
        <f>+'01-2021'!M205+'02-2021'!M205+'03-2021'!M205+'04-2021'!M205+'05-2021'!M205+'06-2021'!M205+'07-2021'!M205+'08-2021'!M205+'09-2021'!M205+'10-2021'!M205+'11-2021'!M205+'12-2021'!M205</f>
        <v>14987825.42</v>
      </c>
      <c r="N205" s="31">
        <f aca="true" t="shared" si="3" ref="N205:N258">+F205+J205+M205</f>
        <v>16639162.93</v>
      </c>
    </row>
    <row r="206" spans="1:14" ht="13">
      <c r="A206" s="9">
        <f>+'01-2021'!A206</f>
        <v>195</v>
      </c>
      <c r="B206" s="22" t="str">
        <f>+'01-2021'!B206</f>
        <v>RIALMA</v>
      </c>
      <c r="C206" s="26">
        <f>+IF(ISERROR(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,"",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</f>
        <v>0.1837355539065015</v>
      </c>
      <c r="D206" s="23">
        <f>+'01-2021'!D206+'02-2021'!D206+'03-2021'!D206+'04-2021'!D206+'05-2021'!D206+'06-2021'!D206+'07-2021'!D206+'08-2021'!D206+'09-2021'!D206+'10-2021'!D206+'11-2021'!D206+'12-2021'!D206</f>
        <v>307475.69</v>
      </c>
      <c r="E206" s="23">
        <f>+'01-2021'!E206+'02-2021'!E206+'03-2021'!E206+'04-2021'!E206+'05-2021'!E206+'06-2021'!E206+'07-2021'!E206+'08-2021'!E206+'09-2021'!E206+'10-2021'!E206+'11-2021'!E206+'12-2021'!E206</f>
        <v>61318.78</v>
      </c>
      <c r="F206" s="23">
        <f>+'01-2021'!F206+'02-2021'!F206+'03-2021'!F206+'04-2021'!F206+'05-2021'!F206+'06-2021'!F206+'07-2021'!F206+'08-2021'!F206+'09-2021'!F206+'10-2021'!F206+'11-2021'!F206+'12-2021'!F206</f>
        <v>246156.90999999997</v>
      </c>
      <c r="G206" s="23">
        <f>+'01-2021'!G206+'02-2021'!G206+'03-2021'!G206+'04-2021'!G206+'05-2021'!G206+'06-2021'!G206+'07-2021'!G206+'08-2021'!G206+'09-2021'!G206+'10-2021'!G206+'11-2021'!G206+'12-2021'!G206</f>
        <v>25021.44</v>
      </c>
      <c r="H206" s="23">
        <f>+'01-2021'!H206+'02-2021'!H206+'03-2021'!H206+'04-2021'!H206+'05-2021'!H206+'06-2021'!H206+'07-2021'!H206+'08-2021'!H206+'09-2021'!H206+'10-2021'!H206+'11-2021'!H206+'12-2021'!H206</f>
        <v>5004.290000000001</v>
      </c>
      <c r="I206" s="23">
        <f>+'01-2021'!I206+'02-2021'!I206+'03-2021'!I206+'04-2021'!I206+'05-2021'!I206+'06-2021'!I206+'07-2021'!I206+'08-2021'!I206+'09-2021'!I206+'10-2021'!I206+'11-2021'!I206+'12-2021'!I206</f>
        <v>200.17</v>
      </c>
      <c r="J206" s="23">
        <f>+'01-2021'!J206+'02-2021'!J206+'03-2021'!J206+'04-2021'!J206+'05-2021'!J206+'06-2021'!J206+'07-2021'!J206+'08-2021'!J206+'09-2021'!J206+'10-2021'!J206+'11-2021'!J206+'12-2021'!J206</f>
        <v>19816.979999999996</v>
      </c>
      <c r="K206" s="23">
        <f>+'01-2021'!K206+'02-2021'!K206+'03-2021'!K206+'04-2021'!K206+'05-2021'!K206+'06-2021'!K206+'07-2021'!K206+'08-2021'!K206+'09-2021'!K206+'10-2021'!K206+'11-2021'!K206+'12-2021'!K206</f>
        <v>2933824.53</v>
      </c>
      <c r="L206" s="23">
        <f>+'01-2021'!L206+'02-2021'!L206+'03-2021'!L206+'04-2021'!L206+'05-2021'!L206+'06-2021'!L206+'07-2021'!L206+'08-2021'!L206+'09-2021'!L206+'10-2021'!L206+'11-2021'!L206+'12-2021'!L206</f>
        <v>587668.74</v>
      </c>
      <c r="M206" s="23">
        <f>+'01-2021'!M206+'02-2021'!M206+'03-2021'!M206+'04-2021'!M206+'05-2021'!M206+'06-2021'!M206+'07-2021'!M206+'08-2021'!M206+'09-2021'!M206+'10-2021'!M206+'11-2021'!M206+'12-2021'!M206</f>
        <v>2346155.79</v>
      </c>
      <c r="N206" s="31">
        <f t="shared" si="3"/>
        <v>2612129.68</v>
      </c>
    </row>
    <row r="207" spans="1:14" ht="13">
      <c r="A207" s="9">
        <f>+'01-2021'!A207</f>
        <v>196</v>
      </c>
      <c r="B207" s="22" t="str">
        <f>+'01-2021'!B207</f>
        <v>RIANAPOLIS</v>
      </c>
      <c r="C207" s="26">
        <f>+IF(ISERROR(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,"",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</f>
        <v>0.1000197137369455</v>
      </c>
      <c r="D207" s="23">
        <f>+'01-2021'!D207+'02-2021'!D207+'03-2021'!D207+'04-2021'!D207+'05-2021'!D207+'06-2021'!D207+'07-2021'!D207+'08-2021'!D207+'09-2021'!D207+'10-2021'!D207+'11-2021'!D207+'12-2021'!D207</f>
        <v>70495.28</v>
      </c>
      <c r="E207" s="23">
        <f>+'01-2021'!E207+'02-2021'!E207+'03-2021'!E207+'04-2021'!E207+'05-2021'!E207+'06-2021'!E207+'07-2021'!E207+'08-2021'!E207+'09-2021'!E207+'10-2021'!E207+'11-2021'!E207+'12-2021'!E207</f>
        <v>13833.66</v>
      </c>
      <c r="F207" s="23">
        <f>+'01-2021'!F207+'02-2021'!F207+'03-2021'!F207+'04-2021'!F207+'05-2021'!F207+'06-2021'!F207+'07-2021'!F207+'08-2021'!F207+'09-2021'!F207+'10-2021'!F207+'11-2021'!F207+'12-2021'!F207</f>
        <v>56661.62</v>
      </c>
      <c r="G207" s="23">
        <f>+'01-2021'!G207+'02-2021'!G207+'03-2021'!G207+'04-2021'!G207+'05-2021'!G207+'06-2021'!G207+'07-2021'!G207+'08-2021'!G207+'09-2021'!G207+'10-2021'!G207+'11-2021'!G207+'12-2021'!G207</f>
        <v>13605.55</v>
      </c>
      <c r="H207" s="23">
        <f>+'01-2021'!H207+'02-2021'!H207+'03-2021'!H207+'04-2021'!H207+'05-2021'!H207+'06-2021'!H207+'07-2021'!H207+'08-2021'!H207+'09-2021'!H207+'10-2021'!H207+'11-2021'!H207+'12-2021'!H207</f>
        <v>2721.12</v>
      </c>
      <c r="I207" s="23">
        <f>+'01-2021'!I207+'02-2021'!I207+'03-2021'!I207+'04-2021'!I207+'05-2021'!I207+'06-2021'!I207+'07-2021'!I207+'08-2021'!I207+'09-2021'!I207+'10-2021'!I207+'11-2021'!I207+'12-2021'!I207</f>
        <v>108.84</v>
      </c>
      <c r="J207" s="23">
        <f>+'01-2021'!J207+'02-2021'!J207+'03-2021'!J207+'04-2021'!J207+'05-2021'!J207+'06-2021'!J207+'07-2021'!J207+'08-2021'!J207+'09-2021'!J207+'10-2021'!J207+'11-2021'!J207+'12-2021'!J207</f>
        <v>10775.59</v>
      </c>
      <c r="K207" s="23">
        <f>+'01-2021'!K207+'02-2021'!K207+'03-2021'!K207+'04-2021'!K207+'05-2021'!K207+'06-2021'!K207+'07-2021'!K207+'08-2021'!K207+'09-2021'!K207+'10-2021'!K207+'11-2021'!K207+'12-2021'!K207</f>
        <v>1591899.9</v>
      </c>
      <c r="L207" s="23">
        <f>+'01-2021'!L207+'02-2021'!L207+'03-2021'!L207+'04-2021'!L207+'05-2021'!L207+'06-2021'!L207+'07-2021'!L207+'08-2021'!L207+'09-2021'!L207+'10-2021'!L207+'11-2021'!L207+'12-2021'!L207</f>
        <v>318783.69999999995</v>
      </c>
      <c r="M207" s="23">
        <f>+'01-2021'!M207+'02-2021'!M207+'03-2021'!M207+'04-2021'!M207+'05-2021'!M207+'06-2021'!M207+'07-2021'!M207+'08-2021'!M207+'09-2021'!M207+'10-2021'!M207+'11-2021'!M207+'12-2021'!M207</f>
        <v>1273116.2</v>
      </c>
      <c r="N207" s="31">
        <f t="shared" si="3"/>
        <v>1340553.41</v>
      </c>
    </row>
    <row r="208" spans="1:14" ht="13">
      <c r="A208" s="9">
        <f>+'01-2021'!A208</f>
        <v>197</v>
      </c>
      <c r="B208" s="22" t="str">
        <f>+'01-2021'!B208</f>
        <v>RIO QUENTE</v>
      </c>
      <c r="C208" s="26">
        <f>+IF(ISERROR(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,"",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</f>
        <v>0.12254484533715375</v>
      </c>
      <c r="D208" s="23">
        <f>+'01-2021'!D208+'02-2021'!D208+'03-2021'!D208+'04-2021'!D208+'05-2021'!D208+'06-2021'!D208+'07-2021'!D208+'08-2021'!D208+'09-2021'!D208+'10-2021'!D208+'11-2021'!D208+'12-2021'!D208</f>
        <v>100879.73000000001</v>
      </c>
      <c r="E208" s="23">
        <f>+'01-2021'!E208+'02-2021'!E208+'03-2021'!E208+'04-2021'!E208+'05-2021'!E208+'06-2021'!E208+'07-2021'!E208+'08-2021'!E208+'09-2021'!E208+'10-2021'!E208+'11-2021'!E208+'12-2021'!E208</f>
        <v>20142.84</v>
      </c>
      <c r="F208" s="23">
        <f>+'01-2021'!F208+'02-2021'!F208+'03-2021'!F208+'04-2021'!F208+'05-2021'!F208+'06-2021'!F208+'07-2021'!F208+'08-2021'!F208+'09-2021'!F208+'10-2021'!F208+'11-2021'!F208+'12-2021'!F208</f>
        <v>80736.89000000001</v>
      </c>
      <c r="G208" s="23">
        <f>+'01-2021'!G208+'02-2021'!G208+'03-2021'!G208+'04-2021'!G208+'05-2021'!G208+'06-2021'!G208+'07-2021'!G208+'08-2021'!G208+'09-2021'!G208+'10-2021'!G208+'11-2021'!G208+'12-2021'!G208</f>
        <v>16677.19</v>
      </c>
      <c r="H208" s="23">
        <f>+'01-2021'!H208+'02-2021'!H208+'03-2021'!H208+'04-2021'!H208+'05-2021'!H208+'06-2021'!H208+'07-2021'!H208+'08-2021'!H208+'09-2021'!H208+'10-2021'!H208+'11-2021'!H208+'12-2021'!H208</f>
        <v>3335.4399999999996</v>
      </c>
      <c r="I208" s="23">
        <f>+'01-2021'!I208+'02-2021'!I208+'03-2021'!I208+'04-2021'!I208+'05-2021'!I208+'06-2021'!I208+'07-2021'!I208+'08-2021'!I208+'09-2021'!I208+'10-2021'!I208+'11-2021'!I208+'12-2021'!I208</f>
        <v>133.42</v>
      </c>
      <c r="J208" s="23">
        <f>+'01-2021'!J208+'02-2021'!J208+'03-2021'!J208+'04-2021'!J208+'05-2021'!J208+'06-2021'!J208+'07-2021'!J208+'08-2021'!J208+'09-2021'!J208+'10-2021'!J208+'11-2021'!J208+'12-2021'!J208</f>
        <v>13208.33</v>
      </c>
      <c r="K208" s="23">
        <f>+'01-2021'!K208+'02-2021'!K208+'03-2021'!K208+'04-2021'!K208+'05-2021'!K208+'06-2021'!K208+'07-2021'!K208+'08-2021'!K208+'09-2021'!K208+'10-2021'!K208+'11-2021'!K208+'12-2021'!K208</f>
        <v>1950317.3900000001</v>
      </c>
      <c r="L208" s="23">
        <f>+'01-2021'!L208+'02-2021'!L208+'03-2021'!L208+'04-2021'!L208+'05-2021'!L208+'06-2021'!L208+'07-2021'!L208+'08-2021'!L208+'09-2021'!L208+'10-2021'!L208+'11-2021'!L208+'12-2021'!L208</f>
        <v>390552.37</v>
      </c>
      <c r="M208" s="23">
        <f>+'01-2021'!M208+'02-2021'!M208+'03-2021'!M208+'04-2021'!M208+'05-2021'!M208+'06-2021'!M208+'07-2021'!M208+'08-2021'!M208+'09-2021'!M208+'10-2021'!M208+'11-2021'!M208+'12-2021'!M208</f>
        <v>1559765.02</v>
      </c>
      <c r="N208" s="31">
        <f t="shared" si="3"/>
        <v>1653710.24</v>
      </c>
    </row>
    <row r="209" spans="1:14" ht="13">
      <c r="A209" s="9">
        <f>+'01-2021'!A209</f>
        <v>198</v>
      </c>
      <c r="B209" s="22" t="str">
        <f>+'01-2021'!B209</f>
        <v>RIO VERDE</v>
      </c>
      <c r="C209" s="26">
        <f>+IF(ISERROR(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,"",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</f>
        <v>5.954469539992575</v>
      </c>
      <c r="D209" s="23">
        <f>+'01-2021'!D209+'02-2021'!D209+'03-2021'!D209+'04-2021'!D209+'05-2021'!D209+'06-2021'!D209+'07-2021'!D209+'08-2021'!D209+'09-2021'!D209+'10-2021'!D209+'11-2021'!D209+'12-2021'!D209</f>
        <v>8498957.68</v>
      </c>
      <c r="E209" s="23">
        <f>+'01-2021'!E209+'02-2021'!E209+'03-2021'!E209+'04-2021'!E209+'05-2021'!E209+'06-2021'!E209+'07-2021'!E209+'08-2021'!E209+'09-2021'!E209+'10-2021'!E209+'11-2021'!E209+'12-2021'!E209</f>
        <v>1693538.13</v>
      </c>
      <c r="F209" s="23">
        <f>+'01-2021'!F209+'02-2021'!F209+'03-2021'!F209+'04-2021'!F209+'05-2021'!F209+'06-2021'!F209+'07-2021'!F209+'08-2021'!F209+'09-2021'!F209+'10-2021'!F209+'11-2021'!F209+'12-2021'!F209</f>
        <v>6805419.550000001</v>
      </c>
      <c r="G209" s="23">
        <f>+'01-2021'!G209+'02-2021'!G209+'03-2021'!G209+'04-2021'!G209+'05-2021'!G209+'06-2021'!G209+'07-2021'!G209+'08-2021'!G209+'09-2021'!G209+'10-2021'!G209+'11-2021'!G209+'12-2021'!G209</f>
        <v>811947.02</v>
      </c>
      <c r="H209" s="23">
        <f>+'01-2021'!H209+'02-2021'!H209+'03-2021'!H209+'04-2021'!H209+'05-2021'!H209+'06-2021'!H209+'07-2021'!H209+'08-2021'!H209+'09-2021'!H209+'10-2021'!H209+'11-2021'!H209+'12-2021'!H209</f>
        <v>162389.41000000003</v>
      </c>
      <c r="I209" s="23">
        <f>+'01-2021'!I209+'02-2021'!I209+'03-2021'!I209+'04-2021'!I209+'05-2021'!I209+'06-2021'!I209+'07-2021'!I209+'08-2021'!I209+'09-2021'!I209+'10-2021'!I209+'11-2021'!I209+'12-2021'!I209</f>
        <v>6495.58</v>
      </c>
      <c r="J209" s="23">
        <f>+'01-2021'!J209+'02-2021'!J209+'03-2021'!J209+'04-2021'!J209+'05-2021'!J209+'06-2021'!J209+'07-2021'!J209+'08-2021'!J209+'09-2021'!J209+'10-2021'!J209+'11-2021'!J209+'12-2021'!J209</f>
        <v>643062.03</v>
      </c>
      <c r="K209" s="23">
        <f>+'01-2021'!K209+'02-2021'!K209+'03-2021'!K209+'04-2021'!K209+'05-2021'!K209+'06-2021'!K209+'07-2021'!K209+'08-2021'!K209+'09-2021'!K209+'10-2021'!K209+'11-2021'!K209+'12-2021'!K209</f>
        <v>94999336.89</v>
      </c>
      <c r="L209" s="23">
        <f>+'01-2021'!L209+'02-2021'!L209+'03-2021'!L209+'04-2021'!L209+'05-2021'!L209+'06-2021'!L209+'07-2021'!L209+'08-2021'!L209+'09-2021'!L209+'10-2021'!L209+'11-2021'!L209+'12-2021'!L209</f>
        <v>19027101.53</v>
      </c>
      <c r="M209" s="23">
        <f>+'01-2021'!M209+'02-2021'!M209+'03-2021'!M209+'04-2021'!M209+'05-2021'!M209+'06-2021'!M209+'07-2021'!M209+'08-2021'!M209+'09-2021'!M209+'10-2021'!M209+'11-2021'!M209+'12-2021'!M209</f>
        <v>75972235.36</v>
      </c>
      <c r="N209" s="31">
        <f t="shared" si="3"/>
        <v>83420716.94</v>
      </c>
    </row>
    <row r="210" spans="1:14" ht="13">
      <c r="A210" s="9">
        <f>+'01-2021'!A210</f>
        <v>199</v>
      </c>
      <c r="B210" s="22" t="str">
        <f>+'01-2021'!B210</f>
        <v>RUBIATABA</v>
      </c>
      <c r="C210" s="26">
        <f>+IF(ISERROR(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,"",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</f>
        <v>0.24512412912570125</v>
      </c>
      <c r="D210" s="23">
        <f>+'01-2021'!D210+'02-2021'!D210+'03-2021'!D210+'04-2021'!D210+'05-2021'!D210+'06-2021'!D210+'07-2021'!D210+'08-2021'!D210+'09-2021'!D210+'10-2021'!D210+'11-2021'!D210+'12-2021'!D210</f>
        <v>403430.14</v>
      </c>
      <c r="E210" s="23">
        <f>+'01-2021'!E210+'02-2021'!E210+'03-2021'!E210+'04-2021'!E210+'05-2021'!E210+'06-2021'!E210+'07-2021'!E210+'08-2021'!E210+'09-2021'!E210+'10-2021'!E210+'11-2021'!E210+'12-2021'!E210</f>
        <v>79137.81</v>
      </c>
      <c r="F210" s="23">
        <f>+'01-2021'!F210+'02-2021'!F210+'03-2021'!F210+'04-2021'!F210+'05-2021'!F210+'06-2021'!F210+'07-2021'!F210+'08-2021'!F210+'09-2021'!F210+'10-2021'!F210+'11-2021'!F210+'12-2021'!F210</f>
        <v>324292.33</v>
      </c>
      <c r="G210" s="23">
        <f>+'01-2021'!G210+'02-2021'!G210+'03-2021'!G210+'04-2021'!G210+'05-2021'!G210+'06-2021'!G210+'07-2021'!G210+'08-2021'!G210+'09-2021'!G210+'10-2021'!G210+'11-2021'!G210+'12-2021'!G210</f>
        <v>34528.29</v>
      </c>
      <c r="H210" s="23">
        <f>+'01-2021'!H210+'02-2021'!H210+'03-2021'!H210+'04-2021'!H210+'05-2021'!H210+'06-2021'!H210+'07-2021'!H210+'08-2021'!H210+'09-2021'!H210+'10-2021'!H210+'11-2021'!H210+'12-2021'!H210</f>
        <v>6905.660000000001</v>
      </c>
      <c r="I210" s="23">
        <f>+'01-2021'!I210+'02-2021'!I210+'03-2021'!I210+'04-2021'!I210+'05-2021'!I210+'06-2021'!I210+'07-2021'!I210+'08-2021'!I210+'09-2021'!I210+'10-2021'!I210+'11-2021'!I210+'12-2021'!I210</f>
        <v>276.23</v>
      </c>
      <c r="J210" s="23">
        <f>+'01-2021'!J210+'02-2021'!J210+'03-2021'!J210+'04-2021'!J210+'05-2021'!J210+'06-2021'!J210+'07-2021'!J210+'08-2021'!J210+'09-2021'!J210+'10-2021'!J210+'11-2021'!J210+'12-2021'!J210</f>
        <v>27346.399999999998</v>
      </c>
      <c r="K210" s="23">
        <f>+'01-2021'!K210+'02-2021'!K210+'03-2021'!K210+'04-2021'!K210+'05-2021'!K210+'06-2021'!K210+'07-2021'!K210+'08-2021'!K210+'09-2021'!K210+'10-2021'!K210+'11-2021'!K210+'12-2021'!K210</f>
        <v>4030018.91</v>
      </c>
      <c r="L210" s="23">
        <f>+'01-2021'!L210+'02-2021'!L210+'03-2021'!L210+'04-2021'!L210+'05-2021'!L210+'06-2021'!L210+'07-2021'!L210+'08-2021'!L210+'09-2021'!L210+'10-2021'!L210+'11-2021'!L210+'12-2021'!L210</f>
        <v>807190.0800000001</v>
      </c>
      <c r="M210" s="23">
        <f>+'01-2021'!M210+'02-2021'!M210+'03-2021'!M210+'04-2021'!M210+'05-2021'!M210+'06-2021'!M210+'07-2021'!M210+'08-2021'!M210+'09-2021'!M210+'10-2021'!M210+'11-2021'!M210+'12-2021'!M210</f>
        <v>3222828.83</v>
      </c>
      <c r="N210" s="31">
        <f t="shared" si="3"/>
        <v>3574467.56</v>
      </c>
    </row>
    <row r="211" spans="1:14" ht="13">
      <c r="A211" s="9">
        <f>+'01-2021'!A211</f>
        <v>200</v>
      </c>
      <c r="B211" s="22" t="str">
        <f>+'01-2021'!B211</f>
        <v>SANCLERLANDIA</v>
      </c>
      <c r="C211" s="26">
        <f>+IF(ISERROR(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,"",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</f>
        <v>0.11558957754660949</v>
      </c>
      <c r="D211" s="23">
        <f>+'01-2021'!D211+'02-2021'!D211+'03-2021'!D211+'04-2021'!D211+'05-2021'!D211+'06-2021'!D211+'07-2021'!D211+'08-2021'!D211+'09-2021'!D211+'10-2021'!D211+'11-2021'!D211+'12-2021'!D211</f>
        <v>195458.01</v>
      </c>
      <c r="E211" s="23">
        <f>+'01-2021'!E211+'02-2021'!E211+'03-2021'!E211+'04-2021'!E211+'05-2021'!E211+'06-2021'!E211+'07-2021'!E211+'08-2021'!E211+'09-2021'!E211+'10-2021'!E211+'11-2021'!E211+'12-2021'!E211</f>
        <v>39121.76</v>
      </c>
      <c r="F211" s="23">
        <f>+'01-2021'!F211+'02-2021'!F211+'03-2021'!F211+'04-2021'!F211+'05-2021'!F211+'06-2021'!F211+'07-2021'!F211+'08-2021'!F211+'09-2021'!F211+'10-2021'!F211+'11-2021'!F211+'12-2021'!F211</f>
        <v>156336.25</v>
      </c>
      <c r="G211" s="23">
        <f>+'01-2021'!G211+'02-2021'!G211+'03-2021'!G211+'04-2021'!G211+'05-2021'!G211+'06-2021'!G211+'07-2021'!G211+'08-2021'!G211+'09-2021'!G211+'10-2021'!G211+'11-2021'!G211+'12-2021'!G211</f>
        <v>16065.61</v>
      </c>
      <c r="H211" s="23">
        <f>+'01-2021'!H211+'02-2021'!H211+'03-2021'!H211+'04-2021'!H211+'05-2021'!H211+'06-2021'!H211+'07-2021'!H211+'08-2021'!H211+'09-2021'!H211+'10-2021'!H211+'11-2021'!H211+'12-2021'!H211</f>
        <v>3213.13</v>
      </c>
      <c r="I211" s="23">
        <f>+'01-2021'!I211+'02-2021'!I211+'03-2021'!I211+'04-2021'!I211+'05-2021'!I211+'06-2021'!I211+'07-2021'!I211+'08-2021'!I211+'09-2021'!I211+'10-2021'!I211+'11-2021'!I211+'12-2021'!I211</f>
        <v>128.53</v>
      </c>
      <c r="J211" s="23">
        <f>+'01-2021'!J211+'02-2021'!J211+'03-2021'!J211+'04-2021'!J211+'05-2021'!J211+'06-2021'!J211+'07-2021'!J211+'08-2021'!J211+'09-2021'!J211+'10-2021'!J211+'11-2021'!J211+'12-2021'!J211</f>
        <v>12723.95</v>
      </c>
      <c r="K211" s="23">
        <f>+'01-2021'!K211+'02-2021'!K211+'03-2021'!K211+'04-2021'!K211+'05-2021'!K211+'06-2021'!K211+'07-2021'!K211+'08-2021'!K211+'09-2021'!K211+'10-2021'!K211+'11-2021'!K211+'12-2021'!K211</f>
        <v>1857757.71</v>
      </c>
      <c r="L211" s="23">
        <f>+'01-2021'!L211+'02-2021'!L211+'03-2021'!L211+'04-2021'!L211+'05-2021'!L211+'06-2021'!L211+'07-2021'!L211+'08-2021'!L211+'09-2021'!L211+'10-2021'!L211+'11-2021'!L211+'12-2021'!L211</f>
        <v>372223.60000000003</v>
      </c>
      <c r="M211" s="23">
        <f>+'01-2021'!M211+'02-2021'!M211+'03-2021'!M211+'04-2021'!M211+'05-2021'!M211+'06-2021'!M211+'07-2021'!M211+'08-2021'!M211+'09-2021'!M211+'10-2021'!M211+'11-2021'!M211+'12-2021'!M211</f>
        <v>1485534.11</v>
      </c>
      <c r="N211" s="31">
        <f t="shared" si="3"/>
        <v>1654594.31</v>
      </c>
    </row>
    <row r="212" spans="1:14" ht="13">
      <c r="A212" s="9">
        <f>+'01-2021'!A212</f>
        <v>201</v>
      </c>
      <c r="B212" s="22" t="str">
        <f>+'01-2021'!B212</f>
        <v>SANTA BARBARA DE GOIAS</v>
      </c>
      <c r="C212" s="26">
        <f>+IF(ISERROR(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,"",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</f>
        <v>0.08585366556078575</v>
      </c>
      <c r="D212" s="23">
        <f>+'01-2021'!D212+'02-2021'!D212+'03-2021'!D212+'04-2021'!D212+'05-2021'!D212+'06-2021'!D212+'07-2021'!D212+'08-2021'!D212+'09-2021'!D212+'10-2021'!D212+'11-2021'!D212+'12-2021'!D212</f>
        <v>101784.43000000001</v>
      </c>
      <c r="E212" s="23">
        <f>+'01-2021'!E212+'02-2021'!E212+'03-2021'!E212+'04-2021'!E212+'05-2021'!E212+'06-2021'!E212+'07-2021'!E212+'08-2021'!E212+'09-2021'!E212+'10-2021'!E212+'11-2021'!E212+'12-2021'!E212</f>
        <v>20631.63</v>
      </c>
      <c r="F212" s="23">
        <f>+'01-2021'!F212+'02-2021'!F212+'03-2021'!F212+'04-2021'!F212+'05-2021'!F212+'06-2021'!F212+'07-2021'!F212+'08-2021'!F212+'09-2021'!F212+'10-2021'!F212+'11-2021'!F212+'12-2021'!F212</f>
        <v>81152.79999999999</v>
      </c>
      <c r="G212" s="23">
        <f>+'01-2021'!G212+'02-2021'!G212+'03-2021'!G212+'04-2021'!G212+'05-2021'!G212+'06-2021'!G212+'07-2021'!G212+'08-2021'!G212+'09-2021'!G212+'10-2021'!G212+'11-2021'!G212+'12-2021'!G212</f>
        <v>11700.81</v>
      </c>
      <c r="H212" s="23">
        <f>+'01-2021'!H212+'02-2021'!H212+'03-2021'!H212+'04-2021'!H212+'05-2021'!H212+'06-2021'!H212+'07-2021'!H212+'08-2021'!H212+'09-2021'!H212+'10-2021'!H212+'11-2021'!H212+'12-2021'!H212</f>
        <v>2340.17</v>
      </c>
      <c r="I212" s="23">
        <f>+'01-2021'!I212+'02-2021'!I212+'03-2021'!I212+'04-2021'!I212+'05-2021'!I212+'06-2021'!I212+'07-2021'!I212+'08-2021'!I212+'09-2021'!I212+'10-2021'!I212+'11-2021'!I212+'12-2021'!I212</f>
        <v>93.61000000000001</v>
      </c>
      <c r="J212" s="23">
        <f>+'01-2021'!J212+'02-2021'!J212+'03-2021'!J212+'04-2021'!J212+'05-2021'!J212+'06-2021'!J212+'07-2021'!J212+'08-2021'!J212+'09-2021'!J212+'10-2021'!J212+'11-2021'!J212+'12-2021'!J212</f>
        <v>9267.03</v>
      </c>
      <c r="K212" s="23">
        <f>+'01-2021'!K212+'02-2021'!K212+'03-2021'!K212+'04-2021'!K212+'05-2021'!K212+'06-2021'!K212+'07-2021'!K212+'08-2021'!K212+'09-2021'!K212+'10-2021'!K212+'11-2021'!K212+'12-2021'!K212</f>
        <v>1367905.2</v>
      </c>
      <c r="L212" s="23">
        <f>+'01-2021'!L212+'02-2021'!L212+'03-2021'!L212+'04-2021'!L212+'05-2021'!L212+'06-2021'!L212+'07-2021'!L212+'08-2021'!L212+'09-2021'!L212+'10-2021'!L212+'11-2021'!L212+'12-2021'!L212</f>
        <v>273942.88</v>
      </c>
      <c r="M212" s="23">
        <f>+'01-2021'!M212+'02-2021'!M212+'03-2021'!M212+'04-2021'!M212+'05-2021'!M212+'06-2021'!M212+'07-2021'!M212+'08-2021'!M212+'09-2021'!M212+'10-2021'!M212+'11-2021'!M212+'12-2021'!M212</f>
        <v>1093962.32</v>
      </c>
      <c r="N212" s="31">
        <f t="shared" si="3"/>
        <v>1184382.1500000001</v>
      </c>
    </row>
    <row r="213" spans="1:14" ht="13">
      <c r="A213" s="9">
        <f>+'01-2021'!A213</f>
        <v>202</v>
      </c>
      <c r="B213" s="22" t="str">
        <f>+'01-2021'!B213</f>
        <v>SANTA CRUZ DE GOIAS</v>
      </c>
      <c r="C213" s="26">
        <f>+IF(ISERROR(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,"",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</f>
        <v>0.12682540613782126</v>
      </c>
      <c r="D213" s="23">
        <f>+'01-2021'!D213+'02-2021'!D213+'03-2021'!D213+'04-2021'!D213+'05-2021'!D213+'06-2021'!D213+'07-2021'!D213+'08-2021'!D213+'09-2021'!D213+'10-2021'!D213+'11-2021'!D213+'12-2021'!D213</f>
        <v>24955.149999999998</v>
      </c>
      <c r="E213" s="23">
        <f>+'01-2021'!E213+'02-2021'!E213+'03-2021'!E213+'04-2021'!E213+'05-2021'!E213+'06-2021'!E213+'07-2021'!E213+'08-2021'!E213+'09-2021'!E213+'10-2021'!E213+'11-2021'!E213+'12-2021'!E213</f>
        <v>5125.75</v>
      </c>
      <c r="F213" s="23">
        <f>+'01-2021'!F213+'02-2021'!F213+'03-2021'!F213+'04-2021'!F213+'05-2021'!F213+'06-2021'!F213+'07-2021'!F213+'08-2021'!F213+'09-2021'!F213+'10-2021'!F213+'11-2021'!F213+'12-2021'!F213</f>
        <v>19829.4</v>
      </c>
      <c r="G213" s="23">
        <f>+'01-2021'!G213+'02-2021'!G213+'03-2021'!G213+'04-2021'!G213+'05-2021'!G213+'06-2021'!G213+'07-2021'!G213+'08-2021'!G213+'09-2021'!G213+'10-2021'!G213+'11-2021'!G213+'12-2021'!G213</f>
        <v>17287.879999999997</v>
      </c>
      <c r="H213" s="23">
        <f>+'01-2021'!H213+'02-2021'!H213+'03-2021'!H213+'04-2021'!H213+'05-2021'!H213+'06-2021'!H213+'07-2021'!H213+'08-2021'!H213+'09-2021'!H213+'10-2021'!H213+'11-2021'!H213+'12-2021'!H213</f>
        <v>3457.58</v>
      </c>
      <c r="I213" s="23">
        <f>+'01-2021'!I213+'02-2021'!I213+'03-2021'!I213+'04-2021'!I213+'05-2021'!I213+'06-2021'!I213+'07-2021'!I213+'08-2021'!I213+'09-2021'!I213+'10-2021'!I213+'11-2021'!I213+'12-2021'!I213</f>
        <v>138.31</v>
      </c>
      <c r="J213" s="23">
        <f>+'01-2021'!J213+'02-2021'!J213+'03-2021'!J213+'04-2021'!J213+'05-2021'!J213+'06-2021'!J213+'07-2021'!J213+'08-2021'!J213+'09-2021'!J213+'10-2021'!J213+'11-2021'!J213+'12-2021'!J213</f>
        <v>13691.99</v>
      </c>
      <c r="K213" s="23">
        <f>+'01-2021'!K213+'02-2021'!K213+'03-2021'!K213+'04-2021'!K213+'05-2021'!K213+'06-2021'!K213+'07-2021'!K213+'08-2021'!K213+'09-2021'!K213+'10-2021'!K213+'11-2021'!K213+'12-2021'!K213</f>
        <v>2022718.06</v>
      </c>
      <c r="L213" s="23">
        <f>+'01-2021'!L213+'02-2021'!L213+'03-2021'!L213+'04-2021'!L213+'05-2021'!L213+'06-2021'!L213+'07-2021'!L213+'08-2021'!L213+'09-2021'!L213+'10-2021'!L213+'11-2021'!L213+'12-2021'!L213</f>
        <v>405113.87</v>
      </c>
      <c r="M213" s="23">
        <f>+'01-2021'!M213+'02-2021'!M213+'03-2021'!M213+'04-2021'!M213+'05-2021'!M213+'06-2021'!M213+'07-2021'!M213+'08-2021'!M213+'09-2021'!M213+'10-2021'!M213+'11-2021'!M213+'12-2021'!M213</f>
        <v>1617604.19</v>
      </c>
      <c r="N213" s="31">
        <f t="shared" si="3"/>
        <v>1651125.5799999998</v>
      </c>
    </row>
    <row r="214" spans="1:14" ht="13">
      <c r="A214" s="9">
        <f>+'01-2021'!A214</f>
        <v>203</v>
      </c>
      <c r="B214" s="22" t="str">
        <f>+'01-2021'!B214</f>
        <v>SANTA FE DE GOIAS</v>
      </c>
      <c r="C214" s="26">
        <f>+IF(ISERROR(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,"",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</f>
        <v>0.171280377052784</v>
      </c>
      <c r="D214" s="23">
        <f>+'01-2021'!D214+'02-2021'!D214+'03-2021'!D214+'04-2021'!D214+'05-2021'!D214+'06-2021'!D214+'07-2021'!D214+'08-2021'!D214+'09-2021'!D214+'10-2021'!D214+'11-2021'!D214+'12-2021'!D214</f>
        <v>83234.14000000001</v>
      </c>
      <c r="E214" s="23">
        <f>+'01-2021'!E214+'02-2021'!E214+'03-2021'!E214+'04-2021'!E214+'05-2021'!E214+'06-2021'!E214+'07-2021'!E214+'08-2021'!E214+'09-2021'!E214+'10-2021'!E214+'11-2021'!E214+'12-2021'!E214</f>
        <v>17150.59</v>
      </c>
      <c r="F214" s="23">
        <f>+'01-2021'!F214+'02-2021'!F214+'03-2021'!F214+'04-2021'!F214+'05-2021'!F214+'06-2021'!F214+'07-2021'!F214+'08-2021'!F214+'09-2021'!F214+'10-2021'!F214+'11-2021'!F214+'12-2021'!F214</f>
        <v>66083.55</v>
      </c>
      <c r="G214" s="23">
        <f>+'01-2021'!G214+'02-2021'!G214+'03-2021'!G214+'04-2021'!G214+'05-2021'!G214+'06-2021'!G214+'07-2021'!G214+'08-2021'!G214+'09-2021'!G214+'10-2021'!G214+'11-2021'!G214+'12-2021'!G214</f>
        <v>23356.670000000002</v>
      </c>
      <c r="H214" s="23">
        <f>+'01-2021'!H214+'02-2021'!H214+'03-2021'!H214+'04-2021'!H214+'05-2021'!H214+'06-2021'!H214+'07-2021'!H214+'08-2021'!H214+'09-2021'!H214+'10-2021'!H214+'11-2021'!H214+'12-2021'!H214</f>
        <v>4671.34</v>
      </c>
      <c r="I214" s="23">
        <f>+'01-2021'!I214+'02-2021'!I214+'03-2021'!I214+'04-2021'!I214+'05-2021'!I214+'06-2021'!I214+'07-2021'!I214+'08-2021'!I214+'09-2021'!I214+'10-2021'!I214+'11-2021'!I214+'12-2021'!I214</f>
        <v>186.86</v>
      </c>
      <c r="J214" s="23">
        <f>+'01-2021'!J214+'02-2021'!J214+'03-2021'!J214+'04-2021'!J214+'05-2021'!J214+'06-2021'!J214+'07-2021'!J214+'08-2021'!J214+'09-2021'!J214+'10-2021'!J214+'11-2021'!J214+'12-2021'!J214</f>
        <v>18498.469999999998</v>
      </c>
      <c r="K214" s="23">
        <f>+'01-2021'!K214+'02-2021'!K214+'03-2021'!K214+'04-2021'!K214+'05-2021'!K214+'06-2021'!K214+'07-2021'!K214+'08-2021'!K214+'09-2021'!K214+'10-2021'!K214+'11-2021'!K214+'12-2021'!K214</f>
        <v>2752989.54</v>
      </c>
      <c r="L214" s="23">
        <f>+'01-2021'!L214+'02-2021'!L214+'03-2021'!L214+'04-2021'!L214+'05-2021'!L214+'06-2021'!L214+'07-2021'!L214+'08-2021'!L214+'09-2021'!L214+'10-2021'!L214+'11-2021'!L214+'12-2021'!L214</f>
        <v>551759.2000000001</v>
      </c>
      <c r="M214" s="23">
        <f>+'01-2021'!M214+'02-2021'!M214+'03-2021'!M214+'04-2021'!M214+'05-2021'!M214+'06-2021'!M214+'07-2021'!M214+'08-2021'!M214+'09-2021'!M214+'10-2021'!M214+'11-2021'!M214+'12-2021'!M214</f>
        <v>2201230.34</v>
      </c>
      <c r="N214" s="31">
        <f t="shared" si="3"/>
        <v>2285812.36</v>
      </c>
    </row>
    <row r="215" spans="1:14" ht="13">
      <c r="A215" s="9">
        <f>+'01-2021'!A215</f>
        <v>204</v>
      </c>
      <c r="B215" s="22" t="str">
        <f>+'01-2021'!B215</f>
        <v>SANTA HELENA DE GOIAS</v>
      </c>
      <c r="C215" s="26">
        <f>+IF(ISERROR(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,"",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</f>
        <v>0.679953020488653</v>
      </c>
      <c r="D215" s="23">
        <f>+'01-2021'!D215+'02-2021'!D215+'03-2021'!D215+'04-2021'!D215+'05-2021'!D215+'06-2021'!D215+'07-2021'!D215+'08-2021'!D215+'09-2021'!D215+'10-2021'!D215+'11-2021'!D215+'12-2021'!D215</f>
        <v>1145352.09</v>
      </c>
      <c r="E215" s="23">
        <f>+'01-2021'!E215+'02-2021'!E215+'03-2021'!E215+'04-2021'!E215+'05-2021'!E215+'06-2021'!E215+'07-2021'!E215+'08-2021'!E215+'09-2021'!E215+'10-2021'!E215+'11-2021'!E215+'12-2021'!E215</f>
        <v>231339.99000000002</v>
      </c>
      <c r="F215" s="23">
        <f>+'01-2021'!F215+'02-2021'!F215+'03-2021'!F215+'04-2021'!F215+'05-2021'!F215+'06-2021'!F215+'07-2021'!F215+'08-2021'!F215+'09-2021'!F215+'10-2021'!F215+'11-2021'!F215+'12-2021'!F215</f>
        <v>914012.1</v>
      </c>
      <c r="G215" s="23">
        <f>+'01-2021'!G215+'02-2021'!G215+'03-2021'!G215+'04-2021'!G215+'05-2021'!G215+'06-2021'!G215+'07-2021'!G215+'08-2021'!G215+'09-2021'!G215+'10-2021'!G215+'11-2021'!G215+'12-2021'!G215</f>
        <v>92721.74</v>
      </c>
      <c r="H215" s="23">
        <f>+'01-2021'!H215+'02-2021'!H215+'03-2021'!H215+'04-2021'!H215+'05-2021'!H215+'06-2021'!H215+'07-2021'!H215+'08-2021'!H215+'09-2021'!H215+'10-2021'!H215+'11-2021'!H215+'12-2021'!H215</f>
        <v>18544.35</v>
      </c>
      <c r="I215" s="23">
        <f>+'01-2021'!I215+'02-2021'!I215+'03-2021'!I215+'04-2021'!I215+'05-2021'!I215+'06-2021'!I215+'07-2021'!I215+'08-2021'!I215+'09-2021'!I215+'10-2021'!I215+'11-2021'!I215+'12-2021'!I215</f>
        <v>741.78</v>
      </c>
      <c r="J215" s="23">
        <f>+'01-2021'!J215+'02-2021'!J215+'03-2021'!J215+'04-2021'!J215+'05-2021'!J215+'06-2021'!J215+'07-2021'!J215+'08-2021'!J215+'09-2021'!J215+'10-2021'!J215+'11-2021'!J215+'12-2021'!J215</f>
        <v>73435.61000000002</v>
      </c>
      <c r="K215" s="23">
        <f>+'01-2021'!K215+'02-2021'!K215+'03-2021'!K215+'04-2021'!K215+'05-2021'!K215+'06-2021'!K215+'07-2021'!K215+'08-2021'!K215+'09-2021'!K215+'10-2021'!K215+'11-2021'!K215+'12-2021'!K215</f>
        <v>10851894.03</v>
      </c>
      <c r="L215" s="23">
        <f>+'01-2021'!L215+'02-2021'!L215+'03-2021'!L215+'04-2021'!L215+'05-2021'!L215+'06-2021'!L215+'07-2021'!L215+'08-2021'!L215+'09-2021'!L215+'10-2021'!L215+'11-2021'!L215+'12-2021'!L215</f>
        <v>2173556.15</v>
      </c>
      <c r="M215" s="23">
        <f>+'01-2021'!M215+'02-2021'!M215+'03-2021'!M215+'04-2021'!M215+'05-2021'!M215+'06-2021'!M215+'07-2021'!M215+'08-2021'!M215+'09-2021'!M215+'10-2021'!M215+'11-2021'!M215+'12-2021'!M215</f>
        <v>8678337.879999999</v>
      </c>
      <c r="N215" s="31">
        <f t="shared" si="3"/>
        <v>9665785.59</v>
      </c>
    </row>
    <row r="216" spans="1:14" ht="13">
      <c r="A216" s="9">
        <f>+'01-2021'!A216</f>
        <v>205</v>
      </c>
      <c r="B216" s="22" t="str">
        <f>+'01-2021'!B216</f>
        <v>SANTA ISABEL</v>
      </c>
      <c r="C216" s="26">
        <f>+IF(ISERROR(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,"",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</f>
        <v>0.09496469912988</v>
      </c>
      <c r="D216" s="23">
        <f>+'01-2021'!D216+'02-2021'!D216+'03-2021'!D216+'04-2021'!D216+'05-2021'!D216+'06-2021'!D216+'07-2021'!D216+'08-2021'!D216+'09-2021'!D216+'10-2021'!D216+'11-2021'!D216+'12-2021'!D216</f>
        <v>52214.77</v>
      </c>
      <c r="E216" s="23">
        <f>+'01-2021'!E216+'02-2021'!E216+'03-2021'!E216+'04-2021'!E216+'05-2021'!E216+'06-2021'!E216+'07-2021'!E216+'08-2021'!E216+'09-2021'!E216+'10-2021'!E216+'11-2021'!E216+'12-2021'!E216</f>
        <v>10066.43</v>
      </c>
      <c r="F216" s="23">
        <f>+'01-2021'!F216+'02-2021'!F216+'03-2021'!F216+'04-2021'!F216+'05-2021'!F216+'06-2021'!F216+'07-2021'!F216+'08-2021'!F216+'09-2021'!F216+'10-2021'!F216+'11-2021'!F216+'12-2021'!F216</f>
        <v>42148.340000000004</v>
      </c>
      <c r="G216" s="23">
        <f>+'01-2021'!G216+'02-2021'!G216+'03-2021'!G216+'04-2021'!G216+'05-2021'!G216+'06-2021'!G216+'07-2021'!G216+'08-2021'!G216+'09-2021'!G216+'10-2021'!G216+'11-2021'!G216+'12-2021'!G216</f>
        <v>12949.849999999999</v>
      </c>
      <c r="H216" s="23">
        <f>+'01-2021'!H216+'02-2021'!H216+'03-2021'!H216+'04-2021'!H216+'05-2021'!H216+'06-2021'!H216+'07-2021'!H216+'08-2021'!H216+'09-2021'!H216+'10-2021'!H216+'11-2021'!H216+'12-2021'!H216</f>
        <v>2589.97</v>
      </c>
      <c r="I216" s="23">
        <f>+'01-2021'!I216+'02-2021'!I216+'03-2021'!I216+'04-2021'!I216+'05-2021'!I216+'06-2021'!I216+'07-2021'!I216+'08-2021'!I216+'09-2021'!I216+'10-2021'!I216+'11-2021'!I216+'12-2021'!I216</f>
        <v>103.61</v>
      </c>
      <c r="J216" s="23">
        <f>+'01-2021'!J216+'02-2021'!J216+'03-2021'!J216+'04-2021'!J216+'05-2021'!J216+'06-2021'!J216+'07-2021'!J216+'08-2021'!J216+'09-2021'!J216+'10-2021'!J216+'11-2021'!J216+'12-2021'!J216</f>
        <v>10256.27</v>
      </c>
      <c r="K216" s="23">
        <f>+'01-2021'!K216+'02-2021'!K216+'03-2021'!K216+'04-2021'!K216+'05-2021'!K216+'06-2021'!K216+'07-2021'!K216+'08-2021'!K216+'09-2021'!K216+'10-2021'!K216+'11-2021'!K216+'12-2021'!K216</f>
        <v>1516220.69</v>
      </c>
      <c r="L216" s="23">
        <f>+'01-2021'!L216+'02-2021'!L216+'03-2021'!L216+'04-2021'!L216+'05-2021'!L216+'06-2021'!L216+'07-2021'!L216+'08-2021'!L216+'09-2021'!L216+'10-2021'!L216+'11-2021'!L216+'12-2021'!L216</f>
        <v>303699.2</v>
      </c>
      <c r="M216" s="23">
        <f>+'01-2021'!M216+'02-2021'!M216+'03-2021'!M216+'04-2021'!M216+'05-2021'!M216+'06-2021'!M216+'07-2021'!M216+'08-2021'!M216+'09-2021'!M216+'10-2021'!M216+'11-2021'!M216+'12-2021'!M216</f>
        <v>1212521.49</v>
      </c>
      <c r="N216" s="31">
        <f t="shared" si="3"/>
        <v>1264926.1</v>
      </c>
    </row>
    <row r="217" spans="1:14" ht="13">
      <c r="A217" s="9">
        <f>+'01-2021'!A217</f>
        <v>206</v>
      </c>
      <c r="B217" s="22" t="str">
        <f>+'01-2021'!B217</f>
        <v>SANTA RITA DO ARAGUAIA</v>
      </c>
      <c r="C217" s="26">
        <f>+IF(ISERROR(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,"",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</f>
        <v>0.13292845846940748</v>
      </c>
      <c r="D217" s="23">
        <f>+'01-2021'!D217+'02-2021'!D217+'03-2021'!D217+'04-2021'!D217+'05-2021'!D217+'06-2021'!D217+'07-2021'!D217+'08-2021'!D217+'09-2021'!D217+'10-2021'!D217+'11-2021'!D217+'12-2021'!D217</f>
        <v>259474.52999999997</v>
      </c>
      <c r="E217" s="23">
        <f>+'01-2021'!E217+'02-2021'!E217+'03-2021'!E217+'04-2021'!E217+'05-2021'!E217+'06-2021'!E217+'07-2021'!E217+'08-2021'!E217+'09-2021'!E217+'10-2021'!E217+'11-2021'!E217+'12-2021'!E217</f>
        <v>52189.95</v>
      </c>
      <c r="F217" s="23">
        <f>+'01-2021'!F217+'02-2021'!F217+'03-2021'!F217+'04-2021'!F217+'05-2021'!F217+'06-2021'!F217+'07-2021'!F217+'08-2021'!F217+'09-2021'!F217+'10-2021'!F217+'11-2021'!F217+'12-2021'!F217</f>
        <v>207284.58</v>
      </c>
      <c r="G217" s="23">
        <f>+'01-2021'!G217+'02-2021'!G217+'03-2021'!G217+'04-2021'!G217+'05-2021'!G217+'06-2021'!G217+'07-2021'!G217+'08-2021'!G217+'09-2021'!G217+'10-2021'!G217+'11-2021'!G217+'12-2021'!G217</f>
        <v>18093.15</v>
      </c>
      <c r="H217" s="23">
        <f>+'01-2021'!H217+'02-2021'!H217+'03-2021'!H217+'04-2021'!H217+'05-2021'!H217+'06-2021'!H217+'07-2021'!H217+'08-2021'!H217+'09-2021'!H217+'10-2021'!H217+'11-2021'!H217+'12-2021'!H217</f>
        <v>3618.6400000000003</v>
      </c>
      <c r="I217" s="23">
        <f>+'01-2021'!I217+'02-2021'!I217+'03-2021'!I217+'04-2021'!I217+'05-2021'!I217+'06-2021'!I217+'07-2021'!I217+'08-2021'!I217+'09-2021'!I217+'10-2021'!I217+'11-2021'!I217+'12-2021'!I217</f>
        <v>144.74</v>
      </c>
      <c r="J217" s="23">
        <f>+'01-2021'!J217+'02-2021'!J217+'03-2021'!J217+'04-2021'!J217+'05-2021'!J217+'06-2021'!J217+'07-2021'!J217+'08-2021'!J217+'09-2021'!J217+'10-2021'!J217+'11-2021'!J217+'12-2021'!J217</f>
        <v>14329.769999999999</v>
      </c>
      <c r="K217" s="23">
        <f>+'01-2021'!K217+'02-2021'!K217+'03-2021'!K217+'04-2021'!K217+'05-2021'!K217+'06-2021'!K217+'07-2021'!K217+'08-2021'!K217+'09-2021'!K217+'10-2021'!K217+'11-2021'!K217+'12-2021'!K217</f>
        <v>2123463.89</v>
      </c>
      <c r="L217" s="23">
        <f>+'01-2021'!L217+'02-2021'!L217+'03-2021'!L217+'04-2021'!L217+'05-2021'!L217+'06-2021'!L217+'07-2021'!L217+'08-2021'!L217+'09-2021'!L217+'10-2021'!L217+'11-2021'!L217+'12-2021'!L217</f>
        <v>425368.42</v>
      </c>
      <c r="M217" s="23">
        <f>+'01-2021'!M217+'02-2021'!M217+'03-2021'!M217+'04-2021'!M217+'05-2021'!M217+'06-2021'!M217+'07-2021'!M217+'08-2021'!M217+'09-2021'!M217+'10-2021'!M217+'11-2021'!M217+'12-2021'!M217</f>
        <v>1698095.47</v>
      </c>
      <c r="N217" s="31">
        <f t="shared" si="3"/>
        <v>1919709.8199999998</v>
      </c>
    </row>
    <row r="218" spans="1:14" ht="13">
      <c r="A218" s="9">
        <f>+'01-2021'!A218</f>
        <v>207</v>
      </c>
      <c r="B218" s="22" t="str">
        <f>+'01-2021'!B218</f>
        <v>SANTA RITA DO NOVO DESTINO</v>
      </c>
      <c r="C218" s="26">
        <f>+IF(ISERROR(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,"",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</f>
        <v>0.10818588404819</v>
      </c>
      <c r="D218" s="23">
        <f>+'01-2021'!D218+'02-2021'!D218+'03-2021'!D218+'04-2021'!D218+'05-2021'!D218+'06-2021'!D218+'07-2021'!D218+'08-2021'!D218+'09-2021'!D218+'10-2021'!D218+'11-2021'!D218+'12-2021'!D218</f>
        <v>27075.52</v>
      </c>
      <c r="E218" s="23">
        <f>+'01-2021'!E218+'02-2021'!E218+'03-2021'!E218+'04-2021'!E218+'05-2021'!E218+'06-2021'!E218+'07-2021'!E218+'08-2021'!E218+'09-2021'!E218+'10-2021'!E218+'11-2021'!E218+'12-2021'!E218</f>
        <v>5137.48</v>
      </c>
      <c r="F218" s="23">
        <f>+'01-2021'!F218+'02-2021'!F218+'03-2021'!F218+'04-2021'!F218+'05-2021'!F218+'06-2021'!F218+'07-2021'!F218+'08-2021'!F218+'09-2021'!F218+'10-2021'!F218+'11-2021'!F218+'12-2021'!F218</f>
        <v>21938.04</v>
      </c>
      <c r="G218" s="23">
        <f>+'01-2021'!G218+'02-2021'!G218+'03-2021'!G218+'04-2021'!G218+'05-2021'!G218+'06-2021'!G218+'07-2021'!G218+'08-2021'!G218+'09-2021'!G218+'10-2021'!G218+'11-2021'!G218+'12-2021'!G218</f>
        <v>14752.77</v>
      </c>
      <c r="H218" s="23">
        <f>+'01-2021'!H218+'02-2021'!H218+'03-2021'!H218+'04-2021'!H218+'05-2021'!H218+'06-2021'!H218+'07-2021'!H218+'08-2021'!H218+'09-2021'!H218+'10-2021'!H218+'11-2021'!H218+'12-2021'!H218</f>
        <v>2950.55</v>
      </c>
      <c r="I218" s="23">
        <f>+'01-2021'!I218+'02-2021'!I218+'03-2021'!I218+'04-2021'!I218+'05-2021'!I218+'06-2021'!I218+'07-2021'!I218+'08-2021'!I218+'09-2021'!I218+'10-2021'!I218+'11-2021'!I218+'12-2021'!I218</f>
        <v>118.02000000000001</v>
      </c>
      <c r="J218" s="23">
        <f>+'01-2021'!J218+'02-2021'!J218+'03-2021'!J218+'04-2021'!J218+'05-2021'!J218+'06-2021'!J218+'07-2021'!J218+'08-2021'!J218+'09-2021'!J218+'10-2021'!J218+'11-2021'!J218+'12-2021'!J218</f>
        <v>11684.2</v>
      </c>
      <c r="K218" s="23">
        <f>+'01-2021'!K218+'02-2021'!K218+'03-2021'!K218+'04-2021'!K218+'05-2021'!K218+'06-2021'!K218+'07-2021'!K218+'08-2021'!K218+'09-2021'!K218+'10-2021'!K218+'11-2021'!K218+'12-2021'!K218</f>
        <v>1729072.4500000002</v>
      </c>
      <c r="L218" s="23">
        <f>+'01-2021'!L218+'02-2021'!L218+'03-2021'!L218+'04-2021'!L218+'05-2021'!L218+'06-2021'!L218+'07-2021'!L218+'08-2021'!L218+'09-2021'!L218+'10-2021'!L218+'11-2021'!L218+'12-2021'!L218</f>
        <v>346365.79000000004</v>
      </c>
      <c r="M218" s="23">
        <f>+'01-2021'!M218+'02-2021'!M218+'03-2021'!M218+'04-2021'!M218+'05-2021'!M218+'06-2021'!M218+'07-2021'!M218+'08-2021'!M218+'09-2021'!M218+'10-2021'!M218+'11-2021'!M218+'12-2021'!M218</f>
        <v>1382706.66</v>
      </c>
      <c r="N218" s="31">
        <f t="shared" si="3"/>
        <v>1416328.9</v>
      </c>
    </row>
    <row r="219" spans="1:14" ht="13">
      <c r="A219" s="9">
        <f>+'01-2021'!A219</f>
        <v>208</v>
      </c>
      <c r="B219" s="22" t="str">
        <f>+'01-2021'!B219</f>
        <v>SANTA ROSA DE GOIAS</v>
      </c>
      <c r="C219" s="26">
        <f>+IF(ISERROR(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,"",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</f>
        <v>0.09749731067493775</v>
      </c>
      <c r="D219" s="23">
        <f>+'01-2021'!D219+'02-2021'!D219+'03-2021'!D219+'04-2021'!D219+'05-2021'!D219+'06-2021'!D219+'07-2021'!D219+'08-2021'!D219+'09-2021'!D219+'10-2021'!D219+'11-2021'!D219+'12-2021'!D219</f>
        <v>51854.72</v>
      </c>
      <c r="E219" s="23">
        <f>+'01-2021'!E219+'02-2021'!E219+'03-2021'!E219+'04-2021'!E219+'05-2021'!E219+'06-2021'!E219+'07-2021'!E219+'08-2021'!E219+'09-2021'!E219+'10-2021'!E219+'11-2021'!E219+'12-2021'!E219</f>
        <v>10526.08</v>
      </c>
      <c r="F219" s="23">
        <f>+'01-2021'!F219+'02-2021'!F219+'03-2021'!F219+'04-2021'!F219+'05-2021'!F219+'06-2021'!F219+'07-2021'!F219+'08-2021'!F219+'09-2021'!F219+'10-2021'!F219+'11-2021'!F219+'12-2021'!F219</f>
        <v>41328.64</v>
      </c>
      <c r="G219" s="23">
        <f>+'01-2021'!G219+'02-2021'!G219+'03-2021'!G219+'04-2021'!G219+'05-2021'!G219+'06-2021'!G219+'07-2021'!G219+'08-2021'!G219+'09-2021'!G219+'10-2021'!G219+'11-2021'!G219+'12-2021'!G219</f>
        <v>13261.600000000002</v>
      </c>
      <c r="H219" s="23">
        <f>+'01-2021'!H219+'02-2021'!H219+'03-2021'!H219+'04-2021'!H219+'05-2021'!H219+'06-2021'!H219+'07-2021'!H219+'08-2021'!H219+'09-2021'!H219+'10-2021'!H219+'11-2021'!H219+'12-2021'!H219</f>
        <v>2652.33</v>
      </c>
      <c r="I219" s="23">
        <f>+'01-2021'!I219+'02-2021'!I219+'03-2021'!I219+'04-2021'!I219+'05-2021'!I219+'06-2021'!I219+'07-2021'!I219+'08-2021'!I219+'09-2021'!I219+'10-2021'!I219+'11-2021'!I219+'12-2021'!I219</f>
        <v>106.1</v>
      </c>
      <c r="J219" s="23">
        <f>+'01-2021'!J219+'02-2021'!J219+'03-2021'!J219+'04-2021'!J219+'05-2021'!J219+'06-2021'!J219+'07-2021'!J219+'08-2021'!J219+'09-2021'!J219+'10-2021'!J219+'11-2021'!J219+'12-2021'!J219</f>
        <v>10503.17</v>
      </c>
      <c r="K219" s="23">
        <f>+'01-2021'!K219+'02-2021'!K219+'03-2021'!K219+'04-2021'!K219+'05-2021'!K219+'06-2021'!K219+'07-2021'!K219+'08-2021'!K219+'09-2021'!K219+'10-2021'!K219+'11-2021'!K219+'12-2021'!K219</f>
        <v>1559527.8800000001</v>
      </c>
      <c r="L219" s="23">
        <f>+'01-2021'!L219+'02-2021'!L219+'03-2021'!L219+'04-2021'!L219+'05-2021'!L219+'06-2021'!L219+'07-2021'!L219+'08-2021'!L219+'09-2021'!L219+'10-2021'!L219+'11-2021'!L219+'12-2021'!L219</f>
        <v>312444.4</v>
      </c>
      <c r="M219" s="23">
        <f>+'01-2021'!M219+'02-2021'!M219+'03-2021'!M219+'04-2021'!M219+'05-2021'!M219+'06-2021'!M219+'07-2021'!M219+'08-2021'!M219+'09-2021'!M219+'10-2021'!M219+'11-2021'!M219+'12-2021'!M219</f>
        <v>1247083.48</v>
      </c>
      <c r="N219" s="31">
        <f t="shared" si="3"/>
        <v>1298915.29</v>
      </c>
    </row>
    <row r="220" spans="1:14" ht="13">
      <c r="A220" s="9">
        <f>+'01-2021'!A220</f>
        <v>209</v>
      </c>
      <c r="B220" s="22" t="str">
        <f>+'01-2021'!B220</f>
        <v>SANTA TEREZA DE GOIAS</v>
      </c>
      <c r="C220" s="26">
        <f>+IF(ISERROR(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,"",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</f>
        <v>0.10421724769170874</v>
      </c>
      <c r="D220" s="23">
        <f>+'01-2021'!D220+'02-2021'!D220+'03-2021'!D220+'04-2021'!D220+'05-2021'!D220+'06-2021'!D220+'07-2021'!D220+'08-2021'!D220+'09-2021'!D220+'10-2021'!D220+'11-2021'!D220+'12-2021'!D220</f>
        <v>56737.27</v>
      </c>
      <c r="E220" s="23">
        <f>+'01-2021'!E220+'02-2021'!E220+'03-2021'!E220+'04-2021'!E220+'05-2021'!E220+'06-2021'!E220+'07-2021'!E220+'08-2021'!E220+'09-2021'!E220+'10-2021'!E220+'11-2021'!E220+'12-2021'!E220</f>
        <v>11571.4</v>
      </c>
      <c r="F220" s="23">
        <f>+'01-2021'!F220+'02-2021'!F220+'03-2021'!F220+'04-2021'!F220+'05-2021'!F220+'06-2021'!F220+'07-2021'!F220+'08-2021'!F220+'09-2021'!F220+'10-2021'!F220+'11-2021'!F220+'12-2021'!F220</f>
        <v>45165.87</v>
      </c>
      <c r="G220" s="23">
        <f>+'01-2021'!G220+'02-2021'!G220+'03-2021'!G220+'04-2021'!G220+'05-2021'!G220+'06-2021'!G220+'07-2021'!G220+'08-2021'!G220+'09-2021'!G220+'10-2021'!G220+'11-2021'!G220+'12-2021'!G220</f>
        <v>14177.93</v>
      </c>
      <c r="H220" s="23">
        <f>+'01-2021'!H220+'02-2021'!H220+'03-2021'!H220+'04-2021'!H220+'05-2021'!H220+'06-2021'!H220+'07-2021'!H220+'08-2021'!H220+'09-2021'!H220+'10-2021'!H220+'11-2021'!H220+'12-2021'!H220</f>
        <v>2835.5899999999997</v>
      </c>
      <c r="I220" s="23">
        <f>+'01-2021'!I220+'02-2021'!I220+'03-2021'!I220+'04-2021'!I220+'05-2021'!I220+'06-2021'!I220+'07-2021'!I220+'08-2021'!I220+'09-2021'!I220+'10-2021'!I220+'11-2021'!I220+'12-2021'!I220</f>
        <v>113.42000000000002</v>
      </c>
      <c r="J220" s="23">
        <f>+'01-2021'!J220+'02-2021'!J220+'03-2021'!J220+'04-2021'!J220+'05-2021'!J220+'06-2021'!J220+'07-2021'!J220+'08-2021'!J220+'09-2021'!J220+'10-2021'!J220+'11-2021'!J220+'12-2021'!J220</f>
        <v>11228.92</v>
      </c>
      <c r="K220" s="23">
        <f>+'01-2021'!K220+'02-2021'!K220+'03-2021'!K220+'04-2021'!K220+'05-2021'!K220+'06-2021'!K220+'07-2021'!K220+'08-2021'!K220+'09-2021'!K220+'10-2021'!K220+'11-2021'!K220+'12-2021'!K220</f>
        <v>1666681.3699999999</v>
      </c>
      <c r="L220" s="23">
        <f>+'01-2021'!L220+'02-2021'!L220+'03-2021'!L220+'04-2021'!L220+'05-2021'!L220+'06-2021'!L220+'07-2021'!L220+'08-2021'!L220+'09-2021'!L220+'10-2021'!L220+'11-2021'!L220+'12-2021'!L220</f>
        <v>333904.61</v>
      </c>
      <c r="M220" s="23">
        <f>+'01-2021'!M220+'02-2021'!M220+'03-2021'!M220+'04-2021'!M220+'05-2021'!M220+'06-2021'!M220+'07-2021'!M220+'08-2021'!M220+'09-2021'!M220+'10-2021'!M220+'11-2021'!M220+'12-2021'!M220</f>
        <v>1332776.7599999998</v>
      </c>
      <c r="N220" s="31">
        <f t="shared" si="3"/>
        <v>1389171.5499999998</v>
      </c>
    </row>
    <row r="221" spans="1:14" ht="13">
      <c r="A221" s="9">
        <f>+'01-2021'!A221</f>
        <v>210</v>
      </c>
      <c r="B221" s="22" t="str">
        <f>+'01-2021'!B221</f>
        <v>SANTA TEREZINHA DE GOIAS</v>
      </c>
      <c r="C221" s="26">
        <f>+IF(ISERROR(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,"",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</f>
        <v>0.084161743800506</v>
      </c>
      <c r="D221" s="23">
        <f>+'01-2021'!D221+'02-2021'!D221+'03-2021'!D221+'04-2021'!D221+'05-2021'!D221+'06-2021'!D221+'07-2021'!D221+'08-2021'!D221+'09-2021'!D221+'10-2021'!D221+'11-2021'!D221+'12-2021'!D221</f>
        <v>181103.81</v>
      </c>
      <c r="E221" s="23">
        <f>+'01-2021'!E221+'02-2021'!E221+'03-2021'!E221+'04-2021'!E221+'05-2021'!E221+'06-2021'!E221+'07-2021'!E221+'08-2021'!E221+'09-2021'!E221+'10-2021'!E221+'11-2021'!E221+'12-2021'!E221</f>
        <v>36294.020000000004</v>
      </c>
      <c r="F221" s="23">
        <f>+'01-2021'!F221+'02-2021'!F221+'03-2021'!F221+'04-2021'!F221+'05-2021'!F221+'06-2021'!F221+'07-2021'!F221+'08-2021'!F221+'09-2021'!F221+'10-2021'!F221+'11-2021'!F221+'12-2021'!F221</f>
        <v>144809.79</v>
      </c>
      <c r="G221" s="23">
        <f>+'01-2021'!G221+'02-2021'!G221+'03-2021'!G221+'04-2021'!G221+'05-2021'!G221+'06-2021'!G221+'07-2021'!G221+'08-2021'!G221+'09-2021'!G221+'10-2021'!G221+'11-2021'!G221+'12-2021'!G221</f>
        <v>11476.73</v>
      </c>
      <c r="H221" s="23">
        <f>+'01-2021'!H221+'02-2021'!H221+'03-2021'!H221+'04-2021'!H221+'05-2021'!H221+'06-2021'!H221+'07-2021'!H221+'08-2021'!H221+'09-2021'!H221+'10-2021'!H221+'11-2021'!H221+'12-2021'!H221</f>
        <v>2295.3500000000004</v>
      </c>
      <c r="I221" s="23">
        <f>+'01-2021'!I221+'02-2021'!I221+'03-2021'!I221+'04-2021'!I221+'05-2021'!I221+'06-2021'!I221+'07-2021'!I221+'08-2021'!I221+'09-2021'!I221+'10-2021'!I221+'11-2021'!I221+'12-2021'!I221</f>
        <v>91.82000000000001</v>
      </c>
      <c r="J221" s="23">
        <f>+'01-2021'!J221+'02-2021'!J221+'03-2021'!J221+'04-2021'!J221+'05-2021'!J221+'06-2021'!J221+'07-2021'!J221+'08-2021'!J221+'09-2021'!J221+'10-2021'!J221+'11-2021'!J221+'12-2021'!J221</f>
        <v>9089.560000000001</v>
      </c>
      <c r="K221" s="23">
        <f>+'01-2021'!K221+'02-2021'!K221+'03-2021'!K221+'04-2021'!K221+'05-2021'!K221+'06-2021'!K221+'07-2021'!K221+'08-2021'!K221+'09-2021'!K221+'10-2021'!K221+'11-2021'!K221+'12-2021'!K221</f>
        <v>1345210.6199999999</v>
      </c>
      <c r="L221" s="23">
        <f>+'01-2021'!L221+'02-2021'!L221+'03-2021'!L221+'04-2021'!L221+'05-2021'!L221+'06-2021'!L221+'07-2021'!L221+'08-2021'!L221+'09-2021'!L221+'10-2021'!L221+'11-2021'!L221+'12-2021'!L221</f>
        <v>269472.73</v>
      </c>
      <c r="M221" s="23">
        <f>+'01-2021'!M221+'02-2021'!M221+'03-2021'!M221+'04-2021'!M221+'05-2021'!M221+'06-2021'!M221+'07-2021'!M221+'08-2021'!M221+'09-2021'!M221+'10-2021'!M221+'11-2021'!M221+'12-2021'!M221</f>
        <v>1075737.89</v>
      </c>
      <c r="N221" s="31">
        <f t="shared" si="3"/>
        <v>1229637.24</v>
      </c>
    </row>
    <row r="222" spans="1:14" ht="13">
      <c r="A222" s="9">
        <f>+'01-2021'!A222</f>
        <v>211</v>
      </c>
      <c r="B222" s="22" t="str">
        <f>+'01-2021'!B222</f>
        <v>SANTO ANTONIO DA BARRA</v>
      </c>
      <c r="C222" s="26">
        <f>+IF(ISERROR(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,"",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</f>
        <v>0.191350775788649</v>
      </c>
      <c r="D222" s="23">
        <f>+'01-2021'!D222+'02-2021'!D222+'03-2021'!D222+'04-2021'!D222+'05-2021'!D222+'06-2021'!D222+'07-2021'!D222+'08-2021'!D222+'09-2021'!D222+'10-2021'!D222+'11-2021'!D222+'12-2021'!D222</f>
        <v>51811.450000000004</v>
      </c>
      <c r="E222" s="23">
        <f>+'01-2021'!E222+'02-2021'!E222+'03-2021'!E222+'04-2021'!E222+'05-2021'!E222+'06-2021'!E222+'07-2021'!E222+'08-2021'!E222+'09-2021'!E222+'10-2021'!E222+'11-2021'!E222+'12-2021'!E222</f>
        <v>10155.339999999998</v>
      </c>
      <c r="F222" s="23">
        <f>+'01-2021'!F222+'02-2021'!F222+'03-2021'!F222+'04-2021'!F222+'05-2021'!F222+'06-2021'!F222+'07-2021'!F222+'08-2021'!F222+'09-2021'!F222+'10-2021'!F222+'11-2021'!F222+'12-2021'!F222</f>
        <v>41656.11</v>
      </c>
      <c r="G222" s="23">
        <f>+'01-2021'!G222+'02-2021'!G222+'03-2021'!G222+'04-2021'!G222+'05-2021'!G222+'06-2021'!G222+'07-2021'!G222+'08-2021'!G222+'09-2021'!G222+'10-2021'!G222+'11-2021'!G222+'12-2021'!G222</f>
        <v>26093.53</v>
      </c>
      <c r="H222" s="23">
        <f>+'01-2021'!H222+'02-2021'!H222+'03-2021'!H222+'04-2021'!H222+'05-2021'!H222+'06-2021'!H222+'07-2021'!H222+'08-2021'!H222+'09-2021'!H222+'10-2021'!H222+'11-2021'!H222+'12-2021'!H222</f>
        <v>5218.71</v>
      </c>
      <c r="I222" s="23">
        <f>+'01-2021'!I222+'02-2021'!I222+'03-2021'!I222+'04-2021'!I222+'05-2021'!I222+'06-2021'!I222+'07-2021'!I222+'08-2021'!I222+'09-2021'!I222+'10-2021'!I222+'11-2021'!I222+'12-2021'!I222</f>
        <v>208.75</v>
      </c>
      <c r="J222" s="23">
        <f>+'01-2021'!J222+'02-2021'!J222+'03-2021'!J222+'04-2021'!J222+'05-2021'!J222+'06-2021'!J222+'07-2021'!J222+'08-2021'!J222+'09-2021'!J222+'10-2021'!J222+'11-2021'!J222+'12-2021'!J222</f>
        <v>20666.07</v>
      </c>
      <c r="K222" s="23">
        <f>+'01-2021'!K222+'02-2021'!K222+'03-2021'!K222+'04-2021'!K222+'05-2021'!K222+'06-2021'!K222+'07-2021'!K222+'08-2021'!K222+'09-2021'!K222+'10-2021'!K222+'11-2021'!K222+'12-2021'!K222</f>
        <v>3053645.2</v>
      </c>
      <c r="L222" s="23">
        <f>+'01-2021'!L222+'02-2021'!L222+'03-2021'!L222+'04-2021'!L222+'05-2021'!L222+'06-2021'!L222+'07-2021'!L222+'08-2021'!L222+'09-2021'!L222+'10-2021'!L222+'11-2021'!L222+'12-2021'!L222</f>
        <v>611618.1</v>
      </c>
      <c r="M222" s="23">
        <f>+'01-2021'!M222+'02-2021'!M222+'03-2021'!M222+'04-2021'!M222+'05-2021'!M222+'06-2021'!M222+'07-2021'!M222+'08-2021'!M222+'09-2021'!M222+'10-2021'!M222+'11-2021'!M222+'12-2021'!M222</f>
        <v>2442027.0999999996</v>
      </c>
      <c r="N222" s="31">
        <f t="shared" si="3"/>
        <v>2504349.28</v>
      </c>
    </row>
    <row r="223" spans="1:14" ht="13">
      <c r="A223" s="9">
        <f>+'01-2021'!A223</f>
        <v>212</v>
      </c>
      <c r="B223" s="22" t="str">
        <f>+'01-2021'!B223</f>
        <v>SANTO ANTONIO DE GOIAS</v>
      </c>
      <c r="C223" s="26">
        <f>+IF(ISERROR(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,"",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</f>
        <v>0.10288454463865275</v>
      </c>
      <c r="D223" s="23">
        <f>+'01-2021'!D223+'02-2021'!D223+'03-2021'!D223+'04-2021'!D223+'05-2021'!D223+'06-2021'!D223+'07-2021'!D223+'08-2021'!D223+'09-2021'!D223+'10-2021'!D223+'11-2021'!D223+'12-2021'!D223</f>
        <v>133985.32</v>
      </c>
      <c r="E223" s="23">
        <f>+'01-2021'!E223+'02-2021'!E223+'03-2021'!E223+'04-2021'!E223+'05-2021'!E223+'06-2021'!E223+'07-2021'!E223+'08-2021'!E223+'09-2021'!E223+'10-2021'!E223+'11-2021'!E223+'12-2021'!E223</f>
        <v>26486.53</v>
      </c>
      <c r="F223" s="23">
        <f>+'01-2021'!F223+'02-2021'!F223+'03-2021'!F223+'04-2021'!F223+'05-2021'!F223+'06-2021'!F223+'07-2021'!F223+'08-2021'!F223+'09-2021'!F223+'10-2021'!F223+'11-2021'!F223+'12-2021'!F223</f>
        <v>107498.79</v>
      </c>
      <c r="G223" s="23">
        <f>+'01-2021'!G223+'02-2021'!G223+'03-2021'!G223+'04-2021'!G223+'05-2021'!G223+'06-2021'!G223+'07-2021'!G223+'08-2021'!G223+'09-2021'!G223+'10-2021'!G223+'11-2021'!G223+'12-2021'!G223</f>
        <v>13996.220000000001</v>
      </c>
      <c r="H223" s="23">
        <f>+'01-2021'!H223+'02-2021'!H223+'03-2021'!H223+'04-2021'!H223+'05-2021'!H223+'06-2021'!H223+'07-2021'!H223+'08-2021'!H223+'09-2021'!H223+'10-2021'!H223+'11-2021'!H223+'12-2021'!H223</f>
        <v>2799.25</v>
      </c>
      <c r="I223" s="23">
        <f>+'01-2021'!I223+'02-2021'!I223+'03-2021'!I223+'04-2021'!I223+'05-2021'!I223+'06-2021'!I223+'07-2021'!I223+'08-2021'!I223+'09-2021'!I223+'10-2021'!I223+'11-2021'!I223+'12-2021'!I223</f>
        <v>111.98</v>
      </c>
      <c r="J223" s="23">
        <f>+'01-2021'!J223+'02-2021'!J223+'03-2021'!J223+'04-2021'!J223+'05-2021'!J223+'06-2021'!J223+'07-2021'!J223+'08-2021'!J223+'09-2021'!J223+'10-2021'!J223+'11-2021'!J223+'12-2021'!J223</f>
        <v>11084.99</v>
      </c>
      <c r="K223" s="23">
        <f>+'01-2021'!K223+'02-2021'!K223+'03-2021'!K223+'04-2021'!K223+'05-2021'!K223+'06-2021'!K223+'07-2021'!K223+'08-2021'!K223+'09-2021'!K223+'10-2021'!K223+'11-2021'!K223+'12-2021'!K223</f>
        <v>1645439.9200000002</v>
      </c>
      <c r="L223" s="23">
        <f>+'01-2021'!L223+'02-2021'!L223+'03-2021'!L223+'04-2021'!L223+'05-2021'!L223+'06-2021'!L223+'07-2021'!L223+'08-2021'!L223+'09-2021'!L223+'10-2021'!L223+'11-2021'!L223+'12-2021'!L223</f>
        <v>329650.75</v>
      </c>
      <c r="M223" s="23">
        <f>+'01-2021'!M223+'02-2021'!M223+'03-2021'!M223+'04-2021'!M223+'05-2021'!M223+'06-2021'!M223+'07-2021'!M223+'08-2021'!M223+'09-2021'!M223+'10-2021'!M223+'11-2021'!M223+'12-2021'!M223</f>
        <v>1315789.17</v>
      </c>
      <c r="N223" s="31">
        <f t="shared" si="3"/>
        <v>1434372.95</v>
      </c>
    </row>
    <row r="224" spans="1:14" ht="13">
      <c r="A224" s="9">
        <f>+'01-2021'!A224</f>
        <v>213</v>
      </c>
      <c r="B224" s="22" t="str">
        <f>+'01-2021'!B224</f>
        <v>SANTO ANTONIO DO DESCOBERTO</v>
      </c>
      <c r="C224" s="26">
        <f>+IF(ISERROR(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,"",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</f>
        <v>0.12859133268811</v>
      </c>
      <c r="D224" s="23">
        <f>+'01-2021'!D224+'02-2021'!D224+'03-2021'!D224+'04-2021'!D224+'05-2021'!D224+'06-2021'!D224+'07-2021'!D224+'08-2021'!D224+'09-2021'!D224+'10-2021'!D224+'11-2021'!D224+'12-2021'!D224</f>
        <v>234526.94</v>
      </c>
      <c r="E224" s="23">
        <f>+'01-2021'!E224+'02-2021'!E224+'03-2021'!E224+'04-2021'!E224+'05-2021'!E224+'06-2021'!E224+'07-2021'!E224+'08-2021'!E224+'09-2021'!E224+'10-2021'!E224+'11-2021'!E224+'12-2021'!E224</f>
        <v>46628.56</v>
      </c>
      <c r="F224" s="23">
        <f>+'01-2021'!F224+'02-2021'!F224+'03-2021'!F224+'04-2021'!F224+'05-2021'!F224+'06-2021'!F224+'07-2021'!F224+'08-2021'!F224+'09-2021'!F224+'10-2021'!F224+'11-2021'!F224+'12-2021'!F224</f>
        <v>187898.38</v>
      </c>
      <c r="G224" s="23">
        <f>+'01-2021'!G224+'02-2021'!G224+'03-2021'!G224+'04-2021'!G224+'05-2021'!G224+'06-2021'!G224+'07-2021'!G224+'08-2021'!G224+'09-2021'!G224+'10-2021'!G224+'11-2021'!G224+'12-2021'!G224</f>
        <v>17534.52</v>
      </c>
      <c r="H224" s="23">
        <f>+'01-2021'!H224+'02-2021'!H224+'03-2021'!H224+'04-2021'!H224+'05-2021'!H224+'06-2021'!H224+'07-2021'!H224+'08-2021'!H224+'09-2021'!H224+'10-2021'!H224+'11-2021'!H224+'12-2021'!H224</f>
        <v>3506.91</v>
      </c>
      <c r="I224" s="23">
        <f>+'01-2021'!I224+'02-2021'!I224+'03-2021'!I224+'04-2021'!I224+'05-2021'!I224+'06-2021'!I224+'07-2021'!I224+'08-2021'!I224+'09-2021'!I224+'10-2021'!I224+'11-2021'!I224+'12-2021'!I224</f>
        <v>140.26999999999998</v>
      </c>
      <c r="J224" s="23">
        <f>+'01-2021'!J224+'02-2021'!J224+'03-2021'!J224+'04-2021'!J224+'05-2021'!J224+'06-2021'!J224+'07-2021'!J224+'08-2021'!J224+'09-2021'!J224+'10-2021'!J224+'11-2021'!J224+'12-2021'!J224</f>
        <v>13887.34</v>
      </c>
      <c r="K224" s="23">
        <f>+'01-2021'!K224+'02-2021'!K224+'03-2021'!K224+'04-2021'!K224+'05-2021'!K224+'06-2021'!K224+'07-2021'!K224+'08-2021'!K224+'09-2021'!K224+'10-2021'!K224+'11-2021'!K224+'12-2021'!K224</f>
        <v>2054647.9800000002</v>
      </c>
      <c r="L224" s="23">
        <f>+'01-2021'!L224+'02-2021'!L224+'03-2021'!L224+'04-2021'!L224+'05-2021'!L224+'06-2021'!L224+'07-2021'!L224+'08-2021'!L224+'09-2021'!L224+'10-2021'!L224+'11-2021'!L224+'12-2021'!L224</f>
        <v>411574.74000000005</v>
      </c>
      <c r="M224" s="23">
        <f>+'01-2021'!M224+'02-2021'!M224+'03-2021'!M224+'04-2021'!M224+'05-2021'!M224+'06-2021'!M224+'07-2021'!M224+'08-2021'!M224+'09-2021'!M224+'10-2021'!M224+'11-2021'!M224+'12-2021'!M224</f>
        <v>1643073.2400000002</v>
      </c>
      <c r="N224" s="31">
        <f t="shared" si="3"/>
        <v>1844858.9600000002</v>
      </c>
    </row>
    <row r="225" spans="1:14" ht="13">
      <c r="A225" s="9">
        <f>+'01-2021'!A225</f>
        <v>214</v>
      </c>
      <c r="B225" s="22" t="str">
        <f>+'01-2021'!B225</f>
        <v>SAO DOMINGOS</v>
      </c>
      <c r="C225" s="26">
        <f>+IF(ISERROR(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,"",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</f>
        <v>0.1515829169914835</v>
      </c>
      <c r="D225" s="23">
        <f>+'01-2021'!D225+'02-2021'!D225+'03-2021'!D225+'04-2021'!D225+'05-2021'!D225+'06-2021'!D225+'07-2021'!D225+'08-2021'!D225+'09-2021'!D225+'10-2021'!D225+'11-2021'!D225+'12-2021'!D225</f>
        <v>67459.84</v>
      </c>
      <c r="E225" s="23">
        <f>+'01-2021'!E225+'02-2021'!E225+'03-2021'!E225+'04-2021'!E225+'05-2021'!E225+'06-2021'!E225+'07-2021'!E225+'08-2021'!E225+'09-2021'!E225+'10-2021'!E225+'11-2021'!E225+'12-2021'!E225</f>
        <v>12989.2</v>
      </c>
      <c r="F225" s="23">
        <f>+'01-2021'!F225+'02-2021'!F225+'03-2021'!F225+'04-2021'!F225+'05-2021'!F225+'06-2021'!F225+'07-2021'!F225+'08-2021'!F225+'09-2021'!F225+'10-2021'!F225+'11-2021'!F225+'12-2021'!F225</f>
        <v>54470.64</v>
      </c>
      <c r="G225" s="23">
        <f>+'01-2021'!G225+'02-2021'!G225+'03-2021'!G225+'04-2021'!G225+'05-2021'!G225+'06-2021'!G225+'07-2021'!G225+'08-2021'!G225+'09-2021'!G225+'10-2021'!G225+'11-2021'!G225+'12-2021'!G225</f>
        <v>20636.940000000002</v>
      </c>
      <c r="H225" s="23">
        <f>+'01-2021'!H225+'02-2021'!H225+'03-2021'!H225+'04-2021'!H225+'05-2021'!H225+'06-2021'!H225+'07-2021'!H225+'08-2021'!H225+'09-2021'!H225+'10-2021'!H225+'11-2021'!H225+'12-2021'!H225</f>
        <v>4127.39</v>
      </c>
      <c r="I225" s="23">
        <f>+'01-2021'!I225+'02-2021'!I225+'03-2021'!I225+'04-2021'!I225+'05-2021'!I225+'06-2021'!I225+'07-2021'!I225+'08-2021'!I225+'09-2021'!I225+'10-2021'!I225+'11-2021'!I225+'12-2021'!I225</f>
        <v>165.09</v>
      </c>
      <c r="J225" s="23">
        <f>+'01-2021'!J225+'02-2021'!J225+'03-2021'!J225+'04-2021'!J225+'05-2021'!J225+'06-2021'!J225+'07-2021'!J225+'08-2021'!J225+'09-2021'!J225+'10-2021'!J225+'11-2021'!J225+'12-2021'!J225</f>
        <v>16344.46</v>
      </c>
      <c r="K225" s="23">
        <f>+'01-2021'!K225+'02-2021'!K225+'03-2021'!K225+'04-2021'!K225+'05-2021'!K225+'06-2021'!K225+'07-2021'!K225+'08-2021'!K225+'09-2021'!K225+'10-2021'!K225+'11-2021'!K225+'12-2021'!K225</f>
        <v>2410822.3200000003</v>
      </c>
      <c r="L225" s="23">
        <f>+'01-2021'!L225+'02-2021'!L225+'03-2021'!L225+'04-2021'!L225+'05-2021'!L225+'06-2021'!L225+'07-2021'!L225+'08-2021'!L225+'09-2021'!L225+'10-2021'!L225+'11-2021'!L225+'12-2021'!L225</f>
        <v>482734.35000000003</v>
      </c>
      <c r="M225" s="23">
        <f>+'01-2021'!M225+'02-2021'!M225+'03-2021'!M225+'04-2021'!M225+'05-2021'!M225+'06-2021'!M225+'07-2021'!M225+'08-2021'!M225+'09-2021'!M225+'10-2021'!M225+'11-2021'!M225+'12-2021'!M225</f>
        <v>1928087.97</v>
      </c>
      <c r="N225" s="31">
        <f t="shared" si="3"/>
        <v>1998903.07</v>
      </c>
    </row>
    <row r="226" spans="1:14" ht="13">
      <c r="A226" s="9">
        <f>+'01-2021'!A226</f>
        <v>215</v>
      </c>
      <c r="B226" s="22" t="str">
        <f>+'01-2021'!B226</f>
        <v>SAO FRANCISCO DE GOIAS</v>
      </c>
      <c r="C226" s="26">
        <f>+IF(ISERROR(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,"",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</f>
        <v>0.09383239539300625</v>
      </c>
      <c r="D226" s="23">
        <f>+'01-2021'!D226+'02-2021'!D226+'03-2021'!D226+'04-2021'!D226+'05-2021'!D226+'06-2021'!D226+'07-2021'!D226+'08-2021'!D226+'09-2021'!D226+'10-2021'!D226+'11-2021'!D226+'12-2021'!D226</f>
        <v>73137.94</v>
      </c>
      <c r="E226" s="23">
        <f>+'01-2021'!E226+'02-2021'!E226+'03-2021'!E226+'04-2021'!E226+'05-2021'!E226+'06-2021'!E226+'07-2021'!E226+'08-2021'!E226+'09-2021'!E226+'10-2021'!E226+'11-2021'!E226+'12-2021'!E226</f>
        <v>14963.39</v>
      </c>
      <c r="F226" s="23">
        <f>+'01-2021'!F226+'02-2021'!F226+'03-2021'!F226+'04-2021'!F226+'05-2021'!F226+'06-2021'!F226+'07-2021'!F226+'08-2021'!F226+'09-2021'!F226+'10-2021'!F226+'11-2021'!F226+'12-2021'!F226</f>
        <v>58174.549999999996</v>
      </c>
      <c r="G226" s="23">
        <f>+'01-2021'!G226+'02-2021'!G226+'03-2021'!G226+'04-2021'!G226+'05-2021'!G226+'06-2021'!G226+'07-2021'!G226+'08-2021'!G226+'09-2021'!G226+'10-2021'!G226+'11-2021'!G226+'12-2021'!G226</f>
        <v>12788.8</v>
      </c>
      <c r="H226" s="23">
        <f>+'01-2021'!H226+'02-2021'!H226+'03-2021'!H226+'04-2021'!H226+'05-2021'!H226+'06-2021'!H226+'07-2021'!H226+'08-2021'!H226+'09-2021'!H226+'10-2021'!H226+'11-2021'!H226+'12-2021'!H226</f>
        <v>2557.76</v>
      </c>
      <c r="I226" s="23">
        <f>+'01-2021'!I226+'02-2021'!I226+'03-2021'!I226+'04-2021'!I226+'05-2021'!I226+'06-2021'!I226+'07-2021'!I226+'08-2021'!I226+'09-2021'!I226+'10-2021'!I226+'11-2021'!I226+'12-2021'!I226</f>
        <v>102.31000000000002</v>
      </c>
      <c r="J226" s="23">
        <f>+'01-2021'!J226+'02-2021'!J226+'03-2021'!J226+'04-2021'!J226+'05-2021'!J226+'06-2021'!J226+'07-2021'!J226+'08-2021'!J226+'09-2021'!J226+'10-2021'!J226+'11-2021'!J226+'12-2021'!J226</f>
        <v>10128.73</v>
      </c>
      <c r="K226" s="23">
        <f>+'01-2021'!K226+'02-2021'!K226+'03-2021'!K226+'04-2021'!K226+'05-2021'!K226+'06-2021'!K226+'07-2021'!K226+'08-2021'!K226+'09-2021'!K226+'10-2021'!K226+'11-2021'!K226+'12-2021'!K226</f>
        <v>1496282.96</v>
      </c>
      <c r="L226" s="23">
        <f>+'01-2021'!L226+'02-2021'!L226+'03-2021'!L226+'04-2021'!L226+'05-2021'!L226+'06-2021'!L226+'07-2021'!L226+'08-2021'!L226+'09-2021'!L226+'10-2021'!L226+'11-2021'!L226+'12-2021'!L226</f>
        <v>299675.17</v>
      </c>
      <c r="M226" s="23">
        <f>+'01-2021'!M226+'02-2021'!M226+'03-2021'!M226+'04-2021'!M226+'05-2021'!M226+'06-2021'!M226+'07-2021'!M226+'08-2021'!M226+'09-2021'!M226+'10-2021'!M226+'11-2021'!M226+'12-2021'!M226</f>
        <v>1196607.79</v>
      </c>
      <c r="N226" s="31">
        <f t="shared" si="3"/>
        <v>1264911.07</v>
      </c>
    </row>
    <row r="227" spans="1:14" ht="13">
      <c r="A227" s="9">
        <f>+'01-2021'!A227</f>
        <v>216</v>
      </c>
      <c r="B227" s="22" t="str">
        <f>+'01-2021'!B227</f>
        <v>SAO JOAO D'ALIANCA</v>
      </c>
      <c r="C227" s="26">
        <f>+IF(ISERROR(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,"",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</f>
        <v>0.22702296094445773</v>
      </c>
      <c r="D227" s="23">
        <f>+'01-2021'!D227+'02-2021'!D227+'03-2021'!D227+'04-2021'!D227+'05-2021'!D227+'06-2021'!D227+'07-2021'!D227+'08-2021'!D227+'09-2021'!D227+'10-2021'!D227+'11-2021'!D227+'12-2021'!D227</f>
        <v>114726.03</v>
      </c>
      <c r="E227" s="23">
        <f>+'01-2021'!E227+'02-2021'!E227+'03-2021'!E227+'04-2021'!E227+'05-2021'!E227+'06-2021'!E227+'07-2021'!E227+'08-2021'!E227+'09-2021'!E227+'10-2021'!E227+'11-2021'!E227+'12-2021'!E227</f>
        <v>22311.34</v>
      </c>
      <c r="F227" s="23">
        <f>+'01-2021'!F227+'02-2021'!F227+'03-2021'!F227+'04-2021'!F227+'05-2021'!F227+'06-2021'!F227+'07-2021'!F227+'08-2021'!F227+'09-2021'!F227+'10-2021'!F227+'11-2021'!F227+'12-2021'!F227</f>
        <v>92414.69</v>
      </c>
      <c r="G227" s="23">
        <f>+'01-2021'!G227+'02-2021'!G227+'03-2021'!G227+'04-2021'!G227+'05-2021'!G227+'06-2021'!G227+'07-2021'!G227+'08-2021'!G227+'09-2021'!G227+'10-2021'!G227+'11-2021'!G227+'12-2021'!G227</f>
        <v>30924.329999999998</v>
      </c>
      <c r="H227" s="23">
        <f>+'01-2021'!H227+'02-2021'!H227+'03-2021'!H227+'04-2021'!H227+'05-2021'!H227+'06-2021'!H227+'07-2021'!H227+'08-2021'!H227+'09-2021'!H227+'10-2021'!H227+'11-2021'!H227+'12-2021'!H227</f>
        <v>6184.87</v>
      </c>
      <c r="I227" s="23">
        <f>+'01-2021'!I227+'02-2021'!I227+'03-2021'!I227+'04-2021'!I227+'05-2021'!I227+'06-2021'!I227+'07-2021'!I227+'08-2021'!I227+'09-2021'!I227+'10-2021'!I227+'11-2021'!I227+'12-2021'!I227</f>
        <v>247.39</v>
      </c>
      <c r="J227" s="23">
        <f>+'01-2021'!J227+'02-2021'!J227+'03-2021'!J227+'04-2021'!J227+'05-2021'!J227+'06-2021'!J227+'07-2021'!J227+'08-2021'!J227+'09-2021'!J227+'10-2021'!J227+'11-2021'!J227+'12-2021'!J227</f>
        <v>24492.07</v>
      </c>
      <c r="K227" s="23">
        <f>+'01-2021'!K227+'02-2021'!K227+'03-2021'!K227+'04-2021'!K227+'05-2021'!K227+'06-2021'!K227+'07-2021'!K227+'08-2021'!K227+'09-2021'!K227+'10-2021'!K227+'11-2021'!K227+'12-2021'!K227</f>
        <v>3623612.02</v>
      </c>
      <c r="L227" s="23">
        <f>+'01-2021'!L227+'02-2021'!L227+'03-2021'!L227+'04-2021'!L227+'05-2021'!L227+'06-2021'!L227+'07-2021'!L227+'08-2021'!L227+'09-2021'!L227+'10-2021'!L227+'11-2021'!L227+'12-2021'!L227</f>
        <v>725808.5099999999</v>
      </c>
      <c r="M227" s="23">
        <f>+'01-2021'!M227+'02-2021'!M227+'03-2021'!M227+'04-2021'!M227+'05-2021'!M227+'06-2021'!M227+'07-2021'!M227+'08-2021'!M227+'09-2021'!M227+'10-2021'!M227+'11-2021'!M227+'12-2021'!M227</f>
        <v>2897803.51</v>
      </c>
      <c r="N227" s="31">
        <f t="shared" si="3"/>
        <v>3014710.2699999996</v>
      </c>
    </row>
    <row r="228" spans="1:14" ht="13">
      <c r="A228" s="9">
        <f>+'01-2021'!A228</f>
        <v>217</v>
      </c>
      <c r="B228" s="22" t="str">
        <f>+'01-2021'!B228</f>
        <v>SAO JOAO DA PARAUNA</v>
      </c>
      <c r="C228" s="26">
        <f>+IF(ISERROR(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,"",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</f>
        <v>0.10492378968029449</v>
      </c>
      <c r="D228" s="23">
        <f>+'01-2021'!D228+'02-2021'!D228+'03-2021'!D228+'04-2021'!D228+'05-2021'!D228+'06-2021'!D228+'07-2021'!D228+'08-2021'!D228+'09-2021'!D228+'10-2021'!D228+'11-2021'!D228+'12-2021'!D228</f>
        <v>49745.64</v>
      </c>
      <c r="E228" s="23">
        <f>+'01-2021'!E228+'02-2021'!E228+'03-2021'!E228+'04-2021'!E228+'05-2021'!E228+'06-2021'!E228+'07-2021'!E228+'08-2021'!E228+'09-2021'!E228+'10-2021'!E228+'11-2021'!E228+'12-2021'!E228</f>
        <v>9045.17</v>
      </c>
      <c r="F228" s="23">
        <f>+'01-2021'!F228+'02-2021'!F228+'03-2021'!F228+'04-2021'!F228+'05-2021'!F228+'06-2021'!F228+'07-2021'!F228+'08-2021'!F228+'09-2021'!F228+'10-2021'!F228+'11-2021'!F228+'12-2021'!F228</f>
        <v>40700.47</v>
      </c>
      <c r="G228" s="23">
        <f>+'01-2021'!G228+'02-2021'!G228+'03-2021'!G228+'04-2021'!G228+'05-2021'!G228+'06-2021'!G228+'07-2021'!G228+'08-2021'!G228+'09-2021'!G228+'10-2021'!G228+'11-2021'!G228+'12-2021'!G228</f>
        <v>14274.309999999998</v>
      </c>
      <c r="H228" s="23">
        <f>+'01-2021'!H228+'02-2021'!H228+'03-2021'!H228+'04-2021'!H228+'05-2021'!H228+'06-2021'!H228+'07-2021'!H228+'08-2021'!H228+'09-2021'!H228+'10-2021'!H228+'11-2021'!H228+'12-2021'!H228</f>
        <v>2854.87</v>
      </c>
      <c r="I228" s="23">
        <f>+'01-2021'!I228+'02-2021'!I228+'03-2021'!I228+'04-2021'!I228+'05-2021'!I228+'06-2021'!I228+'07-2021'!I228+'08-2021'!I228+'09-2021'!I228+'10-2021'!I228+'11-2021'!I228+'12-2021'!I228</f>
        <v>114.19999999999999</v>
      </c>
      <c r="J228" s="23">
        <f>+'01-2021'!J228+'02-2021'!J228+'03-2021'!J228+'04-2021'!J228+'05-2021'!J228+'06-2021'!J228+'07-2021'!J228+'08-2021'!J228+'09-2021'!J228+'10-2021'!J228+'11-2021'!J228+'12-2021'!J228</f>
        <v>11305.24</v>
      </c>
      <c r="K228" s="23">
        <f>+'01-2021'!K228+'02-2021'!K228+'03-2021'!K228+'04-2021'!K228+'05-2021'!K228+'06-2021'!K228+'07-2021'!K228+'08-2021'!K228+'09-2021'!K228+'10-2021'!K228+'11-2021'!K228+'12-2021'!K228</f>
        <v>1677930.8699999999</v>
      </c>
      <c r="L228" s="23">
        <f>+'01-2021'!L228+'02-2021'!L228+'03-2021'!L228+'04-2021'!L228+'05-2021'!L228+'06-2021'!L228+'07-2021'!L228+'08-2021'!L228+'09-2021'!L228+'10-2021'!L228+'11-2021'!L228+'12-2021'!L228</f>
        <v>336157.20999999996</v>
      </c>
      <c r="M228" s="23">
        <f>+'01-2021'!M228+'02-2021'!M228+'03-2021'!M228+'04-2021'!M228+'05-2021'!M228+'06-2021'!M228+'07-2021'!M228+'08-2021'!M228+'09-2021'!M228+'10-2021'!M228+'11-2021'!M228+'12-2021'!M228</f>
        <v>1341773.6600000001</v>
      </c>
      <c r="N228" s="31">
        <f t="shared" si="3"/>
        <v>1393779.37</v>
      </c>
    </row>
    <row r="229" spans="1:14" ht="13">
      <c r="A229" s="9">
        <f>+'01-2021'!A229</f>
        <v>218</v>
      </c>
      <c r="B229" s="22" t="str">
        <f>+'01-2021'!B229</f>
        <v>SAO LUIS DE MONTES BELOS</v>
      </c>
      <c r="C229" s="26">
        <f>+IF(ISERROR(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,"",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</f>
        <v>0.4823152607750085</v>
      </c>
      <c r="D229" s="23">
        <f>+'01-2021'!D229+'02-2021'!D229+'03-2021'!D229+'04-2021'!D229+'05-2021'!D229+'06-2021'!D229+'07-2021'!D229+'08-2021'!D229+'09-2021'!D229+'10-2021'!D229+'11-2021'!D229+'12-2021'!D229</f>
        <v>951971.8200000001</v>
      </c>
      <c r="E229" s="23">
        <f>+'01-2021'!E229+'02-2021'!E229+'03-2021'!E229+'04-2021'!E229+'05-2021'!E229+'06-2021'!E229+'07-2021'!E229+'08-2021'!E229+'09-2021'!E229+'10-2021'!E229+'11-2021'!E229+'12-2021'!E229</f>
        <v>191558.99</v>
      </c>
      <c r="F229" s="23">
        <f>+'01-2021'!F229+'02-2021'!F229+'03-2021'!F229+'04-2021'!F229+'05-2021'!F229+'06-2021'!F229+'07-2021'!F229+'08-2021'!F229+'09-2021'!F229+'10-2021'!F229+'11-2021'!F229+'12-2021'!F229</f>
        <v>760412.83</v>
      </c>
      <c r="G229" s="23">
        <f>+'01-2021'!G229+'02-2021'!G229+'03-2021'!G229+'04-2021'!G229+'05-2021'!G229+'06-2021'!G229+'07-2021'!G229+'08-2021'!G229+'09-2021'!G229+'10-2021'!G229+'11-2021'!G229+'12-2021'!G229</f>
        <v>65737.27</v>
      </c>
      <c r="H229" s="23">
        <f>+'01-2021'!H229+'02-2021'!H229+'03-2021'!H229+'04-2021'!H229+'05-2021'!H229+'06-2021'!H229+'07-2021'!H229+'08-2021'!H229+'09-2021'!H229+'10-2021'!H229+'11-2021'!H229+'12-2021'!H229</f>
        <v>13147.46</v>
      </c>
      <c r="I229" s="23">
        <f>+'01-2021'!I229+'02-2021'!I229+'03-2021'!I229+'04-2021'!I229+'05-2021'!I229+'06-2021'!I229+'07-2021'!I229+'08-2021'!I229+'09-2021'!I229+'10-2021'!I229+'11-2021'!I229+'12-2021'!I229</f>
        <v>525.91</v>
      </c>
      <c r="J229" s="23">
        <f>+'01-2021'!J229+'02-2021'!J229+'03-2021'!J229+'04-2021'!J229+'05-2021'!J229+'06-2021'!J229+'07-2021'!J229+'08-2021'!J229+'09-2021'!J229+'10-2021'!J229+'11-2021'!J229+'12-2021'!J229</f>
        <v>52063.899999999994</v>
      </c>
      <c r="K229" s="23">
        <f>+'01-2021'!K229+'02-2021'!K229+'03-2021'!K229+'04-2021'!K229+'05-2021'!K229+'06-2021'!K229+'07-2021'!K229+'08-2021'!K229+'09-2021'!K229+'10-2021'!K229+'11-2021'!K229+'12-2021'!K229</f>
        <v>7657459.81</v>
      </c>
      <c r="L229" s="23">
        <f>+'01-2021'!L229+'02-2021'!L229+'03-2021'!L229+'04-2021'!L229+'05-2021'!L229+'06-2021'!L229+'07-2021'!L229+'08-2021'!L229+'09-2021'!L229+'10-2021'!L229+'11-2021'!L229+'12-2021'!L229</f>
        <v>1533015.6099999999</v>
      </c>
      <c r="M229" s="23">
        <f>+'01-2021'!M229+'02-2021'!M229+'03-2021'!M229+'04-2021'!M229+'05-2021'!M229+'06-2021'!M229+'07-2021'!M229+'08-2021'!M229+'09-2021'!M229+'10-2021'!M229+'11-2021'!M229+'12-2021'!M229</f>
        <v>6124444.199999999</v>
      </c>
      <c r="N229" s="31">
        <f t="shared" si="3"/>
        <v>6936920.93</v>
      </c>
    </row>
    <row r="230" spans="1:14" ht="13">
      <c r="A230" s="9">
        <f>+'01-2021'!A230</f>
        <v>219</v>
      </c>
      <c r="B230" s="22" t="str">
        <f>+'01-2021'!B230</f>
        <v>SAO LUIZ DO NORTE</v>
      </c>
      <c r="C230" s="26">
        <f>+IF(ISERROR(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,"",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</f>
        <v>0.17014936423016774</v>
      </c>
      <c r="D230" s="23">
        <f>+'01-2021'!D230+'02-2021'!D230+'03-2021'!D230+'04-2021'!D230+'05-2021'!D230+'06-2021'!D230+'07-2021'!D230+'08-2021'!D230+'09-2021'!D230+'10-2021'!D230+'11-2021'!D230+'12-2021'!D230</f>
        <v>93884.34000000001</v>
      </c>
      <c r="E230" s="23">
        <f>+'01-2021'!E230+'02-2021'!E230+'03-2021'!E230+'04-2021'!E230+'05-2021'!E230+'06-2021'!E230+'07-2021'!E230+'08-2021'!E230+'09-2021'!E230+'10-2021'!E230+'11-2021'!E230+'12-2021'!E230</f>
        <v>18772.96</v>
      </c>
      <c r="F230" s="23">
        <f>+'01-2021'!F230+'02-2021'!F230+'03-2021'!F230+'04-2021'!F230+'05-2021'!F230+'06-2021'!F230+'07-2021'!F230+'08-2021'!F230+'09-2021'!F230+'10-2021'!F230+'11-2021'!F230+'12-2021'!F230</f>
        <v>75111.38</v>
      </c>
      <c r="G230" s="23">
        <f>+'01-2021'!G230+'02-2021'!G230+'03-2021'!G230+'04-2021'!G230+'05-2021'!G230+'06-2021'!G230+'07-2021'!G230+'08-2021'!G230+'09-2021'!G230+'10-2021'!G230+'11-2021'!G230+'12-2021'!G230</f>
        <v>23168.78</v>
      </c>
      <c r="H230" s="23">
        <f>+'01-2021'!H230+'02-2021'!H230+'03-2021'!H230+'04-2021'!H230+'05-2021'!H230+'06-2021'!H230+'07-2021'!H230+'08-2021'!H230+'09-2021'!H230+'10-2021'!H230+'11-2021'!H230+'12-2021'!H230</f>
        <v>4633.759999999999</v>
      </c>
      <c r="I230" s="23">
        <f>+'01-2021'!I230+'02-2021'!I230+'03-2021'!I230+'04-2021'!I230+'05-2021'!I230+'06-2021'!I230+'07-2021'!I230+'08-2021'!I230+'09-2021'!I230+'10-2021'!I230+'11-2021'!I230+'12-2021'!I230</f>
        <v>185.33999999999997</v>
      </c>
      <c r="J230" s="23">
        <f>+'01-2021'!J230+'02-2021'!J230+'03-2021'!J230+'04-2021'!J230+'05-2021'!J230+'06-2021'!J230+'07-2021'!J230+'08-2021'!J230+'09-2021'!J230+'10-2021'!J230+'11-2021'!J230+'12-2021'!J230</f>
        <v>18349.68</v>
      </c>
      <c r="K230" s="23">
        <f>+'01-2021'!K230+'02-2021'!K230+'03-2021'!K230+'04-2021'!K230+'05-2021'!K230+'06-2021'!K230+'07-2021'!K230+'08-2021'!K230+'09-2021'!K230+'10-2021'!K230+'11-2021'!K230+'12-2021'!K230</f>
        <v>2706079.24</v>
      </c>
      <c r="L230" s="23">
        <f>+'01-2021'!L230+'02-2021'!L230+'03-2021'!L230+'04-2021'!L230+'05-2021'!L230+'06-2021'!L230+'07-2021'!L230+'08-2021'!L230+'09-2021'!L230+'10-2021'!L230+'11-2021'!L230+'12-2021'!L230</f>
        <v>541852.73</v>
      </c>
      <c r="M230" s="23">
        <f>+'01-2021'!M230+'02-2021'!M230+'03-2021'!M230+'04-2021'!M230+'05-2021'!M230+'06-2021'!M230+'07-2021'!M230+'08-2021'!M230+'09-2021'!M230+'10-2021'!M230+'11-2021'!M230+'12-2021'!M230</f>
        <v>2164226.51</v>
      </c>
      <c r="N230" s="31">
        <f t="shared" si="3"/>
        <v>2257687.57</v>
      </c>
    </row>
    <row r="231" spans="1:14" ht="13">
      <c r="A231" s="9">
        <f>+'01-2021'!A231</f>
        <v>220</v>
      </c>
      <c r="B231" s="22" t="str">
        <f>+'01-2021'!B231</f>
        <v>SAO MIGUEL DO ARAGUAIA</v>
      </c>
      <c r="C231" s="26">
        <f>+IF(ISERROR(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,"",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</f>
        <v>0.269436036742542</v>
      </c>
      <c r="D231" s="23">
        <f>+'01-2021'!D231+'02-2021'!D231+'03-2021'!D231+'04-2021'!D231+'05-2021'!D231+'06-2021'!D231+'07-2021'!D231+'08-2021'!D231+'09-2021'!D231+'10-2021'!D231+'11-2021'!D231+'12-2021'!D231</f>
        <v>568139.73</v>
      </c>
      <c r="E231" s="23">
        <f>+'01-2021'!E231+'02-2021'!E231+'03-2021'!E231+'04-2021'!E231+'05-2021'!E231+'06-2021'!E231+'07-2021'!E231+'08-2021'!E231+'09-2021'!E231+'10-2021'!E231+'11-2021'!E231+'12-2021'!E231</f>
        <v>111396.09</v>
      </c>
      <c r="F231" s="23">
        <f>+'01-2021'!F231+'02-2021'!F231+'03-2021'!F231+'04-2021'!F231+'05-2021'!F231+'06-2021'!F231+'07-2021'!F231+'08-2021'!F231+'09-2021'!F231+'10-2021'!F231+'11-2021'!F231+'12-2021'!F231</f>
        <v>456743.64</v>
      </c>
      <c r="G231" s="23">
        <f>+'01-2021'!G231+'02-2021'!G231+'03-2021'!G231+'04-2021'!G231+'05-2021'!G231+'06-2021'!G231+'07-2021'!G231+'08-2021'!G231+'09-2021'!G231+'10-2021'!G231+'11-2021'!G231+'12-2021'!G231</f>
        <v>36741.630000000005</v>
      </c>
      <c r="H231" s="23">
        <f>+'01-2021'!H231+'02-2021'!H231+'03-2021'!H231+'04-2021'!H231+'05-2021'!H231+'06-2021'!H231+'07-2021'!H231+'08-2021'!H231+'09-2021'!H231+'10-2021'!H231+'11-2021'!H231+'12-2021'!H231</f>
        <v>7348.33</v>
      </c>
      <c r="I231" s="23">
        <f>+'01-2021'!I231+'02-2021'!I231+'03-2021'!I231+'04-2021'!I231+'05-2021'!I231+'06-2021'!I231+'07-2021'!I231+'08-2021'!I231+'09-2021'!I231+'10-2021'!I231+'11-2021'!I231+'12-2021'!I231</f>
        <v>293.94</v>
      </c>
      <c r="J231" s="23">
        <f>+'01-2021'!J231+'02-2021'!J231+'03-2021'!J231+'04-2021'!J231+'05-2021'!J231+'06-2021'!J231+'07-2021'!J231+'08-2021'!J231+'09-2021'!J231+'10-2021'!J231+'11-2021'!J231+'12-2021'!J231</f>
        <v>29099.36</v>
      </c>
      <c r="K231" s="23">
        <f>+'01-2021'!K231+'02-2021'!K231+'03-2021'!K231+'04-2021'!K231+'05-2021'!K231+'06-2021'!K231+'07-2021'!K231+'08-2021'!K231+'09-2021'!K231+'10-2021'!K231+'11-2021'!K231+'12-2021'!K231</f>
        <v>4308638.65</v>
      </c>
      <c r="L231" s="23">
        <f>+'01-2021'!L231+'02-2021'!L231+'03-2021'!L231+'04-2021'!L231+'05-2021'!L231+'06-2021'!L231+'07-2021'!L231+'08-2021'!L231+'09-2021'!L231+'10-2021'!L231+'11-2021'!L231+'12-2021'!L231</f>
        <v>863145.04</v>
      </c>
      <c r="M231" s="23">
        <f>+'01-2021'!M231+'02-2021'!M231+'03-2021'!M231+'04-2021'!M231+'05-2021'!M231+'06-2021'!M231+'07-2021'!M231+'08-2021'!M231+'09-2021'!M231+'10-2021'!M231+'11-2021'!M231+'12-2021'!M231</f>
        <v>3445493.6100000003</v>
      </c>
      <c r="N231" s="31">
        <f t="shared" si="3"/>
        <v>3931336.6100000003</v>
      </c>
    </row>
    <row r="232" spans="1:14" ht="13">
      <c r="A232" s="9">
        <f>+'01-2021'!A232</f>
        <v>221</v>
      </c>
      <c r="B232" s="22" t="str">
        <f>+'01-2021'!B232</f>
        <v>SAO MIGUEL DO PASSA QUATRO</v>
      </c>
      <c r="C232" s="26">
        <f>+IF(ISERROR(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,"",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</f>
        <v>0.106627780459487</v>
      </c>
      <c r="D232" s="23">
        <f>+'01-2021'!D232+'02-2021'!D232+'03-2021'!D232+'04-2021'!D232+'05-2021'!D232+'06-2021'!D232+'07-2021'!D232+'08-2021'!D232+'09-2021'!D232+'10-2021'!D232+'11-2021'!D232+'12-2021'!D232</f>
        <v>73151.76</v>
      </c>
      <c r="E232" s="23">
        <f>+'01-2021'!E232+'02-2021'!E232+'03-2021'!E232+'04-2021'!E232+'05-2021'!E232+'06-2021'!E232+'07-2021'!E232+'08-2021'!E232+'09-2021'!E232+'10-2021'!E232+'11-2021'!E232+'12-2021'!E232</f>
        <v>14680.89</v>
      </c>
      <c r="F232" s="23">
        <f>+'01-2021'!F232+'02-2021'!F232+'03-2021'!F232+'04-2021'!F232+'05-2021'!F232+'06-2021'!F232+'07-2021'!F232+'08-2021'!F232+'09-2021'!F232+'10-2021'!F232+'11-2021'!F232+'12-2021'!F232</f>
        <v>58470.869999999995</v>
      </c>
      <c r="G232" s="23">
        <f>+'01-2021'!G232+'02-2021'!G232+'03-2021'!G232+'04-2021'!G232+'05-2021'!G232+'06-2021'!G232+'07-2021'!G232+'08-2021'!G232+'09-2021'!G232+'10-2021'!G232+'11-2021'!G232+'12-2021'!G232</f>
        <v>14540.300000000001</v>
      </c>
      <c r="H232" s="23">
        <f>+'01-2021'!H232+'02-2021'!H232+'03-2021'!H232+'04-2021'!H232+'05-2021'!H232+'06-2021'!H232+'07-2021'!H232+'08-2021'!H232+'09-2021'!H232+'10-2021'!H232+'11-2021'!H232+'12-2021'!H232</f>
        <v>2908.07</v>
      </c>
      <c r="I232" s="23">
        <f>+'01-2021'!I232+'02-2021'!I232+'03-2021'!I232+'04-2021'!I232+'05-2021'!I232+'06-2021'!I232+'07-2021'!I232+'08-2021'!I232+'09-2021'!I232+'10-2021'!I232+'11-2021'!I232+'12-2021'!I232</f>
        <v>116.32</v>
      </c>
      <c r="J232" s="23">
        <f>+'01-2021'!J232+'02-2021'!J232+'03-2021'!J232+'04-2021'!J232+'05-2021'!J232+'06-2021'!J232+'07-2021'!J232+'08-2021'!J232+'09-2021'!J232+'10-2021'!J232+'11-2021'!J232+'12-2021'!J232</f>
        <v>11515.91</v>
      </c>
      <c r="K232" s="23">
        <f>+'01-2021'!K232+'02-2021'!K232+'03-2021'!K232+'04-2021'!K232+'05-2021'!K232+'06-2021'!K232+'07-2021'!K232+'08-2021'!K232+'09-2021'!K232+'10-2021'!K232+'11-2021'!K232+'12-2021'!K232</f>
        <v>1702317.81</v>
      </c>
      <c r="L232" s="23">
        <f>+'01-2021'!L232+'02-2021'!L232+'03-2021'!L232+'04-2021'!L232+'05-2021'!L232+'06-2021'!L232+'07-2021'!L232+'08-2021'!L232+'09-2021'!L232+'10-2021'!L232+'11-2021'!L232+'12-2021'!L232</f>
        <v>340972.36</v>
      </c>
      <c r="M232" s="23">
        <f>+'01-2021'!M232+'02-2021'!M232+'03-2021'!M232+'04-2021'!M232+'05-2021'!M232+'06-2021'!M232+'07-2021'!M232+'08-2021'!M232+'09-2021'!M232+'10-2021'!M232+'11-2021'!M232+'12-2021'!M232</f>
        <v>1361345.45</v>
      </c>
      <c r="N232" s="31">
        <f t="shared" si="3"/>
        <v>1431332.23</v>
      </c>
    </row>
    <row r="233" spans="1:14" ht="13">
      <c r="A233" s="9">
        <f>+'01-2021'!A233</f>
        <v>222</v>
      </c>
      <c r="B233" s="22" t="str">
        <f>+'01-2021'!B233</f>
        <v>SAO PATRICIO</v>
      </c>
      <c r="C233" s="26">
        <f>+IF(ISERROR(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,"",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</f>
        <v>0.077775739607471</v>
      </c>
      <c r="D233" s="23">
        <f>+'01-2021'!D233+'02-2021'!D233+'03-2021'!D233+'04-2021'!D233+'05-2021'!D233+'06-2021'!D233+'07-2021'!D233+'08-2021'!D233+'09-2021'!D233+'10-2021'!D233+'11-2021'!D233+'12-2021'!D233</f>
        <v>33037.270000000004</v>
      </c>
      <c r="E233" s="23">
        <f>+'01-2021'!E233+'02-2021'!E233+'03-2021'!E233+'04-2021'!E233+'05-2021'!E233+'06-2021'!E233+'07-2021'!E233+'08-2021'!E233+'09-2021'!E233+'10-2021'!E233+'11-2021'!E233+'12-2021'!E233</f>
        <v>7259.469999999999</v>
      </c>
      <c r="F233" s="23">
        <f>+'01-2021'!F233+'02-2021'!F233+'03-2021'!F233+'04-2021'!F233+'05-2021'!F233+'06-2021'!F233+'07-2021'!F233+'08-2021'!F233+'09-2021'!F233+'10-2021'!F233+'11-2021'!F233+'12-2021'!F233</f>
        <v>25777.8</v>
      </c>
      <c r="G233" s="23">
        <f>+'01-2021'!G233+'02-2021'!G233+'03-2021'!G233+'04-2021'!G233+'05-2021'!G233+'06-2021'!G233+'07-2021'!G233+'08-2021'!G233+'09-2021'!G233+'10-2021'!G233+'11-2021'!G233+'12-2021'!G233</f>
        <v>10605.88</v>
      </c>
      <c r="H233" s="23">
        <f>+'01-2021'!H233+'02-2021'!H233+'03-2021'!H233+'04-2021'!H233+'05-2021'!H233+'06-2021'!H233+'07-2021'!H233+'08-2021'!H233+'09-2021'!H233+'10-2021'!H233+'11-2021'!H233+'12-2021'!H233</f>
        <v>2121.18</v>
      </c>
      <c r="I233" s="23">
        <f>+'01-2021'!I233+'02-2021'!I233+'03-2021'!I233+'04-2021'!I233+'05-2021'!I233+'06-2021'!I233+'07-2021'!I233+'08-2021'!I233+'09-2021'!I233+'10-2021'!I233+'11-2021'!I233+'12-2021'!I233</f>
        <v>84.84</v>
      </c>
      <c r="J233" s="23">
        <f>+'01-2021'!J233+'02-2021'!J233+'03-2021'!J233+'04-2021'!J233+'05-2021'!J233+'06-2021'!J233+'07-2021'!J233+'08-2021'!J233+'09-2021'!J233+'10-2021'!J233+'11-2021'!J233+'12-2021'!J233</f>
        <v>8399.859999999999</v>
      </c>
      <c r="K233" s="23">
        <f>+'01-2021'!K233+'02-2021'!K233+'03-2021'!K233+'04-2021'!K233+'05-2021'!K233+'06-2021'!K233+'07-2021'!K233+'08-2021'!K233+'09-2021'!K233+'10-2021'!K233+'11-2021'!K233+'12-2021'!K233</f>
        <v>1243863.49</v>
      </c>
      <c r="L233" s="23">
        <f>+'01-2021'!L233+'02-2021'!L233+'03-2021'!L233+'04-2021'!L233+'05-2021'!L233+'06-2021'!L233+'07-2021'!L233+'08-2021'!L233+'09-2021'!L233+'10-2021'!L233+'11-2021'!L233+'12-2021'!L233</f>
        <v>249184.21000000002</v>
      </c>
      <c r="M233" s="23">
        <f>+'01-2021'!M233+'02-2021'!M233+'03-2021'!M233+'04-2021'!M233+'05-2021'!M233+'06-2021'!M233+'07-2021'!M233+'08-2021'!M233+'09-2021'!M233+'10-2021'!M233+'11-2021'!M233+'12-2021'!M233</f>
        <v>994679.28</v>
      </c>
      <c r="N233" s="31">
        <f t="shared" si="3"/>
        <v>1028856.9400000001</v>
      </c>
    </row>
    <row r="234" spans="1:14" ht="13">
      <c r="A234" s="9">
        <f>+'01-2021'!A234</f>
        <v>223</v>
      </c>
      <c r="B234" s="22" t="str">
        <f>+'01-2021'!B234</f>
        <v>SAO SIMAO</v>
      </c>
      <c r="C234" s="26">
        <f>+IF(ISERROR(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,"",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</f>
        <v>1.38883438157453</v>
      </c>
      <c r="D234" s="23">
        <f>+'01-2021'!D234+'02-2021'!D234+'03-2021'!D234+'04-2021'!D234+'05-2021'!D234+'06-2021'!D234+'07-2021'!D234+'08-2021'!D234+'09-2021'!D234+'10-2021'!D234+'11-2021'!D234+'12-2021'!D234</f>
        <v>394493.33999999997</v>
      </c>
      <c r="E234" s="23">
        <f>+'01-2021'!E234+'02-2021'!E234+'03-2021'!E234+'04-2021'!E234+'05-2021'!E234+'06-2021'!E234+'07-2021'!E234+'08-2021'!E234+'09-2021'!E234+'10-2021'!E234+'11-2021'!E234+'12-2021'!E234</f>
        <v>77648.15</v>
      </c>
      <c r="F234" s="23">
        <f>+'01-2021'!F234+'02-2021'!F234+'03-2021'!F234+'04-2021'!F234+'05-2021'!F234+'06-2021'!F234+'07-2021'!F234+'08-2021'!F234+'09-2021'!F234+'10-2021'!F234+'11-2021'!F234+'12-2021'!F234</f>
        <v>316845.18999999994</v>
      </c>
      <c r="G234" s="23">
        <f>+'01-2021'!G234+'02-2021'!G234+'03-2021'!G234+'04-2021'!G234+'05-2021'!G234+'06-2021'!G234+'07-2021'!G234+'08-2021'!G234+'09-2021'!G234+'10-2021'!G234+'11-2021'!G234+'12-2021'!G234</f>
        <v>189388.26</v>
      </c>
      <c r="H234" s="23">
        <f>+'01-2021'!H234+'02-2021'!H234+'03-2021'!H234+'04-2021'!H234+'05-2021'!H234+'06-2021'!H234+'07-2021'!H234+'08-2021'!H234+'09-2021'!H234+'10-2021'!H234+'11-2021'!H234+'12-2021'!H234</f>
        <v>37877.659999999996</v>
      </c>
      <c r="I234" s="23">
        <f>+'01-2021'!I234+'02-2021'!I234+'03-2021'!I234+'04-2021'!I234+'05-2021'!I234+'06-2021'!I234+'07-2021'!I234+'08-2021'!I234+'09-2021'!I234+'10-2021'!I234+'11-2021'!I234+'12-2021'!I234</f>
        <v>1515.11</v>
      </c>
      <c r="J234" s="23">
        <f>+'01-2021'!J234+'02-2021'!J234+'03-2021'!J234+'04-2021'!J234+'05-2021'!J234+'06-2021'!J234+'07-2021'!J234+'08-2021'!J234+'09-2021'!J234+'10-2021'!J234+'11-2021'!J234+'12-2021'!J234</f>
        <v>149995.49</v>
      </c>
      <c r="K234" s="23">
        <f>+'01-2021'!K234+'02-2021'!K234+'03-2021'!K234+'04-2021'!K234+'05-2021'!K234+'06-2021'!K234+'07-2021'!K234+'08-2021'!K234+'09-2021'!K234+'10-2021'!K234+'11-2021'!K234+'12-2021'!K234</f>
        <v>22256666.54</v>
      </c>
      <c r="L234" s="23">
        <f>+'01-2021'!L234+'02-2021'!L234+'03-2021'!L234+'04-2021'!L234+'05-2021'!L234+'06-2021'!L234+'07-2021'!L234+'08-2021'!L234+'09-2021'!L234+'10-2021'!L234+'11-2021'!L234+'12-2021'!L234</f>
        <v>4459521.08</v>
      </c>
      <c r="M234" s="23">
        <f>+'01-2021'!M234+'02-2021'!M234+'03-2021'!M234+'04-2021'!M234+'05-2021'!M234+'06-2021'!M234+'07-2021'!M234+'08-2021'!M234+'09-2021'!M234+'10-2021'!M234+'11-2021'!M234+'12-2021'!M234</f>
        <v>17797145.46</v>
      </c>
      <c r="N234" s="31">
        <f t="shared" si="3"/>
        <v>18263986.14</v>
      </c>
    </row>
    <row r="235" spans="1:14" ht="13">
      <c r="A235" s="9">
        <f>+'01-2021'!A235</f>
        <v>224</v>
      </c>
      <c r="B235" s="22" t="str">
        <f>+'01-2021'!B235</f>
        <v>SENADOR CANEDO</v>
      </c>
      <c r="C235" s="26">
        <f>+IF(ISERROR(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,"",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</f>
        <v>4.061193252775457</v>
      </c>
      <c r="D235" s="23">
        <f>+'01-2021'!D235+'02-2021'!D235+'03-2021'!D235+'04-2021'!D235+'05-2021'!D235+'06-2021'!D235+'07-2021'!D235+'08-2021'!D235+'09-2021'!D235+'10-2021'!D235+'11-2021'!D235+'12-2021'!D235</f>
        <v>2023915.67</v>
      </c>
      <c r="E235" s="23">
        <f>+'01-2021'!E235+'02-2021'!E235+'03-2021'!E235+'04-2021'!E235+'05-2021'!E235+'06-2021'!E235+'07-2021'!E235+'08-2021'!E235+'09-2021'!E235+'10-2021'!E235+'11-2021'!E235+'12-2021'!E235</f>
        <v>407221.38</v>
      </c>
      <c r="F235" s="23">
        <f>+'01-2021'!F235+'02-2021'!F235+'03-2021'!F235+'04-2021'!F235+'05-2021'!F235+'06-2021'!F235+'07-2021'!F235+'08-2021'!F235+'09-2021'!F235+'10-2021'!F235+'11-2021'!F235+'12-2021'!F235</f>
        <v>1616694.29</v>
      </c>
      <c r="G235" s="23">
        <f>+'01-2021'!G235+'02-2021'!G235+'03-2021'!G235+'04-2021'!G235+'05-2021'!G235+'06-2021'!G235+'07-2021'!G235+'08-2021'!G235+'09-2021'!G235+'10-2021'!G235+'11-2021'!G235+'12-2021'!G235</f>
        <v>553770.59</v>
      </c>
      <c r="H235" s="23">
        <f>+'01-2021'!H235+'02-2021'!H235+'03-2021'!H235+'04-2021'!H235+'05-2021'!H235+'06-2021'!H235+'07-2021'!H235+'08-2021'!H235+'09-2021'!H235+'10-2021'!H235+'11-2021'!H235+'12-2021'!H235</f>
        <v>110754.12</v>
      </c>
      <c r="I235" s="23">
        <f>+'01-2021'!I235+'02-2021'!I235+'03-2021'!I235+'04-2021'!I235+'05-2021'!I235+'06-2021'!I235+'07-2021'!I235+'08-2021'!I235+'09-2021'!I235+'10-2021'!I235+'11-2021'!I235+'12-2021'!I235</f>
        <v>4430.17</v>
      </c>
      <c r="J235" s="23">
        <f>+'01-2021'!J235+'02-2021'!J235+'03-2021'!J235+'04-2021'!J235+'05-2021'!J235+'06-2021'!J235+'07-2021'!J235+'08-2021'!J235+'09-2021'!J235+'10-2021'!J235+'11-2021'!J235+'12-2021'!J235</f>
        <v>438586.30000000005</v>
      </c>
      <c r="K235" s="23">
        <f>+'01-2021'!K235+'02-2021'!K235+'03-2021'!K235+'04-2021'!K235+'05-2021'!K235+'06-2021'!K235+'07-2021'!K235+'08-2021'!K235+'09-2021'!K235+'10-2021'!K235+'11-2021'!K235+'12-2021'!K235</f>
        <v>64869973.1</v>
      </c>
      <c r="L235" s="23">
        <f>+'01-2021'!L235+'02-2021'!L235+'03-2021'!L235+'04-2021'!L235+'05-2021'!L235+'06-2021'!L235+'07-2021'!L235+'08-2021'!L235+'09-2021'!L235+'10-2021'!L235+'11-2021'!L235+'12-2021'!L235</f>
        <v>12994000.05</v>
      </c>
      <c r="M235" s="23">
        <f>+'01-2021'!M235+'02-2021'!M235+'03-2021'!M235+'04-2021'!M235+'05-2021'!M235+'06-2021'!M235+'07-2021'!M235+'08-2021'!M235+'09-2021'!M235+'10-2021'!M235+'11-2021'!M235+'12-2021'!M235</f>
        <v>51875973.05</v>
      </c>
      <c r="N235" s="31">
        <f t="shared" si="3"/>
        <v>53931253.64</v>
      </c>
    </row>
    <row r="236" spans="1:14" ht="13">
      <c r="A236" s="9">
        <f>+'01-2021'!A236</f>
        <v>225</v>
      </c>
      <c r="B236" s="22" t="str">
        <f>+'01-2021'!B236</f>
        <v>SERRANOPOLIS</v>
      </c>
      <c r="C236" s="26">
        <f>+IF(ISERROR(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,"",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</f>
        <v>0.3342669194544937</v>
      </c>
      <c r="D236" s="23">
        <f>+'01-2021'!D236+'02-2021'!D236+'03-2021'!D236+'04-2021'!D236+'05-2021'!D236+'06-2021'!D236+'07-2021'!D236+'08-2021'!D236+'09-2021'!D236+'10-2021'!D236+'11-2021'!D236+'12-2021'!D236</f>
        <v>155980.88999999998</v>
      </c>
      <c r="E236" s="23">
        <f>+'01-2021'!E236+'02-2021'!E236+'03-2021'!E236+'04-2021'!E236+'05-2021'!E236+'06-2021'!E236+'07-2021'!E236+'08-2021'!E236+'09-2021'!E236+'10-2021'!E236+'11-2021'!E236+'12-2021'!E236</f>
        <v>29684.309999999998</v>
      </c>
      <c r="F236" s="23">
        <f>+'01-2021'!F236+'02-2021'!F236+'03-2021'!F236+'04-2021'!F236+'05-2021'!F236+'06-2021'!F236+'07-2021'!F236+'08-2021'!F236+'09-2021'!F236+'10-2021'!F236+'11-2021'!F236+'12-2021'!F236</f>
        <v>126296.57999999999</v>
      </c>
      <c r="G236" s="23">
        <f>+'01-2021'!G236+'02-2021'!G236+'03-2021'!G236+'04-2021'!G236+'05-2021'!G236+'06-2021'!G236+'07-2021'!G236+'08-2021'!G236+'09-2021'!G236+'10-2021'!G236+'11-2021'!G236+'12-2021'!G236</f>
        <v>45548.64</v>
      </c>
      <c r="H236" s="23">
        <f>+'01-2021'!H236+'02-2021'!H236+'03-2021'!H236+'04-2021'!H236+'05-2021'!H236+'06-2021'!H236+'07-2021'!H236+'08-2021'!H236+'09-2021'!H236+'10-2021'!H236+'11-2021'!H236+'12-2021'!H236</f>
        <v>9109.73</v>
      </c>
      <c r="I236" s="23">
        <f>+'01-2021'!I236+'02-2021'!I236+'03-2021'!I236+'04-2021'!I236+'05-2021'!I236+'06-2021'!I236+'07-2021'!I236+'08-2021'!I236+'09-2021'!I236+'10-2021'!I236+'11-2021'!I236+'12-2021'!I236</f>
        <v>364.39</v>
      </c>
      <c r="J236" s="23">
        <f>+'01-2021'!J236+'02-2021'!J236+'03-2021'!J236+'04-2021'!J236+'05-2021'!J236+'06-2021'!J236+'07-2021'!J236+'08-2021'!J236+'09-2021'!J236+'10-2021'!J236+'11-2021'!J236+'12-2021'!J236</f>
        <v>36074.52</v>
      </c>
      <c r="K236" s="23">
        <f>+'01-2021'!K236+'02-2021'!K236+'03-2021'!K236+'04-2021'!K236+'05-2021'!K236+'06-2021'!K236+'07-2021'!K236+'08-2021'!K236+'09-2021'!K236+'10-2021'!K236+'11-2021'!K236+'12-2021'!K236</f>
        <v>5344252.14</v>
      </c>
      <c r="L236" s="23">
        <f>+'01-2021'!L236+'02-2021'!L236+'03-2021'!L236+'04-2021'!L236+'05-2021'!L236+'06-2021'!L236+'07-2021'!L236+'08-2021'!L236+'09-2021'!L236+'10-2021'!L236+'11-2021'!L236+'12-2021'!L236</f>
        <v>1070606.18</v>
      </c>
      <c r="M236" s="23">
        <f>+'01-2021'!M236+'02-2021'!M236+'03-2021'!M236+'04-2021'!M236+'05-2021'!M236+'06-2021'!M236+'07-2021'!M236+'08-2021'!M236+'09-2021'!M236+'10-2021'!M236+'11-2021'!M236+'12-2021'!M236</f>
        <v>4273645.96</v>
      </c>
      <c r="N236" s="31">
        <f t="shared" si="3"/>
        <v>4436017.06</v>
      </c>
    </row>
    <row r="237" spans="1:14" ht="13">
      <c r="A237" s="9">
        <f>+'01-2021'!A237</f>
        <v>226</v>
      </c>
      <c r="B237" s="22" t="str">
        <f>+'01-2021'!B237</f>
        <v>SILVANIA</v>
      </c>
      <c r="C237" s="26">
        <f>+IF(ISERROR(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,"",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</f>
        <v>0.39574776996563776</v>
      </c>
      <c r="D237" s="23">
        <f>+'01-2021'!D237+'02-2021'!D237+'03-2021'!D237+'04-2021'!D237+'05-2021'!D237+'06-2021'!D237+'07-2021'!D237+'08-2021'!D237+'09-2021'!D237+'10-2021'!D237+'11-2021'!D237+'12-2021'!D237</f>
        <v>445626.37000000005</v>
      </c>
      <c r="E237" s="23">
        <f>+'01-2021'!E237+'02-2021'!E237+'03-2021'!E237+'04-2021'!E237+'05-2021'!E237+'06-2021'!E237+'07-2021'!E237+'08-2021'!E237+'09-2021'!E237+'10-2021'!E237+'11-2021'!E237+'12-2021'!E237</f>
        <v>86876.55</v>
      </c>
      <c r="F237" s="23">
        <f>+'01-2021'!F237+'02-2021'!F237+'03-2021'!F237+'04-2021'!F237+'05-2021'!F237+'06-2021'!F237+'07-2021'!F237+'08-2021'!F237+'09-2021'!F237+'10-2021'!F237+'11-2021'!F237+'12-2021'!F237</f>
        <v>358749.82</v>
      </c>
      <c r="G237" s="23">
        <f>+'01-2021'!G237+'02-2021'!G237+'03-2021'!G237+'04-2021'!G237+'05-2021'!G237+'06-2021'!G237+'07-2021'!G237+'08-2021'!G237+'09-2021'!G237+'10-2021'!G237+'11-2021'!G237+'12-2021'!G237</f>
        <v>53932.45</v>
      </c>
      <c r="H237" s="23">
        <f>+'01-2021'!H237+'02-2021'!H237+'03-2021'!H237+'04-2021'!H237+'05-2021'!H237+'06-2021'!H237+'07-2021'!H237+'08-2021'!H237+'09-2021'!H237+'10-2021'!H237+'11-2021'!H237+'12-2021'!H237</f>
        <v>10786.49</v>
      </c>
      <c r="I237" s="23">
        <f>+'01-2021'!I237+'02-2021'!I237+'03-2021'!I237+'04-2021'!I237+'05-2021'!I237+'06-2021'!I237+'07-2021'!I237+'08-2021'!I237+'09-2021'!I237+'10-2021'!I237+'11-2021'!I237+'12-2021'!I237</f>
        <v>431.45</v>
      </c>
      <c r="J237" s="23">
        <f>+'01-2021'!J237+'02-2021'!J237+'03-2021'!J237+'04-2021'!J237+'05-2021'!J237+'06-2021'!J237+'07-2021'!J237+'08-2021'!J237+'09-2021'!J237+'10-2021'!J237+'11-2021'!J237+'12-2021'!J237</f>
        <v>42714.51</v>
      </c>
      <c r="K237" s="23">
        <f>+'01-2021'!K237+'02-2021'!K237+'03-2021'!K237+'04-2021'!K237+'05-2021'!K237+'06-2021'!K237+'07-2021'!K237+'08-2021'!K237+'09-2021'!K237+'10-2021'!K237+'11-2021'!K237+'12-2021'!K237</f>
        <v>6328631.39</v>
      </c>
      <c r="L237" s="23">
        <f>+'01-2021'!L237+'02-2021'!L237+'03-2021'!L237+'04-2021'!L237+'05-2021'!L237+'06-2021'!L237+'07-2021'!L237+'08-2021'!L237+'09-2021'!L237+'10-2021'!L237+'11-2021'!L237+'12-2021'!L237</f>
        <v>1267828.02</v>
      </c>
      <c r="M237" s="23">
        <f>+'01-2021'!M237+'02-2021'!M237+'03-2021'!M237+'04-2021'!M237+'05-2021'!M237+'06-2021'!M237+'07-2021'!M237+'08-2021'!M237+'09-2021'!M237+'10-2021'!M237+'11-2021'!M237+'12-2021'!M237</f>
        <v>5060803.37</v>
      </c>
      <c r="N237" s="31">
        <f t="shared" si="3"/>
        <v>5462267.7</v>
      </c>
    </row>
    <row r="238" spans="1:14" ht="13">
      <c r="A238" s="9">
        <f>+'01-2021'!A238</f>
        <v>227</v>
      </c>
      <c r="B238" s="22" t="str">
        <f>+'01-2021'!B238</f>
        <v>SIMOLANDIA</v>
      </c>
      <c r="C238" s="26">
        <f>+IF(ISERROR(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,"",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</f>
        <v>0.10749111984375774</v>
      </c>
      <c r="D238" s="23">
        <f>+'01-2021'!D238+'02-2021'!D238+'03-2021'!D238+'04-2021'!D238+'05-2021'!D238+'06-2021'!D238+'07-2021'!D238+'08-2021'!D238+'09-2021'!D238+'10-2021'!D238+'11-2021'!D238+'12-2021'!D238</f>
        <v>106756.12</v>
      </c>
      <c r="E238" s="23">
        <f>+'01-2021'!E238+'02-2021'!E238+'03-2021'!E238+'04-2021'!E238+'05-2021'!E238+'06-2021'!E238+'07-2021'!E238+'08-2021'!E238+'09-2021'!E238+'10-2021'!E238+'11-2021'!E238+'12-2021'!E238</f>
        <v>20986.629999999997</v>
      </c>
      <c r="F238" s="23">
        <f>+'01-2021'!F238+'02-2021'!F238+'03-2021'!F238+'04-2021'!F238+'05-2021'!F238+'06-2021'!F238+'07-2021'!F238+'08-2021'!F238+'09-2021'!F238+'10-2021'!F238+'11-2021'!F238+'12-2021'!F238</f>
        <v>85769.49</v>
      </c>
      <c r="G238" s="23">
        <f>+'01-2021'!G238+'02-2021'!G238+'03-2021'!G238+'04-2021'!G238+'05-2021'!G238+'06-2021'!G238+'07-2021'!G238+'08-2021'!G238+'09-2021'!G238+'10-2021'!G238+'11-2021'!G238+'12-2021'!G238</f>
        <v>14624.400000000001</v>
      </c>
      <c r="H238" s="23">
        <f>+'01-2021'!H238+'02-2021'!H238+'03-2021'!H238+'04-2021'!H238+'05-2021'!H238+'06-2021'!H238+'07-2021'!H238+'08-2021'!H238+'09-2021'!H238+'10-2021'!H238+'11-2021'!H238+'12-2021'!H238</f>
        <v>2924.8900000000003</v>
      </c>
      <c r="I238" s="23">
        <f>+'01-2021'!I238+'02-2021'!I238+'03-2021'!I238+'04-2021'!I238+'05-2021'!I238+'06-2021'!I238+'07-2021'!I238+'08-2021'!I238+'09-2021'!I238+'10-2021'!I238+'11-2021'!I238+'12-2021'!I238</f>
        <v>117</v>
      </c>
      <c r="J238" s="23">
        <f>+'01-2021'!J238+'02-2021'!J238+'03-2021'!J238+'04-2021'!J238+'05-2021'!J238+'06-2021'!J238+'07-2021'!J238+'08-2021'!J238+'09-2021'!J238+'10-2021'!J238+'11-2021'!J238+'12-2021'!J238</f>
        <v>11582.51</v>
      </c>
      <c r="K238" s="23">
        <f>+'01-2021'!K238+'02-2021'!K238+'03-2021'!K238+'04-2021'!K238+'05-2021'!K238+'06-2021'!K238+'07-2021'!K238+'08-2021'!K238+'09-2021'!K238+'10-2021'!K238+'11-2021'!K238+'12-2021'!K238</f>
        <v>1720488.12</v>
      </c>
      <c r="L238" s="23">
        <f>+'01-2021'!L238+'02-2021'!L238+'03-2021'!L238+'04-2021'!L238+'05-2021'!L238+'06-2021'!L238+'07-2021'!L238+'08-2021'!L238+'09-2021'!L238+'10-2021'!L238+'11-2021'!L238+'12-2021'!L238</f>
        <v>344710.37</v>
      </c>
      <c r="M238" s="23">
        <f>+'01-2021'!M238+'02-2021'!M238+'03-2021'!M238+'04-2021'!M238+'05-2021'!M238+'06-2021'!M238+'07-2021'!M238+'08-2021'!M238+'09-2021'!M238+'10-2021'!M238+'11-2021'!M238+'12-2021'!M238</f>
        <v>1375777.75</v>
      </c>
      <c r="N238" s="31">
        <f t="shared" si="3"/>
        <v>1473129.75</v>
      </c>
    </row>
    <row r="239" spans="1:14" ht="13">
      <c r="A239" s="9">
        <f>+'01-2021'!A239</f>
        <v>228</v>
      </c>
      <c r="B239" s="22" t="str">
        <f>+'01-2021'!B239</f>
        <v>SITIO D'ABADIA</v>
      </c>
      <c r="C239" s="26">
        <f>+IF(ISERROR(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,"",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</f>
        <v>0.11375056099866875</v>
      </c>
      <c r="D239" s="23">
        <f>+'01-2021'!D239+'02-2021'!D239+'03-2021'!D239+'04-2021'!D239+'05-2021'!D239+'06-2021'!D239+'07-2021'!D239+'08-2021'!D239+'09-2021'!D239+'10-2021'!D239+'11-2021'!D239+'12-2021'!D239</f>
        <v>15698.58</v>
      </c>
      <c r="E239" s="23">
        <f>+'01-2021'!E239+'02-2021'!E239+'03-2021'!E239+'04-2021'!E239+'05-2021'!E239+'06-2021'!E239+'07-2021'!E239+'08-2021'!E239+'09-2021'!E239+'10-2021'!E239+'11-2021'!E239+'12-2021'!E239</f>
        <v>3072.71</v>
      </c>
      <c r="F239" s="23">
        <f>+'01-2021'!F239+'02-2021'!F239+'03-2021'!F239+'04-2021'!F239+'05-2021'!F239+'06-2021'!F239+'07-2021'!F239+'08-2021'!F239+'09-2021'!F239+'10-2021'!F239+'11-2021'!F239+'12-2021'!F239</f>
        <v>12625.869999999999</v>
      </c>
      <c r="G239" s="23">
        <f>+'01-2021'!G239+'02-2021'!G239+'03-2021'!G239+'04-2021'!G239+'05-2021'!G239+'06-2021'!G239+'07-2021'!G239+'08-2021'!G239+'09-2021'!G239+'10-2021'!G239+'11-2021'!G239+'12-2021'!G239</f>
        <v>15477.939999999999</v>
      </c>
      <c r="H239" s="23">
        <f>+'01-2021'!H239+'02-2021'!H239+'03-2021'!H239+'04-2021'!H239+'05-2021'!H239+'06-2021'!H239+'07-2021'!H239+'08-2021'!H239+'09-2021'!H239+'10-2021'!H239+'11-2021'!H239+'12-2021'!H239</f>
        <v>3095.59</v>
      </c>
      <c r="I239" s="23">
        <f>+'01-2021'!I239+'02-2021'!I239+'03-2021'!I239+'04-2021'!I239+'05-2021'!I239+'06-2021'!I239+'07-2021'!I239+'08-2021'!I239+'09-2021'!I239+'10-2021'!I239+'11-2021'!I239+'12-2021'!I239</f>
        <v>123.82</v>
      </c>
      <c r="J239" s="23">
        <f>+'01-2021'!J239+'02-2021'!J239+'03-2021'!J239+'04-2021'!J239+'05-2021'!J239+'06-2021'!J239+'07-2021'!J239+'08-2021'!J239+'09-2021'!J239+'10-2021'!J239+'11-2021'!J239+'12-2021'!J239</f>
        <v>12258.529999999999</v>
      </c>
      <c r="K239" s="23">
        <f>+'01-2021'!K239+'02-2021'!K239+'03-2021'!K239+'04-2021'!K239+'05-2021'!K239+'06-2021'!K239+'07-2021'!K239+'08-2021'!K239+'09-2021'!K239+'10-2021'!K239+'11-2021'!K239+'12-2021'!K239</f>
        <v>1808409.9</v>
      </c>
      <c r="L239" s="23">
        <f>+'01-2021'!L239+'02-2021'!L239+'03-2021'!L239+'04-2021'!L239+'05-2021'!L239+'06-2021'!L239+'07-2021'!L239+'08-2021'!L239+'09-2021'!L239+'10-2021'!L239+'11-2021'!L239+'12-2021'!L239</f>
        <v>362100.92000000004</v>
      </c>
      <c r="M239" s="23">
        <f>+'01-2021'!M239+'02-2021'!M239+'03-2021'!M239+'04-2021'!M239+'05-2021'!M239+'06-2021'!M239+'07-2021'!M239+'08-2021'!M239+'09-2021'!M239+'10-2021'!M239+'11-2021'!M239+'12-2021'!M239</f>
        <v>1446308.98</v>
      </c>
      <c r="N239" s="31">
        <f t="shared" si="3"/>
        <v>1471193.38</v>
      </c>
    </row>
    <row r="240" spans="1:14" ht="13">
      <c r="A240" s="9">
        <f>+'01-2021'!A240</f>
        <v>229</v>
      </c>
      <c r="B240" s="22" t="str">
        <f>+'01-2021'!B240</f>
        <v>TAQUARAL DE GOIAS</v>
      </c>
      <c r="C240" s="26">
        <f>+IF(ISERROR(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,"",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</f>
        <v>0.10195914816014075</v>
      </c>
      <c r="D240" s="23">
        <f>+'01-2021'!D240+'02-2021'!D240+'03-2021'!D240+'04-2021'!D240+'05-2021'!D240+'06-2021'!D240+'07-2021'!D240+'08-2021'!D240+'09-2021'!D240+'10-2021'!D240+'11-2021'!D240+'12-2021'!D240</f>
        <v>51840.27</v>
      </c>
      <c r="E240" s="23">
        <f>+'01-2021'!E240+'02-2021'!E240+'03-2021'!E240+'04-2021'!E240+'05-2021'!E240+'06-2021'!E240+'07-2021'!E240+'08-2021'!E240+'09-2021'!E240+'10-2021'!E240+'11-2021'!E240+'12-2021'!E240</f>
        <v>10406.36</v>
      </c>
      <c r="F240" s="23">
        <f>+'01-2021'!F240+'02-2021'!F240+'03-2021'!F240+'04-2021'!F240+'05-2021'!F240+'06-2021'!F240+'07-2021'!F240+'08-2021'!F240+'09-2021'!F240+'10-2021'!F240+'11-2021'!F240+'12-2021'!F240</f>
        <v>41433.909999999996</v>
      </c>
      <c r="G240" s="23">
        <f>+'01-2021'!G240+'02-2021'!G240+'03-2021'!G240+'04-2021'!G240+'05-2021'!G240+'06-2021'!G240+'07-2021'!G240+'08-2021'!G240+'09-2021'!G240+'10-2021'!G240+'11-2021'!G240+'12-2021'!G240</f>
        <v>13870.039999999999</v>
      </c>
      <c r="H240" s="23">
        <f>+'01-2021'!H240+'02-2021'!H240+'03-2021'!H240+'04-2021'!H240+'05-2021'!H240+'06-2021'!H240+'07-2021'!H240+'08-2021'!H240+'09-2021'!H240+'10-2021'!H240+'11-2021'!H240+'12-2021'!H240</f>
        <v>2774.01</v>
      </c>
      <c r="I240" s="23">
        <f>+'01-2021'!I240+'02-2021'!I240+'03-2021'!I240+'04-2021'!I240+'05-2021'!I240+'06-2021'!I240+'07-2021'!I240+'08-2021'!I240+'09-2021'!I240+'10-2021'!I240+'11-2021'!I240+'12-2021'!I240</f>
        <v>110.97</v>
      </c>
      <c r="J240" s="23">
        <f>+'01-2021'!J240+'02-2021'!J240+'03-2021'!J240+'04-2021'!J240+'05-2021'!J240+'06-2021'!J240+'07-2021'!J240+'08-2021'!J240+'09-2021'!J240+'10-2021'!J240+'11-2021'!J240+'12-2021'!J240</f>
        <v>10985.060000000001</v>
      </c>
      <c r="K240" s="23">
        <f>+'01-2021'!K240+'02-2021'!K240+'03-2021'!K240+'04-2021'!K240+'05-2021'!K240+'06-2021'!K240+'07-2021'!K240+'08-2021'!K240+'09-2021'!K240+'10-2021'!K240+'11-2021'!K240+'12-2021'!K240</f>
        <v>1617238.61</v>
      </c>
      <c r="L240" s="23">
        <f>+'01-2021'!L240+'02-2021'!L240+'03-2021'!L240+'04-2021'!L240+'05-2021'!L240+'06-2021'!L240+'07-2021'!L240+'08-2021'!L240+'09-2021'!L240+'10-2021'!L240+'11-2021'!L240+'12-2021'!L240</f>
        <v>323756.23000000004</v>
      </c>
      <c r="M240" s="23">
        <f>+'01-2021'!M240+'02-2021'!M240+'03-2021'!M240+'04-2021'!M240+'05-2021'!M240+'06-2021'!M240+'07-2021'!M240+'08-2021'!M240+'09-2021'!M240+'10-2021'!M240+'11-2021'!M240+'12-2021'!M240</f>
        <v>1293482.38</v>
      </c>
      <c r="N240" s="31">
        <f t="shared" si="3"/>
        <v>1345901.3499999999</v>
      </c>
    </row>
    <row r="241" spans="1:14" ht="13">
      <c r="A241" s="9">
        <f>+'01-2021'!A241</f>
        <v>230</v>
      </c>
      <c r="B241" s="22" t="str">
        <f>+'01-2021'!B241</f>
        <v>TERESINA DE GOIAS</v>
      </c>
      <c r="C241" s="26">
        <f>+IF(ISERROR(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,"",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</f>
        <v>0.08581798185326775</v>
      </c>
      <c r="D241" s="23">
        <f>+'01-2021'!D241+'02-2021'!D241+'03-2021'!D241+'04-2021'!D241+'05-2021'!D241+'06-2021'!D241+'07-2021'!D241+'08-2021'!D241+'09-2021'!D241+'10-2021'!D241+'11-2021'!D241+'12-2021'!D241</f>
        <v>16197.939999999999</v>
      </c>
      <c r="E241" s="23">
        <f>+'01-2021'!E241+'02-2021'!E241+'03-2021'!E241+'04-2021'!E241+'05-2021'!E241+'06-2021'!E241+'07-2021'!E241+'08-2021'!E241+'09-2021'!E241+'10-2021'!E241+'11-2021'!E241+'12-2021'!E241</f>
        <v>3047.6800000000003</v>
      </c>
      <c r="F241" s="23">
        <f>+'01-2021'!F241+'02-2021'!F241+'03-2021'!F241+'04-2021'!F241+'05-2021'!F241+'06-2021'!F241+'07-2021'!F241+'08-2021'!F241+'09-2021'!F241+'10-2021'!F241+'11-2021'!F241+'12-2021'!F241</f>
        <v>13150.26</v>
      </c>
      <c r="G241" s="23">
        <f>+'01-2021'!G241+'02-2021'!G241+'03-2021'!G241+'04-2021'!G241+'05-2021'!G241+'06-2021'!G241+'07-2021'!G241+'08-2021'!G241+'09-2021'!G241+'10-2021'!G241+'11-2021'!G241+'12-2021'!G241</f>
        <v>11668.919999999998</v>
      </c>
      <c r="H241" s="23">
        <f>+'01-2021'!H241+'02-2021'!H241+'03-2021'!H241+'04-2021'!H241+'05-2021'!H241+'06-2021'!H241+'07-2021'!H241+'08-2021'!H241+'09-2021'!H241+'10-2021'!H241+'11-2021'!H241+'12-2021'!H241</f>
        <v>2333.79</v>
      </c>
      <c r="I241" s="23">
        <f>+'01-2021'!I241+'02-2021'!I241+'03-2021'!I241+'04-2021'!I241+'05-2021'!I241+'06-2021'!I241+'07-2021'!I241+'08-2021'!I241+'09-2021'!I241+'10-2021'!I241+'11-2021'!I241+'12-2021'!I241</f>
        <v>93.35</v>
      </c>
      <c r="J241" s="23">
        <f>+'01-2021'!J241+'02-2021'!J241+'03-2021'!J241+'04-2021'!J241+'05-2021'!J241+'06-2021'!J241+'07-2021'!J241+'08-2021'!J241+'09-2021'!J241+'10-2021'!J241+'11-2021'!J241+'12-2021'!J241</f>
        <v>9241.779999999999</v>
      </c>
      <c r="K241" s="23">
        <f>+'01-2021'!K241+'02-2021'!K241+'03-2021'!K241+'04-2021'!K241+'05-2021'!K241+'06-2021'!K241+'07-2021'!K241+'08-2021'!K241+'09-2021'!K241+'10-2021'!K241+'11-2021'!K241+'12-2021'!K241</f>
        <v>1372967.29</v>
      </c>
      <c r="L241" s="23">
        <f>+'01-2021'!L241+'02-2021'!L241+'03-2021'!L241+'04-2021'!L241+'05-2021'!L241+'06-2021'!L241+'07-2021'!L241+'08-2021'!L241+'09-2021'!L241+'10-2021'!L241+'11-2021'!L241+'12-2021'!L241</f>
        <v>275074.61</v>
      </c>
      <c r="M241" s="23">
        <f>+'01-2021'!M241+'02-2021'!M241+'03-2021'!M241+'04-2021'!M241+'05-2021'!M241+'06-2021'!M241+'07-2021'!M241+'08-2021'!M241+'09-2021'!M241+'10-2021'!M241+'11-2021'!M241+'12-2021'!M241</f>
        <v>1097892.68</v>
      </c>
      <c r="N241" s="31">
        <f t="shared" si="3"/>
        <v>1120284.72</v>
      </c>
    </row>
    <row r="242" spans="1:14" ht="13">
      <c r="A242" s="9">
        <f>+'01-2021'!A242</f>
        <v>231</v>
      </c>
      <c r="B242" s="22" t="str">
        <f>+'01-2021'!B242</f>
        <v>TEREZOPOLIS DE GOIAS</v>
      </c>
      <c r="C242" s="26">
        <f>+IF(ISERROR(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,"",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</f>
        <v>0.091154278571438</v>
      </c>
      <c r="D242" s="23">
        <f>+'01-2021'!D242+'02-2021'!D242+'03-2021'!D242+'04-2021'!D242+'05-2021'!D242+'06-2021'!D242+'07-2021'!D242+'08-2021'!D242+'09-2021'!D242+'10-2021'!D242+'11-2021'!D242+'12-2021'!D242</f>
        <v>97660.8</v>
      </c>
      <c r="E242" s="23">
        <f>+'01-2021'!E242+'02-2021'!E242+'03-2021'!E242+'04-2021'!E242+'05-2021'!E242+'06-2021'!E242+'07-2021'!E242+'08-2021'!E242+'09-2021'!E242+'10-2021'!E242+'11-2021'!E242+'12-2021'!E242</f>
        <v>19593.61</v>
      </c>
      <c r="F242" s="23">
        <f>+'01-2021'!F242+'02-2021'!F242+'03-2021'!F242+'04-2021'!F242+'05-2021'!F242+'06-2021'!F242+'07-2021'!F242+'08-2021'!F242+'09-2021'!F242+'10-2021'!F242+'11-2021'!F242+'12-2021'!F242</f>
        <v>78067.19</v>
      </c>
      <c r="G242" s="23">
        <f>+'01-2021'!G242+'02-2021'!G242+'03-2021'!G242+'04-2021'!G242+'05-2021'!G242+'06-2021'!G242+'07-2021'!G242+'08-2021'!G242+'09-2021'!G242+'10-2021'!G242+'11-2021'!G242+'12-2021'!G242</f>
        <v>12430.240000000002</v>
      </c>
      <c r="H242" s="23">
        <f>+'01-2021'!H242+'02-2021'!H242+'03-2021'!H242+'04-2021'!H242+'05-2021'!H242+'06-2021'!H242+'07-2021'!H242+'08-2021'!H242+'09-2021'!H242+'10-2021'!H242+'11-2021'!H242+'12-2021'!H242</f>
        <v>2486.0499999999997</v>
      </c>
      <c r="I242" s="23">
        <f>+'01-2021'!I242+'02-2021'!I242+'03-2021'!I242+'04-2021'!I242+'05-2021'!I242+'06-2021'!I242+'07-2021'!I242+'08-2021'!I242+'09-2021'!I242+'10-2021'!I242+'11-2021'!I242+'12-2021'!I242</f>
        <v>99.45</v>
      </c>
      <c r="J242" s="23">
        <f>+'01-2021'!J242+'02-2021'!J242+'03-2021'!J242+'04-2021'!J242+'05-2021'!J242+'06-2021'!J242+'07-2021'!J242+'08-2021'!J242+'09-2021'!J242+'10-2021'!J242+'11-2021'!J242+'12-2021'!J242</f>
        <v>9844.74</v>
      </c>
      <c r="K242" s="23">
        <f>+'01-2021'!K242+'02-2021'!K242+'03-2021'!K242+'04-2021'!K242+'05-2021'!K242+'06-2021'!K242+'07-2021'!K242+'08-2021'!K242+'09-2021'!K242+'10-2021'!K242+'11-2021'!K242+'12-2021'!K242</f>
        <v>1459530.7600000002</v>
      </c>
      <c r="L242" s="23">
        <f>+'01-2021'!L242+'02-2021'!L242+'03-2021'!L242+'04-2021'!L242+'05-2021'!L242+'06-2021'!L242+'07-2021'!L242+'08-2021'!L242+'09-2021'!L242+'10-2021'!L242+'11-2021'!L242+'12-2021'!L242</f>
        <v>292420.11</v>
      </c>
      <c r="M242" s="23">
        <f>+'01-2021'!M242+'02-2021'!M242+'03-2021'!M242+'04-2021'!M242+'05-2021'!M242+'06-2021'!M242+'07-2021'!M242+'08-2021'!M242+'09-2021'!M242+'10-2021'!M242+'11-2021'!M242+'12-2021'!M242</f>
        <v>1167110.6500000001</v>
      </c>
      <c r="N242" s="31">
        <f t="shared" si="3"/>
        <v>1255022.58</v>
      </c>
    </row>
    <row r="243" spans="1:14" ht="13">
      <c r="A243" s="9">
        <f>+'01-2021'!A243</f>
        <v>232</v>
      </c>
      <c r="B243" s="22" t="str">
        <f>+'01-2021'!B243</f>
        <v>TRES RANCHOS</v>
      </c>
      <c r="C243" s="26">
        <f>+IF(ISERROR(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,"",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</f>
        <v>0.06576477707045125</v>
      </c>
      <c r="D243" s="23">
        <f>+'01-2021'!D243+'02-2021'!D243+'03-2021'!D243+'04-2021'!D243+'05-2021'!D243+'06-2021'!D243+'07-2021'!D243+'08-2021'!D243+'09-2021'!D243+'10-2021'!D243+'11-2021'!D243+'12-2021'!D243</f>
        <v>69433.65</v>
      </c>
      <c r="E243" s="23">
        <f>+'01-2021'!E243+'02-2021'!E243+'03-2021'!E243+'04-2021'!E243+'05-2021'!E243+'06-2021'!E243+'07-2021'!E243+'08-2021'!E243+'09-2021'!E243+'10-2021'!E243+'11-2021'!E243+'12-2021'!E243</f>
        <v>14032.01</v>
      </c>
      <c r="F243" s="23">
        <f>+'01-2021'!F243+'02-2021'!F243+'03-2021'!F243+'04-2021'!F243+'05-2021'!F243+'06-2021'!F243+'07-2021'!F243+'08-2021'!F243+'09-2021'!F243+'10-2021'!F243+'11-2021'!F243+'12-2021'!F243</f>
        <v>55401.64</v>
      </c>
      <c r="G243" s="23">
        <f>+'01-2021'!G243+'02-2021'!G243+'03-2021'!G243+'04-2021'!G243+'05-2021'!G243+'06-2021'!G243+'07-2021'!G243+'08-2021'!G243+'09-2021'!G243+'10-2021'!G243+'11-2021'!G243+'12-2021'!G243</f>
        <v>8961.380000000001</v>
      </c>
      <c r="H243" s="23">
        <f>+'01-2021'!H243+'02-2021'!H243+'03-2021'!H243+'04-2021'!H243+'05-2021'!H243+'06-2021'!H243+'07-2021'!H243+'08-2021'!H243+'09-2021'!H243+'10-2021'!H243+'11-2021'!H243+'12-2021'!H243</f>
        <v>1792.28</v>
      </c>
      <c r="I243" s="23">
        <f>+'01-2021'!I243+'02-2021'!I243+'03-2021'!I243+'04-2021'!I243+'05-2021'!I243+'06-2021'!I243+'07-2021'!I243+'08-2021'!I243+'09-2021'!I243+'10-2021'!I243+'11-2021'!I243+'12-2021'!I243</f>
        <v>71.69</v>
      </c>
      <c r="J243" s="23">
        <f>+'01-2021'!J243+'02-2021'!J243+'03-2021'!J243+'04-2021'!J243+'05-2021'!J243+'06-2021'!J243+'07-2021'!J243+'08-2021'!J243+'09-2021'!J243+'10-2021'!J243+'11-2021'!J243+'12-2021'!J243</f>
        <v>7097.410000000001</v>
      </c>
      <c r="K243" s="23">
        <f>+'01-2021'!K243+'02-2021'!K243+'03-2021'!K243+'04-2021'!K243+'05-2021'!K243+'06-2021'!K243+'07-2021'!K243+'08-2021'!K243+'09-2021'!K243+'10-2021'!K243+'11-2021'!K243+'12-2021'!K243</f>
        <v>1047085.45</v>
      </c>
      <c r="L243" s="23">
        <f>+'01-2021'!L243+'02-2021'!L243+'03-2021'!L243+'04-2021'!L243+'05-2021'!L243+'06-2021'!L243+'07-2021'!L243+'08-2021'!L243+'09-2021'!L243+'10-2021'!L243+'11-2021'!L243+'12-2021'!L243</f>
        <v>209681.26</v>
      </c>
      <c r="M243" s="23">
        <f>+'01-2021'!M243+'02-2021'!M243+'03-2021'!M243+'04-2021'!M243+'05-2021'!M243+'06-2021'!M243+'07-2021'!M243+'08-2021'!M243+'09-2021'!M243+'10-2021'!M243+'11-2021'!M243+'12-2021'!M243</f>
        <v>837404.19</v>
      </c>
      <c r="N243" s="31">
        <f t="shared" si="3"/>
        <v>899903.24</v>
      </c>
    </row>
    <row r="244" spans="1:14" ht="13">
      <c r="A244" s="9">
        <f>+'01-2021'!A244</f>
        <v>233</v>
      </c>
      <c r="B244" s="22" t="str">
        <f>+'01-2021'!B244</f>
        <v>TRINDADE</v>
      </c>
      <c r="C244" s="26">
        <f>+IF(ISERROR(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,"",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</f>
        <v>0.8219756485477127</v>
      </c>
      <c r="D244" s="23">
        <f>+'01-2021'!D244+'02-2021'!D244+'03-2021'!D244+'04-2021'!D244+'05-2021'!D244+'06-2021'!D244+'07-2021'!D244+'08-2021'!D244+'09-2021'!D244+'10-2021'!D244+'11-2021'!D244+'12-2021'!D244</f>
        <v>2200501.02</v>
      </c>
      <c r="E244" s="23">
        <f>+'01-2021'!E244+'02-2021'!E244+'03-2021'!E244+'04-2021'!E244+'05-2021'!E244+'06-2021'!E244+'07-2021'!E244+'08-2021'!E244+'09-2021'!E244+'10-2021'!E244+'11-2021'!E244+'12-2021'!E244</f>
        <v>444008.39</v>
      </c>
      <c r="F244" s="23">
        <f>+'01-2021'!F244+'02-2021'!F244+'03-2021'!F244+'04-2021'!F244+'05-2021'!F244+'06-2021'!F244+'07-2021'!F244+'08-2021'!F244+'09-2021'!F244+'10-2021'!F244+'11-2021'!F244+'12-2021'!F244</f>
        <v>1756492.63</v>
      </c>
      <c r="G244" s="23">
        <f>+'01-2021'!G244+'02-2021'!G244+'03-2021'!G244+'04-2021'!G244+'05-2021'!G244+'06-2021'!G244+'07-2021'!G244+'08-2021'!G244+'09-2021'!G244+'10-2021'!G244+'11-2021'!G244+'12-2021'!G244</f>
        <v>112055.01</v>
      </c>
      <c r="H244" s="23">
        <f>+'01-2021'!H244+'02-2021'!H244+'03-2021'!H244+'04-2021'!H244+'05-2021'!H244+'06-2021'!H244+'07-2021'!H244+'08-2021'!H244+'09-2021'!H244+'10-2021'!H244+'11-2021'!H244+'12-2021'!H244</f>
        <v>22411</v>
      </c>
      <c r="I244" s="23">
        <f>+'01-2021'!I244+'02-2021'!I244+'03-2021'!I244+'04-2021'!I244+'05-2021'!I244+'06-2021'!I244+'07-2021'!I244+'08-2021'!I244+'09-2021'!I244+'10-2021'!I244+'11-2021'!I244+'12-2021'!I244</f>
        <v>896.44</v>
      </c>
      <c r="J244" s="23">
        <f>+'01-2021'!J244+'02-2021'!J244+'03-2021'!J244+'04-2021'!J244+'05-2021'!J244+'06-2021'!J244+'07-2021'!J244+'08-2021'!J244+'09-2021'!J244+'10-2021'!J244+'11-2021'!J244+'12-2021'!J244</f>
        <v>88747.57</v>
      </c>
      <c r="K244" s="23">
        <f>+'01-2021'!K244+'02-2021'!K244+'03-2021'!K244+'04-2021'!K244+'05-2021'!K244+'06-2021'!K244+'07-2021'!K244+'08-2021'!K244+'09-2021'!K244+'10-2021'!K244+'11-2021'!K244+'12-2021'!K244</f>
        <v>13125423.97</v>
      </c>
      <c r="L244" s="23">
        <f>+'01-2021'!L244+'02-2021'!L244+'03-2021'!L244+'04-2021'!L244+'05-2021'!L244+'06-2021'!L244+'07-2021'!L244+'08-2021'!L244+'09-2021'!L244+'10-2021'!L244+'11-2021'!L244+'12-2021'!L244</f>
        <v>2629072.21</v>
      </c>
      <c r="M244" s="23">
        <f>+'01-2021'!M244+'02-2021'!M244+'03-2021'!M244+'04-2021'!M244+'05-2021'!M244+'06-2021'!M244+'07-2021'!M244+'08-2021'!M244+'09-2021'!M244+'10-2021'!M244+'11-2021'!M244+'12-2021'!M244</f>
        <v>10496351.76</v>
      </c>
      <c r="N244" s="31">
        <f t="shared" si="3"/>
        <v>12341591.959999999</v>
      </c>
    </row>
    <row r="245" spans="1:14" ht="13">
      <c r="A245" s="9">
        <f>+'01-2021'!A245</f>
        <v>234</v>
      </c>
      <c r="B245" s="22" t="str">
        <f>+'01-2021'!B245</f>
        <v>TROMBAS</v>
      </c>
      <c r="C245" s="26">
        <f>+IF(ISERROR(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,"",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</f>
        <v>0.10423750690168675</v>
      </c>
      <c r="D245" s="23">
        <f>+'01-2021'!D245+'02-2021'!D245+'03-2021'!D245+'04-2021'!D245+'05-2021'!D245+'06-2021'!D245+'07-2021'!D245+'08-2021'!D245+'09-2021'!D245+'10-2021'!D245+'11-2021'!D245+'12-2021'!D245</f>
        <v>49042.35999999999</v>
      </c>
      <c r="E245" s="23">
        <f>+'01-2021'!E245+'02-2021'!E245+'03-2021'!E245+'04-2021'!E245+'05-2021'!E245+'06-2021'!E245+'07-2021'!E245+'08-2021'!E245+'09-2021'!E245+'10-2021'!E245+'11-2021'!E245+'12-2021'!E245</f>
        <v>10285.36</v>
      </c>
      <c r="F245" s="23">
        <f>+'01-2021'!F245+'02-2021'!F245+'03-2021'!F245+'04-2021'!F245+'05-2021'!F245+'06-2021'!F245+'07-2021'!F245+'08-2021'!F245+'09-2021'!F245+'10-2021'!F245+'11-2021'!F245+'12-2021'!F245</f>
        <v>38757</v>
      </c>
      <c r="G245" s="23">
        <f>+'01-2021'!G245+'02-2021'!G245+'03-2021'!G245+'04-2021'!G245+'05-2021'!G245+'06-2021'!G245+'07-2021'!G245+'08-2021'!G245+'09-2021'!G245+'10-2021'!G245+'11-2021'!G245+'12-2021'!G245</f>
        <v>14180.720000000001</v>
      </c>
      <c r="H245" s="23">
        <f>+'01-2021'!H245+'02-2021'!H245+'03-2021'!H245+'04-2021'!H245+'05-2021'!H245+'06-2021'!H245+'07-2021'!H245+'08-2021'!H245+'09-2021'!H245+'10-2021'!H245+'11-2021'!H245+'12-2021'!H245</f>
        <v>2836.1400000000003</v>
      </c>
      <c r="I245" s="23">
        <f>+'01-2021'!I245+'02-2021'!I245+'03-2021'!I245+'04-2021'!I245+'05-2021'!I245+'06-2021'!I245+'07-2021'!I245+'08-2021'!I245+'09-2021'!I245+'10-2021'!I245+'11-2021'!I245+'12-2021'!I245</f>
        <v>113.44999999999999</v>
      </c>
      <c r="J245" s="23">
        <f>+'01-2021'!J245+'02-2021'!J245+'03-2021'!J245+'04-2021'!J245+'05-2021'!J245+'06-2021'!J245+'07-2021'!J245+'08-2021'!J245+'09-2021'!J245+'10-2021'!J245+'11-2021'!J245+'12-2021'!J245</f>
        <v>11231.130000000001</v>
      </c>
      <c r="K245" s="23">
        <f>+'01-2021'!K245+'02-2021'!K245+'03-2021'!K245+'04-2021'!K245+'05-2021'!K245+'06-2021'!K245+'07-2021'!K245+'08-2021'!K245+'09-2021'!K245+'10-2021'!K245+'11-2021'!K245+'12-2021'!K245</f>
        <v>1658618.63</v>
      </c>
      <c r="L245" s="23">
        <f>+'01-2021'!L245+'02-2021'!L245+'03-2021'!L245+'04-2021'!L245+'05-2021'!L245+'06-2021'!L245+'07-2021'!L245+'08-2021'!L245+'09-2021'!L245+'10-2021'!L245+'11-2021'!L245+'12-2021'!L245</f>
        <v>332136.02</v>
      </c>
      <c r="M245" s="23">
        <f>+'01-2021'!M245+'02-2021'!M245+'03-2021'!M245+'04-2021'!M245+'05-2021'!M245+'06-2021'!M245+'07-2021'!M245+'08-2021'!M245+'09-2021'!M245+'10-2021'!M245+'11-2021'!M245+'12-2021'!M245</f>
        <v>1326482.6099999999</v>
      </c>
      <c r="N245" s="31">
        <f t="shared" si="3"/>
        <v>1376470.7399999998</v>
      </c>
    </row>
    <row r="246" spans="1:14" ht="13">
      <c r="A246" s="9">
        <f>+'01-2021'!A246</f>
        <v>235</v>
      </c>
      <c r="B246" s="22" t="str">
        <f>+'01-2021'!B246</f>
        <v>TURVANIA</v>
      </c>
      <c r="C246" s="26">
        <f>+IF(ISERROR(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,"",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</f>
        <v>0.12918652553059976</v>
      </c>
      <c r="D246" s="23">
        <f>+'01-2021'!D246+'02-2021'!D246+'03-2021'!D246+'04-2021'!D246+'05-2021'!D246+'06-2021'!D246+'07-2021'!D246+'08-2021'!D246+'09-2021'!D246+'10-2021'!D246+'11-2021'!D246+'12-2021'!D246</f>
        <v>74000.78</v>
      </c>
      <c r="E246" s="23">
        <f>+'01-2021'!E246+'02-2021'!E246+'03-2021'!E246+'04-2021'!E246+'05-2021'!E246+'06-2021'!E246+'07-2021'!E246+'08-2021'!E246+'09-2021'!E246+'10-2021'!E246+'11-2021'!E246+'12-2021'!E246</f>
        <v>14759.46</v>
      </c>
      <c r="F246" s="23">
        <f>+'01-2021'!F246+'02-2021'!F246+'03-2021'!F246+'04-2021'!F246+'05-2021'!F246+'06-2021'!F246+'07-2021'!F246+'08-2021'!F246+'09-2021'!F246+'10-2021'!F246+'11-2021'!F246+'12-2021'!F246</f>
        <v>59241.31999999999</v>
      </c>
      <c r="G246" s="23">
        <f>+'01-2021'!G246+'02-2021'!G246+'03-2021'!G246+'04-2021'!G246+'05-2021'!G246+'06-2021'!G246+'07-2021'!G246+'08-2021'!G246+'09-2021'!G246+'10-2021'!G246+'11-2021'!G246+'12-2021'!G246</f>
        <v>17582.88</v>
      </c>
      <c r="H246" s="23">
        <f>+'01-2021'!H246+'02-2021'!H246+'03-2021'!H246+'04-2021'!H246+'05-2021'!H246+'06-2021'!H246+'07-2021'!H246+'08-2021'!H246+'09-2021'!H246+'10-2021'!H246+'11-2021'!H246+'12-2021'!H246</f>
        <v>3516.58</v>
      </c>
      <c r="I246" s="23">
        <f>+'01-2021'!I246+'02-2021'!I246+'03-2021'!I246+'04-2021'!I246+'05-2021'!I246+'06-2021'!I246+'07-2021'!I246+'08-2021'!I246+'09-2021'!I246+'10-2021'!I246+'11-2021'!I246+'12-2021'!I246</f>
        <v>140.66</v>
      </c>
      <c r="J246" s="23">
        <f>+'01-2021'!J246+'02-2021'!J246+'03-2021'!J246+'04-2021'!J246+'05-2021'!J246+'06-2021'!J246+'07-2021'!J246+'08-2021'!J246+'09-2021'!J246+'10-2021'!J246+'11-2021'!J246+'12-2021'!J246</f>
        <v>13925.64</v>
      </c>
      <c r="K246" s="23">
        <f>+'01-2021'!K246+'02-2021'!K246+'03-2021'!K246+'04-2021'!K246+'05-2021'!K246+'06-2021'!K246+'07-2021'!K246+'08-2021'!K246+'09-2021'!K246+'10-2021'!K246+'11-2021'!K246+'12-2021'!K246</f>
        <v>2072002.23</v>
      </c>
      <c r="L246" s="23">
        <f>+'01-2021'!L246+'02-2021'!L246+'03-2021'!L246+'04-2021'!L246+'05-2021'!L246+'06-2021'!L246+'07-2021'!L246+'08-2021'!L246+'09-2021'!L246+'10-2021'!L246+'11-2021'!L246+'12-2021'!L246</f>
        <v>415212.49</v>
      </c>
      <c r="M246" s="23">
        <f>+'01-2021'!M246+'02-2021'!M246+'03-2021'!M246+'04-2021'!M246+'05-2021'!M246+'06-2021'!M246+'07-2021'!M246+'08-2021'!M246+'09-2021'!M246+'10-2021'!M246+'11-2021'!M246+'12-2021'!M246</f>
        <v>1656789.7399999998</v>
      </c>
      <c r="N246" s="31">
        <f t="shared" si="3"/>
        <v>1729956.6999999997</v>
      </c>
    </row>
    <row r="247" spans="1:14" ht="13">
      <c r="A247" s="9">
        <f>+'01-2021'!A247</f>
        <v>236</v>
      </c>
      <c r="B247" s="22" t="str">
        <f>+'01-2021'!B247</f>
        <v>TURVELANDIA</v>
      </c>
      <c r="C247" s="26">
        <f>+IF(ISERROR(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,"",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</f>
        <v>0.32354643177826026</v>
      </c>
      <c r="D247" s="23">
        <f>+'01-2021'!D247+'02-2021'!D247+'03-2021'!D247+'04-2021'!D247+'05-2021'!D247+'06-2021'!D247+'07-2021'!D247+'08-2021'!D247+'09-2021'!D247+'10-2021'!D247+'11-2021'!D247+'12-2021'!D247</f>
        <v>89754.07</v>
      </c>
      <c r="E247" s="23">
        <f>+'01-2021'!E247+'02-2021'!E247+'03-2021'!E247+'04-2021'!E247+'05-2021'!E247+'06-2021'!E247+'07-2021'!E247+'08-2021'!E247+'09-2021'!E247+'10-2021'!E247+'11-2021'!E247+'12-2021'!E247</f>
        <v>17689.33</v>
      </c>
      <c r="F247" s="23">
        <f>+'01-2021'!F247+'02-2021'!F247+'03-2021'!F247+'04-2021'!F247+'05-2021'!F247+'06-2021'!F247+'07-2021'!F247+'08-2021'!F247+'09-2021'!F247+'10-2021'!F247+'11-2021'!F247+'12-2021'!F247</f>
        <v>72064.73999999999</v>
      </c>
      <c r="G247" s="23">
        <f>+'01-2021'!G247+'02-2021'!G247+'03-2021'!G247+'04-2021'!G247+'05-2021'!G247+'06-2021'!G247+'07-2021'!G247+'08-2021'!G247+'09-2021'!G247+'10-2021'!G247+'11-2021'!G247+'12-2021'!G247</f>
        <v>44113.75</v>
      </c>
      <c r="H247" s="23">
        <f>+'01-2021'!H247+'02-2021'!H247+'03-2021'!H247+'04-2021'!H247+'05-2021'!H247+'06-2021'!H247+'07-2021'!H247+'08-2021'!H247+'09-2021'!H247+'10-2021'!H247+'11-2021'!H247+'12-2021'!H247</f>
        <v>8822.76</v>
      </c>
      <c r="I247" s="23">
        <f>+'01-2021'!I247+'02-2021'!I247+'03-2021'!I247+'04-2021'!I247+'05-2021'!I247+'06-2021'!I247+'07-2021'!I247+'08-2021'!I247+'09-2021'!I247+'10-2021'!I247+'11-2021'!I247+'12-2021'!I247</f>
        <v>352.90999999999997</v>
      </c>
      <c r="J247" s="23">
        <f>+'01-2021'!J247+'02-2021'!J247+'03-2021'!J247+'04-2021'!J247+'05-2021'!J247+'06-2021'!J247+'07-2021'!J247+'08-2021'!J247+'09-2021'!J247+'10-2021'!J247+'11-2021'!J247+'12-2021'!J247</f>
        <v>34938.08</v>
      </c>
      <c r="K247" s="23">
        <f>+'01-2021'!K247+'02-2021'!K247+'03-2021'!K247+'04-2021'!K247+'05-2021'!K247+'06-2021'!K247+'07-2021'!K247+'08-2021'!K247+'09-2021'!K247+'10-2021'!K247+'11-2021'!K247+'12-2021'!K247</f>
        <v>5160648.01</v>
      </c>
      <c r="L247" s="23">
        <f>+'01-2021'!L247+'02-2021'!L247+'03-2021'!L247+'04-2021'!L247+'05-2021'!L247+'06-2021'!L247+'07-2021'!L247+'08-2021'!L247+'09-2021'!L247+'10-2021'!L247+'11-2021'!L247+'12-2021'!L247</f>
        <v>1033587.69</v>
      </c>
      <c r="M247" s="23">
        <f>+'01-2021'!M247+'02-2021'!M247+'03-2021'!M247+'04-2021'!M247+'05-2021'!M247+'06-2021'!M247+'07-2021'!M247+'08-2021'!M247+'09-2021'!M247+'10-2021'!M247+'11-2021'!M247+'12-2021'!M247</f>
        <v>4127060.3200000003</v>
      </c>
      <c r="N247" s="31">
        <f t="shared" si="3"/>
        <v>4234063.140000001</v>
      </c>
    </row>
    <row r="248" spans="1:14" ht="13">
      <c r="A248" s="9">
        <f>+'01-2021'!A248</f>
        <v>237</v>
      </c>
      <c r="B248" s="22" t="str">
        <f>+'01-2021'!B248</f>
        <v>UIRAPURU</v>
      </c>
      <c r="C248" s="26">
        <f>+IF(ISERROR(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,"",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</f>
        <v>0.061860322330211</v>
      </c>
      <c r="D248" s="23">
        <f>+'01-2021'!D248+'02-2021'!D248+'03-2021'!D248+'04-2021'!D248+'05-2021'!D248+'06-2021'!D248+'07-2021'!D248+'08-2021'!D248+'09-2021'!D248+'10-2021'!D248+'11-2021'!D248+'12-2021'!D248</f>
        <v>26868.2</v>
      </c>
      <c r="E248" s="23">
        <f>+'01-2021'!E248+'02-2021'!E248+'03-2021'!E248+'04-2021'!E248+'05-2021'!E248+'06-2021'!E248+'07-2021'!E248+'08-2021'!E248+'09-2021'!E248+'10-2021'!E248+'11-2021'!E248+'12-2021'!E248</f>
        <v>5325.88</v>
      </c>
      <c r="F248" s="23">
        <f>+'01-2021'!F248+'02-2021'!F248+'03-2021'!F248+'04-2021'!F248+'05-2021'!F248+'06-2021'!F248+'07-2021'!F248+'08-2021'!F248+'09-2021'!F248+'10-2021'!F248+'11-2021'!F248+'12-2021'!F248</f>
        <v>21542.32</v>
      </c>
      <c r="G248" s="23">
        <f>+'01-2021'!G248+'02-2021'!G248+'03-2021'!G248+'04-2021'!G248+'05-2021'!G248+'06-2021'!G248+'07-2021'!G248+'08-2021'!G248+'09-2021'!G248+'10-2021'!G248+'11-2021'!G248+'12-2021'!G248</f>
        <v>8435.56</v>
      </c>
      <c r="H248" s="23">
        <f>+'01-2021'!H248+'02-2021'!H248+'03-2021'!H248+'04-2021'!H248+'05-2021'!H248+'06-2021'!H248+'07-2021'!H248+'08-2021'!H248+'09-2021'!H248+'10-2021'!H248+'11-2021'!H248+'12-2021'!H248</f>
        <v>1687.1100000000001</v>
      </c>
      <c r="I248" s="23">
        <f>+'01-2021'!I248+'02-2021'!I248+'03-2021'!I248+'04-2021'!I248+'05-2021'!I248+'06-2021'!I248+'07-2021'!I248+'08-2021'!I248+'09-2021'!I248+'10-2021'!I248+'11-2021'!I248+'12-2021'!I248</f>
        <v>67.49</v>
      </c>
      <c r="J248" s="23">
        <f>+'01-2021'!J248+'02-2021'!J248+'03-2021'!J248+'04-2021'!J248+'05-2021'!J248+'06-2021'!J248+'07-2021'!J248+'08-2021'!J248+'09-2021'!J248+'10-2021'!J248+'11-2021'!J248+'12-2021'!J248</f>
        <v>6680.960000000001</v>
      </c>
      <c r="K248" s="23">
        <f>+'01-2021'!K248+'02-2021'!K248+'03-2021'!K248+'04-2021'!K248+'05-2021'!K248+'06-2021'!K248+'07-2021'!K248+'08-2021'!K248+'09-2021'!K248+'10-2021'!K248+'11-2021'!K248+'12-2021'!K248</f>
        <v>989188.76</v>
      </c>
      <c r="L248" s="23">
        <f>+'01-2021'!L248+'02-2021'!L248+'03-2021'!L248+'04-2021'!L248+'05-2021'!L248+'06-2021'!L248+'07-2021'!L248+'08-2021'!L248+'09-2021'!L248+'10-2021'!L248+'11-2021'!L248+'12-2021'!L248</f>
        <v>198162.44</v>
      </c>
      <c r="M248" s="23">
        <f>+'01-2021'!M248+'02-2021'!M248+'03-2021'!M248+'04-2021'!M248+'05-2021'!M248+'06-2021'!M248+'07-2021'!M248+'08-2021'!M248+'09-2021'!M248+'10-2021'!M248+'11-2021'!M248+'12-2021'!M248</f>
        <v>791026.32</v>
      </c>
      <c r="N248" s="31">
        <f t="shared" si="3"/>
        <v>819249.6</v>
      </c>
    </row>
    <row r="249" spans="1:14" ht="13">
      <c r="A249" s="9">
        <f>+'01-2021'!A249</f>
        <v>238</v>
      </c>
      <c r="B249" s="22" t="str">
        <f>+'01-2021'!B249</f>
        <v>URUACU</v>
      </c>
      <c r="C249" s="26">
        <f>+IF(ISERROR(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,"",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</f>
        <v>0.34741615745781973</v>
      </c>
      <c r="D249" s="23">
        <f>+'01-2021'!D249+'02-2021'!D249+'03-2021'!D249+'04-2021'!D249+'05-2021'!D249+'06-2021'!D249+'07-2021'!D249+'08-2021'!D249+'09-2021'!D249+'10-2021'!D249+'11-2021'!D249+'12-2021'!D249</f>
        <v>1100802.77</v>
      </c>
      <c r="E249" s="23">
        <f>+'01-2021'!E249+'02-2021'!E249+'03-2021'!E249+'04-2021'!E249+'05-2021'!E249+'06-2021'!E249+'07-2021'!E249+'08-2021'!E249+'09-2021'!E249+'10-2021'!E249+'11-2021'!E249+'12-2021'!E249</f>
        <v>220738.01</v>
      </c>
      <c r="F249" s="23">
        <f>+'01-2021'!F249+'02-2021'!F249+'03-2021'!F249+'04-2021'!F249+'05-2021'!F249+'06-2021'!F249+'07-2021'!F249+'08-2021'!F249+'09-2021'!F249+'10-2021'!F249+'11-2021'!F249+'12-2021'!F249</f>
        <v>880064.7600000001</v>
      </c>
      <c r="G249" s="23">
        <f>+'01-2021'!G249+'02-2021'!G249+'03-2021'!G249+'04-2021'!G249+'05-2021'!G249+'06-2021'!G249+'07-2021'!G249+'08-2021'!G249+'09-2021'!G249+'10-2021'!G249+'11-2021'!G249+'12-2021'!G249</f>
        <v>47341.729999999996</v>
      </c>
      <c r="H249" s="23">
        <f>+'01-2021'!H249+'02-2021'!H249+'03-2021'!H249+'04-2021'!H249+'05-2021'!H249+'06-2021'!H249+'07-2021'!H249+'08-2021'!H249+'09-2021'!H249+'10-2021'!H249+'11-2021'!H249+'12-2021'!H249</f>
        <v>9468.350000000002</v>
      </c>
      <c r="I249" s="23">
        <f>+'01-2021'!I249+'02-2021'!I249+'03-2021'!I249+'04-2021'!I249+'05-2021'!I249+'06-2021'!I249+'07-2021'!I249+'08-2021'!I249+'09-2021'!I249+'10-2021'!I249+'11-2021'!I249+'12-2021'!I249</f>
        <v>378.73</v>
      </c>
      <c r="J249" s="23">
        <f>+'01-2021'!J249+'02-2021'!J249+'03-2021'!J249+'04-2021'!J249+'05-2021'!J249+'06-2021'!J249+'07-2021'!J249+'08-2021'!J249+'09-2021'!J249+'10-2021'!J249+'11-2021'!J249+'12-2021'!J249</f>
        <v>37494.65</v>
      </c>
      <c r="K249" s="23">
        <f>+'01-2021'!K249+'02-2021'!K249+'03-2021'!K249+'04-2021'!K249+'05-2021'!K249+'06-2021'!K249+'07-2021'!K249+'08-2021'!K249+'09-2021'!K249+'10-2021'!K249+'11-2021'!K249+'12-2021'!K249</f>
        <v>5541062.489999999</v>
      </c>
      <c r="L249" s="23">
        <f>+'01-2021'!L249+'02-2021'!L249+'03-2021'!L249+'04-2021'!L249+'05-2021'!L249+'06-2021'!L249+'07-2021'!L249+'08-2021'!L249+'09-2021'!L249+'10-2021'!L249+'11-2021'!L249+'12-2021'!L249</f>
        <v>1109786.58</v>
      </c>
      <c r="M249" s="23">
        <f>+'01-2021'!M249+'02-2021'!M249+'03-2021'!M249+'04-2021'!M249+'05-2021'!M249+'06-2021'!M249+'07-2021'!M249+'08-2021'!M249+'09-2021'!M249+'10-2021'!M249+'11-2021'!M249+'12-2021'!M249</f>
        <v>4431275.91</v>
      </c>
      <c r="N249" s="31">
        <f t="shared" si="3"/>
        <v>5348835.32</v>
      </c>
    </row>
    <row r="250" spans="1:14" ht="13">
      <c r="A250" s="9">
        <f>+'01-2021'!A250</f>
        <v>239</v>
      </c>
      <c r="B250" s="22" t="str">
        <f>+'01-2021'!B250</f>
        <v>URUANA</v>
      </c>
      <c r="C250" s="26">
        <f>+IF(ISERROR(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,"",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</f>
        <v>0.160019881142911</v>
      </c>
      <c r="D250" s="23">
        <f>+'01-2021'!D250+'02-2021'!D250+'03-2021'!D250+'04-2021'!D250+'05-2021'!D250+'06-2021'!D250+'07-2021'!D250+'08-2021'!D250+'09-2021'!D250+'10-2021'!D250+'11-2021'!D250+'12-2021'!D250</f>
        <v>246822.61000000002</v>
      </c>
      <c r="E250" s="23">
        <f>+'01-2021'!E250+'02-2021'!E250+'03-2021'!E250+'04-2021'!E250+'05-2021'!E250+'06-2021'!E250+'07-2021'!E250+'08-2021'!E250+'09-2021'!E250+'10-2021'!E250+'11-2021'!E250+'12-2021'!E250</f>
        <v>49626.35</v>
      </c>
      <c r="F250" s="23">
        <f>+'01-2021'!F250+'02-2021'!F250+'03-2021'!F250+'04-2021'!F250+'05-2021'!F250+'06-2021'!F250+'07-2021'!F250+'08-2021'!F250+'09-2021'!F250+'10-2021'!F250+'11-2021'!F250+'12-2021'!F250</f>
        <v>197196.25999999998</v>
      </c>
      <c r="G250" s="23">
        <f>+'01-2021'!G250+'02-2021'!G250+'03-2021'!G250+'04-2021'!G250+'05-2021'!G250+'06-2021'!G250+'07-2021'!G250+'08-2021'!G250+'09-2021'!G250+'10-2021'!G250+'11-2021'!G250+'12-2021'!G250</f>
        <v>21821.11</v>
      </c>
      <c r="H250" s="23">
        <f>+'01-2021'!H250+'02-2021'!H250+'03-2021'!H250+'04-2021'!H250+'05-2021'!H250+'06-2021'!H250+'07-2021'!H250+'08-2021'!H250+'09-2021'!H250+'10-2021'!H250+'11-2021'!H250+'12-2021'!H250</f>
        <v>4364.23</v>
      </c>
      <c r="I250" s="23">
        <f>+'01-2021'!I250+'02-2021'!I250+'03-2021'!I250+'04-2021'!I250+'05-2021'!I250+'06-2021'!I250+'07-2021'!I250+'08-2021'!I250+'09-2021'!I250+'10-2021'!I250+'11-2021'!I250+'12-2021'!I250</f>
        <v>174.57</v>
      </c>
      <c r="J250" s="23">
        <f>+'01-2021'!J250+'02-2021'!J250+'03-2021'!J250+'04-2021'!J250+'05-2021'!J250+'06-2021'!J250+'07-2021'!J250+'08-2021'!J250+'09-2021'!J250+'10-2021'!J250+'11-2021'!J250+'12-2021'!J250</f>
        <v>17282.309999999998</v>
      </c>
      <c r="K250" s="23">
        <f>+'01-2021'!K250+'02-2021'!K250+'03-2021'!K250+'04-2021'!K250+'05-2021'!K250+'06-2021'!K250+'07-2021'!K250+'08-2021'!K250+'09-2021'!K250+'10-2021'!K250+'11-2021'!K250+'12-2021'!K250</f>
        <v>2550157.58</v>
      </c>
      <c r="L250" s="23">
        <f>+'01-2021'!L250+'02-2021'!L250+'03-2021'!L250+'04-2021'!L250+'05-2021'!L250+'06-2021'!L250+'07-2021'!L250+'08-2021'!L250+'09-2021'!L250+'10-2021'!L250+'11-2021'!L250+'12-2021'!L250</f>
        <v>510709.89</v>
      </c>
      <c r="M250" s="23">
        <f>+'01-2021'!M250+'02-2021'!M250+'03-2021'!M250+'04-2021'!M250+'05-2021'!M250+'06-2021'!M250+'07-2021'!M250+'08-2021'!M250+'09-2021'!M250+'10-2021'!M250+'11-2021'!M250+'12-2021'!M250</f>
        <v>2039447.69</v>
      </c>
      <c r="N250" s="31">
        <f t="shared" si="3"/>
        <v>2253926.26</v>
      </c>
    </row>
    <row r="251" spans="1:14" ht="13">
      <c r="A251" s="9">
        <f>+'01-2021'!A251</f>
        <v>240</v>
      </c>
      <c r="B251" s="22" t="str">
        <f>+'01-2021'!B251</f>
        <v>URUTAI</v>
      </c>
      <c r="C251" s="26">
        <f>+IF(ISERROR(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,"",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</f>
        <v>0.13272908071179376</v>
      </c>
      <c r="D251" s="23">
        <f>+'01-2021'!D251+'02-2021'!D251+'03-2021'!D251+'04-2021'!D251+'05-2021'!D251+'06-2021'!D251+'07-2021'!D251+'08-2021'!D251+'09-2021'!D251+'10-2021'!D251+'11-2021'!D251+'12-2021'!D251</f>
        <v>62246.4</v>
      </c>
      <c r="E251" s="23">
        <f>+'01-2021'!E251+'02-2021'!E251+'03-2021'!E251+'04-2021'!E251+'05-2021'!E251+'06-2021'!E251+'07-2021'!E251+'08-2021'!E251+'09-2021'!E251+'10-2021'!E251+'11-2021'!E251+'12-2021'!E251</f>
        <v>12133.31</v>
      </c>
      <c r="F251" s="23">
        <f>+'01-2021'!F251+'02-2021'!F251+'03-2021'!F251+'04-2021'!F251+'05-2021'!F251+'06-2021'!F251+'07-2021'!F251+'08-2021'!F251+'09-2021'!F251+'10-2021'!F251+'11-2021'!F251+'12-2021'!F251</f>
        <v>50113.09</v>
      </c>
      <c r="G251" s="23">
        <f>+'01-2021'!G251+'02-2021'!G251+'03-2021'!G251+'04-2021'!G251+'05-2021'!G251+'06-2021'!G251+'07-2021'!G251+'08-2021'!G251+'09-2021'!G251+'10-2021'!G251+'11-2021'!G251+'12-2021'!G251</f>
        <v>18065.969999999998</v>
      </c>
      <c r="H251" s="23">
        <f>+'01-2021'!H251+'02-2021'!H251+'03-2021'!H251+'04-2021'!H251+'05-2021'!H251+'06-2021'!H251+'07-2021'!H251+'08-2021'!H251+'09-2021'!H251+'10-2021'!H251+'11-2021'!H251+'12-2021'!H251</f>
        <v>3613.2</v>
      </c>
      <c r="I251" s="23">
        <f>+'01-2021'!I251+'02-2021'!I251+'03-2021'!I251+'04-2021'!I251+'05-2021'!I251+'06-2021'!I251+'07-2021'!I251+'08-2021'!I251+'09-2021'!I251+'10-2021'!I251+'11-2021'!I251+'12-2021'!I251</f>
        <v>144.51999999999998</v>
      </c>
      <c r="J251" s="23">
        <f>+'01-2021'!J251+'02-2021'!J251+'03-2021'!J251+'04-2021'!J251+'05-2021'!J251+'06-2021'!J251+'07-2021'!J251+'08-2021'!J251+'09-2021'!J251+'10-2021'!J251+'11-2021'!J251+'12-2021'!J251</f>
        <v>14308.25</v>
      </c>
      <c r="K251" s="23">
        <f>+'01-2021'!K251+'02-2021'!K251+'03-2021'!K251+'04-2021'!K251+'05-2021'!K251+'06-2021'!K251+'07-2021'!K251+'08-2021'!K251+'09-2021'!K251+'10-2021'!K251+'11-2021'!K251+'12-2021'!K251</f>
        <v>2123968.55</v>
      </c>
      <c r="L251" s="23">
        <f>+'01-2021'!L251+'02-2021'!L251+'03-2021'!L251+'04-2021'!L251+'05-2021'!L251+'06-2021'!L251+'07-2021'!L251+'08-2021'!L251+'09-2021'!L251+'10-2021'!L251+'11-2021'!L251+'12-2021'!L251</f>
        <v>425537.05</v>
      </c>
      <c r="M251" s="23">
        <f>+'01-2021'!M251+'02-2021'!M251+'03-2021'!M251+'04-2021'!M251+'05-2021'!M251+'06-2021'!M251+'07-2021'!M251+'08-2021'!M251+'09-2021'!M251+'10-2021'!M251+'11-2021'!M251+'12-2021'!M251</f>
        <v>1698431.5</v>
      </c>
      <c r="N251" s="31">
        <f t="shared" si="3"/>
        <v>1762852.84</v>
      </c>
    </row>
    <row r="252" spans="1:14" ht="13">
      <c r="A252" s="9">
        <f>+'01-2021'!A252</f>
        <v>241</v>
      </c>
      <c r="B252" s="22" t="str">
        <f>+'01-2021'!B252</f>
        <v>VALPARAISO DE GOIAS</v>
      </c>
      <c r="C252" s="26">
        <f>+IF(ISERROR(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,"",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</f>
        <v>0.442179717017708</v>
      </c>
      <c r="D252" s="23">
        <f>+'01-2021'!D252+'02-2021'!D252+'03-2021'!D252+'04-2021'!D252+'05-2021'!D252+'06-2021'!D252+'07-2021'!D252+'08-2021'!D252+'09-2021'!D252+'10-2021'!D252+'11-2021'!D252+'12-2021'!D252</f>
        <v>1956310.24</v>
      </c>
      <c r="E252" s="23">
        <f>+'01-2021'!E252+'02-2021'!E252+'03-2021'!E252+'04-2021'!E252+'05-2021'!E252+'06-2021'!E252+'07-2021'!E252+'08-2021'!E252+'09-2021'!E252+'10-2021'!E252+'11-2021'!E252+'12-2021'!E252</f>
        <v>388413.03</v>
      </c>
      <c r="F252" s="23">
        <f>+'01-2021'!F252+'02-2021'!F252+'03-2021'!F252+'04-2021'!F252+'05-2021'!F252+'06-2021'!F252+'07-2021'!F252+'08-2021'!F252+'09-2021'!F252+'10-2021'!F252+'11-2021'!F252+'12-2021'!F252</f>
        <v>1567897.21</v>
      </c>
      <c r="G252" s="23">
        <f>+'01-2021'!G252+'02-2021'!G252+'03-2021'!G252+'04-2021'!G252+'05-2021'!G252+'06-2021'!G252+'07-2021'!G252+'08-2021'!G252+'09-2021'!G252+'10-2021'!G252+'11-2021'!G252+'12-2021'!G252</f>
        <v>60297.79</v>
      </c>
      <c r="H252" s="23">
        <f>+'01-2021'!H252+'02-2021'!H252+'03-2021'!H252+'04-2021'!H252+'05-2021'!H252+'06-2021'!H252+'07-2021'!H252+'08-2021'!H252+'09-2021'!H252+'10-2021'!H252+'11-2021'!H252+'12-2021'!H252</f>
        <v>12059.55</v>
      </c>
      <c r="I252" s="23">
        <f>+'01-2021'!I252+'02-2021'!I252+'03-2021'!I252+'04-2021'!I252+'05-2021'!I252+'06-2021'!I252+'07-2021'!I252+'08-2021'!I252+'09-2021'!I252+'10-2021'!I252+'11-2021'!I252+'12-2021'!I252</f>
        <v>482.39</v>
      </c>
      <c r="J252" s="23">
        <f>+'01-2021'!J252+'02-2021'!J252+'03-2021'!J252+'04-2021'!J252+'05-2021'!J252+'06-2021'!J252+'07-2021'!J252+'08-2021'!J252+'09-2021'!J252+'10-2021'!J252+'11-2021'!J252+'12-2021'!J252</f>
        <v>47755.85</v>
      </c>
      <c r="K252" s="23">
        <f>+'01-2021'!K252+'02-2021'!K252+'03-2021'!K252+'04-2021'!K252+'05-2021'!K252+'06-2021'!K252+'07-2021'!K252+'08-2021'!K252+'09-2021'!K252+'10-2021'!K252+'11-2021'!K252+'12-2021'!K252</f>
        <v>7063306.74</v>
      </c>
      <c r="L252" s="23">
        <f>+'01-2021'!L252+'02-2021'!L252+'03-2021'!L252+'04-2021'!L252+'05-2021'!L252+'06-2021'!L252+'07-2021'!L252+'08-2021'!L252+'09-2021'!L252+'10-2021'!L252+'11-2021'!L252+'12-2021'!L252</f>
        <v>1414843.46</v>
      </c>
      <c r="M252" s="23">
        <f>+'01-2021'!M252+'02-2021'!M252+'03-2021'!M252+'04-2021'!M252+'05-2021'!M252+'06-2021'!M252+'07-2021'!M252+'08-2021'!M252+'09-2021'!M252+'10-2021'!M252+'11-2021'!M252+'12-2021'!M252</f>
        <v>5648463.279999999</v>
      </c>
      <c r="N252" s="31">
        <f t="shared" si="3"/>
        <v>7264116.34</v>
      </c>
    </row>
    <row r="253" spans="1:14" ht="13">
      <c r="A253" s="9">
        <f>+'01-2021'!A253</f>
        <v>242</v>
      </c>
      <c r="B253" s="22" t="str">
        <f>+'01-2021'!B253</f>
        <v>VARJAO</v>
      </c>
      <c r="C253" s="26">
        <f>+IF(ISERROR(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,"",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</f>
        <v>0.067541162072192</v>
      </c>
      <c r="D253" s="23">
        <f>+'01-2021'!D253+'02-2021'!D253+'03-2021'!D253+'04-2021'!D253+'05-2021'!D253+'06-2021'!D253+'07-2021'!D253+'08-2021'!D253+'09-2021'!D253+'10-2021'!D253+'11-2021'!D253+'12-2021'!D253</f>
        <v>65628.27</v>
      </c>
      <c r="E253" s="23">
        <f>+'01-2021'!E253+'02-2021'!E253+'03-2021'!E253+'04-2021'!E253+'05-2021'!E253+'06-2021'!E253+'07-2021'!E253+'08-2021'!E253+'09-2021'!E253+'10-2021'!E253+'11-2021'!E253+'12-2021'!E253</f>
        <v>13072.64</v>
      </c>
      <c r="F253" s="23">
        <f>+'01-2021'!F253+'02-2021'!F253+'03-2021'!F253+'04-2021'!F253+'05-2021'!F253+'06-2021'!F253+'07-2021'!F253+'08-2021'!F253+'09-2021'!F253+'10-2021'!F253+'11-2021'!F253+'12-2021'!F253</f>
        <v>52555.630000000005</v>
      </c>
      <c r="G253" s="23">
        <f>+'01-2021'!G253+'02-2021'!G253+'03-2021'!G253+'04-2021'!G253+'05-2021'!G253+'06-2021'!G253+'07-2021'!G253+'08-2021'!G253+'09-2021'!G253+'10-2021'!G253+'11-2021'!G253+'12-2021'!G253</f>
        <v>9210.27</v>
      </c>
      <c r="H253" s="23">
        <f>+'01-2021'!H253+'02-2021'!H253+'03-2021'!H253+'04-2021'!H253+'05-2021'!H253+'06-2021'!H253+'07-2021'!H253+'08-2021'!H253+'09-2021'!H253+'10-2021'!H253+'11-2021'!H253+'12-2021'!H253</f>
        <v>1842.06</v>
      </c>
      <c r="I253" s="23">
        <f>+'01-2021'!I253+'02-2021'!I253+'03-2021'!I253+'04-2021'!I253+'05-2021'!I253+'06-2021'!I253+'07-2021'!I253+'08-2021'!I253+'09-2021'!I253+'10-2021'!I253+'11-2021'!I253+'12-2021'!I253</f>
        <v>73.68</v>
      </c>
      <c r="J253" s="23">
        <f>+'01-2021'!J253+'02-2021'!J253+'03-2021'!J253+'04-2021'!J253+'05-2021'!J253+'06-2021'!J253+'07-2021'!J253+'08-2021'!J253+'09-2021'!J253+'10-2021'!J253+'11-2021'!J253+'12-2021'!J253</f>
        <v>7294.530000000001</v>
      </c>
      <c r="K253" s="23">
        <f>+'01-2021'!K253+'02-2021'!K253+'03-2021'!K253+'04-2021'!K253+'05-2021'!K253+'06-2021'!K253+'07-2021'!K253+'08-2021'!K253+'09-2021'!K253+'10-2021'!K253+'11-2021'!K253+'12-2021'!K253</f>
        <v>1079495.28</v>
      </c>
      <c r="L253" s="23">
        <f>+'01-2021'!L253+'02-2021'!L253+'03-2021'!L253+'04-2021'!L253+'05-2021'!L253+'06-2021'!L253+'07-2021'!L253+'08-2021'!L253+'09-2021'!L253+'10-2021'!L253+'11-2021'!L253+'12-2021'!L253</f>
        <v>216243.53</v>
      </c>
      <c r="M253" s="23">
        <f>+'01-2021'!M253+'02-2021'!M253+'03-2021'!M253+'04-2021'!M253+'05-2021'!M253+'06-2021'!M253+'07-2021'!M253+'08-2021'!M253+'09-2021'!M253+'10-2021'!M253+'11-2021'!M253+'12-2021'!M253</f>
        <v>863251.75</v>
      </c>
      <c r="N253" s="31">
        <f t="shared" si="3"/>
        <v>923101.91</v>
      </c>
    </row>
    <row r="254" spans="1:14" ht="13">
      <c r="A254" s="9">
        <f>+'01-2021'!A254</f>
        <v>243</v>
      </c>
      <c r="B254" s="22" t="str">
        <f>+'01-2021'!B254</f>
        <v>VIANOPOLIS</v>
      </c>
      <c r="C254" s="26">
        <f>+IF(ISERROR(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,"",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</f>
        <v>0.257021200747352</v>
      </c>
      <c r="D254" s="23">
        <f>+'01-2021'!D254+'02-2021'!D254+'03-2021'!D254+'04-2021'!D254+'05-2021'!D254+'06-2021'!D254+'07-2021'!D254+'08-2021'!D254+'09-2021'!D254+'10-2021'!D254+'11-2021'!D254+'12-2021'!D254</f>
        <v>383744.58</v>
      </c>
      <c r="E254" s="23">
        <f>+'01-2021'!E254+'02-2021'!E254+'03-2021'!E254+'04-2021'!E254+'05-2021'!E254+'06-2021'!E254+'07-2021'!E254+'08-2021'!E254+'09-2021'!E254+'10-2021'!E254+'11-2021'!E254+'12-2021'!E254</f>
        <v>78080.23999999999</v>
      </c>
      <c r="F254" s="23">
        <f>+'01-2021'!F254+'02-2021'!F254+'03-2021'!F254+'04-2021'!F254+'05-2021'!F254+'06-2021'!F254+'07-2021'!F254+'08-2021'!F254+'09-2021'!F254+'10-2021'!F254+'11-2021'!F254+'12-2021'!F254</f>
        <v>305664.33999999997</v>
      </c>
      <c r="G254" s="23">
        <f>+'01-2021'!G254+'02-2021'!G254+'03-2021'!G254+'04-2021'!G254+'05-2021'!G254+'06-2021'!G254+'07-2021'!G254+'08-2021'!G254+'09-2021'!G254+'10-2021'!G254+'11-2021'!G254+'12-2021'!G254</f>
        <v>35047.87</v>
      </c>
      <c r="H254" s="23">
        <f>+'01-2021'!H254+'02-2021'!H254+'03-2021'!H254+'04-2021'!H254+'05-2021'!H254+'06-2021'!H254+'07-2021'!H254+'08-2021'!H254+'09-2021'!H254+'10-2021'!H254+'11-2021'!H254+'12-2021'!H254</f>
        <v>7009.58</v>
      </c>
      <c r="I254" s="23">
        <f>+'01-2021'!I254+'02-2021'!I254+'03-2021'!I254+'04-2021'!I254+'05-2021'!I254+'06-2021'!I254+'07-2021'!I254+'08-2021'!I254+'09-2021'!I254+'10-2021'!I254+'11-2021'!I254+'12-2021'!I254</f>
        <v>280.39000000000004</v>
      </c>
      <c r="J254" s="23">
        <f>+'01-2021'!J254+'02-2021'!J254+'03-2021'!J254+'04-2021'!J254+'05-2021'!J254+'06-2021'!J254+'07-2021'!J254+'08-2021'!J254+'09-2021'!J254+'10-2021'!J254+'11-2021'!J254+'12-2021'!J254</f>
        <v>27757.9</v>
      </c>
      <c r="K254" s="23">
        <f>+'01-2021'!K254+'02-2021'!K254+'03-2021'!K254+'04-2021'!K254+'05-2021'!K254+'06-2021'!K254+'07-2021'!K254+'08-2021'!K254+'09-2021'!K254+'10-2021'!K254+'11-2021'!K254+'12-2021'!K254</f>
        <v>4106435.39</v>
      </c>
      <c r="L254" s="23">
        <f>+'01-2021'!L254+'02-2021'!L254+'03-2021'!L254+'04-2021'!L254+'05-2021'!L254+'06-2021'!L254+'07-2021'!L254+'08-2021'!L254+'09-2021'!L254+'10-2021'!L254+'11-2021'!L254+'12-2021'!L254</f>
        <v>822571.28</v>
      </c>
      <c r="M254" s="23">
        <f>+'01-2021'!M254+'02-2021'!M254+'03-2021'!M254+'04-2021'!M254+'05-2021'!M254+'06-2021'!M254+'07-2021'!M254+'08-2021'!M254+'09-2021'!M254+'10-2021'!M254+'11-2021'!M254+'12-2021'!M254</f>
        <v>3283864.11</v>
      </c>
      <c r="N254" s="31">
        <f t="shared" si="3"/>
        <v>3617286.3499999996</v>
      </c>
    </row>
    <row r="255" spans="1:14" ht="13">
      <c r="A255" s="9">
        <f>+'01-2021'!A255</f>
        <v>244</v>
      </c>
      <c r="B255" s="22" t="str">
        <f>+'01-2021'!B255</f>
        <v>VICENTINOPOLIS</v>
      </c>
      <c r="C255" s="26">
        <f>+IF(ISERROR(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,"",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</f>
        <v>0.276077506652501</v>
      </c>
      <c r="D255" s="23">
        <f>+'01-2021'!D255+'02-2021'!D255+'03-2021'!D255+'04-2021'!D255+'05-2021'!D255+'06-2021'!D255+'07-2021'!D255+'08-2021'!D255+'09-2021'!D255+'10-2021'!D255+'11-2021'!D255+'12-2021'!D255</f>
        <v>265938.80000000005</v>
      </c>
      <c r="E255" s="23">
        <f>+'01-2021'!E255+'02-2021'!E255+'03-2021'!E255+'04-2021'!E255+'05-2021'!E255+'06-2021'!E255+'07-2021'!E255+'08-2021'!E255+'09-2021'!E255+'10-2021'!E255+'11-2021'!E255+'12-2021'!E255</f>
        <v>54506.59</v>
      </c>
      <c r="F255" s="23">
        <f>+'01-2021'!F255+'02-2021'!F255+'03-2021'!F255+'04-2021'!F255+'05-2021'!F255+'06-2021'!F255+'07-2021'!F255+'08-2021'!F255+'09-2021'!F255+'10-2021'!F255+'11-2021'!F255+'12-2021'!F255</f>
        <v>211432.21</v>
      </c>
      <c r="G255" s="23">
        <f>+'01-2021'!G255+'02-2021'!G255+'03-2021'!G255+'04-2021'!G255+'05-2021'!G255+'06-2021'!G255+'07-2021'!G255+'08-2021'!G255+'09-2021'!G255+'10-2021'!G255+'11-2021'!G255+'12-2021'!G255</f>
        <v>37647.3</v>
      </c>
      <c r="H255" s="23">
        <f>+'01-2021'!H255+'02-2021'!H255+'03-2021'!H255+'04-2021'!H255+'05-2021'!H255+'06-2021'!H255+'07-2021'!H255+'08-2021'!H255+'09-2021'!H255+'10-2021'!H255+'11-2021'!H255+'12-2021'!H255</f>
        <v>7529.459999999999</v>
      </c>
      <c r="I255" s="23">
        <f>+'01-2021'!I255+'02-2021'!I255+'03-2021'!I255+'04-2021'!I255+'05-2021'!I255+'06-2021'!I255+'07-2021'!I255+'08-2021'!I255+'09-2021'!I255+'10-2021'!I255+'11-2021'!I255+'12-2021'!I255</f>
        <v>301.18</v>
      </c>
      <c r="J255" s="23">
        <f>+'01-2021'!J255+'02-2021'!J255+'03-2021'!J255+'04-2021'!J255+'05-2021'!J255+'06-2021'!J255+'07-2021'!J255+'08-2021'!J255+'09-2021'!J255+'10-2021'!J255+'11-2021'!J255+'12-2021'!J255</f>
        <v>29816.66</v>
      </c>
      <c r="K255" s="23">
        <f>+'01-2021'!K255+'02-2021'!K255+'03-2021'!K255+'04-2021'!K255+'05-2021'!K255+'06-2021'!K255+'07-2021'!K255+'08-2021'!K255+'09-2021'!K255+'10-2021'!K255+'11-2021'!K255+'12-2021'!K255</f>
        <v>4407491.699999999</v>
      </c>
      <c r="L255" s="23">
        <f>+'01-2021'!L255+'02-2021'!L255+'03-2021'!L255+'04-2021'!L255+'05-2021'!L255+'06-2021'!L255+'07-2021'!L255+'08-2021'!L255+'09-2021'!L255+'10-2021'!L255+'11-2021'!L255+'12-2021'!L255</f>
        <v>882813.95</v>
      </c>
      <c r="M255" s="23">
        <f>+'01-2021'!M255+'02-2021'!M255+'03-2021'!M255+'04-2021'!M255+'05-2021'!M255+'06-2021'!M255+'07-2021'!M255+'08-2021'!M255+'09-2021'!M255+'10-2021'!M255+'11-2021'!M255+'12-2021'!M255</f>
        <v>3524677.7499999995</v>
      </c>
      <c r="N255" s="31">
        <f t="shared" si="3"/>
        <v>3765926.6199999996</v>
      </c>
    </row>
    <row r="256" spans="1:14" ht="13">
      <c r="A256" s="9">
        <f>+'01-2021'!A256</f>
        <v>245</v>
      </c>
      <c r="B256" s="22" t="str">
        <f>+'01-2021'!B256</f>
        <v>VILA BOA</v>
      </c>
      <c r="C256" s="26">
        <f>+IF(ISERROR(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,"",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</f>
        <v>0.080937034102899</v>
      </c>
      <c r="D256" s="23">
        <f>+'01-2021'!D256+'02-2021'!D256+'03-2021'!D256+'04-2021'!D256+'05-2021'!D256+'06-2021'!D256+'07-2021'!D256+'08-2021'!D256+'09-2021'!D256+'10-2021'!D256+'11-2021'!D256+'12-2021'!D256</f>
        <v>28023.329999999998</v>
      </c>
      <c r="E256" s="23">
        <f>+'01-2021'!E256+'02-2021'!E256+'03-2021'!E256+'04-2021'!E256+'05-2021'!E256+'06-2021'!E256+'07-2021'!E256+'08-2021'!E256+'09-2021'!E256+'10-2021'!E256+'11-2021'!E256+'12-2021'!E256</f>
        <v>5828.38</v>
      </c>
      <c r="F256" s="23">
        <f>+'01-2021'!F256+'02-2021'!F256+'03-2021'!F256+'04-2021'!F256+'05-2021'!F256+'06-2021'!F256+'07-2021'!F256+'08-2021'!F256+'09-2021'!F256+'10-2021'!F256+'11-2021'!F256+'12-2021'!F256</f>
        <v>22194.95</v>
      </c>
      <c r="G256" s="23">
        <f>+'01-2021'!G256+'02-2021'!G256+'03-2021'!G256+'04-2021'!G256+'05-2021'!G256+'06-2021'!G256+'07-2021'!G256+'08-2021'!G256+'09-2021'!G256+'10-2021'!G256+'11-2021'!G256+'12-2021'!G256</f>
        <v>11036.97</v>
      </c>
      <c r="H256" s="23">
        <f>+'01-2021'!H256+'02-2021'!H256+'03-2021'!H256+'04-2021'!H256+'05-2021'!H256+'06-2021'!H256+'07-2021'!H256+'08-2021'!H256+'09-2021'!H256+'10-2021'!H256+'11-2021'!H256+'12-2021'!H256</f>
        <v>2207.4</v>
      </c>
      <c r="I256" s="23">
        <f>+'01-2021'!I256+'02-2021'!I256+'03-2021'!I256+'04-2021'!I256+'05-2021'!I256+'06-2021'!I256+'07-2021'!I256+'08-2021'!I256+'09-2021'!I256+'10-2021'!I256+'11-2021'!I256+'12-2021'!I256</f>
        <v>88.3</v>
      </c>
      <c r="J256" s="23">
        <f>+'01-2021'!J256+'02-2021'!J256+'03-2021'!J256+'04-2021'!J256+'05-2021'!J256+'06-2021'!J256+'07-2021'!J256+'08-2021'!J256+'09-2021'!J256+'10-2021'!J256+'11-2021'!J256+'12-2021'!J256</f>
        <v>8741.27</v>
      </c>
      <c r="K256" s="23">
        <f>+'01-2021'!K256+'02-2021'!K256+'03-2021'!K256+'04-2021'!K256+'05-2021'!K256+'06-2021'!K256+'07-2021'!K256+'08-2021'!K256+'09-2021'!K256+'10-2021'!K256+'11-2021'!K256+'12-2021'!K256</f>
        <v>1293299.8299999998</v>
      </c>
      <c r="L256" s="23">
        <f>+'01-2021'!L256+'02-2021'!L256+'03-2021'!L256+'04-2021'!L256+'05-2021'!L256+'06-2021'!L256+'07-2021'!L256+'08-2021'!L256+'09-2021'!L256+'10-2021'!L256+'11-2021'!L256+'12-2021'!L256</f>
        <v>259067.16999999998</v>
      </c>
      <c r="M256" s="23">
        <f>+'01-2021'!M256+'02-2021'!M256+'03-2021'!M256+'04-2021'!M256+'05-2021'!M256+'06-2021'!M256+'07-2021'!M256+'08-2021'!M256+'09-2021'!M256+'10-2021'!M256+'11-2021'!M256+'12-2021'!M256</f>
        <v>1034232.6599999999</v>
      </c>
      <c r="N256" s="31">
        <f t="shared" si="3"/>
        <v>1065168.88</v>
      </c>
    </row>
    <row r="257" spans="1:14" ht="13">
      <c r="A257" s="9">
        <f>+'01-2021'!A257</f>
        <v>246</v>
      </c>
      <c r="B257" s="22" t="str">
        <f>+'01-2021'!B257</f>
        <v>VILA PROPICIO</v>
      </c>
      <c r="C257" s="26">
        <f>+IF(ISERROR(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,"",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</f>
        <v>0.2629757876104225</v>
      </c>
      <c r="D257" s="23">
        <f>+'01-2021'!D257+'02-2021'!D257+'03-2021'!D257+'04-2021'!D257+'05-2021'!D257+'06-2021'!D257+'07-2021'!D257+'08-2021'!D257+'09-2021'!D257+'10-2021'!D257+'11-2021'!D257+'12-2021'!D257</f>
        <v>51222.53</v>
      </c>
      <c r="E257" s="23">
        <f>+'01-2021'!E257+'02-2021'!E257+'03-2021'!E257+'04-2021'!E257+'05-2021'!E257+'06-2021'!E257+'07-2021'!E257+'08-2021'!E257+'09-2021'!E257+'10-2021'!E257+'11-2021'!E257+'12-2021'!E257</f>
        <v>9501.54</v>
      </c>
      <c r="F257" s="23">
        <f>+'01-2021'!F257+'02-2021'!F257+'03-2021'!F257+'04-2021'!F257+'05-2021'!F257+'06-2021'!F257+'07-2021'!F257+'08-2021'!F257+'09-2021'!F257+'10-2021'!F257+'11-2021'!F257+'12-2021'!F257</f>
        <v>41720.99</v>
      </c>
      <c r="G257" s="23">
        <f>+'01-2021'!G257+'02-2021'!G257+'03-2021'!G257+'04-2021'!G257+'05-2021'!G257+'06-2021'!G257+'07-2021'!G257+'08-2021'!G257+'09-2021'!G257+'10-2021'!G257+'11-2021'!G257+'12-2021'!G257</f>
        <v>35827.03</v>
      </c>
      <c r="H257" s="23">
        <f>+'01-2021'!H257+'02-2021'!H257+'03-2021'!H257+'04-2021'!H257+'05-2021'!H257+'06-2021'!H257+'07-2021'!H257+'08-2021'!H257+'09-2021'!H257+'10-2021'!H257+'11-2021'!H257+'12-2021'!H257</f>
        <v>7165.41</v>
      </c>
      <c r="I257" s="23">
        <f>+'01-2021'!I257+'02-2021'!I257+'03-2021'!I257+'04-2021'!I257+'05-2021'!I257+'06-2021'!I257+'07-2021'!I257+'08-2021'!I257+'09-2021'!I257+'10-2021'!I257+'11-2021'!I257+'12-2021'!I257</f>
        <v>286.61</v>
      </c>
      <c r="J257" s="23">
        <f>+'01-2021'!J257+'02-2021'!J257+'03-2021'!J257+'04-2021'!J257+'05-2021'!J257+'06-2021'!J257+'07-2021'!J257+'08-2021'!J257+'09-2021'!J257+'10-2021'!J257+'11-2021'!J257+'12-2021'!J257</f>
        <v>28375.01</v>
      </c>
      <c r="K257" s="23">
        <f>+'01-2021'!K257+'02-2021'!K257+'03-2021'!K257+'04-2021'!K257+'05-2021'!K257+'06-2021'!K257+'07-2021'!K257+'08-2021'!K257+'09-2021'!K257+'10-2021'!K257+'11-2021'!K257+'12-2021'!K257</f>
        <v>4193760.4400000004</v>
      </c>
      <c r="L257" s="23">
        <f>+'01-2021'!L257+'02-2021'!L257+'03-2021'!L257+'04-2021'!L257+'05-2021'!L257+'06-2021'!L257+'07-2021'!L257+'08-2021'!L257+'09-2021'!L257+'10-2021'!L257+'11-2021'!L257+'12-2021'!L257</f>
        <v>839938.03</v>
      </c>
      <c r="M257" s="23">
        <f>+'01-2021'!M257+'02-2021'!M257+'03-2021'!M257+'04-2021'!M257+'05-2021'!M257+'06-2021'!M257+'07-2021'!M257+'08-2021'!M257+'09-2021'!M257+'10-2021'!M257+'11-2021'!M257+'12-2021'!M257</f>
        <v>3353822.41</v>
      </c>
      <c r="N257" s="32">
        <f t="shared" si="3"/>
        <v>3423918.41</v>
      </c>
    </row>
    <row r="258" spans="1:14" ht="20.5">
      <c r="A258" s="59"/>
      <c r="B258" s="60" t="s">
        <v>268</v>
      </c>
      <c r="C258" s="28">
        <v>100</v>
      </c>
      <c r="D258" s="10">
        <f>SUM(D12:D257)</f>
        <v>187963189.62000003</v>
      </c>
      <c r="E258" s="10">
        <f aca="true" t="shared" si="4" ref="E258:M258">SUM(E12:E257)</f>
        <v>37666514.75000004</v>
      </c>
      <c r="F258" s="10">
        <f t="shared" si="4"/>
        <v>150296674.86999997</v>
      </c>
      <c r="G258" s="10">
        <f t="shared" si="4"/>
        <v>13636491.27</v>
      </c>
      <c r="H258" s="10">
        <f t="shared" si="4"/>
        <v>2727299.2500000005</v>
      </c>
      <c r="I258" s="10">
        <f>SUM(I12:I257)</f>
        <v>109091.94000000005</v>
      </c>
      <c r="J258" s="10">
        <f t="shared" si="4"/>
        <v>10800100.08</v>
      </c>
      <c r="K258" s="10">
        <f t="shared" si="4"/>
        <v>1597417616.2400002</v>
      </c>
      <c r="L258" s="10">
        <f t="shared" si="4"/>
        <v>319977469.4300001</v>
      </c>
      <c r="M258" s="30">
        <f t="shared" si="4"/>
        <v>1277440146.8100002</v>
      </c>
      <c r="N258" s="33">
        <f t="shared" si="3"/>
        <v>1438536921.7600002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5" t="s">
        <v>9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14062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 t="s">
        <v>19</v>
      </c>
      <c r="C12" s="42">
        <v>0.166427994502876</v>
      </c>
      <c r="D12" s="43">
        <v>54727.920000000006</v>
      </c>
      <c r="E12" s="43">
        <v>9803.01</v>
      </c>
      <c r="F12" s="43">
        <v>44924.91</v>
      </c>
      <c r="G12" s="43">
        <v>5287.19</v>
      </c>
      <c r="H12" s="43">
        <v>1057.44</v>
      </c>
      <c r="I12" s="43">
        <v>42.3</v>
      </c>
      <c r="J12" s="43">
        <v>4187.45</v>
      </c>
      <c r="K12" s="43">
        <v>599544.26</v>
      </c>
      <c r="L12" s="43">
        <v>119936.26</v>
      </c>
      <c r="M12" s="44">
        <v>479608</v>
      </c>
      <c r="N12" s="45">
        <f aca="true" t="shared" si="0" ref="N12:N75">+F12+J12+M12</f>
        <v>528720.36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50035.69</v>
      </c>
      <c r="E13" s="48">
        <v>9491.64</v>
      </c>
      <c r="F13" s="48">
        <v>40544.05</v>
      </c>
      <c r="G13" s="48">
        <v>4268.7</v>
      </c>
      <c r="H13" s="48">
        <v>853.74</v>
      </c>
      <c r="I13" s="48">
        <v>34.15</v>
      </c>
      <c r="J13" s="48">
        <v>3380.81</v>
      </c>
      <c r="K13" s="48">
        <v>484053.26999999996</v>
      </c>
      <c r="L13" s="48">
        <v>96832.8</v>
      </c>
      <c r="M13" s="49">
        <v>387220.47</v>
      </c>
      <c r="N13" s="31">
        <f t="shared" si="0"/>
        <v>431145.32999999996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102484.96</v>
      </c>
      <c r="E14" s="48">
        <v>20234.24</v>
      </c>
      <c r="F14" s="48">
        <v>82250.72</v>
      </c>
      <c r="G14" s="48">
        <v>8843.55</v>
      </c>
      <c r="H14" s="48">
        <v>1768.71</v>
      </c>
      <c r="I14" s="48">
        <v>70.75</v>
      </c>
      <c r="J14" s="48">
        <v>7004.09</v>
      </c>
      <c r="K14" s="48">
        <v>1002822.3400000001</v>
      </c>
      <c r="L14" s="48">
        <v>200610.16</v>
      </c>
      <c r="M14" s="49">
        <v>802212.18</v>
      </c>
      <c r="N14" s="31">
        <f t="shared" si="0"/>
        <v>891466.99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10482.69</v>
      </c>
      <c r="E15" s="48">
        <v>2273</v>
      </c>
      <c r="F15" s="48">
        <v>8209.69</v>
      </c>
      <c r="G15" s="48">
        <v>1598.49</v>
      </c>
      <c r="H15" s="48">
        <v>319.7</v>
      </c>
      <c r="I15" s="48">
        <v>12.79</v>
      </c>
      <c r="J15" s="48">
        <v>1266</v>
      </c>
      <c r="K15" s="48">
        <v>181261.66</v>
      </c>
      <c r="L15" s="48">
        <v>36260.62</v>
      </c>
      <c r="M15" s="49">
        <v>145001.04</v>
      </c>
      <c r="N15" s="31">
        <f t="shared" si="0"/>
        <v>154476.73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8716.42</v>
      </c>
      <c r="E16" s="48">
        <v>1341.58</v>
      </c>
      <c r="F16" s="48">
        <v>7374.84</v>
      </c>
      <c r="G16" s="48">
        <v>6531.08</v>
      </c>
      <c r="H16" s="48">
        <v>1306.22</v>
      </c>
      <c r="I16" s="48">
        <v>52.25</v>
      </c>
      <c r="J16" s="48">
        <v>5172.61</v>
      </c>
      <c r="K16" s="48">
        <v>740596.85</v>
      </c>
      <c r="L16" s="48">
        <v>148153.13</v>
      </c>
      <c r="M16" s="49">
        <v>592443.72</v>
      </c>
      <c r="N16" s="31">
        <f t="shared" si="0"/>
        <v>604991.1699999999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9943.45</v>
      </c>
      <c r="E17" s="48">
        <v>1642.94</v>
      </c>
      <c r="F17" s="48">
        <v>8300.51</v>
      </c>
      <c r="G17" s="48">
        <v>3278.63</v>
      </c>
      <c r="H17" s="48">
        <v>655.73</v>
      </c>
      <c r="I17" s="48">
        <v>26.23</v>
      </c>
      <c r="J17" s="48">
        <v>2596.67</v>
      </c>
      <c r="K17" s="48">
        <v>371782.93000000005</v>
      </c>
      <c r="L17" s="48">
        <v>74373.53</v>
      </c>
      <c r="M17" s="49">
        <v>297409.4</v>
      </c>
      <c r="N17" s="31">
        <f t="shared" si="0"/>
        <v>308306.58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166699.06</v>
      </c>
      <c r="E18" s="48">
        <v>33751.34</v>
      </c>
      <c r="F18" s="48">
        <v>132947.72</v>
      </c>
      <c r="G18" s="48">
        <v>9186.04</v>
      </c>
      <c r="H18" s="48">
        <v>1837.21</v>
      </c>
      <c r="I18" s="48">
        <v>73.49</v>
      </c>
      <c r="J18" s="48">
        <v>7275.34</v>
      </c>
      <c r="K18" s="48">
        <v>1041659.0700000001</v>
      </c>
      <c r="L18" s="48">
        <v>208379.29</v>
      </c>
      <c r="M18" s="49">
        <v>833279.78</v>
      </c>
      <c r="N18" s="31">
        <f t="shared" si="0"/>
        <v>973502.8400000001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118406.92000000001</v>
      </c>
      <c r="E19" s="48">
        <v>21356.85</v>
      </c>
      <c r="F19" s="48">
        <v>97050.07</v>
      </c>
      <c r="G19" s="48">
        <v>17950.53</v>
      </c>
      <c r="H19" s="48">
        <v>3590.11</v>
      </c>
      <c r="I19" s="48">
        <v>143.6</v>
      </c>
      <c r="J19" s="48">
        <v>14216.82</v>
      </c>
      <c r="K19" s="48">
        <v>2035516.3900000001</v>
      </c>
      <c r="L19" s="48">
        <v>407196.13</v>
      </c>
      <c r="M19" s="49">
        <v>1628320.26</v>
      </c>
      <c r="N19" s="31">
        <f t="shared" si="0"/>
        <v>1739587.15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3177.16</v>
      </c>
      <c r="E20" s="48">
        <v>505.33</v>
      </c>
      <c r="F20" s="48">
        <v>2671.83</v>
      </c>
      <c r="G20" s="48">
        <v>1659.08</v>
      </c>
      <c r="H20" s="48">
        <v>331.82</v>
      </c>
      <c r="I20" s="48">
        <v>13.27</v>
      </c>
      <c r="J20" s="48">
        <v>1313.99</v>
      </c>
      <c r="K20" s="48">
        <v>188133.09</v>
      </c>
      <c r="L20" s="48">
        <v>37635.21</v>
      </c>
      <c r="M20" s="49">
        <v>150497.88</v>
      </c>
      <c r="N20" s="31">
        <f t="shared" si="0"/>
        <v>154483.7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35176.17</v>
      </c>
      <c r="E21" s="48">
        <v>7349.55</v>
      </c>
      <c r="F21" s="48">
        <v>27826.62</v>
      </c>
      <c r="G21" s="48">
        <v>27092.71</v>
      </c>
      <c r="H21" s="48">
        <v>5418.54</v>
      </c>
      <c r="I21" s="48">
        <v>216.74</v>
      </c>
      <c r="J21" s="48">
        <v>21457.43</v>
      </c>
      <c r="K21" s="48">
        <v>3072204.38</v>
      </c>
      <c r="L21" s="48">
        <v>614580.94</v>
      </c>
      <c r="M21" s="49">
        <v>2457623.44</v>
      </c>
      <c r="N21" s="31">
        <f t="shared" si="0"/>
        <v>2506907.4899999998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37761.25</v>
      </c>
      <c r="E22" s="48">
        <v>6861.97</v>
      </c>
      <c r="F22" s="48">
        <v>30899.28</v>
      </c>
      <c r="G22" s="48">
        <v>4676.99</v>
      </c>
      <c r="H22" s="48">
        <v>935.4</v>
      </c>
      <c r="I22" s="48">
        <v>37.42</v>
      </c>
      <c r="J22" s="48">
        <v>3704.17</v>
      </c>
      <c r="K22" s="48">
        <v>530351.8200000001</v>
      </c>
      <c r="L22" s="48">
        <v>106094.62</v>
      </c>
      <c r="M22" s="49">
        <v>424257.2</v>
      </c>
      <c r="N22" s="31">
        <f t="shared" si="0"/>
        <v>458860.65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30427.78</v>
      </c>
      <c r="E23" s="48">
        <v>5712.48</v>
      </c>
      <c r="F23" s="48">
        <v>24715.3</v>
      </c>
      <c r="G23" s="48">
        <v>3537.79</v>
      </c>
      <c r="H23" s="48">
        <v>707.56</v>
      </c>
      <c r="I23" s="48">
        <v>28.3</v>
      </c>
      <c r="J23" s="48">
        <v>2801.93</v>
      </c>
      <c r="K23" s="48">
        <v>401171.02</v>
      </c>
      <c r="L23" s="48">
        <v>80252.53</v>
      </c>
      <c r="M23" s="49">
        <v>320918.49</v>
      </c>
      <c r="N23" s="31">
        <f t="shared" si="0"/>
        <v>348435.72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5334.96</v>
      </c>
      <c r="E24" s="48">
        <v>723.57</v>
      </c>
      <c r="F24" s="48">
        <v>4611.39</v>
      </c>
      <c r="G24" s="48">
        <v>2187.8</v>
      </c>
      <c r="H24" s="48">
        <v>437.56</v>
      </c>
      <c r="I24" s="48">
        <v>17.5</v>
      </c>
      <c r="J24" s="48">
        <v>1732.74</v>
      </c>
      <c r="K24" s="48">
        <v>248088.94</v>
      </c>
      <c r="L24" s="48">
        <v>49629.17</v>
      </c>
      <c r="M24" s="49">
        <v>198459.77</v>
      </c>
      <c r="N24" s="31">
        <f t="shared" si="0"/>
        <v>204803.9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19520.83</v>
      </c>
      <c r="E25" s="48">
        <v>3793.15</v>
      </c>
      <c r="F25" s="48">
        <v>15727.68</v>
      </c>
      <c r="G25" s="48">
        <v>1767.23</v>
      </c>
      <c r="H25" s="48">
        <v>353.45</v>
      </c>
      <c r="I25" s="48">
        <v>14.14</v>
      </c>
      <c r="J25" s="48">
        <v>1399.64</v>
      </c>
      <c r="K25" s="48">
        <v>200396.25</v>
      </c>
      <c r="L25" s="48">
        <v>40088.35</v>
      </c>
      <c r="M25" s="49">
        <v>160307.9</v>
      </c>
      <c r="N25" s="31">
        <f t="shared" si="0"/>
        <v>177435.22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5016.53</v>
      </c>
      <c r="E26" s="48">
        <v>817.8</v>
      </c>
      <c r="F26" s="48">
        <v>4198.73</v>
      </c>
      <c r="G26" s="48">
        <v>2163.63</v>
      </c>
      <c r="H26" s="48">
        <v>432.73</v>
      </c>
      <c r="I26" s="48">
        <v>17.31</v>
      </c>
      <c r="J26" s="48">
        <v>1713.59</v>
      </c>
      <c r="K26" s="48">
        <v>245345.82</v>
      </c>
      <c r="L26" s="48">
        <v>49080.32</v>
      </c>
      <c r="M26" s="49">
        <v>196265.5</v>
      </c>
      <c r="N26" s="31">
        <f t="shared" si="0"/>
        <v>202177.82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3492534.05</v>
      </c>
      <c r="E27" s="48">
        <v>694989.34</v>
      </c>
      <c r="F27" s="48">
        <v>2797544.71</v>
      </c>
      <c r="G27" s="48">
        <v>196878.88</v>
      </c>
      <c r="H27" s="48">
        <v>39375.78</v>
      </c>
      <c r="I27" s="48">
        <v>1575.03</v>
      </c>
      <c r="J27" s="48">
        <v>155928.07</v>
      </c>
      <c r="K27" s="48">
        <v>22325263.29</v>
      </c>
      <c r="L27" s="48">
        <v>4466070.67</v>
      </c>
      <c r="M27" s="49">
        <v>17859192.62</v>
      </c>
      <c r="N27" s="31">
        <f t="shared" si="0"/>
        <v>20812665.400000002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5268</v>
      </c>
      <c r="E28" s="48">
        <v>1225.17</v>
      </c>
      <c r="F28" s="48">
        <v>4042.83</v>
      </c>
      <c r="G28" s="48">
        <v>1371.15</v>
      </c>
      <c r="H28" s="48">
        <v>274.23</v>
      </c>
      <c r="I28" s="48">
        <v>10.97</v>
      </c>
      <c r="J28" s="48">
        <v>1085.95</v>
      </c>
      <c r="K28" s="48">
        <v>155482.9</v>
      </c>
      <c r="L28" s="48">
        <v>31103.64</v>
      </c>
      <c r="M28" s="49">
        <v>124379.26</v>
      </c>
      <c r="N28" s="31">
        <f t="shared" si="0"/>
        <v>129508.04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82388.23999999999</v>
      </c>
      <c r="E29" s="48">
        <v>15472.23</v>
      </c>
      <c r="F29" s="48">
        <v>66916.01</v>
      </c>
      <c r="G29" s="48">
        <v>6344.66</v>
      </c>
      <c r="H29" s="48">
        <v>1268.93</v>
      </c>
      <c r="I29" s="48">
        <v>50.76</v>
      </c>
      <c r="J29" s="48">
        <v>5024.97</v>
      </c>
      <c r="K29" s="48">
        <v>719459.32</v>
      </c>
      <c r="L29" s="48">
        <v>143924.61</v>
      </c>
      <c r="M29" s="49">
        <v>575534.71</v>
      </c>
      <c r="N29" s="31">
        <f t="shared" si="0"/>
        <v>647475.69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2944558.58</v>
      </c>
      <c r="E30" s="48">
        <v>567636.84</v>
      </c>
      <c r="F30" s="48">
        <v>2376921.74</v>
      </c>
      <c r="G30" s="48">
        <v>165532.06</v>
      </c>
      <c r="H30" s="48">
        <v>33106.41</v>
      </c>
      <c r="I30" s="48">
        <v>1324.26</v>
      </c>
      <c r="J30" s="48">
        <v>131101.39</v>
      </c>
      <c r="K30" s="48">
        <v>18770661.78</v>
      </c>
      <c r="L30" s="48">
        <v>3754988.34</v>
      </c>
      <c r="M30" s="49">
        <v>15015673.44</v>
      </c>
      <c r="N30" s="31">
        <f t="shared" si="0"/>
        <v>17523696.57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16803.2</v>
      </c>
      <c r="E31" s="48">
        <v>2473.88</v>
      </c>
      <c r="F31" s="48">
        <v>14329.32</v>
      </c>
      <c r="G31" s="48">
        <v>3758.5</v>
      </c>
      <c r="H31" s="48">
        <v>751.7</v>
      </c>
      <c r="I31" s="48">
        <v>30.07</v>
      </c>
      <c r="J31" s="48">
        <v>2976.73</v>
      </c>
      <c r="K31" s="48">
        <v>426197.03</v>
      </c>
      <c r="L31" s="48">
        <v>85258.78</v>
      </c>
      <c r="M31" s="49">
        <v>340938.25</v>
      </c>
      <c r="N31" s="31">
        <f t="shared" si="0"/>
        <v>358244.3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33534.02</v>
      </c>
      <c r="E32" s="48">
        <v>6409.61</v>
      </c>
      <c r="F32" s="48">
        <v>27124.41</v>
      </c>
      <c r="G32" s="48">
        <v>8820.7</v>
      </c>
      <c r="H32" s="48">
        <v>1764.14</v>
      </c>
      <c r="I32" s="48">
        <v>70.57</v>
      </c>
      <c r="J32" s="48">
        <v>6985.99</v>
      </c>
      <c r="K32" s="48">
        <v>1000230.2200000001</v>
      </c>
      <c r="L32" s="48">
        <v>200091.66</v>
      </c>
      <c r="M32" s="49">
        <v>800138.56</v>
      </c>
      <c r="N32" s="31">
        <f t="shared" si="0"/>
        <v>834248.9600000001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10069.210000000001</v>
      </c>
      <c r="E33" s="48">
        <v>1962.45</v>
      </c>
      <c r="F33" s="48">
        <v>8106.76</v>
      </c>
      <c r="G33" s="48">
        <v>1703.21</v>
      </c>
      <c r="H33" s="48">
        <v>340.64</v>
      </c>
      <c r="I33" s="48">
        <v>13.63</v>
      </c>
      <c r="J33" s="48">
        <v>1348.94</v>
      </c>
      <c r="K33" s="48">
        <v>193137.88</v>
      </c>
      <c r="L33" s="48">
        <v>38636.46</v>
      </c>
      <c r="M33" s="49">
        <v>154501.42</v>
      </c>
      <c r="N33" s="31">
        <f t="shared" si="0"/>
        <v>163957.12000000002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135540.75</v>
      </c>
      <c r="E34" s="48">
        <v>25021.87</v>
      </c>
      <c r="F34" s="48">
        <v>110518.88</v>
      </c>
      <c r="G34" s="48">
        <v>3161.05</v>
      </c>
      <c r="H34" s="48">
        <v>632.21</v>
      </c>
      <c r="I34" s="48">
        <v>25.29</v>
      </c>
      <c r="J34" s="48">
        <v>2503.55</v>
      </c>
      <c r="K34" s="48">
        <v>358449.5</v>
      </c>
      <c r="L34" s="48">
        <v>71706.14</v>
      </c>
      <c r="M34" s="49">
        <v>286743.36</v>
      </c>
      <c r="N34" s="31">
        <f t="shared" si="0"/>
        <v>399765.79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30753.68</v>
      </c>
      <c r="E35" s="48">
        <v>6579.56</v>
      </c>
      <c r="F35" s="48">
        <v>24174.12</v>
      </c>
      <c r="G35" s="48">
        <v>3577.39</v>
      </c>
      <c r="H35" s="48">
        <v>715.48</v>
      </c>
      <c r="I35" s="48">
        <v>28.62</v>
      </c>
      <c r="J35" s="48">
        <v>2833.29</v>
      </c>
      <c r="K35" s="48">
        <v>405662.42000000004</v>
      </c>
      <c r="L35" s="48">
        <v>81150.96</v>
      </c>
      <c r="M35" s="49">
        <v>324511.46</v>
      </c>
      <c r="N35" s="31">
        <f t="shared" si="0"/>
        <v>351518.87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29571.73</v>
      </c>
      <c r="E36" s="48">
        <v>6087.89</v>
      </c>
      <c r="F36" s="48">
        <v>23483.84</v>
      </c>
      <c r="G36" s="48">
        <v>4410.75</v>
      </c>
      <c r="H36" s="48">
        <v>882.15</v>
      </c>
      <c r="I36" s="48">
        <v>35.29</v>
      </c>
      <c r="J36" s="48">
        <v>3493.31</v>
      </c>
      <c r="K36" s="48">
        <v>500160.06000000006</v>
      </c>
      <c r="L36" s="48">
        <v>100054.91</v>
      </c>
      <c r="M36" s="49">
        <v>400105.15</v>
      </c>
      <c r="N36" s="31">
        <f t="shared" si="0"/>
        <v>427082.30000000005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12652.21</v>
      </c>
      <c r="E37" s="48">
        <v>2658.73</v>
      </c>
      <c r="F37" s="48">
        <v>9993.48</v>
      </c>
      <c r="G37" s="48">
        <v>3363.08</v>
      </c>
      <c r="H37" s="48">
        <v>672.62</v>
      </c>
      <c r="I37" s="48">
        <v>26.9</v>
      </c>
      <c r="J37" s="48">
        <v>2663.56</v>
      </c>
      <c r="K37" s="48">
        <v>381359.29</v>
      </c>
      <c r="L37" s="48">
        <v>76289.13</v>
      </c>
      <c r="M37" s="49">
        <v>305070.16</v>
      </c>
      <c r="N37" s="31">
        <f t="shared" si="0"/>
        <v>317727.19999999995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30967.66</v>
      </c>
      <c r="E38" s="48">
        <v>4142.81</v>
      </c>
      <c r="F38" s="48">
        <v>26824.85</v>
      </c>
      <c r="G38" s="48">
        <v>4958.43</v>
      </c>
      <c r="H38" s="48">
        <v>991.69</v>
      </c>
      <c r="I38" s="48">
        <v>39.67</v>
      </c>
      <c r="J38" s="48">
        <v>3927.07</v>
      </c>
      <c r="K38" s="48">
        <v>562263.96</v>
      </c>
      <c r="L38" s="48">
        <v>112478.41</v>
      </c>
      <c r="M38" s="49">
        <v>449785.55</v>
      </c>
      <c r="N38" s="31">
        <f t="shared" si="0"/>
        <v>480537.47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9430.4</v>
      </c>
      <c r="E39" s="48">
        <v>1752.65</v>
      </c>
      <c r="F39" s="48">
        <v>7677.75</v>
      </c>
      <c r="G39" s="48">
        <v>2282.3</v>
      </c>
      <c r="H39" s="48">
        <v>456.46</v>
      </c>
      <c r="I39" s="48">
        <v>18.26</v>
      </c>
      <c r="J39" s="48">
        <v>1807.58</v>
      </c>
      <c r="K39" s="48">
        <v>258803.88</v>
      </c>
      <c r="L39" s="48">
        <v>51772.55</v>
      </c>
      <c r="M39" s="49">
        <v>207031.33</v>
      </c>
      <c r="N39" s="31">
        <f t="shared" si="0"/>
        <v>216516.65999999997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11671.44</v>
      </c>
      <c r="E40" s="48">
        <v>2053.66</v>
      </c>
      <c r="F40" s="48">
        <v>9617.78</v>
      </c>
      <c r="G40" s="48">
        <v>1747.09</v>
      </c>
      <c r="H40" s="48">
        <v>349.42</v>
      </c>
      <c r="I40" s="48">
        <v>13.98</v>
      </c>
      <c r="J40" s="48">
        <v>1383.69</v>
      </c>
      <c r="K40" s="48">
        <v>198111.55</v>
      </c>
      <c r="L40" s="48">
        <v>39631.37</v>
      </c>
      <c r="M40" s="49">
        <v>158480.18</v>
      </c>
      <c r="N40" s="31">
        <f t="shared" si="0"/>
        <v>169481.65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3943.91</v>
      </c>
      <c r="E41" s="48">
        <v>1133.28</v>
      </c>
      <c r="F41" s="48">
        <v>2810.63</v>
      </c>
      <c r="G41" s="48">
        <v>2299.73</v>
      </c>
      <c r="H41" s="48">
        <v>459.95</v>
      </c>
      <c r="I41" s="48">
        <v>18.4</v>
      </c>
      <c r="J41" s="48">
        <v>1821.38</v>
      </c>
      <c r="K41" s="48">
        <v>260778.29</v>
      </c>
      <c r="L41" s="48">
        <v>52167.53</v>
      </c>
      <c r="M41" s="49">
        <v>208610.76</v>
      </c>
      <c r="N41" s="31">
        <f t="shared" si="0"/>
        <v>213242.77000000002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104918.99</v>
      </c>
      <c r="E42" s="48">
        <v>26394.89</v>
      </c>
      <c r="F42" s="48">
        <v>78524.1</v>
      </c>
      <c r="G42" s="48">
        <v>28950.71</v>
      </c>
      <c r="H42" s="48">
        <v>5790.14</v>
      </c>
      <c r="I42" s="48">
        <v>231.61</v>
      </c>
      <c r="J42" s="48">
        <v>22928.96</v>
      </c>
      <c r="K42" s="48">
        <v>3282891.4400000004</v>
      </c>
      <c r="L42" s="48">
        <v>656728.01</v>
      </c>
      <c r="M42" s="49">
        <v>2626163.43</v>
      </c>
      <c r="N42" s="31">
        <f t="shared" si="0"/>
        <v>2727616.49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149300.85</v>
      </c>
      <c r="E43" s="48">
        <v>28517.22</v>
      </c>
      <c r="F43" s="48">
        <v>120783.63</v>
      </c>
      <c r="G43" s="48">
        <v>22139.99</v>
      </c>
      <c r="H43" s="48">
        <v>4428</v>
      </c>
      <c r="I43" s="48">
        <v>177.12</v>
      </c>
      <c r="J43" s="48">
        <v>17534.87</v>
      </c>
      <c r="K43" s="48">
        <v>2510584.77</v>
      </c>
      <c r="L43" s="48">
        <v>502231.44</v>
      </c>
      <c r="M43" s="49">
        <v>2008353.33</v>
      </c>
      <c r="N43" s="31">
        <f t="shared" si="0"/>
        <v>2146671.83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33739.68</v>
      </c>
      <c r="E44" s="48">
        <v>6340.73</v>
      </c>
      <c r="F44" s="48">
        <v>27398.95</v>
      </c>
      <c r="G44" s="48">
        <v>3562.74</v>
      </c>
      <c r="H44" s="48">
        <v>712.55</v>
      </c>
      <c r="I44" s="48">
        <v>28.5</v>
      </c>
      <c r="J44" s="48">
        <v>2821.69</v>
      </c>
      <c r="K44" s="48">
        <v>403999.45</v>
      </c>
      <c r="L44" s="48">
        <v>80818.25</v>
      </c>
      <c r="M44" s="49">
        <v>323181.2</v>
      </c>
      <c r="N44" s="31">
        <f t="shared" si="0"/>
        <v>353401.84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169757.3</v>
      </c>
      <c r="E45" s="48">
        <v>33700.09</v>
      </c>
      <c r="F45" s="48">
        <v>136057.21</v>
      </c>
      <c r="G45" s="48">
        <v>11508.01</v>
      </c>
      <c r="H45" s="48">
        <v>2301.6</v>
      </c>
      <c r="I45" s="48">
        <v>92.06</v>
      </c>
      <c r="J45" s="48">
        <v>9114.35</v>
      </c>
      <c r="K45" s="48">
        <v>1304962.1500000001</v>
      </c>
      <c r="L45" s="48">
        <v>261051.98</v>
      </c>
      <c r="M45" s="49">
        <v>1043910.17</v>
      </c>
      <c r="N45" s="31">
        <f t="shared" si="0"/>
        <v>1189081.73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23374.010000000002</v>
      </c>
      <c r="E46" s="48">
        <v>6056.65</v>
      </c>
      <c r="F46" s="48">
        <v>17317.36</v>
      </c>
      <c r="G46" s="48">
        <v>3413.66</v>
      </c>
      <c r="H46" s="48">
        <v>682.73</v>
      </c>
      <c r="I46" s="48">
        <v>27.31</v>
      </c>
      <c r="J46" s="48">
        <v>2703.62</v>
      </c>
      <c r="K46" s="48">
        <v>387094.94</v>
      </c>
      <c r="L46" s="48">
        <v>77436.64</v>
      </c>
      <c r="M46" s="49">
        <v>309658.3</v>
      </c>
      <c r="N46" s="31">
        <f t="shared" si="0"/>
        <v>329679.27999999997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7377.28</v>
      </c>
      <c r="E47" s="48">
        <v>1474</v>
      </c>
      <c r="F47" s="48">
        <v>5903.28</v>
      </c>
      <c r="G47" s="48">
        <v>2876.24</v>
      </c>
      <c r="H47" s="48">
        <v>575.25</v>
      </c>
      <c r="I47" s="48">
        <v>23.01</v>
      </c>
      <c r="J47" s="48">
        <v>2277.98</v>
      </c>
      <c r="K47" s="48">
        <v>326153.91000000003</v>
      </c>
      <c r="L47" s="48">
        <v>65245.75</v>
      </c>
      <c r="M47" s="49">
        <v>260908.16</v>
      </c>
      <c r="N47" s="31">
        <f t="shared" si="0"/>
        <v>269089.42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13243.67</v>
      </c>
      <c r="E48" s="48">
        <v>2942.53</v>
      </c>
      <c r="F48" s="48">
        <v>10301.14</v>
      </c>
      <c r="G48" s="48">
        <v>1987.16</v>
      </c>
      <c r="H48" s="48">
        <v>397.43</v>
      </c>
      <c r="I48" s="48">
        <v>15.9</v>
      </c>
      <c r="J48" s="48">
        <v>1573.83</v>
      </c>
      <c r="K48" s="48">
        <v>225335.02000000002</v>
      </c>
      <c r="L48" s="48">
        <v>45077.29</v>
      </c>
      <c r="M48" s="49">
        <v>180257.73</v>
      </c>
      <c r="N48" s="31">
        <f t="shared" si="0"/>
        <v>192132.7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18533.3</v>
      </c>
      <c r="E49" s="48">
        <v>3499.97</v>
      </c>
      <c r="F49" s="48">
        <v>15033.33</v>
      </c>
      <c r="G49" s="48">
        <v>5315.85</v>
      </c>
      <c r="H49" s="48">
        <v>1063.17</v>
      </c>
      <c r="I49" s="48">
        <v>42.53</v>
      </c>
      <c r="J49" s="48">
        <v>4210.15</v>
      </c>
      <c r="K49" s="48">
        <v>602795.69</v>
      </c>
      <c r="L49" s="48">
        <v>120586.58</v>
      </c>
      <c r="M49" s="49">
        <v>482209.11</v>
      </c>
      <c r="N49" s="31">
        <f t="shared" si="0"/>
        <v>501452.58999999997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52406.86</v>
      </c>
      <c r="E50" s="48">
        <v>9571.92</v>
      </c>
      <c r="F50" s="48">
        <v>42834.94</v>
      </c>
      <c r="G50" s="48">
        <v>7650.9</v>
      </c>
      <c r="H50" s="48">
        <v>1530.18</v>
      </c>
      <c r="I50" s="48">
        <v>61.21</v>
      </c>
      <c r="J50" s="48">
        <v>6059.51</v>
      </c>
      <c r="K50" s="48">
        <v>867579.98</v>
      </c>
      <c r="L50" s="48">
        <v>173555.58</v>
      </c>
      <c r="M50" s="49">
        <v>694024.4</v>
      </c>
      <c r="N50" s="31">
        <f t="shared" si="0"/>
        <v>742918.85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12508.380000000001</v>
      </c>
      <c r="E51" s="48">
        <v>1898.7</v>
      </c>
      <c r="F51" s="48">
        <v>10609.68</v>
      </c>
      <c r="G51" s="48">
        <v>2235.56</v>
      </c>
      <c r="H51" s="48">
        <v>447.11</v>
      </c>
      <c r="I51" s="48">
        <v>17.88</v>
      </c>
      <c r="J51" s="48">
        <v>1770.57</v>
      </c>
      <c r="K51" s="48">
        <v>253504.49</v>
      </c>
      <c r="L51" s="48">
        <v>50712.45</v>
      </c>
      <c r="M51" s="49">
        <v>202792.04</v>
      </c>
      <c r="N51" s="31">
        <f t="shared" si="0"/>
        <v>215172.29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5376.53</v>
      </c>
      <c r="E52" s="48">
        <v>1225.36</v>
      </c>
      <c r="F52" s="48">
        <v>4151.17</v>
      </c>
      <c r="G52" s="48">
        <v>3165.34</v>
      </c>
      <c r="H52" s="48">
        <v>633.07</v>
      </c>
      <c r="I52" s="48">
        <v>25.32</v>
      </c>
      <c r="J52" s="48">
        <v>2506.95</v>
      </c>
      <c r="K52" s="48">
        <v>358936</v>
      </c>
      <c r="L52" s="48">
        <v>71803.5</v>
      </c>
      <c r="M52" s="49">
        <v>287132.5</v>
      </c>
      <c r="N52" s="31">
        <f t="shared" si="0"/>
        <v>293790.62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33794.850000000006</v>
      </c>
      <c r="E53" s="48">
        <v>6073.77</v>
      </c>
      <c r="F53" s="48">
        <v>27721.08</v>
      </c>
      <c r="G53" s="48">
        <v>5617.31</v>
      </c>
      <c r="H53" s="48">
        <v>1123.46</v>
      </c>
      <c r="I53" s="48">
        <v>44.94</v>
      </c>
      <c r="J53" s="48">
        <v>4448.91</v>
      </c>
      <c r="K53" s="48">
        <v>636978.35</v>
      </c>
      <c r="L53" s="48">
        <v>127424.7</v>
      </c>
      <c r="M53" s="49">
        <v>509553.65</v>
      </c>
      <c r="N53" s="31">
        <f t="shared" si="0"/>
        <v>541723.64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71006.59</v>
      </c>
      <c r="E54" s="48">
        <v>13246.53</v>
      </c>
      <c r="F54" s="48">
        <v>57760.06</v>
      </c>
      <c r="G54" s="48">
        <v>7868.66</v>
      </c>
      <c r="H54" s="48">
        <v>1573.73</v>
      </c>
      <c r="I54" s="48">
        <v>62.95</v>
      </c>
      <c r="J54" s="48">
        <v>6231.98</v>
      </c>
      <c r="K54" s="48">
        <v>892275.75</v>
      </c>
      <c r="L54" s="48">
        <v>178495.87</v>
      </c>
      <c r="M54" s="49">
        <v>713779.88</v>
      </c>
      <c r="N54" s="31">
        <f t="shared" si="0"/>
        <v>777771.92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4392.98</v>
      </c>
      <c r="E55" s="48">
        <v>1070.55</v>
      </c>
      <c r="F55" s="48">
        <v>3322.43</v>
      </c>
      <c r="G55" s="48">
        <v>1654.53</v>
      </c>
      <c r="H55" s="48">
        <v>330.91</v>
      </c>
      <c r="I55" s="48">
        <v>13.24</v>
      </c>
      <c r="J55" s="48">
        <v>1310.38</v>
      </c>
      <c r="K55" s="48">
        <v>187615.25</v>
      </c>
      <c r="L55" s="48">
        <v>37531.47</v>
      </c>
      <c r="M55" s="49">
        <v>150083.78</v>
      </c>
      <c r="N55" s="31">
        <f t="shared" si="0"/>
        <v>154716.59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71123.23</v>
      </c>
      <c r="E56" s="48">
        <v>23175.44</v>
      </c>
      <c r="F56" s="48">
        <v>47947.79</v>
      </c>
      <c r="G56" s="48">
        <v>19796.39</v>
      </c>
      <c r="H56" s="48">
        <v>3959.28</v>
      </c>
      <c r="I56" s="48">
        <v>158.37</v>
      </c>
      <c r="J56" s="48">
        <v>15678.74</v>
      </c>
      <c r="K56" s="48">
        <v>2244829.9899999998</v>
      </c>
      <c r="L56" s="48">
        <v>449068.33</v>
      </c>
      <c r="M56" s="49">
        <v>1795761.66</v>
      </c>
      <c r="N56" s="31">
        <f t="shared" si="0"/>
        <v>1859388.19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84493.17</v>
      </c>
      <c r="E57" s="48">
        <v>17006.22</v>
      </c>
      <c r="F57" s="48">
        <v>67486.95</v>
      </c>
      <c r="G57" s="48">
        <v>17475.18</v>
      </c>
      <c r="H57" s="48">
        <v>3495.04</v>
      </c>
      <c r="I57" s="48">
        <v>139.8</v>
      </c>
      <c r="J57" s="48">
        <v>13840.34</v>
      </c>
      <c r="K57" s="48">
        <v>1981613.93</v>
      </c>
      <c r="L57" s="48">
        <v>396413.17</v>
      </c>
      <c r="M57" s="49">
        <v>1585200.76</v>
      </c>
      <c r="N57" s="31">
        <f t="shared" si="0"/>
        <v>1666528.05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81585.5</v>
      </c>
      <c r="E58" s="48">
        <v>16452.27</v>
      </c>
      <c r="F58" s="48">
        <v>65133.23</v>
      </c>
      <c r="G58" s="48">
        <v>12189.06</v>
      </c>
      <c r="H58" s="48">
        <v>2437.81</v>
      </c>
      <c r="I58" s="48">
        <v>97.51</v>
      </c>
      <c r="J58" s="48">
        <v>9653.74</v>
      </c>
      <c r="K58" s="48">
        <v>1382190.5299999998</v>
      </c>
      <c r="L58" s="48">
        <v>276501.1</v>
      </c>
      <c r="M58" s="49">
        <v>1105689.43</v>
      </c>
      <c r="N58" s="31">
        <f t="shared" si="0"/>
        <v>1180476.4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823925.74</v>
      </c>
      <c r="E59" s="48">
        <v>159147.63</v>
      </c>
      <c r="F59" s="48">
        <v>664778.11</v>
      </c>
      <c r="G59" s="48">
        <v>19808.11</v>
      </c>
      <c r="H59" s="48">
        <v>3961.62</v>
      </c>
      <c r="I59" s="48">
        <v>158.46</v>
      </c>
      <c r="J59" s="48">
        <v>15688.03</v>
      </c>
      <c r="K59" s="48">
        <v>2246159.52</v>
      </c>
      <c r="L59" s="48">
        <v>449334.27</v>
      </c>
      <c r="M59" s="49">
        <v>1796825.25</v>
      </c>
      <c r="N59" s="31">
        <f t="shared" si="0"/>
        <v>2477291.39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14677.060000000001</v>
      </c>
      <c r="E60" s="48">
        <v>2715.53</v>
      </c>
      <c r="F60" s="48">
        <v>11961.53</v>
      </c>
      <c r="G60" s="48">
        <v>3069.99</v>
      </c>
      <c r="H60" s="48">
        <v>614</v>
      </c>
      <c r="I60" s="48">
        <v>24.56</v>
      </c>
      <c r="J60" s="48">
        <v>2431.43</v>
      </c>
      <c r="K60" s="48">
        <v>348123.39</v>
      </c>
      <c r="L60" s="48">
        <v>69640.62</v>
      </c>
      <c r="M60" s="49">
        <v>278482.77</v>
      </c>
      <c r="N60" s="31">
        <f t="shared" si="0"/>
        <v>292875.73000000004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14016.95</v>
      </c>
      <c r="E61" s="48">
        <v>2123.21</v>
      </c>
      <c r="F61" s="48">
        <v>11893.74</v>
      </c>
      <c r="G61" s="48">
        <v>3176.6</v>
      </c>
      <c r="H61" s="48">
        <v>635.32</v>
      </c>
      <c r="I61" s="48">
        <v>25.41</v>
      </c>
      <c r="J61" s="48">
        <v>2515.87</v>
      </c>
      <c r="K61" s="48">
        <v>360214.76</v>
      </c>
      <c r="L61" s="48">
        <v>72059.32</v>
      </c>
      <c r="M61" s="49">
        <v>288155.44</v>
      </c>
      <c r="N61" s="31">
        <f t="shared" si="0"/>
        <v>302565.05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12189.23</v>
      </c>
      <c r="E62" s="48">
        <v>1949.77</v>
      </c>
      <c r="F62" s="48">
        <v>10239.46</v>
      </c>
      <c r="G62" s="48">
        <v>2817.8</v>
      </c>
      <c r="H62" s="48">
        <v>563.56</v>
      </c>
      <c r="I62" s="48">
        <v>22.54</v>
      </c>
      <c r="J62" s="48">
        <v>2231.7</v>
      </c>
      <c r="K62" s="48">
        <v>319526.77999999997</v>
      </c>
      <c r="L62" s="48">
        <v>63919.88</v>
      </c>
      <c r="M62" s="49">
        <v>255606.9</v>
      </c>
      <c r="N62" s="31">
        <f t="shared" si="0"/>
        <v>268078.06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61831.85</v>
      </c>
      <c r="E63" s="48">
        <v>11477.42</v>
      </c>
      <c r="F63" s="48">
        <v>50354.43</v>
      </c>
      <c r="G63" s="48">
        <v>3209.48</v>
      </c>
      <c r="H63" s="48">
        <v>641.9</v>
      </c>
      <c r="I63" s="48">
        <v>25.68</v>
      </c>
      <c r="J63" s="48">
        <v>2541.9</v>
      </c>
      <c r="K63" s="48">
        <v>363939.70999999996</v>
      </c>
      <c r="L63" s="48">
        <v>72804.59</v>
      </c>
      <c r="M63" s="49">
        <v>291135.12</v>
      </c>
      <c r="N63" s="31">
        <f t="shared" si="0"/>
        <v>344031.45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22999.15</v>
      </c>
      <c r="E64" s="48">
        <v>6124.57</v>
      </c>
      <c r="F64" s="48">
        <v>16874.58</v>
      </c>
      <c r="G64" s="48">
        <v>10823.6</v>
      </c>
      <c r="H64" s="48">
        <v>2164.72</v>
      </c>
      <c r="I64" s="48">
        <v>86.59</v>
      </c>
      <c r="J64" s="48">
        <v>8572.29</v>
      </c>
      <c r="K64" s="48">
        <v>1227351.83</v>
      </c>
      <c r="L64" s="48">
        <v>245526.32</v>
      </c>
      <c r="M64" s="49">
        <v>981825.51</v>
      </c>
      <c r="N64" s="31">
        <f t="shared" si="0"/>
        <v>1007272.38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32321.97</v>
      </c>
      <c r="E65" s="48">
        <v>5265.14</v>
      </c>
      <c r="F65" s="48">
        <v>27056.83</v>
      </c>
      <c r="G65" s="48">
        <v>4231.45</v>
      </c>
      <c r="H65" s="48">
        <v>846.29</v>
      </c>
      <c r="I65" s="48">
        <v>33.85</v>
      </c>
      <c r="J65" s="48">
        <v>3351.31</v>
      </c>
      <c r="K65" s="48">
        <v>479829.39</v>
      </c>
      <c r="L65" s="48">
        <v>95987.74</v>
      </c>
      <c r="M65" s="49">
        <v>383841.65</v>
      </c>
      <c r="N65" s="31">
        <f t="shared" si="0"/>
        <v>414249.79000000004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113646.25</v>
      </c>
      <c r="E66" s="48">
        <v>22297.58</v>
      </c>
      <c r="F66" s="48">
        <v>91348.67</v>
      </c>
      <c r="G66" s="48">
        <v>3193.43</v>
      </c>
      <c r="H66" s="48">
        <v>638.69</v>
      </c>
      <c r="I66" s="48">
        <v>25.55</v>
      </c>
      <c r="J66" s="48">
        <v>2529.19</v>
      </c>
      <c r="K66" s="48">
        <v>362120.48</v>
      </c>
      <c r="L66" s="48">
        <v>72440.62</v>
      </c>
      <c r="M66" s="49">
        <v>289679.86</v>
      </c>
      <c r="N66" s="31">
        <f t="shared" si="0"/>
        <v>383557.72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17288.04</v>
      </c>
      <c r="E67" s="48">
        <v>3031.02</v>
      </c>
      <c r="F67" s="48">
        <v>14257.02</v>
      </c>
      <c r="G67" s="48">
        <v>3064.46</v>
      </c>
      <c r="H67" s="48">
        <v>612.89</v>
      </c>
      <c r="I67" s="48">
        <v>24.52</v>
      </c>
      <c r="J67" s="48">
        <v>2427.05</v>
      </c>
      <c r="K67" s="48">
        <v>347497.05999999994</v>
      </c>
      <c r="L67" s="48">
        <v>69515.34</v>
      </c>
      <c r="M67" s="49">
        <v>277981.72</v>
      </c>
      <c r="N67" s="31">
        <f t="shared" si="0"/>
        <v>294665.79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51118.31</v>
      </c>
      <c r="E68" s="48">
        <v>10045.61</v>
      </c>
      <c r="F68" s="48">
        <v>41072.7</v>
      </c>
      <c r="G68" s="48">
        <v>5466.09</v>
      </c>
      <c r="H68" s="48">
        <v>1093.22</v>
      </c>
      <c r="I68" s="48">
        <v>43.73</v>
      </c>
      <c r="J68" s="48">
        <v>4329.14</v>
      </c>
      <c r="K68" s="48">
        <v>619830.6</v>
      </c>
      <c r="L68" s="48">
        <v>123994.36</v>
      </c>
      <c r="M68" s="49">
        <v>495836.24</v>
      </c>
      <c r="N68" s="31">
        <f t="shared" si="0"/>
        <v>541238.08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10002.46</v>
      </c>
      <c r="E69" s="48">
        <v>2082.08</v>
      </c>
      <c r="F69" s="48">
        <v>7920.38</v>
      </c>
      <c r="G69" s="48">
        <v>2903.76</v>
      </c>
      <c r="H69" s="48">
        <v>580.75</v>
      </c>
      <c r="I69" s="48">
        <v>23.23</v>
      </c>
      <c r="J69" s="48">
        <v>2299.78</v>
      </c>
      <c r="K69" s="48">
        <v>329274.12</v>
      </c>
      <c r="L69" s="48">
        <v>65869.82</v>
      </c>
      <c r="M69" s="49">
        <v>263404.3</v>
      </c>
      <c r="N69" s="31">
        <f t="shared" si="0"/>
        <v>273624.45999999996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1299174.1</v>
      </c>
      <c r="E70" s="48">
        <v>276672.73</v>
      </c>
      <c r="F70" s="48">
        <v>1022501.37</v>
      </c>
      <c r="G70" s="48">
        <v>90531.08</v>
      </c>
      <c r="H70" s="48">
        <v>18106.22</v>
      </c>
      <c r="I70" s="48">
        <v>724.25</v>
      </c>
      <c r="J70" s="48">
        <v>71700.61</v>
      </c>
      <c r="K70" s="48">
        <v>10265854.1</v>
      </c>
      <c r="L70" s="48">
        <v>2053638.99</v>
      </c>
      <c r="M70" s="49">
        <v>8212215.11</v>
      </c>
      <c r="N70" s="31">
        <f t="shared" si="0"/>
        <v>9306417.09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23976.63</v>
      </c>
      <c r="E71" s="48">
        <v>4059.18</v>
      </c>
      <c r="F71" s="48">
        <v>19917.45</v>
      </c>
      <c r="G71" s="48">
        <v>3120.23</v>
      </c>
      <c r="H71" s="48">
        <v>624.05</v>
      </c>
      <c r="I71" s="48">
        <v>24.96</v>
      </c>
      <c r="J71" s="48">
        <v>2471.22</v>
      </c>
      <c r="K71" s="48">
        <v>353821.82</v>
      </c>
      <c r="L71" s="48">
        <v>70780.43</v>
      </c>
      <c r="M71" s="49">
        <v>283041.39</v>
      </c>
      <c r="N71" s="31">
        <f t="shared" si="0"/>
        <v>305430.06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19870.29</v>
      </c>
      <c r="E72" s="48">
        <v>3528.45</v>
      </c>
      <c r="F72" s="48">
        <v>16341.84</v>
      </c>
      <c r="G72" s="48">
        <v>10454.69</v>
      </c>
      <c r="H72" s="48">
        <v>2090.94</v>
      </c>
      <c r="I72" s="48">
        <v>83.64</v>
      </c>
      <c r="J72" s="48">
        <v>8280.11</v>
      </c>
      <c r="K72" s="48">
        <v>1185518.45</v>
      </c>
      <c r="L72" s="48">
        <v>237157.75</v>
      </c>
      <c r="M72" s="49">
        <v>948360.7</v>
      </c>
      <c r="N72" s="31">
        <f t="shared" si="0"/>
        <v>972982.6499999999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200703.34999999998</v>
      </c>
      <c r="E73" s="48">
        <v>37977.86</v>
      </c>
      <c r="F73" s="48">
        <v>162725.49</v>
      </c>
      <c r="G73" s="48">
        <v>6313.74</v>
      </c>
      <c r="H73" s="48">
        <v>1262.75</v>
      </c>
      <c r="I73" s="48">
        <v>50.51</v>
      </c>
      <c r="J73" s="48">
        <v>5000.48</v>
      </c>
      <c r="K73" s="48">
        <v>715952.6799999999</v>
      </c>
      <c r="L73" s="48">
        <v>143223.24</v>
      </c>
      <c r="M73" s="49">
        <v>572729.44</v>
      </c>
      <c r="N73" s="31">
        <f t="shared" si="0"/>
        <v>740455.4099999999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41598.95</v>
      </c>
      <c r="E74" s="48">
        <v>5652.2</v>
      </c>
      <c r="F74" s="48">
        <v>35946.75</v>
      </c>
      <c r="G74" s="48">
        <v>6434.1</v>
      </c>
      <c r="H74" s="48">
        <v>1286.82</v>
      </c>
      <c r="I74" s="48">
        <v>51.47</v>
      </c>
      <c r="J74" s="48">
        <v>5095.81</v>
      </c>
      <c r="K74" s="48">
        <v>729601.02</v>
      </c>
      <c r="L74" s="48">
        <v>145953.48</v>
      </c>
      <c r="M74" s="49">
        <v>583647.54</v>
      </c>
      <c r="N74" s="31">
        <f t="shared" si="0"/>
        <v>624690.1000000001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173707.9</v>
      </c>
      <c r="E75" s="48">
        <v>33941.37</v>
      </c>
      <c r="F75" s="48">
        <v>139766.53</v>
      </c>
      <c r="G75" s="48">
        <v>30952.04</v>
      </c>
      <c r="H75" s="48">
        <v>6190.41</v>
      </c>
      <c r="I75" s="48">
        <v>247.62</v>
      </c>
      <c r="J75" s="48">
        <v>24514.01</v>
      </c>
      <c r="K75" s="48">
        <v>3509835.69</v>
      </c>
      <c r="L75" s="48">
        <v>702127.21</v>
      </c>
      <c r="M75" s="49">
        <v>2807708.48</v>
      </c>
      <c r="N75" s="31">
        <f t="shared" si="0"/>
        <v>2971989.02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116077.42</v>
      </c>
      <c r="E76" s="48">
        <v>24780.64</v>
      </c>
      <c r="F76" s="48">
        <v>91296.78</v>
      </c>
      <c r="G76" s="48">
        <v>7182.7</v>
      </c>
      <c r="H76" s="48">
        <v>1436.54</v>
      </c>
      <c r="I76" s="48">
        <v>57.46</v>
      </c>
      <c r="J76" s="48">
        <v>5688.7</v>
      </c>
      <c r="K76" s="48">
        <v>814488.4199999999</v>
      </c>
      <c r="L76" s="48">
        <v>162934.83</v>
      </c>
      <c r="M76" s="49">
        <v>651553.59</v>
      </c>
      <c r="N76" s="31">
        <f aca="true" t="shared" si="1" ref="N76:N139">+F76+J76+M76</f>
        <v>748539.07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69728.85</v>
      </c>
      <c r="E77" s="48">
        <v>13062.35</v>
      </c>
      <c r="F77" s="48">
        <v>56666.5</v>
      </c>
      <c r="G77" s="48">
        <v>5663.54</v>
      </c>
      <c r="H77" s="48">
        <v>1132.71</v>
      </c>
      <c r="I77" s="48">
        <v>45.31</v>
      </c>
      <c r="J77" s="48">
        <v>4485.52</v>
      </c>
      <c r="K77" s="48">
        <v>642222.01</v>
      </c>
      <c r="L77" s="48">
        <v>128473.68</v>
      </c>
      <c r="M77" s="49">
        <v>513748.33</v>
      </c>
      <c r="N77" s="31">
        <f t="shared" si="1"/>
        <v>574900.35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8808.72</v>
      </c>
      <c r="E78" s="48">
        <v>1470.93</v>
      </c>
      <c r="F78" s="48">
        <v>7337.79</v>
      </c>
      <c r="G78" s="48">
        <v>2122.55</v>
      </c>
      <c r="H78" s="48">
        <v>424.51</v>
      </c>
      <c r="I78" s="48">
        <v>16.98</v>
      </c>
      <c r="J78" s="48">
        <v>1681.06</v>
      </c>
      <c r="K78" s="48">
        <v>240689.49</v>
      </c>
      <c r="L78" s="48">
        <v>48148.96</v>
      </c>
      <c r="M78" s="49">
        <v>192540.53</v>
      </c>
      <c r="N78" s="31">
        <f t="shared" si="1"/>
        <v>201559.38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9835.970000000001</v>
      </c>
      <c r="E79" s="48">
        <v>1513.03</v>
      </c>
      <c r="F79" s="48">
        <v>8322.94</v>
      </c>
      <c r="G79" s="48">
        <v>3250.29</v>
      </c>
      <c r="H79" s="48">
        <v>650.06</v>
      </c>
      <c r="I79" s="48">
        <v>26</v>
      </c>
      <c r="J79" s="48">
        <v>2574.23</v>
      </c>
      <c r="K79" s="48">
        <v>368570.52</v>
      </c>
      <c r="L79" s="48">
        <v>73730.95</v>
      </c>
      <c r="M79" s="49">
        <v>294839.57</v>
      </c>
      <c r="N79" s="31">
        <f t="shared" si="1"/>
        <v>305736.74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36133.56</v>
      </c>
      <c r="E80" s="48">
        <v>6382.5</v>
      </c>
      <c r="F80" s="48">
        <v>29751.06</v>
      </c>
      <c r="G80" s="48">
        <v>3357.04</v>
      </c>
      <c r="H80" s="48">
        <v>671.41</v>
      </c>
      <c r="I80" s="48">
        <v>26.86</v>
      </c>
      <c r="J80" s="48">
        <v>2658.77</v>
      </c>
      <c r="K80" s="48">
        <v>380674.31999999995</v>
      </c>
      <c r="L80" s="48">
        <v>76152.28</v>
      </c>
      <c r="M80" s="49">
        <v>304522.04</v>
      </c>
      <c r="N80" s="31">
        <f t="shared" si="1"/>
        <v>336931.87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51685.159999999996</v>
      </c>
      <c r="E81" s="48">
        <v>9521.14</v>
      </c>
      <c r="F81" s="48">
        <v>42164.02</v>
      </c>
      <c r="G81" s="48">
        <v>15979.1</v>
      </c>
      <c r="H81" s="48">
        <v>3195.82</v>
      </c>
      <c r="I81" s="48">
        <v>127.83</v>
      </c>
      <c r="J81" s="48">
        <v>12655.45</v>
      </c>
      <c r="K81" s="48">
        <v>1811964.58</v>
      </c>
      <c r="L81" s="48">
        <v>362475.6</v>
      </c>
      <c r="M81" s="49">
        <v>1449488.98</v>
      </c>
      <c r="N81" s="31">
        <f t="shared" si="1"/>
        <v>1504308.45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347466.13</v>
      </c>
      <c r="E82" s="48">
        <v>69258.74</v>
      </c>
      <c r="F82" s="48">
        <v>278207.39</v>
      </c>
      <c r="G82" s="48">
        <v>42779</v>
      </c>
      <c r="H82" s="48">
        <v>8555.8</v>
      </c>
      <c r="I82" s="48">
        <v>342.23</v>
      </c>
      <c r="J82" s="48">
        <v>33880.97</v>
      </c>
      <c r="K82" s="48">
        <v>4850965.23</v>
      </c>
      <c r="L82" s="48">
        <v>970414.29</v>
      </c>
      <c r="M82" s="49">
        <v>3880550.94</v>
      </c>
      <c r="N82" s="31">
        <f t="shared" si="1"/>
        <v>4192639.3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8655.85</v>
      </c>
      <c r="E83" s="48">
        <v>1552.61</v>
      </c>
      <c r="F83" s="48">
        <v>7103.24</v>
      </c>
      <c r="G83" s="48">
        <v>2312.05</v>
      </c>
      <c r="H83" s="48">
        <v>462.41</v>
      </c>
      <c r="I83" s="48">
        <v>18.5</v>
      </c>
      <c r="J83" s="48">
        <v>1831.14</v>
      </c>
      <c r="K83" s="48">
        <v>262176.98</v>
      </c>
      <c r="L83" s="48">
        <v>52447.4</v>
      </c>
      <c r="M83" s="49">
        <v>209729.58</v>
      </c>
      <c r="N83" s="31">
        <f t="shared" si="1"/>
        <v>218663.96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81239.62</v>
      </c>
      <c r="E84" s="48">
        <v>14513.86</v>
      </c>
      <c r="F84" s="48">
        <v>66725.76</v>
      </c>
      <c r="G84" s="48">
        <v>14439.55</v>
      </c>
      <c r="H84" s="48">
        <v>2887.91</v>
      </c>
      <c r="I84" s="48">
        <v>115.52</v>
      </c>
      <c r="J84" s="48">
        <v>11436.12</v>
      </c>
      <c r="K84" s="48">
        <v>1637385.0100000002</v>
      </c>
      <c r="L84" s="48">
        <v>327551.65</v>
      </c>
      <c r="M84" s="49">
        <v>1309833.36</v>
      </c>
      <c r="N84" s="31">
        <f t="shared" si="1"/>
        <v>1387995.24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13813.58</v>
      </c>
      <c r="E85" s="48">
        <v>2499.02</v>
      </c>
      <c r="F85" s="48">
        <v>11314.56</v>
      </c>
      <c r="G85" s="48">
        <v>2121.64</v>
      </c>
      <c r="H85" s="48">
        <v>424.33</v>
      </c>
      <c r="I85" s="48">
        <v>16.97</v>
      </c>
      <c r="J85" s="48">
        <v>1680.34</v>
      </c>
      <c r="K85" s="48">
        <v>240585.39</v>
      </c>
      <c r="L85" s="48">
        <v>48128.08</v>
      </c>
      <c r="M85" s="49">
        <v>192457.31</v>
      </c>
      <c r="N85" s="31">
        <f t="shared" si="1"/>
        <v>205452.21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12627.42</v>
      </c>
      <c r="E86" s="48">
        <v>2422.14</v>
      </c>
      <c r="F86" s="48">
        <v>10205.28</v>
      </c>
      <c r="G86" s="48">
        <v>3316.46</v>
      </c>
      <c r="H86" s="48">
        <v>663.29</v>
      </c>
      <c r="I86" s="48">
        <v>26.53</v>
      </c>
      <c r="J86" s="48">
        <v>2626.64</v>
      </c>
      <c r="K86" s="48">
        <v>376072.15</v>
      </c>
      <c r="L86" s="48">
        <v>75231.57</v>
      </c>
      <c r="M86" s="49">
        <v>300840.58</v>
      </c>
      <c r="N86" s="31">
        <f t="shared" si="1"/>
        <v>313672.5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9238.83</v>
      </c>
      <c r="E87" s="48">
        <v>1535.96</v>
      </c>
      <c r="F87" s="48">
        <v>7702.87</v>
      </c>
      <c r="G87" s="48">
        <v>2874.13</v>
      </c>
      <c r="H87" s="48">
        <v>574.83</v>
      </c>
      <c r="I87" s="48">
        <v>22.99</v>
      </c>
      <c r="J87" s="48">
        <v>2276.31</v>
      </c>
      <c r="K87" s="48">
        <v>325914.02</v>
      </c>
      <c r="L87" s="48">
        <v>65197.67</v>
      </c>
      <c r="M87" s="49">
        <v>260716.35</v>
      </c>
      <c r="N87" s="31">
        <f t="shared" si="1"/>
        <v>270695.53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10546.06</v>
      </c>
      <c r="E88" s="48">
        <v>1496.1</v>
      </c>
      <c r="F88" s="48">
        <v>9049.96</v>
      </c>
      <c r="G88" s="48">
        <v>2954.65</v>
      </c>
      <c r="H88" s="48">
        <v>590.93</v>
      </c>
      <c r="I88" s="48">
        <v>23.64</v>
      </c>
      <c r="J88" s="48">
        <v>2340.08</v>
      </c>
      <c r="K88" s="48">
        <v>335044.25</v>
      </c>
      <c r="L88" s="48">
        <v>67024.15</v>
      </c>
      <c r="M88" s="49">
        <v>268020.1</v>
      </c>
      <c r="N88" s="31">
        <f t="shared" si="1"/>
        <v>279410.13999999996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7263.98</v>
      </c>
      <c r="E89" s="48">
        <v>1646.12</v>
      </c>
      <c r="F89" s="48">
        <v>5617.86</v>
      </c>
      <c r="G89" s="48">
        <v>7793.98</v>
      </c>
      <c r="H89" s="48">
        <v>1558.8</v>
      </c>
      <c r="I89" s="48">
        <v>62.35</v>
      </c>
      <c r="J89" s="48">
        <v>6172.83</v>
      </c>
      <c r="K89" s="48">
        <v>883805.2100000001</v>
      </c>
      <c r="L89" s="48">
        <v>176801.4</v>
      </c>
      <c r="M89" s="49">
        <v>707003.81</v>
      </c>
      <c r="N89" s="31">
        <f t="shared" si="1"/>
        <v>718794.5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4564.65</v>
      </c>
      <c r="E90" s="48">
        <v>766.25</v>
      </c>
      <c r="F90" s="48">
        <v>3798.4</v>
      </c>
      <c r="G90" s="48">
        <v>2364.33</v>
      </c>
      <c r="H90" s="48">
        <v>472.87</v>
      </c>
      <c r="I90" s="48">
        <v>18.91</v>
      </c>
      <c r="J90" s="48">
        <v>1872.55</v>
      </c>
      <c r="K90" s="48">
        <v>268104.52</v>
      </c>
      <c r="L90" s="48">
        <v>53633.16</v>
      </c>
      <c r="M90" s="49">
        <v>214471.36</v>
      </c>
      <c r="N90" s="31">
        <f t="shared" si="1"/>
        <v>220142.31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10006.33</v>
      </c>
      <c r="E91" s="48">
        <v>1260.59</v>
      </c>
      <c r="F91" s="48">
        <v>8745.74</v>
      </c>
      <c r="G91" s="48">
        <v>2161.59</v>
      </c>
      <c r="H91" s="48">
        <v>432.32</v>
      </c>
      <c r="I91" s="48">
        <v>17.29</v>
      </c>
      <c r="J91" s="48">
        <v>1711.98</v>
      </c>
      <c r="K91" s="48">
        <v>245116.26</v>
      </c>
      <c r="L91" s="48">
        <v>49034.45</v>
      </c>
      <c r="M91" s="49">
        <v>196081.81</v>
      </c>
      <c r="N91" s="31">
        <f t="shared" si="1"/>
        <v>206539.53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34510.18</v>
      </c>
      <c r="E92" s="48">
        <v>6533.51</v>
      </c>
      <c r="F92" s="48">
        <v>27976.67</v>
      </c>
      <c r="G92" s="48">
        <v>4720.58</v>
      </c>
      <c r="H92" s="48">
        <v>944.12</v>
      </c>
      <c r="I92" s="48">
        <v>37.76</v>
      </c>
      <c r="J92" s="48">
        <v>3738.7</v>
      </c>
      <c r="K92" s="48">
        <v>535294.57</v>
      </c>
      <c r="L92" s="48">
        <v>107083.27</v>
      </c>
      <c r="M92" s="49">
        <v>428211.3</v>
      </c>
      <c r="N92" s="31">
        <f t="shared" si="1"/>
        <v>459926.67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34459.52</v>
      </c>
      <c r="E93" s="48">
        <v>7205.04</v>
      </c>
      <c r="F93" s="48">
        <v>27254.48</v>
      </c>
      <c r="G93" s="48">
        <v>7065.2</v>
      </c>
      <c r="H93" s="48">
        <v>1413.04</v>
      </c>
      <c r="I93" s="48">
        <v>56.52</v>
      </c>
      <c r="J93" s="48">
        <v>5595.64</v>
      </c>
      <c r="K93" s="48">
        <v>801165.5</v>
      </c>
      <c r="L93" s="48">
        <v>160269.65</v>
      </c>
      <c r="M93" s="49">
        <v>640895.85</v>
      </c>
      <c r="N93" s="31">
        <f t="shared" si="1"/>
        <v>673745.97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108037.35</v>
      </c>
      <c r="E94" s="48">
        <v>26607.16</v>
      </c>
      <c r="F94" s="48">
        <v>81430.19</v>
      </c>
      <c r="G94" s="48">
        <v>15438.94</v>
      </c>
      <c r="H94" s="48">
        <v>3087.79</v>
      </c>
      <c r="I94" s="48">
        <v>123.51</v>
      </c>
      <c r="J94" s="48">
        <v>12227.64</v>
      </c>
      <c r="K94" s="48">
        <v>1750712.23</v>
      </c>
      <c r="L94" s="48">
        <v>350222.29</v>
      </c>
      <c r="M94" s="49">
        <v>1400489.94</v>
      </c>
      <c r="N94" s="31">
        <f t="shared" si="1"/>
        <v>1494147.77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13473.39</v>
      </c>
      <c r="E95" s="48">
        <v>2934.91</v>
      </c>
      <c r="F95" s="48">
        <v>10538.48</v>
      </c>
      <c r="G95" s="48">
        <v>1889.14</v>
      </c>
      <c r="H95" s="48">
        <v>377.83</v>
      </c>
      <c r="I95" s="48">
        <v>15.11</v>
      </c>
      <c r="J95" s="48">
        <v>1496.2</v>
      </c>
      <c r="K95" s="48">
        <v>214222.25</v>
      </c>
      <c r="L95" s="48">
        <v>42854.18</v>
      </c>
      <c r="M95" s="49">
        <v>171368.07</v>
      </c>
      <c r="N95" s="31">
        <f t="shared" si="1"/>
        <v>183402.75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16218.880000000001</v>
      </c>
      <c r="E96" s="48">
        <v>3017.61</v>
      </c>
      <c r="F96" s="48">
        <v>13201.27</v>
      </c>
      <c r="G96" s="48">
        <v>6028.09</v>
      </c>
      <c r="H96" s="48">
        <v>1205.62</v>
      </c>
      <c r="I96" s="48">
        <v>48.22</v>
      </c>
      <c r="J96" s="48">
        <v>4774.25</v>
      </c>
      <c r="K96" s="48">
        <v>683561.01</v>
      </c>
      <c r="L96" s="48">
        <v>136743.41</v>
      </c>
      <c r="M96" s="49">
        <v>546817.6</v>
      </c>
      <c r="N96" s="31">
        <f t="shared" si="1"/>
        <v>564793.12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19214.46</v>
      </c>
      <c r="E97" s="48">
        <v>3254.53</v>
      </c>
      <c r="F97" s="48">
        <v>15959.93</v>
      </c>
      <c r="G97" s="48">
        <v>3096.36</v>
      </c>
      <c r="H97" s="48">
        <v>619.27</v>
      </c>
      <c r="I97" s="48">
        <v>24.77</v>
      </c>
      <c r="J97" s="48">
        <v>2452.32</v>
      </c>
      <c r="K97" s="48">
        <v>351115.86</v>
      </c>
      <c r="L97" s="48">
        <v>70239.23</v>
      </c>
      <c r="M97" s="49">
        <v>280876.63</v>
      </c>
      <c r="N97" s="31">
        <f t="shared" si="1"/>
        <v>299288.88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53174.770000000004</v>
      </c>
      <c r="E98" s="48">
        <v>10375.65</v>
      </c>
      <c r="F98" s="48">
        <v>42799.12</v>
      </c>
      <c r="G98" s="48">
        <v>4213.28</v>
      </c>
      <c r="H98" s="48">
        <v>842.66</v>
      </c>
      <c r="I98" s="48">
        <v>33.71</v>
      </c>
      <c r="J98" s="48">
        <v>3336.91</v>
      </c>
      <c r="K98" s="48">
        <v>477767.97</v>
      </c>
      <c r="L98" s="48">
        <v>95575.29</v>
      </c>
      <c r="M98" s="49">
        <v>382192.68</v>
      </c>
      <c r="N98" s="31">
        <f t="shared" si="1"/>
        <v>428328.70999999996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15903.85</v>
      </c>
      <c r="E99" s="48">
        <v>3191.16</v>
      </c>
      <c r="F99" s="48">
        <v>12712.69</v>
      </c>
      <c r="G99" s="48">
        <v>3097.01</v>
      </c>
      <c r="H99" s="48">
        <v>619.4</v>
      </c>
      <c r="I99" s="48">
        <v>24.78</v>
      </c>
      <c r="J99" s="48">
        <v>2452.83</v>
      </c>
      <c r="K99" s="48">
        <v>351188.22</v>
      </c>
      <c r="L99" s="48">
        <v>70253.65</v>
      </c>
      <c r="M99" s="49">
        <v>280934.57</v>
      </c>
      <c r="N99" s="31">
        <f t="shared" si="1"/>
        <v>296100.09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851404.23</v>
      </c>
      <c r="E100" s="48">
        <v>157821.96</v>
      </c>
      <c r="F100" s="48">
        <v>693582.27</v>
      </c>
      <c r="G100" s="48">
        <v>29848.26</v>
      </c>
      <c r="H100" s="48">
        <v>5969.65</v>
      </c>
      <c r="I100" s="48">
        <v>238.79</v>
      </c>
      <c r="J100" s="48">
        <v>23639.82</v>
      </c>
      <c r="K100" s="48">
        <v>3384669.54</v>
      </c>
      <c r="L100" s="48">
        <v>677088.19</v>
      </c>
      <c r="M100" s="49">
        <v>2707581.35</v>
      </c>
      <c r="N100" s="31">
        <f t="shared" si="1"/>
        <v>3424803.44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26749.78</v>
      </c>
      <c r="E101" s="48">
        <v>5464.93</v>
      </c>
      <c r="F101" s="48">
        <v>21284.85</v>
      </c>
      <c r="G101" s="48">
        <v>3363.94</v>
      </c>
      <c r="H101" s="48">
        <v>672.79</v>
      </c>
      <c r="I101" s="48">
        <v>26.91</v>
      </c>
      <c r="J101" s="48">
        <v>2664.24</v>
      </c>
      <c r="K101" s="48">
        <v>381457.41000000003</v>
      </c>
      <c r="L101" s="48">
        <v>76308.83</v>
      </c>
      <c r="M101" s="49">
        <v>305148.58</v>
      </c>
      <c r="N101" s="31">
        <f t="shared" si="1"/>
        <v>329097.67000000004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9012.59</v>
      </c>
      <c r="E102" s="48">
        <v>1384.51</v>
      </c>
      <c r="F102" s="48">
        <v>7628.08</v>
      </c>
      <c r="G102" s="48">
        <v>3516.23</v>
      </c>
      <c r="H102" s="48">
        <v>703.25</v>
      </c>
      <c r="I102" s="48">
        <v>28.13</v>
      </c>
      <c r="J102" s="48">
        <v>2784.85</v>
      </c>
      <c r="K102" s="48">
        <v>398725.65</v>
      </c>
      <c r="L102" s="48">
        <v>79763.38</v>
      </c>
      <c r="M102" s="49">
        <v>318962.27</v>
      </c>
      <c r="N102" s="31">
        <f t="shared" si="1"/>
        <v>329375.2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55907.340000000004</v>
      </c>
      <c r="E103" s="48">
        <v>10783.33</v>
      </c>
      <c r="F103" s="48">
        <v>45124.01</v>
      </c>
      <c r="G103" s="48">
        <v>6336.41</v>
      </c>
      <c r="H103" s="48">
        <v>1267.28</v>
      </c>
      <c r="I103" s="48">
        <v>50.69</v>
      </c>
      <c r="J103" s="48">
        <v>5018.44</v>
      </c>
      <c r="K103" s="48">
        <v>718523.56</v>
      </c>
      <c r="L103" s="48">
        <v>143737.41</v>
      </c>
      <c r="M103" s="49">
        <v>574786.15</v>
      </c>
      <c r="N103" s="31">
        <f t="shared" si="1"/>
        <v>624928.6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29164.29</v>
      </c>
      <c r="E104" s="48">
        <v>6327.24</v>
      </c>
      <c r="F104" s="48">
        <v>22837.05</v>
      </c>
      <c r="G104" s="48">
        <v>3975.39</v>
      </c>
      <c r="H104" s="48">
        <v>795.08</v>
      </c>
      <c r="I104" s="48">
        <v>31.8</v>
      </c>
      <c r="J104" s="48">
        <v>3148.51</v>
      </c>
      <c r="K104" s="48">
        <v>450793.36</v>
      </c>
      <c r="L104" s="48">
        <v>90179.26</v>
      </c>
      <c r="M104" s="49">
        <v>360614.1</v>
      </c>
      <c r="N104" s="31">
        <f t="shared" si="1"/>
        <v>386599.66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422379</v>
      </c>
      <c r="E105" s="48">
        <v>80785.38</v>
      </c>
      <c r="F105" s="48">
        <v>341593.62</v>
      </c>
      <c r="G105" s="48">
        <v>23840.65</v>
      </c>
      <c r="H105" s="48">
        <v>4768.13</v>
      </c>
      <c r="I105" s="48">
        <v>190.73</v>
      </c>
      <c r="J105" s="48">
        <v>18881.79</v>
      </c>
      <c r="K105" s="48">
        <v>2703431.5500000003</v>
      </c>
      <c r="L105" s="48">
        <v>540809.58</v>
      </c>
      <c r="M105" s="49">
        <v>2162621.97</v>
      </c>
      <c r="N105" s="31">
        <f t="shared" si="1"/>
        <v>2523097.3800000004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17341895.59</v>
      </c>
      <c r="E106" s="48">
        <v>3384142.36</v>
      </c>
      <c r="F106" s="48">
        <v>13957753.23</v>
      </c>
      <c r="G106" s="48">
        <v>472880.35</v>
      </c>
      <c r="H106" s="48">
        <v>94576.07</v>
      </c>
      <c r="I106" s="48">
        <v>3783.04</v>
      </c>
      <c r="J106" s="48">
        <v>374521.24</v>
      </c>
      <c r="K106" s="48">
        <v>53622722.14</v>
      </c>
      <c r="L106" s="48">
        <v>10726989.9</v>
      </c>
      <c r="M106" s="49">
        <v>42895732.24</v>
      </c>
      <c r="N106" s="31">
        <f t="shared" si="1"/>
        <v>57228006.71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188222.40000000002</v>
      </c>
      <c r="E107" s="48">
        <v>37764.14</v>
      </c>
      <c r="F107" s="48">
        <v>150458.26</v>
      </c>
      <c r="G107" s="48">
        <v>11496.73</v>
      </c>
      <c r="H107" s="48">
        <v>2299.35</v>
      </c>
      <c r="I107" s="48">
        <v>91.97</v>
      </c>
      <c r="J107" s="48">
        <v>9105.41</v>
      </c>
      <c r="K107" s="48">
        <v>1303682.6099999999</v>
      </c>
      <c r="L107" s="48">
        <v>260795.99</v>
      </c>
      <c r="M107" s="49">
        <v>1042886.62</v>
      </c>
      <c r="N107" s="31">
        <f t="shared" si="1"/>
        <v>1202450.29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114920.20000000001</v>
      </c>
      <c r="E108" s="48">
        <v>20543.63</v>
      </c>
      <c r="F108" s="48">
        <v>94376.57</v>
      </c>
      <c r="G108" s="48">
        <v>6705.25</v>
      </c>
      <c r="H108" s="48">
        <v>1341.05</v>
      </c>
      <c r="I108" s="48">
        <v>53.64</v>
      </c>
      <c r="J108" s="48">
        <v>5310.56</v>
      </c>
      <c r="K108" s="48">
        <v>760348.3099999999</v>
      </c>
      <c r="L108" s="48">
        <v>152104.37</v>
      </c>
      <c r="M108" s="49">
        <v>608243.94</v>
      </c>
      <c r="N108" s="31">
        <f t="shared" si="1"/>
        <v>707931.07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250099.05</v>
      </c>
      <c r="E109" s="48">
        <v>44563.12</v>
      </c>
      <c r="F109" s="48">
        <v>205535.93</v>
      </c>
      <c r="G109" s="48">
        <v>32632.13</v>
      </c>
      <c r="H109" s="48">
        <v>6526.43</v>
      </c>
      <c r="I109" s="48">
        <v>261.06</v>
      </c>
      <c r="J109" s="48">
        <v>25844.64</v>
      </c>
      <c r="K109" s="48">
        <v>3700349.82</v>
      </c>
      <c r="L109" s="48">
        <v>740238.65</v>
      </c>
      <c r="M109" s="49">
        <v>2960111.17</v>
      </c>
      <c r="N109" s="31">
        <f t="shared" si="1"/>
        <v>3191491.7399999998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19639.35</v>
      </c>
      <c r="E110" s="48">
        <v>3527.5</v>
      </c>
      <c r="F110" s="48">
        <v>16111.85</v>
      </c>
      <c r="G110" s="48">
        <v>4905.41</v>
      </c>
      <c r="H110" s="48">
        <v>981.08</v>
      </c>
      <c r="I110" s="48">
        <v>39.24</v>
      </c>
      <c r="J110" s="48">
        <v>3885.09</v>
      </c>
      <c r="K110" s="48">
        <v>556254.51</v>
      </c>
      <c r="L110" s="48">
        <v>111276.33</v>
      </c>
      <c r="M110" s="49">
        <v>444978.18</v>
      </c>
      <c r="N110" s="31">
        <f t="shared" si="1"/>
        <v>464975.12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76207.22</v>
      </c>
      <c r="E111" s="48">
        <v>15323.36</v>
      </c>
      <c r="F111" s="48">
        <v>60883.86</v>
      </c>
      <c r="G111" s="48">
        <v>4778.24</v>
      </c>
      <c r="H111" s="48">
        <v>955.65</v>
      </c>
      <c r="I111" s="48">
        <v>38.23</v>
      </c>
      <c r="J111" s="48">
        <v>3784.36</v>
      </c>
      <c r="K111" s="48">
        <v>541832.6699999999</v>
      </c>
      <c r="L111" s="48">
        <v>108391.26</v>
      </c>
      <c r="M111" s="49">
        <v>433441.41</v>
      </c>
      <c r="N111" s="31">
        <f t="shared" si="1"/>
        <v>498109.63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6229.76</v>
      </c>
      <c r="E112" s="48">
        <v>1273.81</v>
      </c>
      <c r="F112" s="48">
        <v>4955.95</v>
      </c>
      <c r="G112" s="48">
        <v>1730.09</v>
      </c>
      <c r="H112" s="48">
        <v>346.02</v>
      </c>
      <c r="I112" s="48">
        <v>13.84</v>
      </c>
      <c r="J112" s="48">
        <v>1370.23</v>
      </c>
      <c r="K112" s="48">
        <v>196183.57</v>
      </c>
      <c r="L112" s="48">
        <v>39245.72</v>
      </c>
      <c r="M112" s="49">
        <v>156937.85</v>
      </c>
      <c r="N112" s="31">
        <f t="shared" si="1"/>
        <v>163264.03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6815.79</v>
      </c>
      <c r="E113" s="48">
        <v>1302.34</v>
      </c>
      <c r="F113" s="48">
        <v>5513.45</v>
      </c>
      <c r="G113" s="48">
        <v>3393.89</v>
      </c>
      <c r="H113" s="48">
        <v>678.78</v>
      </c>
      <c r="I113" s="48">
        <v>27.15</v>
      </c>
      <c r="J113" s="48">
        <v>2687.96</v>
      </c>
      <c r="K113" s="48">
        <v>384853.37</v>
      </c>
      <c r="L113" s="48">
        <v>76988.28</v>
      </c>
      <c r="M113" s="49">
        <v>307865.09</v>
      </c>
      <c r="N113" s="31">
        <f t="shared" si="1"/>
        <v>316066.5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1871.35</v>
      </c>
      <c r="E114" s="48">
        <v>577.84</v>
      </c>
      <c r="F114" s="48">
        <v>1293.51</v>
      </c>
      <c r="G114" s="48">
        <v>1938.88</v>
      </c>
      <c r="H114" s="48">
        <v>387.78</v>
      </c>
      <c r="I114" s="48">
        <v>15.51</v>
      </c>
      <c r="J114" s="48">
        <v>1535.59</v>
      </c>
      <c r="K114" s="48">
        <v>219860.52</v>
      </c>
      <c r="L114" s="48">
        <v>43982.12</v>
      </c>
      <c r="M114" s="49">
        <v>175878.4</v>
      </c>
      <c r="N114" s="31">
        <f t="shared" si="1"/>
        <v>178707.5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13838.04</v>
      </c>
      <c r="E115" s="48">
        <v>2799.03</v>
      </c>
      <c r="F115" s="48">
        <v>11039.01</v>
      </c>
      <c r="G115" s="48">
        <v>1840.75</v>
      </c>
      <c r="H115" s="48">
        <v>368.15</v>
      </c>
      <c r="I115" s="48">
        <v>14.73</v>
      </c>
      <c r="J115" s="48">
        <v>1457.87</v>
      </c>
      <c r="K115" s="48">
        <v>208732.84999999998</v>
      </c>
      <c r="L115" s="48">
        <v>41756.08</v>
      </c>
      <c r="M115" s="49">
        <v>166976.77</v>
      </c>
      <c r="N115" s="31">
        <f t="shared" si="1"/>
        <v>179473.65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164919.41</v>
      </c>
      <c r="E116" s="48">
        <v>28256.76</v>
      </c>
      <c r="F116" s="48">
        <v>136662.65</v>
      </c>
      <c r="G116" s="48">
        <v>17321.71</v>
      </c>
      <c r="H116" s="48">
        <v>3464.34</v>
      </c>
      <c r="I116" s="48">
        <v>138.57</v>
      </c>
      <c r="J116" s="48">
        <v>13718.8</v>
      </c>
      <c r="K116" s="48">
        <v>1964211.95</v>
      </c>
      <c r="L116" s="48">
        <v>392931.94</v>
      </c>
      <c r="M116" s="49">
        <v>1571280.01</v>
      </c>
      <c r="N116" s="31">
        <f t="shared" si="1"/>
        <v>1721661.46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15856.24</v>
      </c>
      <c r="E117" s="48">
        <v>2440.93</v>
      </c>
      <c r="F117" s="48">
        <v>13415.31</v>
      </c>
      <c r="G117" s="48">
        <v>2036.5</v>
      </c>
      <c r="H117" s="48">
        <v>407.3</v>
      </c>
      <c r="I117" s="48">
        <v>16.29</v>
      </c>
      <c r="J117" s="48">
        <v>1612.91</v>
      </c>
      <c r="K117" s="48">
        <v>230932.12</v>
      </c>
      <c r="L117" s="48">
        <v>46196.99</v>
      </c>
      <c r="M117" s="49">
        <v>184735.13</v>
      </c>
      <c r="N117" s="31">
        <f t="shared" si="1"/>
        <v>199763.35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38940.61</v>
      </c>
      <c r="E118" s="48">
        <v>6951.71</v>
      </c>
      <c r="F118" s="48">
        <v>31988.9</v>
      </c>
      <c r="G118" s="48">
        <v>4348.26</v>
      </c>
      <c r="H118" s="48">
        <v>869.65</v>
      </c>
      <c r="I118" s="48">
        <v>34.79</v>
      </c>
      <c r="J118" s="48">
        <v>3443.82</v>
      </c>
      <c r="K118" s="48">
        <v>493074.14</v>
      </c>
      <c r="L118" s="48">
        <v>98637.3</v>
      </c>
      <c r="M118" s="49">
        <v>394436.84</v>
      </c>
      <c r="N118" s="31">
        <f t="shared" si="1"/>
        <v>429869.56000000006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20379.26</v>
      </c>
      <c r="E119" s="48">
        <v>4954.03</v>
      </c>
      <c r="F119" s="48">
        <v>15425.23</v>
      </c>
      <c r="G119" s="48">
        <v>4287.53</v>
      </c>
      <c r="H119" s="48">
        <v>857.51</v>
      </c>
      <c r="I119" s="48">
        <v>34.3</v>
      </c>
      <c r="J119" s="48">
        <v>3395.72</v>
      </c>
      <c r="K119" s="48">
        <v>486188.87</v>
      </c>
      <c r="L119" s="48">
        <v>97259.93</v>
      </c>
      <c r="M119" s="49">
        <v>388928.94</v>
      </c>
      <c r="N119" s="31">
        <f t="shared" si="1"/>
        <v>407749.89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53418.869999999995</v>
      </c>
      <c r="E120" s="48">
        <v>10571.55</v>
      </c>
      <c r="F120" s="48">
        <v>42847.32</v>
      </c>
      <c r="G120" s="48">
        <v>8347.94</v>
      </c>
      <c r="H120" s="48">
        <v>1669.59</v>
      </c>
      <c r="I120" s="48">
        <v>66.78</v>
      </c>
      <c r="J120" s="48">
        <v>6611.57</v>
      </c>
      <c r="K120" s="48">
        <v>946622.7999999999</v>
      </c>
      <c r="L120" s="48">
        <v>189367.72</v>
      </c>
      <c r="M120" s="49">
        <v>757255.08</v>
      </c>
      <c r="N120" s="31">
        <f t="shared" si="1"/>
        <v>806713.97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375310.68</v>
      </c>
      <c r="E121" s="48">
        <v>68545.51</v>
      </c>
      <c r="F121" s="48">
        <v>306765.17</v>
      </c>
      <c r="G121" s="48">
        <v>12723.2</v>
      </c>
      <c r="H121" s="48">
        <v>2544.64</v>
      </c>
      <c r="I121" s="48">
        <v>101.79</v>
      </c>
      <c r="J121" s="48">
        <v>10076.77</v>
      </c>
      <c r="K121" s="48">
        <v>1442759.25</v>
      </c>
      <c r="L121" s="48">
        <v>288617.67</v>
      </c>
      <c r="M121" s="49">
        <v>1154141.58</v>
      </c>
      <c r="N121" s="31">
        <f t="shared" si="1"/>
        <v>1470983.52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154440.45</v>
      </c>
      <c r="E122" s="48">
        <v>31374.75</v>
      </c>
      <c r="F122" s="48">
        <v>123065.7</v>
      </c>
      <c r="G122" s="48">
        <v>24172.31</v>
      </c>
      <c r="H122" s="48">
        <v>4834.46</v>
      </c>
      <c r="I122" s="48">
        <v>193.38</v>
      </c>
      <c r="J122" s="48">
        <v>19144.47</v>
      </c>
      <c r="K122" s="48">
        <v>2741039.91</v>
      </c>
      <c r="L122" s="48">
        <v>548333.05</v>
      </c>
      <c r="M122" s="49">
        <v>2192706.86</v>
      </c>
      <c r="N122" s="31">
        <f t="shared" si="1"/>
        <v>2334917.03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6252.2</v>
      </c>
      <c r="E123" s="48">
        <v>1125.45</v>
      </c>
      <c r="F123" s="48">
        <v>5126.75</v>
      </c>
      <c r="G123" s="48">
        <v>2934.71</v>
      </c>
      <c r="H123" s="48">
        <v>586.94</v>
      </c>
      <c r="I123" s="48">
        <v>23.48</v>
      </c>
      <c r="J123" s="48">
        <v>2324.29</v>
      </c>
      <c r="K123" s="48">
        <v>332784.81</v>
      </c>
      <c r="L123" s="48">
        <v>66572.2</v>
      </c>
      <c r="M123" s="49">
        <v>266212.61</v>
      </c>
      <c r="N123" s="31">
        <f t="shared" si="1"/>
        <v>273663.64999999997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247048.72999999998</v>
      </c>
      <c r="E124" s="48">
        <v>50229.45</v>
      </c>
      <c r="F124" s="48">
        <v>196819.28</v>
      </c>
      <c r="G124" s="48">
        <v>6629.25</v>
      </c>
      <c r="H124" s="48">
        <v>1325.85</v>
      </c>
      <c r="I124" s="48">
        <v>53.03</v>
      </c>
      <c r="J124" s="48">
        <v>5250.37</v>
      </c>
      <c r="K124" s="48">
        <v>751731.2</v>
      </c>
      <c r="L124" s="48">
        <v>150380.47</v>
      </c>
      <c r="M124" s="49">
        <v>601350.73</v>
      </c>
      <c r="N124" s="31">
        <f t="shared" si="1"/>
        <v>803420.38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12940.939999999999</v>
      </c>
      <c r="E125" s="48">
        <v>2388.05</v>
      </c>
      <c r="F125" s="48">
        <v>10552.89</v>
      </c>
      <c r="G125" s="48">
        <v>1858.9</v>
      </c>
      <c r="H125" s="48">
        <v>371.78</v>
      </c>
      <c r="I125" s="48">
        <v>14.87</v>
      </c>
      <c r="J125" s="48">
        <v>1472.25</v>
      </c>
      <c r="K125" s="48">
        <v>210791.40000000002</v>
      </c>
      <c r="L125" s="48">
        <v>42167.92</v>
      </c>
      <c r="M125" s="49">
        <v>168623.48</v>
      </c>
      <c r="N125" s="31">
        <f t="shared" si="1"/>
        <v>180648.62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267580.14</v>
      </c>
      <c r="E126" s="48">
        <v>54360.13</v>
      </c>
      <c r="F126" s="48">
        <v>213220.01</v>
      </c>
      <c r="G126" s="48">
        <v>24468.45</v>
      </c>
      <c r="H126" s="48">
        <v>4893.69</v>
      </c>
      <c r="I126" s="48">
        <v>195.75</v>
      </c>
      <c r="J126" s="48">
        <v>19379.01</v>
      </c>
      <c r="K126" s="48">
        <v>2774622.98</v>
      </c>
      <c r="L126" s="48">
        <v>555051.11</v>
      </c>
      <c r="M126" s="49">
        <v>2219571.87</v>
      </c>
      <c r="N126" s="31">
        <f t="shared" si="1"/>
        <v>2452170.89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21330.98</v>
      </c>
      <c r="E127" s="48">
        <v>4036.22</v>
      </c>
      <c r="F127" s="48">
        <v>17294.76</v>
      </c>
      <c r="G127" s="48">
        <v>2187.38</v>
      </c>
      <c r="H127" s="48">
        <v>437.48</v>
      </c>
      <c r="I127" s="48">
        <v>17.5</v>
      </c>
      <c r="J127" s="48">
        <v>1732.4</v>
      </c>
      <c r="K127" s="48">
        <v>248039.8</v>
      </c>
      <c r="L127" s="48">
        <v>49619.33</v>
      </c>
      <c r="M127" s="49">
        <v>198420.47</v>
      </c>
      <c r="N127" s="31">
        <f t="shared" si="1"/>
        <v>217447.63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21343.629999999997</v>
      </c>
      <c r="E128" s="48">
        <v>4599.12</v>
      </c>
      <c r="F128" s="48">
        <v>16744.51</v>
      </c>
      <c r="G128" s="48">
        <v>3161.96</v>
      </c>
      <c r="H128" s="48">
        <v>632.39</v>
      </c>
      <c r="I128" s="48">
        <v>25.3</v>
      </c>
      <c r="J128" s="48">
        <v>2504.27</v>
      </c>
      <c r="K128" s="48">
        <v>358552.31</v>
      </c>
      <c r="L128" s="48">
        <v>71726.79</v>
      </c>
      <c r="M128" s="49">
        <v>286825.52</v>
      </c>
      <c r="N128" s="31">
        <f t="shared" si="1"/>
        <v>306074.30000000005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24372.690000000002</v>
      </c>
      <c r="E129" s="48">
        <v>3998.76</v>
      </c>
      <c r="F129" s="48">
        <v>20373.93</v>
      </c>
      <c r="G129" s="48">
        <v>5570.83</v>
      </c>
      <c r="H129" s="48">
        <v>1114.17</v>
      </c>
      <c r="I129" s="48">
        <v>44.57</v>
      </c>
      <c r="J129" s="48">
        <v>4412.09</v>
      </c>
      <c r="K129" s="48">
        <v>631709.3200000001</v>
      </c>
      <c r="L129" s="48">
        <v>126370.74</v>
      </c>
      <c r="M129" s="49">
        <v>505338.58</v>
      </c>
      <c r="N129" s="31">
        <f t="shared" si="1"/>
        <v>530124.6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94000.61</v>
      </c>
      <c r="E130" s="48">
        <v>18819.14</v>
      </c>
      <c r="F130" s="48">
        <v>75181.47</v>
      </c>
      <c r="G130" s="48">
        <v>6800.41</v>
      </c>
      <c r="H130" s="48">
        <v>1360.08</v>
      </c>
      <c r="I130" s="48">
        <v>54.4</v>
      </c>
      <c r="J130" s="48">
        <v>5385.93</v>
      </c>
      <c r="K130" s="48">
        <v>771139.6199999999</v>
      </c>
      <c r="L130" s="48">
        <v>154263.05</v>
      </c>
      <c r="M130" s="49">
        <v>616876.57</v>
      </c>
      <c r="N130" s="31">
        <f t="shared" si="1"/>
        <v>697443.97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41729.19</v>
      </c>
      <c r="E131" s="48">
        <v>7721.79</v>
      </c>
      <c r="F131" s="48">
        <v>34007.4</v>
      </c>
      <c r="G131" s="48">
        <v>5267.71</v>
      </c>
      <c r="H131" s="48">
        <v>1053.54</v>
      </c>
      <c r="I131" s="48">
        <v>42.14</v>
      </c>
      <c r="J131" s="48">
        <v>4172.03</v>
      </c>
      <c r="K131" s="48">
        <v>597336.53</v>
      </c>
      <c r="L131" s="48">
        <v>119494.53</v>
      </c>
      <c r="M131" s="49">
        <v>477842</v>
      </c>
      <c r="N131" s="31">
        <f t="shared" si="1"/>
        <v>516021.43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146689.4</v>
      </c>
      <c r="E132" s="48">
        <v>29746.62</v>
      </c>
      <c r="F132" s="48">
        <v>116942.78</v>
      </c>
      <c r="G132" s="48">
        <v>6593.89</v>
      </c>
      <c r="H132" s="48">
        <v>1318.78</v>
      </c>
      <c r="I132" s="48">
        <v>52.75</v>
      </c>
      <c r="J132" s="48">
        <v>5222.36</v>
      </c>
      <c r="K132" s="48">
        <v>747719.5800000001</v>
      </c>
      <c r="L132" s="48">
        <v>149578.05</v>
      </c>
      <c r="M132" s="49">
        <v>598141.53</v>
      </c>
      <c r="N132" s="31">
        <f t="shared" si="1"/>
        <v>720306.67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37952.71</v>
      </c>
      <c r="E133" s="48">
        <v>7600.4</v>
      </c>
      <c r="F133" s="48">
        <v>30352.31</v>
      </c>
      <c r="G133" s="48">
        <v>7298.16</v>
      </c>
      <c r="H133" s="48">
        <v>1459.63</v>
      </c>
      <c r="I133" s="48">
        <v>58.39</v>
      </c>
      <c r="J133" s="48">
        <v>5780.14</v>
      </c>
      <c r="K133" s="48">
        <v>827581.16</v>
      </c>
      <c r="L133" s="48">
        <v>165553.98</v>
      </c>
      <c r="M133" s="49">
        <v>662027.18</v>
      </c>
      <c r="N133" s="31">
        <f t="shared" si="1"/>
        <v>698159.63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37530.82</v>
      </c>
      <c r="E134" s="48">
        <v>7793.13</v>
      </c>
      <c r="F134" s="48">
        <v>29737.69</v>
      </c>
      <c r="G134" s="48">
        <v>2905.11</v>
      </c>
      <c r="H134" s="48">
        <v>581.02</v>
      </c>
      <c r="I134" s="48">
        <v>23.24</v>
      </c>
      <c r="J134" s="48">
        <v>2300.85</v>
      </c>
      <c r="K134" s="48">
        <v>329427.75</v>
      </c>
      <c r="L134" s="48">
        <v>65900.53</v>
      </c>
      <c r="M134" s="49">
        <v>263527.22</v>
      </c>
      <c r="N134" s="31">
        <f t="shared" si="1"/>
        <v>295565.75999999995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1351589.78</v>
      </c>
      <c r="E135" s="48">
        <v>275005.24</v>
      </c>
      <c r="F135" s="48">
        <v>1076584.54</v>
      </c>
      <c r="G135" s="48">
        <v>54942.28</v>
      </c>
      <c r="H135" s="48">
        <v>10988.46</v>
      </c>
      <c r="I135" s="48">
        <v>439.54</v>
      </c>
      <c r="J135" s="48">
        <v>43514.28</v>
      </c>
      <c r="K135" s="48">
        <v>6230230.899999999</v>
      </c>
      <c r="L135" s="48">
        <v>1246330.26</v>
      </c>
      <c r="M135" s="49">
        <v>4983900.64</v>
      </c>
      <c r="N135" s="31">
        <f t="shared" si="1"/>
        <v>6103999.46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3302.37</v>
      </c>
      <c r="E136" s="48">
        <v>568.05</v>
      </c>
      <c r="F136" s="48">
        <v>2734.32</v>
      </c>
      <c r="G136" s="48">
        <v>4227.61</v>
      </c>
      <c r="H136" s="48">
        <v>845.52</v>
      </c>
      <c r="I136" s="48">
        <v>33.82</v>
      </c>
      <c r="J136" s="48">
        <v>3348.27</v>
      </c>
      <c r="K136" s="48">
        <v>479394.01</v>
      </c>
      <c r="L136" s="48">
        <v>95900.62</v>
      </c>
      <c r="M136" s="49">
        <v>383493.39</v>
      </c>
      <c r="N136" s="31">
        <f t="shared" si="1"/>
        <v>389575.98000000004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28823.850000000002</v>
      </c>
      <c r="E137" s="48">
        <v>5564.81</v>
      </c>
      <c r="F137" s="48">
        <v>23259.04</v>
      </c>
      <c r="G137" s="48">
        <v>7149.19</v>
      </c>
      <c r="H137" s="48">
        <v>1429.84</v>
      </c>
      <c r="I137" s="48">
        <v>57.19</v>
      </c>
      <c r="J137" s="48">
        <v>5662.16</v>
      </c>
      <c r="K137" s="48">
        <v>810689.53</v>
      </c>
      <c r="L137" s="48">
        <v>162174.86</v>
      </c>
      <c r="M137" s="49">
        <v>648514.67</v>
      </c>
      <c r="N137" s="31">
        <f t="shared" si="1"/>
        <v>677435.87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188021.24000000002</v>
      </c>
      <c r="E138" s="48">
        <v>34844.98</v>
      </c>
      <c r="F138" s="48">
        <v>153176.26</v>
      </c>
      <c r="G138" s="48">
        <v>8453.3</v>
      </c>
      <c r="H138" s="48">
        <v>1690.66</v>
      </c>
      <c r="I138" s="48">
        <v>67.63</v>
      </c>
      <c r="J138" s="48">
        <v>6695.01</v>
      </c>
      <c r="K138" s="48">
        <v>958568.52</v>
      </c>
      <c r="L138" s="48">
        <v>191757.42</v>
      </c>
      <c r="M138" s="49">
        <v>766811.1</v>
      </c>
      <c r="N138" s="31">
        <f t="shared" si="1"/>
        <v>926682.37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1092578.8399999999</v>
      </c>
      <c r="E139" s="48">
        <v>211547.02</v>
      </c>
      <c r="F139" s="48">
        <v>881031.82</v>
      </c>
      <c r="G139" s="48">
        <v>75441.18</v>
      </c>
      <c r="H139" s="48">
        <v>15088.24</v>
      </c>
      <c r="I139" s="48">
        <v>603.53</v>
      </c>
      <c r="J139" s="48">
        <v>59749.41</v>
      </c>
      <c r="K139" s="48">
        <v>8554722.09</v>
      </c>
      <c r="L139" s="48">
        <v>1711334.43</v>
      </c>
      <c r="M139" s="49">
        <v>6843387.66</v>
      </c>
      <c r="N139" s="31">
        <f t="shared" si="1"/>
        <v>7784168.890000001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11298.900000000001</v>
      </c>
      <c r="E140" s="48">
        <v>2145.7</v>
      </c>
      <c r="F140" s="48">
        <v>9153.2</v>
      </c>
      <c r="G140" s="48">
        <v>2053.26</v>
      </c>
      <c r="H140" s="48">
        <v>410.65</v>
      </c>
      <c r="I140" s="48">
        <v>16.43</v>
      </c>
      <c r="J140" s="48">
        <v>1626.18</v>
      </c>
      <c r="K140" s="48">
        <v>232831.96</v>
      </c>
      <c r="L140" s="48">
        <v>46577.02</v>
      </c>
      <c r="M140" s="49">
        <v>186254.94</v>
      </c>
      <c r="N140" s="31">
        <f aca="true" t="shared" si="2" ref="N140:N203">+F140+J140+M140</f>
        <v>197034.32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4402.37</v>
      </c>
      <c r="E141" s="48">
        <v>997.53</v>
      </c>
      <c r="F141" s="48">
        <v>3404.84</v>
      </c>
      <c r="G141" s="48">
        <v>2764.63</v>
      </c>
      <c r="H141" s="48">
        <v>552.93</v>
      </c>
      <c r="I141" s="48">
        <v>22.12</v>
      </c>
      <c r="J141" s="48">
        <v>2189.58</v>
      </c>
      <c r="K141" s="48">
        <v>313495.87</v>
      </c>
      <c r="L141" s="48">
        <v>62713.49</v>
      </c>
      <c r="M141" s="49">
        <v>250782.38</v>
      </c>
      <c r="N141" s="31">
        <f t="shared" si="2"/>
        <v>256376.80000000002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54178.56</v>
      </c>
      <c r="E142" s="48">
        <v>9938.27</v>
      </c>
      <c r="F142" s="48">
        <v>44240.29</v>
      </c>
      <c r="G142" s="48">
        <v>4462.33</v>
      </c>
      <c r="H142" s="48">
        <v>892.47</v>
      </c>
      <c r="I142" s="48">
        <v>35.7</v>
      </c>
      <c r="J142" s="48">
        <v>3534.16</v>
      </c>
      <c r="K142" s="48">
        <v>506008.16000000003</v>
      </c>
      <c r="L142" s="48">
        <v>101224.78</v>
      </c>
      <c r="M142" s="49">
        <v>404783.38</v>
      </c>
      <c r="N142" s="31">
        <f t="shared" si="2"/>
        <v>452557.83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152363.56</v>
      </c>
      <c r="E143" s="48">
        <v>29819.78</v>
      </c>
      <c r="F143" s="48">
        <v>122543.78</v>
      </c>
      <c r="G143" s="48">
        <v>7967.75</v>
      </c>
      <c r="H143" s="48">
        <v>1593.55</v>
      </c>
      <c r="I143" s="48">
        <v>63.74</v>
      </c>
      <c r="J143" s="48">
        <v>6310.46</v>
      </c>
      <c r="K143" s="48">
        <v>903509.86</v>
      </c>
      <c r="L143" s="48">
        <v>180743.16</v>
      </c>
      <c r="M143" s="49">
        <v>722766.7</v>
      </c>
      <c r="N143" s="31">
        <f t="shared" si="2"/>
        <v>851620.94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4185.47</v>
      </c>
      <c r="E144" s="48">
        <v>1433.38</v>
      </c>
      <c r="F144" s="48">
        <v>2752.09</v>
      </c>
      <c r="G144" s="48">
        <v>3245.44</v>
      </c>
      <c r="H144" s="48">
        <v>649.09</v>
      </c>
      <c r="I144" s="48">
        <v>25.96</v>
      </c>
      <c r="J144" s="48">
        <v>2570.39</v>
      </c>
      <c r="K144" s="48">
        <v>368020.38</v>
      </c>
      <c r="L144" s="48">
        <v>73620.91</v>
      </c>
      <c r="M144" s="49">
        <v>294399.47</v>
      </c>
      <c r="N144" s="31">
        <f t="shared" si="2"/>
        <v>299721.94999999995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38959.6</v>
      </c>
      <c r="E145" s="48">
        <v>8033.54</v>
      </c>
      <c r="F145" s="48">
        <v>30926.06</v>
      </c>
      <c r="G145" s="48">
        <v>6455.44</v>
      </c>
      <c r="H145" s="48">
        <v>1291.09</v>
      </c>
      <c r="I145" s="48">
        <v>51.64</v>
      </c>
      <c r="J145" s="48">
        <v>5112.71</v>
      </c>
      <c r="K145" s="48">
        <v>732020.79</v>
      </c>
      <c r="L145" s="48">
        <v>146437.54</v>
      </c>
      <c r="M145" s="49">
        <v>585583.25</v>
      </c>
      <c r="N145" s="31">
        <f t="shared" si="2"/>
        <v>621622.02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668255.39</v>
      </c>
      <c r="E146" s="48">
        <v>131697.64</v>
      </c>
      <c r="F146" s="48">
        <v>536557.75</v>
      </c>
      <c r="G146" s="48">
        <v>45431.51</v>
      </c>
      <c r="H146" s="48">
        <v>9086.3</v>
      </c>
      <c r="I146" s="48">
        <v>363.45</v>
      </c>
      <c r="J146" s="48">
        <v>35981.76</v>
      </c>
      <c r="K146" s="48">
        <v>5151748.03</v>
      </c>
      <c r="L146" s="48">
        <v>1030584.56</v>
      </c>
      <c r="M146" s="49">
        <v>4121163.47</v>
      </c>
      <c r="N146" s="31">
        <f t="shared" si="2"/>
        <v>4693702.98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12600.61</v>
      </c>
      <c r="E147" s="48">
        <v>2520.11</v>
      </c>
      <c r="F147" s="48">
        <v>10080.5</v>
      </c>
      <c r="G147" s="48">
        <v>3344.29</v>
      </c>
      <c r="H147" s="48">
        <v>668.86</v>
      </c>
      <c r="I147" s="48">
        <v>26.75</v>
      </c>
      <c r="J147" s="48">
        <v>2648.68</v>
      </c>
      <c r="K147" s="48">
        <v>379228.51</v>
      </c>
      <c r="L147" s="48">
        <v>75862.93</v>
      </c>
      <c r="M147" s="49">
        <v>303365.58</v>
      </c>
      <c r="N147" s="31">
        <f t="shared" si="2"/>
        <v>316094.76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29008.65</v>
      </c>
      <c r="E148" s="48">
        <v>5861.02</v>
      </c>
      <c r="F148" s="48">
        <v>23147.63</v>
      </c>
      <c r="G148" s="48">
        <v>3434.69</v>
      </c>
      <c r="H148" s="48">
        <v>686.94</v>
      </c>
      <c r="I148" s="48">
        <v>27.48</v>
      </c>
      <c r="J148" s="48">
        <v>2720.27</v>
      </c>
      <c r="K148" s="48">
        <v>389478.79000000004</v>
      </c>
      <c r="L148" s="48">
        <v>77913.51</v>
      </c>
      <c r="M148" s="49">
        <v>311565.28</v>
      </c>
      <c r="N148" s="31">
        <f t="shared" si="2"/>
        <v>337433.18000000005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46937.64</v>
      </c>
      <c r="E149" s="48">
        <v>8141.42</v>
      </c>
      <c r="F149" s="48">
        <v>38796.22</v>
      </c>
      <c r="G149" s="48">
        <v>5536.95</v>
      </c>
      <c r="H149" s="48">
        <v>1107.39</v>
      </c>
      <c r="I149" s="48">
        <v>44.3</v>
      </c>
      <c r="J149" s="48">
        <v>4385.26</v>
      </c>
      <c r="K149" s="48">
        <v>627865.91</v>
      </c>
      <c r="L149" s="48">
        <v>125601.76</v>
      </c>
      <c r="M149" s="49">
        <v>502264.15</v>
      </c>
      <c r="N149" s="31">
        <f t="shared" si="2"/>
        <v>545445.63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10702.77</v>
      </c>
      <c r="E150" s="48">
        <v>2206.66</v>
      </c>
      <c r="F150" s="48">
        <v>8496.11</v>
      </c>
      <c r="G150" s="48">
        <v>1864.83</v>
      </c>
      <c r="H150" s="48">
        <v>372.97</v>
      </c>
      <c r="I150" s="48">
        <v>14.92</v>
      </c>
      <c r="J150" s="48">
        <v>1476.94</v>
      </c>
      <c r="K150" s="48">
        <v>211463.39</v>
      </c>
      <c r="L150" s="48">
        <v>42302.3</v>
      </c>
      <c r="M150" s="49">
        <v>169161.09</v>
      </c>
      <c r="N150" s="31">
        <f t="shared" si="2"/>
        <v>179134.13999999998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12768.17</v>
      </c>
      <c r="E151" s="48">
        <v>2331.01</v>
      </c>
      <c r="F151" s="48">
        <v>10437.16</v>
      </c>
      <c r="G151" s="48">
        <v>2818.4</v>
      </c>
      <c r="H151" s="48">
        <v>563.68</v>
      </c>
      <c r="I151" s="48">
        <v>22.55</v>
      </c>
      <c r="J151" s="48">
        <v>2232.17</v>
      </c>
      <c r="K151" s="48">
        <v>319594.92</v>
      </c>
      <c r="L151" s="48">
        <v>63933.56</v>
      </c>
      <c r="M151" s="49">
        <v>255661.36</v>
      </c>
      <c r="N151" s="31">
        <f t="shared" si="2"/>
        <v>268330.69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87246.34</v>
      </c>
      <c r="E152" s="48">
        <v>16509.17</v>
      </c>
      <c r="F152" s="48">
        <v>70737.17</v>
      </c>
      <c r="G152" s="48">
        <v>4960.31</v>
      </c>
      <c r="H152" s="48">
        <v>992.06</v>
      </c>
      <c r="I152" s="48">
        <v>39.68</v>
      </c>
      <c r="J152" s="48">
        <v>3928.57</v>
      </c>
      <c r="K152" s="48">
        <v>562479.29</v>
      </c>
      <c r="L152" s="48">
        <v>112521.5</v>
      </c>
      <c r="M152" s="49">
        <v>449957.79</v>
      </c>
      <c r="N152" s="31">
        <f t="shared" si="2"/>
        <v>524623.53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1538.62</v>
      </c>
      <c r="E153" s="48">
        <v>316.62</v>
      </c>
      <c r="F153" s="48">
        <v>1222</v>
      </c>
      <c r="G153" s="48">
        <v>2357.61</v>
      </c>
      <c r="H153" s="48">
        <v>471.52</v>
      </c>
      <c r="I153" s="48">
        <v>18.86</v>
      </c>
      <c r="J153" s="48">
        <v>1867.23</v>
      </c>
      <c r="K153" s="48">
        <v>267344.84</v>
      </c>
      <c r="L153" s="48">
        <v>53481.15</v>
      </c>
      <c r="M153" s="49">
        <v>213863.69</v>
      </c>
      <c r="N153" s="31">
        <f t="shared" si="2"/>
        <v>216952.92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176012.24</v>
      </c>
      <c r="E154" s="48">
        <v>31852.38</v>
      </c>
      <c r="F154" s="48">
        <v>144159.86</v>
      </c>
      <c r="G154" s="48">
        <v>21282.53</v>
      </c>
      <c r="H154" s="48">
        <v>4256.51</v>
      </c>
      <c r="I154" s="48">
        <v>170.26</v>
      </c>
      <c r="J154" s="48">
        <v>16855.76</v>
      </c>
      <c r="K154" s="48">
        <v>2413351.09</v>
      </c>
      <c r="L154" s="48">
        <v>482780.3</v>
      </c>
      <c r="M154" s="49">
        <v>1930570.79</v>
      </c>
      <c r="N154" s="31">
        <f t="shared" si="2"/>
        <v>2091586.4100000001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589699.6599999999</v>
      </c>
      <c r="E155" s="48">
        <v>114620.56</v>
      </c>
      <c r="F155" s="48">
        <v>475079.1</v>
      </c>
      <c r="G155" s="48">
        <v>37251.24</v>
      </c>
      <c r="H155" s="48">
        <v>7450.25</v>
      </c>
      <c r="I155" s="48">
        <v>298.01</v>
      </c>
      <c r="J155" s="48">
        <v>29502.98</v>
      </c>
      <c r="K155" s="48">
        <v>4224139.21</v>
      </c>
      <c r="L155" s="48">
        <v>845020.49</v>
      </c>
      <c r="M155" s="49">
        <v>3379118.72</v>
      </c>
      <c r="N155" s="31">
        <f t="shared" si="2"/>
        <v>3883700.8000000003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6620.41</v>
      </c>
      <c r="E156" s="48">
        <v>1010.26</v>
      </c>
      <c r="F156" s="48">
        <v>5610.15</v>
      </c>
      <c r="G156" s="48">
        <v>1976.01</v>
      </c>
      <c r="H156" s="48">
        <v>395.2</v>
      </c>
      <c r="I156" s="48">
        <v>15.81</v>
      </c>
      <c r="J156" s="48">
        <v>1565</v>
      </c>
      <c r="K156" s="48">
        <v>224070.67</v>
      </c>
      <c r="L156" s="48">
        <v>44824.32</v>
      </c>
      <c r="M156" s="49">
        <v>179246.35</v>
      </c>
      <c r="N156" s="31">
        <f t="shared" si="2"/>
        <v>186421.5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7998.200000000001</v>
      </c>
      <c r="E157" s="48">
        <v>1477.35</v>
      </c>
      <c r="F157" s="48">
        <v>6520.85</v>
      </c>
      <c r="G157" s="48">
        <v>2222.1</v>
      </c>
      <c r="H157" s="48">
        <v>444.42</v>
      </c>
      <c r="I157" s="48">
        <v>17.78</v>
      </c>
      <c r="J157" s="48">
        <v>1759.9</v>
      </c>
      <c r="K157" s="48">
        <v>251976.37</v>
      </c>
      <c r="L157" s="48">
        <v>50406.76</v>
      </c>
      <c r="M157" s="49">
        <v>201569.61</v>
      </c>
      <c r="N157" s="31">
        <f t="shared" si="2"/>
        <v>209850.36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37528.1</v>
      </c>
      <c r="E158" s="48">
        <v>7564.92</v>
      </c>
      <c r="F158" s="48">
        <v>29963.18</v>
      </c>
      <c r="G158" s="48">
        <v>7535.65</v>
      </c>
      <c r="H158" s="48">
        <v>1507.13</v>
      </c>
      <c r="I158" s="48">
        <v>60.29</v>
      </c>
      <c r="J158" s="48">
        <v>5968.23</v>
      </c>
      <c r="K158" s="48">
        <v>854511.06</v>
      </c>
      <c r="L158" s="48">
        <v>170941.17</v>
      </c>
      <c r="M158" s="49">
        <v>683569.89</v>
      </c>
      <c r="N158" s="31">
        <f t="shared" si="2"/>
        <v>719501.3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70361.27</v>
      </c>
      <c r="E159" s="48">
        <v>12730.03</v>
      </c>
      <c r="F159" s="48">
        <v>57631.24</v>
      </c>
      <c r="G159" s="48">
        <v>15965.84</v>
      </c>
      <c r="H159" s="48">
        <v>3193.17</v>
      </c>
      <c r="I159" s="48">
        <v>127.73</v>
      </c>
      <c r="J159" s="48">
        <v>12644.94</v>
      </c>
      <c r="K159" s="48">
        <v>1810459.5</v>
      </c>
      <c r="L159" s="48">
        <v>362174.49</v>
      </c>
      <c r="M159" s="49">
        <v>1448285.01</v>
      </c>
      <c r="N159" s="31">
        <f t="shared" si="2"/>
        <v>1518561.19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10696.439999999999</v>
      </c>
      <c r="E160" s="48">
        <v>2407.12</v>
      </c>
      <c r="F160" s="48">
        <v>8289.32</v>
      </c>
      <c r="G160" s="48">
        <v>3460.79</v>
      </c>
      <c r="H160" s="48">
        <v>692.16</v>
      </c>
      <c r="I160" s="48">
        <v>27.69</v>
      </c>
      <c r="J160" s="48">
        <v>2740.94</v>
      </c>
      <c r="K160" s="48">
        <v>392437.33</v>
      </c>
      <c r="L160" s="48">
        <v>78505.31</v>
      </c>
      <c r="M160" s="49">
        <v>313932.02</v>
      </c>
      <c r="N160" s="31">
        <f t="shared" si="2"/>
        <v>324962.28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356371.51</v>
      </c>
      <c r="E161" s="48">
        <v>70211.23</v>
      </c>
      <c r="F161" s="48">
        <v>286160.28</v>
      </c>
      <c r="G161" s="48">
        <v>24404.1</v>
      </c>
      <c r="H161" s="48">
        <v>4880.82</v>
      </c>
      <c r="I161" s="48">
        <v>195.23</v>
      </c>
      <c r="J161" s="48">
        <v>19328.05</v>
      </c>
      <c r="K161" s="48">
        <v>2767326.82</v>
      </c>
      <c r="L161" s="48">
        <v>553591.57</v>
      </c>
      <c r="M161" s="49">
        <v>2213735.25</v>
      </c>
      <c r="N161" s="31">
        <f t="shared" si="2"/>
        <v>2519223.58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10618.13</v>
      </c>
      <c r="E162" s="48">
        <v>2161.81</v>
      </c>
      <c r="F162" s="48">
        <v>8456.32</v>
      </c>
      <c r="G162" s="48">
        <v>2928.76</v>
      </c>
      <c r="H162" s="48">
        <v>585.75</v>
      </c>
      <c r="I162" s="48">
        <v>23.43</v>
      </c>
      <c r="J162" s="48">
        <v>2319.58</v>
      </c>
      <c r="K162" s="48">
        <v>332109.06</v>
      </c>
      <c r="L162" s="48">
        <v>66437.05</v>
      </c>
      <c r="M162" s="49">
        <v>265672.01</v>
      </c>
      <c r="N162" s="31">
        <f t="shared" si="2"/>
        <v>276447.91000000003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23538.75</v>
      </c>
      <c r="E163" s="48">
        <v>4937.09</v>
      </c>
      <c r="F163" s="48">
        <v>18601.66</v>
      </c>
      <c r="G163" s="48">
        <v>4012.15</v>
      </c>
      <c r="H163" s="48">
        <v>802.43</v>
      </c>
      <c r="I163" s="48">
        <v>32.1</v>
      </c>
      <c r="J163" s="48">
        <v>3177.62</v>
      </c>
      <c r="K163" s="48">
        <v>454960.52999999997</v>
      </c>
      <c r="L163" s="48">
        <v>91012.81</v>
      </c>
      <c r="M163" s="49">
        <v>363947.72</v>
      </c>
      <c r="N163" s="31">
        <f t="shared" si="2"/>
        <v>385727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64399.97</v>
      </c>
      <c r="E164" s="48">
        <v>13135.09</v>
      </c>
      <c r="F164" s="48">
        <v>51264.88</v>
      </c>
      <c r="G164" s="48">
        <v>17238.61</v>
      </c>
      <c r="H164" s="48">
        <v>3447.72</v>
      </c>
      <c r="I164" s="48">
        <v>137.91</v>
      </c>
      <c r="J164" s="48">
        <v>13652.98</v>
      </c>
      <c r="K164" s="48">
        <v>1954787.93</v>
      </c>
      <c r="L164" s="48">
        <v>391046.74</v>
      </c>
      <c r="M164" s="49">
        <v>1563741.19</v>
      </c>
      <c r="N164" s="31">
        <f t="shared" si="2"/>
        <v>1628659.05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29440.86</v>
      </c>
      <c r="E165" s="48">
        <v>5144.78</v>
      </c>
      <c r="F165" s="48">
        <v>24296.08</v>
      </c>
      <c r="G165" s="48">
        <v>3677.05</v>
      </c>
      <c r="H165" s="48">
        <v>735.41</v>
      </c>
      <c r="I165" s="48">
        <v>29.42</v>
      </c>
      <c r="J165" s="48">
        <v>2912.22</v>
      </c>
      <c r="K165" s="48">
        <v>416962.52</v>
      </c>
      <c r="L165" s="48">
        <v>83411.5</v>
      </c>
      <c r="M165" s="49">
        <v>333551.02</v>
      </c>
      <c r="N165" s="31">
        <f t="shared" si="2"/>
        <v>360759.32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12307.64</v>
      </c>
      <c r="E166" s="48">
        <v>2166.64</v>
      </c>
      <c r="F166" s="48">
        <v>10141</v>
      </c>
      <c r="G166" s="48">
        <v>2209.43</v>
      </c>
      <c r="H166" s="48">
        <v>441.89</v>
      </c>
      <c r="I166" s="48">
        <v>17.68</v>
      </c>
      <c r="J166" s="48">
        <v>1749.86</v>
      </c>
      <c r="K166" s="48">
        <v>250538.23</v>
      </c>
      <c r="L166" s="48">
        <v>50119.07</v>
      </c>
      <c r="M166" s="49">
        <v>200419.16</v>
      </c>
      <c r="N166" s="31">
        <f t="shared" si="2"/>
        <v>212310.02000000002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41843.270000000004</v>
      </c>
      <c r="E167" s="48">
        <v>8237.15</v>
      </c>
      <c r="F167" s="48">
        <v>33606.12</v>
      </c>
      <c r="G167" s="48">
        <v>6238.79</v>
      </c>
      <c r="H167" s="48">
        <v>1247.76</v>
      </c>
      <c r="I167" s="48">
        <v>49.91</v>
      </c>
      <c r="J167" s="48">
        <v>4941.12</v>
      </c>
      <c r="K167" s="48">
        <v>707452.26</v>
      </c>
      <c r="L167" s="48">
        <v>141522.66</v>
      </c>
      <c r="M167" s="49">
        <v>565929.6</v>
      </c>
      <c r="N167" s="31">
        <f t="shared" si="2"/>
        <v>604476.84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134651.87</v>
      </c>
      <c r="E168" s="48">
        <v>25066.29</v>
      </c>
      <c r="F168" s="48">
        <v>109585.58</v>
      </c>
      <c r="G168" s="48">
        <v>19943.8</v>
      </c>
      <c r="H168" s="48">
        <v>3988.76</v>
      </c>
      <c r="I168" s="48">
        <v>159.55</v>
      </c>
      <c r="J168" s="48">
        <v>15795.49</v>
      </c>
      <c r="K168" s="48">
        <v>2261546.05</v>
      </c>
      <c r="L168" s="48">
        <v>452412.33</v>
      </c>
      <c r="M168" s="49">
        <v>1809133.72</v>
      </c>
      <c r="N168" s="31">
        <f t="shared" si="2"/>
        <v>1934514.79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171796.99</v>
      </c>
      <c r="E169" s="48">
        <v>34101.71</v>
      </c>
      <c r="F169" s="48">
        <v>137695.28</v>
      </c>
      <c r="G169" s="48">
        <v>15328.81</v>
      </c>
      <c r="H169" s="48">
        <v>3065.76</v>
      </c>
      <c r="I169" s="48">
        <v>122.63</v>
      </c>
      <c r="J169" s="48">
        <v>12140.42</v>
      </c>
      <c r="K169" s="48">
        <v>1738224.5100000002</v>
      </c>
      <c r="L169" s="48">
        <v>347724.14</v>
      </c>
      <c r="M169" s="49">
        <v>1390500.37</v>
      </c>
      <c r="N169" s="31">
        <f t="shared" si="2"/>
        <v>1540336.07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4481.89</v>
      </c>
      <c r="E170" s="48">
        <v>809.99</v>
      </c>
      <c r="F170" s="48">
        <v>3671.9</v>
      </c>
      <c r="G170" s="48">
        <v>2883.28</v>
      </c>
      <c r="H170" s="48">
        <v>576.66</v>
      </c>
      <c r="I170" s="48">
        <v>23.07</v>
      </c>
      <c r="J170" s="48">
        <v>2283.55</v>
      </c>
      <c r="K170" s="48">
        <v>326950.93</v>
      </c>
      <c r="L170" s="48">
        <v>65405.12</v>
      </c>
      <c r="M170" s="49">
        <v>261545.81</v>
      </c>
      <c r="N170" s="31">
        <f t="shared" si="2"/>
        <v>267501.26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15129.23</v>
      </c>
      <c r="E171" s="48">
        <v>2545</v>
      </c>
      <c r="F171" s="48">
        <v>12584.23</v>
      </c>
      <c r="G171" s="48">
        <v>3282.34</v>
      </c>
      <c r="H171" s="48">
        <v>656.47</v>
      </c>
      <c r="I171" s="48">
        <v>26.26</v>
      </c>
      <c r="J171" s="48">
        <v>2599.61</v>
      </c>
      <c r="K171" s="48">
        <v>372202.29000000004</v>
      </c>
      <c r="L171" s="48">
        <v>74457.45</v>
      </c>
      <c r="M171" s="49">
        <v>297744.84</v>
      </c>
      <c r="N171" s="31">
        <f t="shared" si="2"/>
        <v>312928.68000000005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67559.63</v>
      </c>
      <c r="E172" s="48">
        <v>12942.37</v>
      </c>
      <c r="F172" s="48">
        <v>54617.26</v>
      </c>
      <c r="G172" s="48">
        <v>10197.31</v>
      </c>
      <c r="H172" s="48">
        <v>2039.46</v>
      </c>
      <c r="I172" s="48">
        <v>81.58</v>
      </c>
      <c r="J172" s="48">
        <v>8076.27</v>
      </c>
      <c r="K172" s="48">
        <v>1156332.97</v>
      </c>
      <c r="L172" s="48">
        <v>231319.34</v>
      </c>
      <c r="M172" s="49">
        <v>925013.63</v>
      </c>
      <c r="N172" s="31">
        <f t="shared" si="2"/>
        <v>987707.16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41673.46</v>
      </c>
      <c r="E173" s="48">
        <v>8244.65</v>
      </c>
      <c r="F173" s="48">
        <v>33428.81</v>
      </c>
      <c r="G173" s="48">
        <v>2746.63</v>
      </c>
      <c r="H173" s="48">
        <v>549.33</v>
      </c>
      <c r="I173" s="48">
        <v>21.97</v>
      </c>
      <c r="J173" s="48">
        <v>2175.33</v>
      </c>
      <c r="K173" s="48">
        <v>311456.03</v>
      </c>
      <c r="L173" s="48">
        <v>62305.41</v>
      </c>
      <c r="M173" s="49">
        <v>249150.62</v>
      </c>
      <c r="N173" s="31">
        <f t="shared" si="2"/>
        <v>284754.76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7841.0199999999995</v>
      </c>
      <c r="E174" s="48">
        <v>1730.49</v>
      </c>
      <c r="F174" s="48">
        <v>6110.53</v>
      </c>
      <c r="G174" s="48">
        <v>1740.18</v>
      </c>
      <c r="H174" s="48">
        <v>348.04</v>
      </c>
      <c r="I174" s="48">
        <v>13.92</v>
      </c>
      <c r="J174" s="48">
        <v>1378.22</v>
      </c>
      <c r="K174" s="48">
        <v>197328.58000000002</v>
      </c>
      <c r="L174" s="48">
        <v>39474.76</v>
      </c>
      <c r="M174" s="49">
        <v>157853.82</v>
      </c>
      <c r="N174" s="31">
        <f t="shared" si="2"/>
        <v>165342.57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6916.41</v>
      </c>
      <c r="E175" s="48">
        <v>1149.23</v>
      </c>
      <c r="F175" s="48">
        <v>5767.18</v>
      </c>
      <c r="G175" s="48">
        <v>3479.68</v>
      </c>
      <c r="H175" s="48">
        <v>695.94</v>
      </c>
      <c r="I175" s="48">
        <v>27.84</v>
      </c>
      <c r="J175" s="48">
        <v>2755.9</v>
      </c>
      <c r="K175" s="48">
        <v>394579.77999999997</v>
      </c>
      <c r="L175" s="48">
        <v>78933.93</v>
      </c>
      <c r="M175" s="49">
        <v>315645.85</v>
      </c>
      <c r="N175" s="31">
        <f t="shared" si="2"/>
        <v>324168.93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32011.91</v>
      </c>
      <c r="E176" s="48">
        <v>7609.55</v>
      </c>
      <c r="F176" s="48">
        <v>24402.36</v>
      </c>
      <c r="G176" s="48">
        <v>2735.46</v>
      </c>
      <c r="H176" s="48">
        <v>547.09</v>
      </c>
      <c r="I176" s="48">
        <v>21.88</v>
      </c>
      <c r="J176" s="48">
        <v>2166.49</v>
      </c>
      <c r="K176" s="48">
        <v>310191.88</v>
      </c>
      <c r="L176" s="48">
        <v>62052.53</v>
      </c>
      <c r="M176" s="49">
        <v>248139.35</v>
      </c>
      <c r="N176" s="31">
        <f t="shared" si="2"/>
        <v>274708.2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9398.83</v>
      </c>
      <c r="E177" s="48">
        <v>1841.39</v>
      </c>
      <c r="F177" s="48">
        <v>7557.44</v>
      </c>
      <c r="G177" s="48">
        <v>2416.3</v>
      </c>
      <c r="H177" s="48">
        <v>483.26</v>
      </c>
      <c r="I177" s="48">
        <v>19.33</v>
      </c>
      <c r="J177" s="48">
        <v>1913.71</v>
      </c>
      <c r="K177" s="48">
        <v>273999.06</v>
      </c>
      <c r="L177" s="48">
        <v>54812.32</v>
      </c>
      <c r="M177" s="49">
        <v>219186.74</v>
      </c>
      <c r="N177" s="31">
        <f t="shared" si="2"/>
        <v>228657.88999999998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112330.84</v>
      </c>
      <c r="E178" s="48">
        <v>21670.53</v>
      </c>
      <c r="F178" s="48">
        <v>90660.31</v>
      </c>
      <c r="G178" s="48">
        <v>5311.35</v>
      </c>
      <c r="H178" s="48">
        <v>1062.27</v>
      </c>
      <c r="I178" s="48">
        <v>42.49</v>
      </c>
      <c r="J178" s="48">
        <v>4206.59</v>
      </c>
      <c r="K178" s="48">
        <v>602285.75</v>
      </c>
      <c r="L178" s="48">
        <v>120484.51</v>
      </c>
      <c r="M178" s="49">
        <v>481801.24</v>
      </c>
      <c r="N178" s="31">
        <f t="shared" si="2"/>
        <v>576668.14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15633.45</v>
      </c>
      <c r="E179" s="48">
        <v>2958.78</v>
      </c>
      <c r="F179" s="48">
        <v>12674.67</v>
      </c>
      <c r="G179" s="48">
        <v>2918.2</v>
      </c>
      <c r="H179" s="48">
        <v>583.64</v>
      </c>
      <c r="I179" s="48">
        <v>23.35</v>
      </c>
      <c r="J179" s="48">
        <v>2311.21</v>
      </c>
      <c r="K179" s="48">
        <v>330912.04000000004</v>
      </c>
      <c r="L179" s="48">
        <v>66197.51</v>
      </c>
      <c r="M179" s="49">
        <v>264714.53</v>
      </c>
      <c r="N179" s="31">
        <f t="shared" si="2"/>
        <v>279700.41000000003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74492.3</v>
      </c>
      <c r="E180" s="48">
        <v>14192.03</v>
      </c>
      <c r="F180" s="48">
        <v>60300.27</v>
      </c>
      <c r="G180" s="48">
        <v>9123.21</v>
      </c>
      <c r="H180" s="48">
        <v>1824.64</v>
      </c>
      <c r="I180" s="48">
        <v>72.99</v>
      </c>
      <c r="J180" s="48">
        <v>7225.58</v>
      </c>
      <c r="K180" s="48">
        <v>1034534.82</v>
      </c>
      <c r="L180" s="48">
        <v>206954.09</v>
      </c>
      <c r="M180" s="49">
        <v>827580.73</v>
      </c>
      <c r="N180" s="31">
        <f t="shared" si="2"/>
        <v>895106.58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14475.080000000002</v>
      </c>
      <c r="E181" s="48">
        <v>2595.46</v>
      </c>
      <c r="F181" s="48">
        <v>11879.62</v>
      </c>
      <c r="G181" s="48">
        <v>3693.98</v>
      </c>
      <c r="H181" s="48">
        <v>738.8</v>
      </c>
      <c r="I181" s="48">
        <v>29.55</v>
      </c>
      <c r="J181" s="48">
        <v>2925.63</v>
      </c>
      <c r="K181" s="48">
        <v>419588.57</v>
      </c>
      <c r="L181" s="48">
        <v>83795.43</v>
      </c>
      <c r="M181" s="49">
        <v>335793.14</v>
      </c>
      <c r="N181" s="31">
        <f t="shared" si="2"/>
        <v>350598.39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38617.07</v>
      </c>
      <c r="E182" s="48">
        <v>7683.75</v>
      </c>
      <c r="F182" s="48">
        <v>30933.32</v>
      </c>
      <c r="G182" s="48">
        <v>18825.58</v>
      </c>
      <c r="H182" s="48">
        <v>3765.12</v>
      </c>
      <c r="I182" s="48">
        <v>150.6</v>
      </c>
      <c r="J182" s="48">
        <v>14909.86</v>
      </c>
      <c r="K182" s="48">
        <v>2134745.6799999997</v>
      </c>
      <c r="L182" s="48">
        <v>427046.5</v>
      </c>
      <c r="M182" s="49">
        <v>1707699.18</v>
      </c>
      <c r="N182" s="31">
        <f t="shared" si="2"/>
        <v>1753542.3599999999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59825.99</v>
      </c>
      <c r="E183" s="48">
        <v>11435.65</v>
      </c>
      <c r="F183" s="48">
        <v>48390.34</v>
      </c>
      <c r="G183" s="48">
        <v>8246.6</v>
      </c>
      <c r="H183" s="48">
        <v>1649.32</v>
      </c>
      <c r="I183" s="48">
        <v>65.97</v>
      </c>
      <c r="J183" s="48">
        <v>6531.31</v>
      </c>
      <c r="K183" s="48">
        <v>935131.68</v>
      </c>
      <c r="L183" s="48">
        <v>187069.03</v>
      </c>
      <c r="M183" s="49">
        <v>748062.65</v>
      </c>
      <c r="N183" s="31">
        <f t="shared" si="2"/>
        <v>802984.3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7548.45</v>
      </c>
      <c r="E184" s="48">
        <v>1606.91</v>
      </c>
      <c r="F184" s="48">
        <v>5941.54</v>
      </c>
      <c r="G184" s="48">
        <v>3321.63</v>
      </c>
      <c r="H184" s="48">
        <v>664.33</v>
      </c>
      <c r="I184" s="48">
        <v>26.57</v>
      </c>
      <c r="J184" s="48">
        <v>2630.73</v>
      </c>
      <c r="K184" s="48">
        <v>376660.01</v>
      </c>
      <c r="L184" s="48">
        <v>75349.16</v>
      </c>
      <c r="M184" s="49">
        <v>301310.85</v>
      </c>
      <c r="N184" s="31">
        <f t="shared" si="2"/>
        <v>309883.12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172865.45</v>
      </c>
      <c r="E185" s="48">
        <v>33026.56</v>
      </c>
      <c r="F185" s="48">
        <v>139838.89</v>
      </c>
      <c r="G185" s="48">
        <v>22275.61</v>
      </c>
      <c r="H185" s="48">
        <v>4455.12</v>
      </c>
      <c r="I185" s="48">
        <v>178.2</v>
      </c>
      <c r="J185" s="48">
        <v>17642.29</v>
      </c>
      <c r="K185" s="48">
        <v>2525963.62</v>
      </c>
      <c r="L185" s="48">
        <v>505307.89</v>
      </c>
      <c r="M185" s="49">
        <v>2020655.73</v>
      </c>
      <c r="N185" s="31">
        <f t="shared" si="2"/>
        <v>2178136.91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9393.51</v>
      </c>
      <c r="E186" s="48">
        <v>1558.7</v>
      </c>
      <c r="F186" s="48">
        <v>7834.81</v>
      </c>
      <c r="G186" s="48">
        <v>1473.55</v>
      </c>
      <c r="H186" s="48">
        <v>294.71</v>
      </c>
      <c r="I186" s="48">
        <v>11.79</v>
      </c>
      <c r="J186" s="48">
        <v>1167.05</v>
      </c>
      <c r="K186" s="48">
        <v>167095.46</v>
      </c>
      <c r="L186" s="48">
        <v>33426.78</v>
      </c>
      <c r="M186" s="49">
        <v>133668.68</v>
      </c>
      <c r="N186" s="31">
        <f t="shared" si="2"/>
        <v>142670.53999999998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22307.14</v>
      </c>
      <c r="E187" s="48">
        <v>4301.78</v>
      </c>
      <c r="F187" s="48">
        <v>18005.36</v>
      </c>
      <c r="G187" s="48">
        <v>5594.66</v>
      </c>
      <c r="H187" s="48">
        <v>1118.93</v>
      </c>
      <c r="I187" s="48">
        <v>44.76</v>
      </c>
      <c r="J187" s="48">
        <v>4430.97</v>
      </c>
      <c r="K187" s="48">
        <v>634412.21</v>
      </c>
      <c r="L187" s="48">
        <v>126911.43</v>
      </c>
      <c r="M187" s="49">
        <v>507500.78</v>
      </c>
      <c r="N187" s="31">
        <f t="shared" si="2"/>
        <v>529937.11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6906.29</v>
      </c>
      <c r="E188" s="48">
        <v>1264.88</v>
      </c>
      <c r="F188" s="48">
        <v>5641.41</v>
      </c>
      <c r="G188" s="48">
        <v>3034.93</v>
      </c>
      <c r="H188" s="48">
        <v>606.99</v>
      </c>
      <c r="I188" s="48">
        <v>24.28</v>
      </c>
      <c r="J188" s="48">
        <v>2403.66</v>
      </c>
      <c r="K188" s="48">
        <v>344147.1</v>
      </c>
      <c r="L188" s="48">
        <v>68845.13</v>
      </c>
      <c r="M188" s="49">
        <v>275301.97</v>
      </c>
      <c r="N188" s="31">
        <f t="shared" si="2"/>
        <v>283347.04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43115.42</v>
      </c>
      <c r="E189" s="48">
        <v>6952.88</v>
      </c>
      <c r="F189" s="48">
        <v>36162.54</v>
      </c>
      <c r="G189" s="48">
        <v>5961.48</v>
      </c>
      <c r="H189" s="48">
        <v>1192.3</v>
      </c>
      <c r="I189" s="48">
        <v>47.69</v>
      </c>
      <c r="J189" s="48">
        <v>4721.49</v>
      </c>
      <c r="K189" s="48">
        <v>676006.81</v>
      </c>
      <c r="L189" s="48">
        <v>135232.2</v>
      </c>
      <c r="M189" s="49">
        <v>540774.61</v>
      </c>
      <c r="N189" s="31">
        <f t="shared" si="2"/>
        <v>581658.64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83838.31999999999</v>
      </c>
      <c r="E190" s="48">
        <v>15798.51</v>
      </c>
      <c r="F190" s="48">
        <v>68039.81</v>
      </c>
      <c r="G190" s="48">
        <v>19002.25</v>
      </c>
      <c r="H190" s="48">
        <v>3800.45</v>
      </c>
      <c r="I190" s="48">
        <v>152.02</v>
      </c>
      <c r="J190" s="48">
        <v>15049.78</v>
      </c>
      <c r="K190" s="48">
        <v>2154776.94</v>
      </c>
      <c r="L190" s="48">
        <v>431053.72</v>
      </c>
      <c r="M190" s="49">
        <v>1723723.22</v>
      </c>
      <c r="N190" s="31">
        <f t="shared" si="2"/>
        <v>1806812.81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5737.98</v>
      </c>
      <c r="E191" s="48">
        <v>1115.37</v>
      </c>
      <c r="F191" s="48">
        <v>4622.61</v>
      </c>
      <c r="G191" s="48">
        <v>11512.58</v>
      </c>
      <c r="H191" s="48">
        <v>2302.52</v>
      </c>
      <c r="I191" s="48">
        <v>92.1</v>
      </c>
      <c r="J191" s="48">
        <v>9117.96</v>
      </c>
      <c r="K191" s="48">
        <v>1305479.51</v>
      </c>
      <c r="L191" s="48">
        <v>261155.43</v>
      </c>
      <c r="M191" s="49">
        <v>1044324.08</v>
      </c>
      <c r="N191" s="31">
        <f t="shared" si="2"/>
        <v>1058064.65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30725.230000000003</v>
      </c>
      <c r="E192" s="48">
        <v>6381.24</v>
      </c>
      <c r="F192" s="48">
        <v>24343.99</v>
      </c>
      <c r="G192" s="48">
        <v>3205.95</v>
      </c>
      <c r="H192" s="48">
        <v>641.19</v>
      </c>
      <c r="I192" s="48">
        <v>25.65</v>
      </c>
      <c r="J192" s="48">
        <v>2539.11</v>
      </c>
      <c r="K192" s="48">
        <v>363540.75</v>
      </c>
      <c r="L192" s="48">
        <v>72724.64</v>
      </c>
      <c r="M192" s="49">
        <v>290816.11</v>
      </c>
      <c r="N192" s="31">
        <f t="shared" si="2"/>
        <v>317699.20999999996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8768.3</v>
      </c>
      <c r="E193" s="48">
        <v>1544.43</v>
      </c>
      <c r="F193" s="48">
        <v>7223.87</v>
      </c>
      <c r="G193" s="48">
        <v>4844.18</v>
      </c>
      <c r="H193" s="48">
        <v>968.84</v>
      </c>
      <c r="I193" s="48">
        <v>38.75</v>
      </c>
      <c r="J193" s="48">
        <v>3836.59</v>
      </c>
      <c r="K193" s="48">
        <v>549310.63</v>
      </c>
      <c r="L193" s="48">
        <v>109887.18</v>
      </c>
      <c r="M193" s="49">
        <v>439423.45</v>
      </c>
      <c r="N193" s="31">
        <f t="shared" si="2"/>
        <v>450483.91000000003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139436.47999999998</v>
      </c>
      <c r="E194" s="48">
        <v>24363.55</v>
      </c>
      <c r="F194" s="48">
        <v>115072.93</v>
      </c>
      <c r="G194" s="48">
        <v>10174.28</v>
      </c>
      <c r="H194" s="48">
        <v>2034.86</v>
      </c>
      <c r="I194" s="48">
        <v>81.39</v>
      </c>
      <c r="J194" s="48">
        <v>8058.03</v>
      </c>
      <c r="K194" s="48">
        <v>1153722.26</v>
      </c>
      <c r="L194" s="48">
        <v>230797.1</v>
      </c>
      <c r="M194" s="49">
        <v>922925.16</v>
      </c>
      <c r="N194" s="31">
        <f t="shared" si="2"/>
        <v>1046056.12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71498.83</v>
      </c>
      <c r="E195" s="48">
        <v>14626.9</v>
      </c>
      <c r="F195" s="48">
        <v>56871.93</v>
      </c>
      <c r="G195" s="48">
        <v>7242.15</v>
      </c>
      <c r="H195" s="48">
        <v>1448.43</v>
      </c>
      <c r="I195" s="48">
        <v>57.94</v>
      </c>
      <c r="J195" s="48">
        <v>5735.78</v>
      </c>
      <c r="K195" s="48">
        <v>821230.6100000001</v>
      </c>
      <c r="L195" s="48">
        <v>164283.56</v>
      </c>
      <c r="M195" s="49">
        <v>656947.05</v>
      </c>
      <c r="N195" s="31">
        <f t="shared" si="2"/>
        <v>719554.76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123335.66</v>
      </c>
      <c r="E196" s="48">
        <v>24583.75</v>
      </c>
      <c r="F196" s="48">
        <v>98751.91</v>
      </c>
      <c r="G196" s="48">
        <v>5404.8</v>
      </c>
      <c r="H196" s="48">
        <v>1080.96</v>
      </c>
      <c r="I196" s="48">
        <v>43.24</v>
      </c>
      <c r="J196" s="48">
        <v>4280.6</v>
      </c>
      <c r="K196" s="48">
        <v>612881.24</v>
      </c>
      <c r="L196" s="48">
        <v>122604.2</v>
      </c>
      <c r="M196" s="49">
        <v>490277.04</v>
      </c>
      <c r="N196" s="31">
        <f t="shared" si="2"/>
        <v>593309.55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228571.41999999998</v>
      </c>
      <c r="E197" s="48">
        <v>45561.89</v>
      </c>
      <c r="F197" s="48">
        <v>183009.53</v>
      </c>
      <c r="G197" s="48">
        <v>16150.48</v>
      </c>
      <c r="H197" s="48">
        <v>3230.1</v>
      </c>
      <c r="I197" s="48">
        <v>129.2</v>
      </c>
      <c r="J197" s="48">
        <v>12791.18</v>
      </c>
      <c r="K197" s="48">
        <v>1831398.61</v>
      </c>
      <c r="L197" s="48">
        <v>366363.25</v>
      </c>
      <c r="M197" s="49">
        <v>1465035.36</v>
      </c>
      <c r="N197" s="31">
        <f t="shared" si="2"/>
        <v>1660836.07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94762.95000000001</v>
      </c>
      <c r="E198" s="48">
        <v>17877.38</v>
      </c>
      <c r="F198" s="48">
        <v>76885.57</v>
      </c>
      <c r="G198" s="48">
        <v>9089.74</v>
      </c>
      <c r="H198" s="48">
        <v>1817.95</v>
      </c>
      <c r="I198" s="48">
        <v>72.72</v>
      </c>
      <c r="J198" s="48">
        <v>7199.07</v>
      </c>
      <c r="K198" s="48">
        <v>1030739.44</v>
      </c>
      <c r="L198" s="48">
        <v>206194.98</v>
      </c>
      <c r="M198" s="49">
        <v>824544.46</v>
      </c>
      <c r="N198" s="31">
        <f t="shared" si="2"/>
        <v>908629.1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96956.06</v>
      </c>
      <c r="E199" s="48">
        <v>17219.66</v>
      </c>
      <c r="F199" s="48">
        <v>79736.4</v>
      </c>
      <c r="G199" s="48">
        <v>7043.36</v>
      </c>
      <c r="H199" s="48">
        <v>1408.67</v>
      </c>
      <c r="I199" s="48">
        <v>56.35</v>
      </c>
      <c r="J199" s="48">
        <v>5578.34</v>
      </c>
      <c r="K199" s="48">
        <v>798687.8</v>
      </c>
      <c r="L199" s="48">
        <v>159773.91</v>
      </c>
      <c r="M199" s="49">
        <v>638913.89</v>
      </c>
      <c r="N199" s="31">
        <f t="shared" si="2"/>
        <v>724228.63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339734.44999999995</v>
      </c>
      <c r="E200" s="48">
        <v>58378.04</v>
      </c>
      <c r="F200" s="48">
        <v>281356.41</v>
      </c>
      <c r="G200" s="48">
        <v>12037.61</v>
      </c>
      <c r="H200" s="48">
        <v>2407.52</v>
      </c>
      <c r="I200" s="48">
        <v>96.3</v>
      </c>
      <c r="J200" s="48">
        <v>9533.79</v>
      </c>
      <c r="K200" s="48">
        <v>1365015.8199999998</v>
      </c>
      <c r="L200" s="48">
        <v>273065.36</v>
      </c>
      <c r="M200" s="49">
        <v>1091950.46</v>
      </c>
      <c r="N200" s="31">
        <f t="shared" si="2"/>
        <v>1382840.66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18804.8</v>
      </c>
      <c r="E201" s="48">
        <v>2699.64</v>
      </c>
      <c r="F201" s="48">
        <v>16105.16</v>
      </c>
      <c r="G201" s="48">
        <v>5318.56</v>
      </c>
      <c r="H201" s="48">
        <v>1063.71</v>
      </c>
      <c r="I201" s="48">
        <v>42.55</v>
      </c>
      <c r="J201" s="48">
        <v>4212.3</v>
      </c>
      <c r="K201" s="48">
        <v>603102.5</v>
      </c>
      <c r="L201" s="48">
        <v>120647.97</v>
      </c>
      <c r="M201" s="49">
        <v>482454.53</v>
      </c>
      <c r="N201" s="31">
        <f t="shared" si="2"/>
        <v>502771.99000000005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19866.99</v>
      </c>
      <c r="E202" s="48">
        <v>4152.64</v>
      </c>
      <c r="F202" s="48">
        <v>15714.35</v>
      </c>
      <c r="G202" s="48">
        <v>4591.03</v>
      </c>
      <c r="H202" s="48">
        <v>918.21</v>
      </c>
      <c r="I202" s="48">
        <v>36.73</v>
      </c>
      <c r="J202" s="48">
        <v>3636.09</v>
      </c>
      <c r="K202" s="48">
        <v>520603.38</v>
      </c>
      <c r="L202" s="48">
        <v>104144.43</v>
      </c>
      <c r="M202" s="49">
        <v>416458.95</v>
      </c>
      <c r="N202" s="31">
        <f t="shared" si="2"/>
        <v>435809.39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247235.68</v>
      </c>
      <c r="E203" s="48">
        <v>47523.36</v>
      </c>
      <c r="F203" s="48">
        <v>199712.32</v>
      </c>
      <c r="G203" s="48">
        <v>5846.58</v>
      </c>
      <c r="H203" s="48">
        <v>1169.32</v>
      </c>
      <c r="I203" s="48">
        <v>46.77</v>
      </c>
      <c r="J203" s="48">
        <v>4630.49</v>
      </c>
      <c r="K203" s="48">
        <v>662976.72</v>
      </c>
      <c r="L203" s="48">
        <v>132625.65</v>
      </c>
      <c r="M203" s="49">
        <v>530351.07</v>
      </c>
      <c r="N203" s="31">
        <f t="shared" si="2"/>
        <v>734693.8799999999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19678.74</v>
      </c>
      <c r="E204" s="48">
        <v>3240.09</v>
      </c>
      <c r="F204" s="48">
        <v>16438.65</v>
      </c>
      <c r="G204" s="48">
        <v>1842.59</v>
      </c>
      <c r="H204" s="48">
        <v>368.52</v>
      </c>
      <c r="I204" s="48">
        <v>14.74</v>
      </c>
      <c r="J204" s="48">
        <v>1459.33</v>
      </c>
      <c r="K204" s="48">
        <v>208940.84999999998</v>
      </c>
      <c r="L204" s="48">
        <v>41797.67</v>
      </c>
      <c r="M204" s="49">
        <v>167143.18</v>
      </c>
      <c r="N204" s="31">
        <f aca="true" t="shared" si="3" ref="N204:N257">+F204+J204+M204</f>
        <v>185041.16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629352.86</v>
      </c>
      <c r="E205" s="48">
        <v>131650.91</v>
      </c>
      <c r="F205" s="48">
        <v>497701.95</v>
      </c>
      <c r="G205" s="48">
        <v>37288.83</v>
      </c>
      <c r="H205" s="48">
        <v>7457.77</v>
      </c>
      <c r="I205" s="48">
        <v>298.31</v>
      </c>
      <c r="J205" s="48">
        <v>29532.75</v>
      </c>
      <c r="K205" s="48">
        <v>4228401.76</v>
      </c>
      <c r="L205" s="48">
        <v>845873.19</v>
      </c>
      <c r="M205" s="49">
        <v>3382528.57</v>
      </c>
      <c r="N205" s="31">
        <f t="shared" si="3"/>
        <v>3909763.2699999996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73679.89</v>
      </c>
      <c r="E206" s="48">
        <v>15070.73</v>
      </c>
      <c r="F206" s="48">
        <v>58609.16</v>
      </c>
      <c r="G206" s="48">
        <v>5840.7</v>
      </c>
      <c r="H206" s="48">
        <v>1168.14</v>
      </c>
      <c r="I206" s="48">
        <v>46.73</v>
      </c>
      <c r="J206" s="48">
        <v>4625.83</v>
      </c>
      <c r="K206" s="48">
        <v>662311.5900000001</v>
      </c>
      <c r="L206" s="48">
        <v>132492.54</v>
      </c>
      <c r="M206" s="49">
        <v>529819.05</v>
      </c>
      <c r="N206" s="31">
        <f t="shared" si="3"/>
        <v>593054.04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22541.21</v>
      </c>
      <c r="E207" s="48">
        <v>4541.05</v>
      </c>
      <c r="F207" s="48">
        <v>18000.16</v>
      </c>
      <c r="G207" s="48">
        <v>3181.18</v>
      </c>
      <c r="H207" s="48">
        <v>636.24</v>
      </c>
      <c r="I207" s="48">
        <v>25.45</v>
      </c>
      <c r="J207" s="48">
        <v>2519.49</v>
      </c>
      <c r="K207" s="48">
        <v>360731.57</v>
      </c>
      <c r="L207" s="48">
        <v>72162.76</v>
      </c>
      <c r="M207" s="49">
        <v>288568.81</v>
      </c>
      <c r="N207" s="31">
        <f t="shared" si="3"/>
        <v>309088.46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25066.52</v>
      </c>
      <c r="E208" s="48">
        <v>4788.47</v>
      </c>
      <c r="F208" s="48">
        <v>20278.05</v>
      </c>
      <c r="G208" s="48">
        <v>3896.75</v>
      </c>
      <c r="H208" s="48">
        <v>779.35</v>
      </c>
      <c r="I208" s="48">
        <v>31.17</v>
      </c>
      <c r="J208" s="48">
        <v>3086.23</v>
      </c>
      <c r="K208" s="48">
        <v>441876.71</v>
      </c>
      <c r="L208" s="48">
        <v>88395.52</v>
      </c>
      <c r="M208" s="49">
        <v>353481.19</v>
      </c>
      <c r="N208" s="31">
        <f t="shared" si="3"/>
        <v>376845.47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1981344.1700000002</v>
      </c>
      <c r="E209" s="48">
        <v>369080.05</v>
      </c>
      <c r="F209" s="48">
        <v>1612264.12</v>
      </c>
      <c r="G209" s="48">
        <v>189168.53</v>
      </c>
      <c r="H209" s="48">
        <v>37833.71</v>
      </c>
      <c r="I209" s="48">
        <v>1513.35</v>
      </c>
      <c r="J209" s="48">
        <v>149821.47</v>
      </c>
      <c r="K209" s="48">
        <v>21450940.27</v>
      </c>
      <c r="L209" s="48">
        <v>4291166.23</v>
      </c>
      <c r="M209" s="49">
        <v>17159774.04</v>
      </c>
      <c r="N209" s="31">
        <f t="shared" si="3"/>
        <v>18921859.63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85757.48000000001</v>
      </c>
      <c r="E210" s="48">
        <v>17317.13</v>
      </c>
      <c r="F210" s="48">
        <v>68440.35</v>
      </c>
      <c r="G210" s="48">
        <v>7787.63</v>
      </c>
      <c r="H210" s="48">
        <v>1557.53</v>
      </c>
      <c r="I210" s="48">
        <v>62.3</v>
      </c>
      <c r="J210" s="48">
        <v>6167.8</v>
      </c>
      <c r="K210" s="48">
        <v>883086.0900000001</v>
      </c>
      <c r="L210" s="48">
        <v>176657.53</v>
      </c>
      <c r="M210" s="49">
        <v>706428.56</v>
      </c>
      <c r="N210" s="31">
        <f t="shared" si="3"/>
        <v>781036.7100000001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41906</v>
      </c>
      <c r="E211" s="48">
        <v>8460.63</v>
      </c>
      <c r="F211" s="48">
        <v>33445.37</v>
      </c>
      <c r="G211" s="48">
        <v>3967.33</v>
      </c>
      <c r="H211" s="48">
        <v>793.47</v>
      </c>
      <c r="I211" s="48">
        <v>31.74</v>
      </c>
      <c r="J211" s="48">
        <v>3142.12</v>
      </c>
      <c r="K211" s="48">
        <v>449878.89</v>
      </c>
      <c r="L211" s="48">
        <v>89996.34</v>
      </c>
      <c r="M211" s="49">
        <v>359882.55</v>
      </c>
      <c r="N211" s="31">
        <f t="shared" si="3"/>
        <v>396470.04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25059.800000000003</v>
      </c>
      <c r="E212" s="48">
        <v>5449.47</v>
      </c>
      <c r="F212" s="48">
        <v>19610.33</v>
      </c>
      <c r="G212" s="48">
        <v>2727.84</v>
      </c>
      <c r="H212" s="48">
        <v>545.57</v>
      </c>
      <c r="I212" s="48">
        <v>21.82</v>
      </c>
      <c r="J212" s="48">
        <v>2160.45</v>
      </c>
      <c r="K212" s="48">
        <v>309326.52</v>
      </c>
      <c r="L212" s="48">
        <v>61879.37</v>
      </c>
      <c r="M212" s="49">
        <v>247447.15</v>
      </c>
      <c r="N212" s="31">
        <f t="shared" si="3"/>
        <v>269217.93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6517.18</v>
      </c>
      <c r="E213" s="48">
        <v>1231.73</v>
      </c>
      <c r="F213" s="48">
        <v>5285.45</v>
      </c>
      <c r="G213" s="48">
        <v>4029.45</v>
      </c>
      <c r="H213" s="48">
        <v>805.89</v>
      </c>
      <c r="I213" s="48">
        <v>32.24</v>
      </c>
      <c r="J213" s="48">
        <v>3191.32</v>
      </c>
      <c r="K213" s="48">
        <v>456924</v>
      </c>
      <c r="L213" s="48">
        <v>91405.57</v>
      </c>
      <c r="M213" s="49">
        <v>365518.43</v>
      </c>
      <c r="N213" s="31">
        <f t="shared" si="3"/>
        <v>373995.2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20566.64</v>
      </c>
      <c r="E214" s="48">
        <v>3568.59</v>
      </c>
      <c r="F214" s="48">
        <v>16998.05</v>
      </c>
      <c r="G214" s="48">
        <v>5441.34</v>
      </c>
      <c r="H214" s="48">
        <v>1088.27</v>
      </c>
      <c r="I214" s="48">
        <v>43.53</v>
      </c>
      <c r="J214" s="48">
        <v>4309.54</v>
      </c>
      <c r="K214" s="48">
        <v>617024.39</v>
      </c>
      <c r="L214" s="48">
        <v>123432.92</v>
      </c>
      <c r="M214" s="49">
        <v>493591.47</v>
      </c>
      <c r="N214" s="31">
        <f t="shared" si="3"/>
        <v>514899.06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260053.72</v>
      </c>
      <c r="E215" s="48">
        <v>51289.79</v>
      </c>
      <c r="F215" s="48">
        <v>208763.93</v>
      </c>
      <c r="G215" s="48">
        <v>21601.13</v>
      </c>
      <c r="H215" s="48">
        <v>4320.23</v>
      </c>
      <c r="I215" s="48">
        <v>172.81</v>
      </c>
      <c r="J215" s="48">
        <v>17108.09</v>
      </c>
      <c r="K215" s="48">
        <v>2449478.83</v>
      </c>
      <c r="L215" s="48">
        <v>490007.47</v>
      </c>
      <c r="M215" s="49">
        <v>1959471.36</v>
      </c>
      <c r="N215" s="31">
        <f t="shared" si="3"/>
        <v>2185343.38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15051.5</v>
      </c>
      <c r="E216" s="48">
        <v>2594.8</v>
      </c>
      <c r="F216" s="48">
        <v>12456.7</v>
      </c>
      <c r="G216" s="48">
        <v>3016.9</v>
      </c>
      <c r="H216" s="48">
        <v>603.38</v>
      </c>
      <c r="I216" s="48">
        <v>24.14</v>
      </c>
      <c r="J216" s="48">
        <v>2389.38</v>
      </c>
      <c r="K216" s="48">
        <v>342103.08999999997</v>
      </c>
      <c r="L216" s="48">
        <v>68436.17</v>
      </c>
      <c r="M216" s="49">
        <v>273666.92</v>
      </c>
      <c r="N216" s="31">
        <f t="shared" si="3"/>
        <v>288513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70179.14</v>
      </c>
      <c r="E217" s="48">
        <v>13063.74</v>
      </c>
      <c r="F217" s="48">
        <v>57115.4</v>
      </c>
      <c r="G217" s="48">
        <v>4226.63</v>
      </c>
      <c r="H217" s="48">
        <v>845.33</v>
      </c>
      <c r="I217" s="48">
        <v>33.81</v>
      </c>
      <c r="J217" s="48">
        <v>3347.49</v>
      </c>
      <c r="K217" s="48">
        <v>479282.76</v>
      </c>
      <c r="L217" s="48">
        <v>95878.42</v>
      </c>
      <c r="M217" s="49">
        <v>383404.34</v>
      </c>
      <c r="N217" s="31">
        <f t="shared" si="3"/>
        <v>443867.23000000004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3898.81</v>
      </c>
      <c r="E218" s="48">
        <v>946.6</v>
      </c>
      <c r="F218" s="48">
        <v>2952.21</v>
      </c>
      <c r="G218" s="48">
        <v>3436.91</v>
      </c>
      <c r="H218" s="48">
        <v>687.38</v>
      </c>
      <c r="I218" s="48">
        <v>27.5</v>
      </c>
      <c r="J218" s="48">
        <v>2722.03</v>
      </c>
      <c r="K218" s="48">
        <v>389731.37</v>
      </c>
      <c r="L218" s="48">
        <v>77964.08</v>
      </c>
      <c r="M218" s="49">
        <v>311767.29</v>
      </c>
      <c r="N218" s="31">
        <f t="shared" si="3"/>
        <v>317441.52999999997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10808.61</v>
      </c>
      <c r="E219" s="48">
        <v>1947.45</v>
      </c>
      <c r="F219" s="48">
        <v>8861.16</v>
      </c>
      <c r="G219" s="48">
        <v>3101.04</v>
      </c>
      <c r="H219" s="48">
        <v>620.21</v>
      </c>
      <c r="I219" s="48">
        <v>24.81</v>
      </c>
      <c r="J219" s="48">
        <v>2456.02</v>
      </c>
      <c r="K219" s="48">
        <v>351644.88</v>
      </c>
      <c r="L219" s="48">
        <v>70345.04</v>
      </c>
      <c r="M219" s="49">
        <v>281299.84</v>
      </c>
      <c r="N219" s="31">
        <f t="shared" si="3"/>
        <v>292617.02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11083.470000000001</v>
      </c>
      <c r="E220" s="48">
        <v>2114.02</v>
      </c>
      <c r="F220" s="48">
        <v>8969.45</v>
      </c>
      <c r="G220" s="48">
        <v>3314.53</v>
      </c>
      <c r="H220" s="48">
        <v>662.91</v>
      </c>
      <c r="I220" s="48">
        <v>26.52</v>
      </c>
      <c r="J220" s="48">
        <v>2625.1</v>
      </c>
      <c r="K220" s="48">
        <v>375852.87</v>
      </c>
      <c r="L220" s="48">
        <v>75187.68</v>
      </c>
      <c r="M220" s="49">
        <v>300665.19</v>
      </c>
      <c r="N220" s="31">
        <f t="shared" si="3"/>
        <v>312259.74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47283.12</v>
      </c>
      <c r="E221" s="48">
        <v>8973.89</v>
      </c>
      <c r="F221" s="48">
        <v>38309.23</v>
      </c>
      <c r="G221" s="48">
        <v>2673.71</v>
      </c>
      <c r="H221" s="48">
        <v>534.74</v>
      </c>
      <c r="I221" s="48">
        <v>21.39</v>
      </c>
      <c r="J221" s="48">
        <v>2117.58</v>
      </c>
      <c r="K221" s="48">
        <v>303186.18</v>
      </c>
      <c r="L221" s="48">
        <v>60650.99</v>
      </c>
      <c r="M221" s="49">
        <v>242535.19</v>
      </c>
      <c r="N221" s="31">
        <f t="shared" si="3"/>
        <v>282962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13308.71</v>
      </c>
      <c r="E222" s="48">
        <v>2236.08</v>
      </c>
      <c r="F222" s="48">
        <v>11072.63</v>
      </c>
      <c r="G222" s="48">
        <v>6078.94</v>
      </c>
      <c r="H222" s="48">
        <v>1215.79</v>
      </c>
      <c r="I222" s="48">
        <v>48.63</v>
      </c>
      <c r="J222" s="48">
        <v>4814.52</v>
      </c>
      <c r="K222" s="48">
        <v>689326.55</v>
      </c>
      <c r="L222" s="48">
        <v>137896.69</v>
      </c>
      <c r="M222" s="49">
        <v>551429.86</v>
      </c>
      <c r="N222" s="31">
        <f t="shared" si="3"/>
        <v>567317.01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27353.89</v>
      </c>
      <c r="E223" s="48">
        <v>6211.55</v>
      </c>
      <c r="F223" s="48">
        <v>21142.34</v>
      </c>
      <c r="G223" s="48">
        <v>3272.18</v>
      </c>
      <c r="H223" s="48">
        <v>654.44</v>
      </c>
      <c r="I223" s="48">
        <v>26.18</v>
      </c>
      <c r="J223" s="48">
        <v>2591.56</v>
      </c>
      <c r="K223" s="48">
        <v>371051.9</v>
      </c>
      <c r="L223" s="48">
        <v>74227.31</v>
      </c>
      <c r="M223" s="49">
        <v>296824.59</v>
      </c>
      <c r="N223" s="31">
        <f t="shared" si="3"/>
        <v>320558.49000000005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59462.240000000005</v>
      </c>
      <c r="E224" s="48">
        <v>12993.26</v>
      </c>
      <c r="F224" s="48">
        <v>46468.98</v>
      </c>
      <c r="G224" s="48">
        <v>4085.15</v>
      </c>
      <c r="H224" s="48">
        <v>817.03</v>
      </c>
      <c r="I224" s="48">
        <v>32.68</v>
      </c>
      <c r="J224" s="48">
        <v>3235.44</v>
      </c>
      <c r="K224" s="48">
        <v>463239.98000000004</v>
      </c>
      <c r="L224" s="48">
        <v>92669.08</v>
      </c>
      <c r="M224" s="49">
        <v>370570.9</v>
      </c>
      <c r="N224" s="31">
        <f t="shared" si="3"/>
        <v>420275.32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13250.58</v>
      </c>
      <c r="E225" s="48">
        <v>2528.85</v>
      </c>
      <c r="F225" s="48">
        <v>10721.73</v>
      </c>
      <c r="G225" s="48">
        <v>4819.25</v>
      </c>
      <c r="H225" s="48">
        <v>963.85</v>
      </c>
      <c r="I225" s="48">
        <v>38.55</v>
      </c>
      <c r="J225" s="48">
        <v>3816.85</v>
      </c>
      <c r="K225" s="48">
        <v>546484.03</v>
      </c>
      <c r="L225" s="48">
        <v>109321.67</v>
      </c>
      <c r="M225" s="49">
        <v>437162.36</v>
      </c>
      <c r="N225" s="31">
        <f t="shared" si="3"/>
        <v>451700.94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22545.64</v>
      </c>
      <c r="E226" s="48">
        <v>3987.99</v>
      </c>
      <c r="F226" s="48">
        <v>18557.65</v>
      </c>
      <c r="G226" s="48">
        <v>2981.3</v>
      </c>
      <c r="H226" s="48">
        <v>596.26</v>
      </c>
      <c r="I226" s="48">
        <v>23.85</v>
      </c>
      <c r="J226" s="48">
        <v>2361.19</v>
      </c>
      <c r="K226" s="48">
        <v>338069.23</v>
      </c>
      <c r="L226" s="48">
        <v>67629.23</v>
      </c>
      <c r="M226" s="49">
        <v>270440</v>
      </c>
      <c r="N226" s="31">
        <f t="shared" si="3"/>
        <v>291358.84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18580.21</v>
      </c>
      <c r="E227" s="48">
        <v>4814.8</v>
      </c>
      <c r="F227" s="48">
        <v>13765.41</v>
      </c>
      <c r="G227" s="48">
        <v>7215.89</v>
      </c>
      <c r="H227" s="48">
        <v>1443.18</v>
      </c>
      <c r="I227" s="48">
        <v>57.73</v>
      </c>
      <c r="J227" s="48">
        <v>5714.98</v>
      </c>
      <c r="K227" s="48">
        <v>818251.04</v>
      </c>
      <c r="L227" s="48">
        <v>163687.55</v>
      </c>
      <c r="M227" s="49">
        <v>654563.49</v>
      </c>
      <c r="N227" s="31">
        <f t="shared" si="3"/>
        <v>674043.88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5896.34</v>
      </c>
      <c r="E228" s="48">
        <v>1505.92</v>
      </c>
      <c r="F228" s="48">
        <v>4390.42</v>
      </c>
      <c r="G228" s="48">
        <v>3336.98</v>
      </c>
      <c r="H228" s="48">
        <v>667.4</v>
      </c>
      <c r="I228" s="48">
        <v>26.7</v>
      </c>
      <c r="J228" s="48">
        <v>2642.88</v>
      </c>
      <c r="K228" s="48">
        <v>378398.04</v>
      </c>
      <c r="L228" s="48">
        <v>75696.75</v>
      </c>
      <c r="M228" s="49">
        <v>302701.29</v>
      </c>
      <c r="N228" s="31">
        <f t="shared" si="3"/>
        <v>309734.58999999997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250128.34</v>
      </c>
      <c r="E229" s="48">
        <v>48622.07</v>
      </c>
      <c r="F229" s="48">
        <v>201506.27</v>
      </c>
      <c r="G229" s="48">
        <v>15326.15</v>
      </c>
      <c r="H229" s="48">
        <v>3065.23</v>
      </c>
      <c r="I229" s="48">
        <v>122.61</v>
      </c>
      <c r="J229" s="48">
        <v>12138.31</v>
      </c>
      <c r="K229" s="48">
        <v>1737922.21</v>
      </c>
      <c r="L229" s="48">
        <v>347663.7</v>
      </c>
      <c r="M229" s="49">
        <v>1390258.51</v>
      </c>
      <c r="N229" s="31">
        <f t="shared" si="3"/>
        <v>1603903.09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10557.61</v>
      </c>
      <c r="E230" s="48">
        <v>2282.2</v>
      </c>
      <c r="F230" s="48">
        <v>8275.41</v>
      </c>
      <c r="G230" s="48">
        <v>5409.09</v>
      </c>
      <c r="H230" s="48">
        <v>1081.82</v>
      </c>
      <c r="I230" s="48">
        <v>43.27</v>
      </c>
      <c r="J230" s="48">
        <v>4284</v>
      </c>
      <c r="K230" s="48">
        <v>613368.37</v>
      </c>
      <c r="L230" s="48">
        <v>122701.63</v>
      </c>
      <c r="M230" s="49">
        <v>490666.74</v>
      </c>
      <c r="N230" s="31">
        <f t="shared" si="3"/>
        <v>503226.14999999997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145756.37</v>
      </c>
      <c r="E231" s="48">
        <v>26379.27</v>
      </c>
      <c r="F231" s="48">
        <v>119377.1</v>
      </c>
      <c r="G231" s="48">
        <v>8559.6</v>
      </c>
      <c r="H231" s="48">
        <v>1711.92</v>
      </c>
      <c r="I231" s="48">
        <v>68.48</v>
      </c>
      <c r="J231" s="48">
        <v>6779.2</v>
      </c>
      <c r="K231" s="48">
        <v>970622.82</v>
      </c>
      <c r="L231" s="48">
        <v>194168.84</v>
      </c>
      <c r="M231" s="49">
        <v>776453.98</v>
      </c>
      <c r="N231" s="31">
        <f t="shared" si="3"/>
        <v>902610.28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9451.92</v>
      </c>
      <c r="E232" s="48">
        <v>2090.63</v>
      </c>
      <c r="F232" s="48">
        <v>7361.29</v>
      </c>
      <c r="G232" s="48">
        <v>3387.41</v>
      </c>
      <c r="H232" s="48">
        <v>677.48</v>
      </c>
      <c r="I232" s="48">
        <v>27.1</v>
      </c>
      <c r="J232" s="48">
        <v>2682.83</v>
      </c>
      <c r="K232" s="48">
        <v>384118.48</v>
      </c>
      <c r="L232" s="48">
        <v>76841.19</v>
      </c>
      <c r="M232" s="49">
        <v>307277.29</v>
      </c>
      <c r="N232" s="31">
        <f t="shared" si="3"/>
        <v>317321.41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7657.9800000000005</v>
      </c>
      <c r="E233" s="48">
        <v>1729.59</v>
      </c>
      <c r="F233" s="48">
        <v>5928.39</v>
      </c>
      <c r="G233" s="48">
        <v>2470.83</v>
      </c>
      <c r="H233" s="48">
        <v>494.17</v>
      </c>
      <c r="I233" s="48">
        <v>19.77</v>
      </c>
      <c r="J233" s="48">
        <v>1956.89</v>
      </c>
      <c r="K233" s="48">
        <v>280181.04</v>
      </c>
      <c r="L233" s="48">
        <v>56048.96</v>
      </c>
      <c r="M233" s="49">
        <v>224132.08</v>
      </c>
      <c r="N233" s="31">
        <f t="shared" si="3"/>
        <v>232017.36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110734.26</v>
      </c>
      <c r="E234" s="48">
        <v>20300.23</v>
      </c>
      <c r="F234" s="48">
        <v>90434.03</v>
      </c>
      <c r="G234" s="48">
        <v>44121.24</v>
      </c>
      <c r="H234" s="48">
        <v>8824.25</v>
      </c>
      <c r="I234" s="48">
        <v>352.97</v>
      </c>
      <c r="J234" s="48">
        <v>34944.02</v>
      </c>
      <c r="K234" s="48">
        <v>5003169.859999999</v>
      </c>
      <c r="L234" s="48">
        <v>1000862.06</v>
      </c>
      <c r="M234" s="49">
        <v>4002307.8</v>
      </c>
      <c r="N234" s="31">
        <f t="shared" si="3"/>
        <v>4127685.8499999996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518774.68000000005</v>
      </c>
      <c r="E235" s="48">
        <v>102267.85</v>
      </c>
      <c r="F235" s="48">
        <v>416506.83</v>
      </c>
      <c r="G235" s="48">
        <v>129021.9</v>
      </c>
      <c r="H235" s="48">
        <v>25804.38</v>
      </c>
      <c r="I235" s="48">
        <v>1032.18</v>
      </c>
      <c r="J235" s="48">
        <v>102185.34</v>
      </c>
      <c r="K235" s="48">
        <v>14630556.8</v>
      </c>
      <c r="L235" s="48">
        <v>2926778.49</v>
      </c>
      <c r="M235" s="49">
        <v>11703778.31</v>
      </c>
      <c r="N235" s="31">
        <f t="shared" si="3"/>
        <v>12222470.48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30791.309999999998</v>
      </c>
      <c r="E236" s="48">
        <v>6183.9</v>
      </c>
      <c r="F236" s="48">
        <v>24607.41</v>
      </c>
      <c r="G236" s="48">
        <v>10622.86</v>
      </c>
      <c r="H236" s="48">
        <v>2124.57</v>
      </c>
      <c r="I236" s="48">
        <v>84.98</v>
      </c>
      <c r="J236" s="48">
        <v>8413.31</v>
      </c>
      <c r="K236" s="48">
        <v>1204589.18</v>
      </c>
      <c r="L236" s="48">
        <v>240972.74</v>
      </c>
      <c r="M236" s="49">
        <v>963616.44</v>
      </c>
      <c r="N236" s="31">
        <f t="shared" si="3"/>
        <v>996637.1599999999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108144.47</v>
      </c>
      <c r="E237" s="48">
        <v>20219.71</v>
      </c>
      <c r="F237" s="48">
        <v>87924.76</v>
      </c>
      <c r="G237" s="48">
        <v>12576.01</v>
      </c>
      <c r="H237" s="48">
        <v>2515.2</v>
      </c>
      <c r="I237" s="48">
        <v>100.61</v>
      </c>
      <c r="J237" s="48">
        <v>9960.2</v>
      </c>
      <c r="K237" s="48">
        <v>1426069.2599999998</v>
      </c>
      <c r="L237" s="48">
        <v>285278.86</v>
      </c>
      <c r="M237" s="49">
        <v>1140790.4</v>
      </c>
      <c r="N237" s="31">
        <f t="shared" si="3"/>
        <v>1238675.3599999999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24492.489999999998</v>
      </c>
      <c r="E238" s="48">
        <v>5464.92</v>
      </c>
      <c r="F238" s="48">
        <v>19027.57</v>
      </c>
      <c r="G238" s="48">
        <v>3418.53</v>
      </c>
      <c r="H238" s="48">
        <v>683.71</v>
      </c>
      <c r="I238" s="48">
        <v>27.35</v>
      </c>
      <c r="J238" s="48">
        <v>2707.47</v>
      </c>
      <c r="K238" s="48">
        <v>387646.79000000004</v>
      </c>
      <c r="L238" s="48">
        <v>77547.03</v>
      </c>
      <c r="M238" s="49">
        <v>310099.76</v>
      </c>
      <c r="N238" s="31">
        <f t="shared" si="3"/>
        <v>331834.8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6708.04</v>
      </c>
      <c r="E239" s="48">
        <v>958.12</v>
      </c>
      <c r="F239" s="48">
        <v>5749.92</v>
      </c>
      <c r="G239" s="48">
        <v>3617.38</v>
      </c>
      <c r="H239" s="48">
        <v>723.48</v>
      </c>
      <c r="I239" s="48">
        <v>28.94</v>
      </c>
      <c r="J239" s="48">
        <v>2864.96</v>
      </c>
      <c r="K239" s="48">
        <v>410195.92000000004</v>
      </c>
      <c r="L239" s="48">
        <v>82057.91</v>
      </c>
      <c r="M239" s="49">
        <v>328138.01</v>
      </c>
      <c r="N239" s="31">
        <f t="shared" si="3"/>
        <v>336752.89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13797.939999999999</v>
      </c>
      <c r="E240" s="48">
        <v>2547.45</v>
      </c>
      <c r="F240" s="48">
        <v>11250.49</v>
      </c>
      <c r="G240" s="48">
        <v>3242.79</v>
      </c>
      <c r="H240" s="48">
        <v>648.56</v>
      </c>
      <c r="I240" s="48">
        <v>25.94</v>
      </c>
      <c r="J240" s="48">
        <v>2568.29</v>
      </c>
      <c r="K240" s="48">
        <v>367718.23000000004</v>
      </c>
      <c r="L240" s="48">
        <v>73560.46</v>
      </c>
      <c r="M240" s="49">
        <v>294157.77</v>
      </c>
      <c r="N240" s="31">
        <f t="shared" si="3"/>
        <v>307976.55000000005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2042.48</v>
      </c>
      <c r="E241" s="48">
        <v>265</v>
      </c>
      <c r="F241" s="48">
        <v>1777.48</v>
      </c>
      <c r="G241" s="48">
        <v>2730</v>
      </c>
      <c r="H241" s="48">
        <v>546</v>
      </c>
      <c r="I241" s="48">
        <v>21.84</v>
      </c>
      <c r="J241" s="48">
        <v>2162.16</v>
      </c>
      <c r="K241" s="48">
        <v>309570.93</v>
      </c>
      <c r="L241" s="48">
        <v>61928.2</v>
      </c>
      <c r="M241" s="49">
        <v>247642.73</v>
      </c>
      <c r="N241" s="31">
        <f t="shared" si="3"/>
        <v>251582.37000000002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23883.9</v>
      </c>
      <c r="E242" s="48">
        <v>4328.72</v>
      </c>
      <c r="F242" s="48">
        <v>19555.18</v>
      </c>
      <c r="G242" s="48">
        <v>2895.84</v>
      </c>
      <c r="H242" s="48">
        <v>579.17</v>
      </c>
      <c r="I242" s="48">
        <v>23.17</v>
      </c>
      <c r="J242" s="48">
        <v>2293.5</v>
      </c>
      <c r="K242" s="48">
        <v>328376.25</v>
      </c>
      <c r="L242" s="48">
        <v>65690.18</v>
      </c>
      <c r="M242" s="49">
        <v>262686.07</v>
      </c>
      <c r="N242" s="31">
        <f t="shared" si="3"/>
        <v>284534.75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23996.730000000003</v>
      </c>
      <c r="E243" s="48">
        <v>4966.15</v>
      </c>
      <c r="F243" s="48">
        <v>19030.58</v>
      </c>
      <c r="G243" s="48">
        <v>2089.66</v>
      </c>
      <c r="H243" s="48">
        <v>417.93</v>
      </c>
      <c r="I243" s="48">
        <v>16.72</v>
      </c>
      <c r="J243" s="48">
        <v>1655.01</v>
      </c>
      <c r="K243" s="48">
        <v>236957.86</v>
      </c>
      <c r="L243" s="48">
        <v>47402.46</v>
      </c>
      <c r="M243" s="49">
        <v>189555.4</v>
      </c>
      <c r="N243" s="31">
        <f t="shared" si="3"/>
        <v>210240.99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557981.15</v>
      </c>
      <c r="E244" s="48">
        <v>103345.57</v>
      </c>
      <c r="F244" s="48">
        <v>454635.58</v>
      </c>
      <c r="G244" s="48">
        <v>26116.66</v>
      </c>
      <c r="H244" s="48">
        <v>5223.33</v>
      </c>
      <c r="I244" s="48">
        <v>208.93</v>
      </c>
      <c r="J244" s="48">
        <v>20684.4</v>
      </c>
      <c r="K244" s="48">
        <v>2961522.76</v>
      </c>
      <c r="L244" s="48">
        <v>592439.65</v>
      </c>
      <c r="M244" s="49">
        <v>2369083.11</v>
      </c>
      <c r="N244" s="31">
        <f t="shared" si="3"/>
        <v>2844403.09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9691.85</v>
      </c>
      <c r="E245" s="48">
        <v>1219.07</v>
      </c>
      <c r="F245" s="48">
        <v>8472.78</v>
      </c>
      <c r="G245" s="48">
        <v>3315.16</v>
      </c>
      <c r="H245" s="48">
        <v>663.03</v>
      </c>
      <c r="I245" s="48">
        <v>26.52</v>
      </c>
      <c r="J245" s="48">
        <v>2625.61</v>
      </c>
      <c r="K245" s="48">
        <v>375925.9</v>
      </c>
      <c r="L245" s="48">
        <v>75202.41</v>
      </c>
      <c r="M245" s="49">
        <v>300723.49</v>
      </c>
      <c r="N245" s="31">
        <f t="shared" si="3"/>
        <v>311821.88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15230.91</v>
      </c>
      <c r="E246" s="48">
        <v>2872.13</v>
      </c>
      <c r="F246" s="48">
        <v>12358.78</v>
      </c>
      <c r="G246" s="48">
        <v>4107.75</v>
      </c>
      <c r="H246" s="48">
        <v>821.55</v>
      </c>
      <c r="I246" s="48">
        <v>32.86</v>
      </c>
      <c r="J246" s="48">
        <v>3253.34</v>
      </c>
      <c r="K246" s="48">
        <v>465802.79</v>
      </c>
      <c r="L246" s="48">
        <v>93181.79</v>
      </c>
      <c r="M246" s="49">
        <v>372621</v>
      </c>
      <c r="N246" s="31">
        <f t="shared" si="3"/>
        <v>388233.12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19139.440000000002</v>
      </c>
      <c r="E247" s="48">
        <v>4136.58</v>
      </c>
      <c r="F247" s="48">
        <v>15002.86</v>
      </c>
      <c r="G247" s="48">
        <v>10279</v>
      </c>
      <c r="H247" s="48">
        <v>2055.8</v>
      </c>
      <c r="I247" s="48">
        <v>82.23</v>
      </c>
      <c r="J247" s="48">
        <v>8140.97</v>
      </c>
      <c r="K247" s="48">
        <v>1165596.45</v>
      </c>
      <c r="L247" s="48">
        <v>233172.43</v>
      </c>
      <c r="M247" s="49">
        <v>932424.02</v>
      </c>
      <c r="N247" s="31">
        <f t="shared" si="3"/>
        <v>955567.85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7839.719999999999</v>
      </c>
      <c r="E248" s="48">
        <v>1551.53</v>
      </c>
      <c r="F248" s="48">
        <v>6288.19</v>
      </c>
      <c r="G248" s="48">
        <v>1965.21</v>
      </c>
      <c r="H248" s="48">
        <v>393.04</v>
      </c>
      <c r="I248" s="48">
        <v>15.72</v>
      </c>
      <c r="J248" s="48">
        <v>1556.45</v>
      </c>
      <c r="K248" s="48">
        <v>222847.12</v>
      </c>
      <c r="L248" s="48">
        <v>44579.54</v>
      </c>
      <c r="M248" s="49">
        <v>178267.58</v>
      </c>
      <c r="N248" s="31">
        <f t="shared" si="3"/>
        <v>186112.21999999997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255213.71000000002</v>
      </c>
      <c r="E249" s="48">
        <v>46514.83</v>
      </c>
      <c r="F249" s="48">
        <v>208698.88</v>
      </c>
      <c r="G249" s="48">
        <v>11040.59</v>
      </c>
      <c r="H249" s="48">
        <v>2208.12</v>
      </c>
      <c r="I249" s="48">
        <v>88.32</v>
      </c>
      <c r="J249" s="48">
        <v>8744.15</v>
      </c>
      <c r="K249" s="48">
        <v>1251958.29</v>
      </c>
      <c r="L249" s="48">
        <v>250448.66</v>
      </c>
      <c r="M249" s="49">
        <v>1001509.63</v>
      </c>
      <c r="N249" s="31">
        <f t="shared" si="3"/>
        <v>1218952.66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59939.47</v>
      </c>
      <c r="E250" s="48">
        <v>11461.56</v>
      </c>
      <c r="F250" s="48">
        <v>48477.91</v>
      </c>
      <c r="G250" s="48">
        <v>5083.61</v>
      </c>
      <c r="H250" s="48">
        <v>1016.72</v>
      </c>
      <c r="I250" s="48">
        <v>40.67</v>
      </c>
      <c r="J250" s="48">
        <v>4026.22</v>
      </c>
      <c r="K250" s="48">
        <v>576459.37</v>
      </c>
      <c r="L250" s="48">
        <v>115318.12</v>
      </c>
      <c r="M250" s="49">
        <v>461141.25</v>
      </c>
      <c r="N250" s="31">
        <f t="shared" si="3"/>
        <v>513645.38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20038.75</v>
      </c>
      <c r="E251" s="48">
        <v>3673.83</v>
      </c>
      <c r="F251" s="48">
        <v>16364.92</v>
      </c>
      <c r="G251" s="48">
        <v>4220.3</v>
      </c>
      <c r="H251" s="48">
        <v>844.06</v>
      </c>
      <c r="I251" s="48">
        <v>33.76</v>
      </c>
      <c r="J251" s="48">
        <v>3342.48</v>
      </c>
      <c r="K251" s="48">
        <v>478564.63</v>
      </c>
      <c r="L251" s="48">
        <v>95734.75</v>
      </c>
      <c r="M251" s="49">
        <v>382829.88</v>
      </c>
      <c r="N251" s="31">
        <f t="shared" si="3"/>
        <v>402537.28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524168.69</v>
      </c>
      <c r="E252" s="48">
        <v>95630.29</v>
      </c>
      <c r="F252" s="48">
        <v>428538.4</v>
      </c>
      <c r="G252" s="48">
        <v>14047.41</v>
      </c>
      <c r="H252" s="48">
        <v>2809.48</v>
      </c>
      <c r="I252" s="48">
        <v>112.38</v>
      </c>
      <c r="J252" s="48">
        <v>11125.55</v>
      </c>
      <c r="K252" s="48">
        <v>1592918.6800000002</v>
      </c>
      <c r="L252" s="48">
        <v>318656.34</v>
      </c>
      <c r="M252" s="49">
        <v>1274262.34</v>
      </c>
      <c r="N252" s="31">
        <f t="shared" si="3"/>
        <v>1713926.29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19804.93</v>
      </c>
      <c r="E253" s="48">
        <v>4040.15</v>
      </c>
      <c r="F253" s="48">
        <v>15764.78</v>
      </c>
      <c r="G253" s="48">
        <v>2145.7</v>
      </c>
      <c r="H253" s="48">
        <v>429.14</v>
      </c>
      <c r="I253" s="48">
        <v>17.17</v>
      </c>
      <c r="J253" s="48">
        <v>1699.39</v>
      </c>
      <c r="K253" s="48">
        <v>243311.84</v>
      </c>
      <c r="L253" s="48">
        <v>48673.47</v>
      </c>
      <c r="M253" s="49">
        <v>194638.37</v>
      </c>
      <c r="N253" s="31">
        <f t="shared" si="3"/>
        <v>212102.54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100981.19</v>
      </c>
      <c r="E254" s="48">
        <v>19865.23</v>
      </c>
      <c r="F254" s="48">
        <v>81115.96</v>
      </c>
      <c r="G254" s="48">
        <v>8165.19</v>
      </c>
      <c r="H254" s="48">
        <v>1633.04</v>
      </c>
      <c r="I254" s="48">
        <v>65.32</v>
      </c>
      <c r="J254" s="48">
        <v>6466.83</v>
      </c>
      <c r="K254" s="48">
        <v>925898.96</v>
      </c>
      <c r="L254" s="48">
        <v>185222.1</v>
      </c>
      <c r="M254" s="49">
        <v>740676.86</v>
      </c>
      <c r="N254" s="31">
        <f t="shared" si="3"/>
        <v>828259.65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62418.44</v>
      </c>
      <c r="E255" s="48">
        <v>12438.96</v>
      </c>
      <c r="F255" s="48">
        <v>49979.48</v>
      </c>
      <c r="G255" s="48">
        <v>8770.59</v>
      </c>
      <c r="H255" s="48">
        <v>1754.12</v>
      </c>
      <c r="I255" s="48">
        <v>70.16</v>
      </c>
      <c r="J255" s="48">
        <v>6946.31</v>
      </c>
      <c r="K255" s="48">
        <v>994548.15</v>
      </c>
      <c r="L255" s="48">
        <v>198955.01</v>
      </c>
      <c r="M255" s="49">
        <v>795593.14</v>
      </c>
      <c r="N255" s="31">
        <f t="shared" si="3"/>
        <v>852518.93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8737.05</v>
      </c>
      <c r="E256" s="48">
        <v>1607.08</v>
      </c>
      <c r="F256" s="48">
        <v>7129.97</v>
      </c>
      <c r="G256" s="48">
        <v>2571.25</v>
      </c>
      <c r="H256" s="48">
        <v>514.25</v>
      </c>
      <c r="I256" s="48">
        <v>20.57</v>
      </c>
      <c r="J256" s="48">
        <v>2036.43</v>
      </c>
      <c r="K256" s="48">
        <v>291569.41000000003</v>
      </c>
      <c r="L256" s="48">
        <v>58327.12</v>
      </c>
      <c r="M256" s="49">
        <v>233242.29</v>
      </c>
      <c r="N256" s="31">
        <f t="shared" si="3"/>
        <v>242408.69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15295.89</v>
      </c>
      <c r="E257" s="52">
        <v>2697.92</v>
      </c>
      <c r="F257" s="52">
        <v>12597.97</v>
      </c>
      <c r="G257" s="52">
        <v>8358.04</v>
      </c>
      <c r="H257" s="52">
        <v>1671.61</v>
      </c>
      <c r="I257" s="52">
        <v>66.86</v>
      </c>
      <c r="J257" s="52">
        <v>6619.57</v>
      </c>
      <c r="K257" s="52">
        <v>947768.3</v>
      </c>
      <c r="L257" s="52">
        <v>189596.82</v>
      </c>
      <c r="M257" s="53">
        <v>758171.48</v>
      </c>
      <c r="N257" s="32">
        <f t="shared" si="3"/>
        <v>777389.02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47954729.08</v>
      </c>
      <c r="E258" s="10">
        <f aca="true" t="shared" si="4" ref="E258:M258">SUM(E12:E257)</f>
        <v>9342217.570000006</v>
      </c>
      <c r="F258" s="10">
        <f t="shared" si="4"/>
        <v>38612511.50999996</v>
      </c>
      <c r="G258" s="10">
        <f t="shared" si="4"/>
        <v>3176854.9999999967</v>
      </c>
      <c r="H258" s="10">
        <f t="shared" si="4"/>
        <v>635371.2500000005</v>
      </c>
      <c r="I258" s="10">
        <f t="shared" si="4"/>
        <v>25414.899999999987</v>
      </c>
      <c r="J258" s="10">
        <f t="shared" si="4"/>
        <v>2516068.8500000015</v>
      </c>
      <c r="K258" s="10">
        <f t="shared" si="4"/>
        <v>360243075.82</v>
      </c>
      <c r="L258" s="10">
        <f t="shared" si="4"/>
        <v>72064901.10999997</v>
      </c>
      <c r="M258" s="30">
        <f t="shared" si="4"/>
        <v>288178174.7099999</v>
      </c>
      <c r="N258" s="33">
        <f>+F258+J258+M258</f>
        <v>329306755.0699999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300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 t="s">
        <v>19</v>
      </c>
      <c r="C12" s="42">
        <v>0.166427994502876</v>
      </c>
      <c r="D12" s="43">
        <v>59993.68</v>
      </c>
      <c r="E12" s="43">
        <v>13774.57</v>
      </c>
      <c r="F12" s="43">
        <v>46219.11</v>
      </c>
      <c r="G12" s="43">
        <v>5569.14</v>
      </c>
      <c r="H12" s="43">
        <v>1113.83</v>
      </c>
      <c r="I12" s="43">
        <v>44.55</v>
      </c>
      <c r="J12" s="43">
        <v>4410.76</v>
      </c>
      <c r="K12" s="43">
        <v>764356.63</v>
      </c>
      <c r="L12" s="43">
        <v>152871.31</v>
      </c>
      <c r="M12" s="44">
        <v>611485.32</v>
      </c>
      <c r="N12" s="45">
        <f>+F12+J12+M12</f>
        <v>662115.19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76107.65</v>
      </c>
      <c r="E13" s="48">
        <v>16772.35</v>
      </c>
      <c r="F13" s="48">
        <v>59335.3</v>
      </c>
      <c r="G13" s="48">
        <v>4511.74</v>
      </c>
      <c r="H13" s="48">
        <v>902.35</v>
      </c>
      <c r="I13" s="48">
        <v>36.09</v>
      </c>
      <c r="J13" s="48">
        <v>3573.3</v>
      </c>
      <c r="K13" s="48">
        <v>617933.63</v>
      </c>
      <c r="L13" s="48">
        <v>123586.76</v>
      </c>
      <c r="M13" s="49">
        <v>494346.87</v>
      </c>
      <c r="N13" s="31">
        <f aca="true" t="shared" si="0" ref="N13:N76">+F13+J13+M13</f>
        <v>557255.47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157654.8</v>
      </c>
      <c r="E14" s="48">
        <v>32078.8</v>
      </c>
      <c r="F14" s="48">
        <v>125576</v>
      </c>
      <c r="G14" s="48">
        <v>9347.08</v>
      </c>
      <c r="H14" s="48">
        <v>1869.42</v>
      </c>
      <c r="I14" s="48">
        <v>74.78</v>
      </c>
      <c r="J14" s="48">
        <v>7402.88</v>
      </c>
      <c r="K14" s="48">
        <v>1280184.88</v>
      </c>
      <c r="L14" s="48">
        <v>256036.94</v>
      </c>
      <c r="M14" s="49">
        <v>1024147.94</v>
      </c>
      <c r="N14" s="31">
        <f t="shared" si="0"/>
        <v>1157126.8199999998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8229.42</v>
      </c>
      <c r="E15" s="48">
        <v>1835.2</v>
      </c>
      <c r="F15" s="48">
        <v>6394.22</v>
      </c>
      <c r="G15" s="48">
        <v>1689.5</v>
      </c>
      <c r="H15" s="48">
        <v>337.9</v>
      </c>
      <c r="I15" s="48">
        <v>13.52</v>
      </c>
      <c r="J15" s="48">
        <v>1338.08</v>
      </c>
      <c r="K15" s="48">
        <v>231395.39</v>
      </c>
      <c r="L15" s="48">
        <v>46279.08</v>
      </c>
      <c r="M15" s="49">
        <v>185116.31</v>
      </c>
      <c r="N15" s="31">
        <f t="shared" si="0"/>
        <v>192848.61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9543.78</v>
      </c>
      <c r="E16" s="48">
        <v>2422.82</v>
      </c>
      <c r="F16" s="48">
        <v>7120.96</v>
      </c>
      <c r="G16" s="48">
        <v>6902.93</v>
      </c>
      <c r="H16" s="48">
        <v>1380.59</v>
      </c>
      <c r="I16" s="48">
        <v>55.22</v>
      </c>
      <c r="J16" s="48">
        <v>5467.12</v>
      </c>
      <c r="K16" s="48">
        <v>945432.54</v>
      </c>
      <c r="L16" s="48">
        <v>189086.49</v>
      </c>
      <c r="M16" s="49">
        <v>756346.05</v>
      </c>
      <c r="N16" s="31">
        <f t="shared" si="0"/>
        <v>768934.13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19142.44</v>
      </c>
      <c r="E17" s="48">
        <v>3729.6</v>
      </c>
      <c r="F17" s="48">
        <v>15412.84</v>
      </c>
      <c r="G17" s="48">
        <v>3446.24</v>
      </c>
      <c r="H17" s="48">
        <v>689.25</v>
      </c>
      <c r="I17" s="48">
        <v>27.57</v>
      </c>
      <c r="J17" s="48">
        <v>2729.42</v>
      </c>
      <c r="K17" s="48">
        <v>473600.53</v>
      </c>
      <c r="L17" s="48">
        <v>94720.03</v>
      </c>
      <c r="M17" s="49">
        <v>378880.5</v>
      </c>
      <c r="N17" s="31">
        <f t="shared" si="0"/>
        <v>397022.76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238071.97</v>
      </c>
      <c r="E18" s="48">
        <v>51966.56</v>
      </c>
      <c r="F18" s="48">
        <v>186105.41</v>
      </c>
      <c r="G18" s="48">
        <v>9709.05</v>
      </c>
      <c r="H18" s="48">
        <v>1941.81</v>
      </c>
      <c r="I18" s="48">
        <v>77.67</v>
      </c>
      <c r="J18" s="48">
        <v>7689.57</v>
      </c>
      <c r="K18" s="48">
        <v>1329763.27</v>
      </c>
      <c r="L18" s="48">
        <v>265952.65</v>
      </c>
      <c r="M18" s="49">
        <v>1063810.62</v>
      </c>
      <c r="N18" s="31">
        <f t="shared" si="0"/>
        <v>1257605.6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123602.75</v>
      </c>
      <c r="E19" s="48">
        <v>28855.67</v>
      </c>
      <c r="F19" s="48">
        <v>94747.08</v>
      </c>
      <c r="G19" s="48">
        <v>18972.56</v>
      </c>
      <c r="H19" s="48">
        <v>3794.51</v>
      </c>
      <c r="I19" s="48">
        <v>151.78</v>
      </c>
      <c r="J19" s="48">
        <v>15026.27</v>
      </c>
      <c r="K19" s="48">
        <v>2598503.53</v>
      </c>
      <c r="L19" s="48">
        <v>519700.65</v>
      </c>
      <c r="M19" s="49">
        <v>2078802.88</v>
      </c>
      <c r="N19" s="31">
        <f t="shared" si="0"/>
        <v>2188576.23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5799.91</v>
      </c>
      <c r="E20" s="48">
        <v>1238.89</v>
      </c>
      <c r="F20" s="48">
        <v>4561.02</v>
      </c>
      <c r="G20" s="48">
        <v>1753.55</v>
      </c>
      <c r="H20" s="48">
        <v>350.71</v>
      </c>
      <c r="I20" s="48">
        <v>14.03</v>
      </c>
      <c r="J20" s="48">
        <v>1388.81</v>
      </c>
      <c r="K20" s="48">
        <v>240167.29</v>
      </c>
      <c r="L20" s="48">
        <v>48033.5</v>
      </c>
      <c r="M20" s="49">
        <v>192133.79</v>
      </c>
      <c r="N20" s="31">
        <f t="shared" si="0"/>
        <v>198083.62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48502.08</v>
      </c>
      <c r="E21" s="48">
        <v>10016.98</v>
      </c>
      <c r="F21" s="48">
        <v>38485.1</v>
      </c>
      <c r="G21" s="48">
        <v>28631.7</v>
      </c>
      <c r="H21" s="48">
        <v>5726.34</v>
      </c>
      <c r="I21" s="48">
        <v>229.05</v>
      </c>
      <c r="J21" s="48">
        <v>22676.31</v>
      </c>
      <c r="K21" s="48">
        <v>3921731.04</v>
      </c>
      <c r="L21" s="48">
        <v>784346.18</v>
      </c>
      <c r="M21" s="49">
        <v>3137384.86</v>
      </c>
      <c r="N21" s="31">
        <f t="shared" si="0"/>
        <v>3198546.27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41365.93</v>
      </c>
      <c r="E22" s="48">
        <v>9703.85</v>
      </c>
      <c r="F22" s="48">
        <v>31662.08</v>
      </c>
      <c r="G22" s="48">
        <v>4924.22</v>
      </c>
      <c r="H22" s="48">
        <v>984.84</v>
      </c>
      <c r="I22" s="48">
        <v>39.39</v>
      </c>
      <c r="J22" s="48">
        <v>3899.99</v>
      </c>
      <c r="K22" s="48">
        <v>676026.9</v>
      </c>
      <c r="L22" s="48">
        <v>135205.28</v>
      </c>
      <c r="M22" s="49">
        <v>540821.62</v>
      </c>
      <c r="N22" s="31">
        <f t="shared" si="0"/>
        <v>576383.69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44516.35</v>
      </c>
      <c r="E23" s="48">
        <v>9439.12</v>
      </c>
      <c r="F23" s="48">
        <v>35077.23</v>
      </c>
      <c r="G23" s="48">
        <v>3720.15</v>
      </c>
      <c r="H23" s="48">
        <v>744.03</v>
      </c>
      <c r="I23" s="48">
        <v>29.76</v>
      </c>
      <c r="J23" s="48">
        <v>2946.36</v>
      </c>
      <c r="K23" s="48">
        <v>511116.98</v>
      </c>
      <c r="L23" s="48">
        <v>102223.45</v>
      </c>
      <c r="M23" s="49">
        <v>408893.53</v>
      </c>
      <c r="N23" s="31">
        <f t="shared" si="0"/>
        <v>446917.12000000005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7537.14</v>
      </c>
      <c r="E24" s="48">
        <v>1797.83</v>
      </c>
      <c r="F24" s="48">
        <v>5739.31</v>
      </c>
      <c r="G24" s="48">
        <v>2312.38</v>
      </c>
      <c r="H24" s="48">
        <v>462.48</v>
      </c>
      <c r="I24" s="48">
        <v>18.5</v>
      </c>
      <c r="J24" s="48">
        <v>1831.4</v>
      </c>
      <c r="K24" s="48">
        <v>316705.85</v>
      </c>
      <c r="L24" s="48">
        <v>63341.21</v>
      </c>
      <c r="M24" s="49">
        <v>253364.64</v>
      </c>
      <c r="N24" s="31">
        <f t="shared" si="0"/>
        <v>260935.35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19338.93</v>
      </c>
      <c r="E25" s="48">
        <v>3989.25</v>
      </c>
      <c r="F25" s="48">
        <v>15349.68</v>
      </c>
      <c r="G25" s="48">
        <v>1867.84</v>
      </c>
      <c r="H25" s="48">
        <v>373.57</v>
      </c>
      <c r="I25" s="48">
        <v>14.94</v>
      </c>
      <c r="J25" s="48">
        <v>1479.33</v>
      </c>
      <c r="K25" s="48">
        <v>255822.29</v>
      </c>
      <c r="L25" s="48">
        <v>51164.5</v>
      </c>
      <c r="M25" s="49">
        <v>204657.79</v>
      </c>
      <c r="N25" s="31">
        <f t="shared" si="0"/>
        <v>221486.80000000002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14403.11</v>
      </c>
      <c r="E26" s="48">
        <v>3140.48</v>
      </c>
      <c r="F26" s="48">
        <v>11262.63</v>
      </c>
      <c r="G26" s="48">
        <v>2286.8</v>
      </c>
      <c r="H26" s="48">
        <v>457.36</v>
      </c>
      <c r="I26" s="48">
        <v>18.29</v>
      </c>
      <c r="J26" s="48">
        <v>1811.15</v>
      </c>
      <c r="K26" s="48">
        <v>313204.01</v>
      </c>
      <c r="L26" s="48">
        <v>62640.77</v>
      </c>
      <c r="M26" s="49">
        <v>250563.24</v>
      </c>
      <c r="N26" s="31">
        <f t="shared" si="0"/>
        <v>263637.02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4165595.05</v>
      </c>
      <c r="E27" s="48">
        <v>894673.45</v>
      </c>
      <c r="F27" s="48">
        <v>3270921.6</v>
      </c>
      <c r="G27" s="48">
        <v>208069.4</v>
      </c>
      <c r="H27" s="48">
        <v>41613.88</v>
      </c>
      <c r="I27" s="48">
        <v>1664.56</v>
      </c>
      <c r="J27" s="48">
        <v>164790.96</v>
      </c>
      <c r="K27" s="48">
        <v>28499017.98</v>
      </c>
      <c r="L27" s="48">
        <v>5699803.66</v>
      </c>
      <c r="M27" s="49">
        <v>22799214.32</v>
      </c>
      <c r="N27" s="31">
        <f t="shared" si="0"/>
        <v>26234926.88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5116.81</v>
      </c>
      <c r="E28" s="48">
        <v>1189.08</v>
      </c>
      <c r="F28" s="48">
        <v>3927.73</v>
      </c>
      <c r="G28" s="48">
        <v>1449.21</v>
      </c>
      <c r="H28" s="48">
        <v>289.84</v>
      </c>
      <c r="I28" s="48">
        <v>11.59</v>
      </c>
      <c r="J28" s="48">
        <v>1147.78</v>
      </c>
      <c r="K28" s="48">
        <v>198486.72</v>
      </c>
      <c r="L28" s="48">
        <v>39697.31</v>
      </c>
      <c r="M28" s="49">
        <v>158789.41</v>
      </c>
      <c r="N28" s="31">
        <f t="shared" si="0"/>
        <v>163864.92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105179.93</v>
      </c>
      <c r="E29" s="48">
        <v>24475.48</v>
      </c>
      <c r="F29" s="48">
        <v>80704.45</v>
      </c>
      <c r="G29" s="48">
        <v>6705.91</v>
      </c>
      <c r="H29" s="48">
        <v>1341.18</v>
      </c>
      <c r="I29" s="48">
        <v>53.65</v>
      </c>
      <c r="J29" s="48">
        <v>5311.08</v>
      </c>
      <c r="K29" s="48">
        <v>918448.88</v>
      </c>
      <c r="L29" s="48">
        <v>183689.83</v>
      </c>
      <c r="M29" s="49">
        <v>734759.05</v>
      </c>
      <c r="N29" s="31">
        <f t="shared" si="0"/>
        <v>820774.5800000001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3712354</v>
      </c>
      <c r="E30" s="48">
        <v>820464.08</v>
      </c>
      <c r="F30" s="48">
        <v>2891889.92</v>
      </c>
      <c r="G30" s="48">
        <v>174937.8</v>
      </c>
      <c r="H30" s="48">
        <v>34987.56</v>
      </c>
      <c r="I30" s="48">
        <v>1399.5</v>
      </c>
      <c r="J30" s="48">
        <v>138550.74</v>
      </c>
      <c r="K30" s="48">
        <v>23961277.61</v>
      </c>
      <c r="L30" s="48">
        <v>4792255.51</v>
      </c>
      <c r="M30" s="49">
        <v>19169022.1</v>
      </c>
      <c r="N30" s="31">
        <f t="shared" si="0"/>
        <v>22199462.76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17209.3</v>
      </c>
      <c r="E31" s="48">
        <v>4469.45</v>
      </c>
      <c r="F31" s="48">
        <v>12739.85</v>
      </c>
      <c r="G31" s="48">
        <v>3953.43</v>
      </c>
      <c r="H31" s="48">
        <v>790.69</v>
      </c>
      <c r="I31" s="48">
        <v>31.63</v>
      </c>
      <c r="J31" s="48">
        <v>3131.11</v>
      </c>
      <c r="K31" s="48">
        <v>543064.73</v>
      </c>
      <c r="L31" s="48">
        <v>108612.93</v>
      </c>
      <c r="M31" s="49">
        <v>434451.8</v>
      </c>
      <c r="N31" s="31">
        <f t="shared" si="0"/>
        <v>450322.76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22333.34</v>
      </c>
      <c r="E32" s="48">
        <v>5248.07</v>
      </c>
      <c r="F32" s="48">
        <v>17085.27</v>
      </c>
      <c r="G32" s="48">
        <v>9303.85</v>
      </c>
      <c r="H32" s="48">
        <v>1860.77</v>
      </c>
      <c r="I32" s="48">
        <v>74.43</v>
      </c>
      <c r="J32" s="48">
        <v>7368.65</v>
      </c>
      <c r="K32" s="48">
        <v>1275865.19</v>
      </c>
      <c r="L32" s="48">
        <v>255173</v>
      </c>
      <c r="M32" s="49">
        <v>1020692.19</v>
      </c>
      <c r="N32" s="31">
        <f t="shared" si="0"/>
        <v>1045146.11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12665.99</v>
      </c>
      <c r="E33" s="48">
        <v>2741.53</v>
      </c>
      <c r="F33" s="48">
        <v>9924.46</v>
      </c>
      <c r="G33" s="48">
        <v>1800.19</v>
      </c>
      <c r="H33" s="48">
        <v>360.04</v>
      </c>
      <c r="I33" s="48">
        <v>14.4</v>
      </c>
      <c r="J33" s="48">
        <v>1425.75</v>
      </c>
      <c r="K33" s="48">
        <v>246556.1</v>
      </c>
      <c r="L33" s="48">
        <v>49311.12</v>
      </c>
      <c r="M33" s="49">
        <v>197244.98</v>
      </c>
      <c r="N33" s="31">
        <f t="shared" si="0"/>
        <v>208595.19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171501.85</v>
      </c>
      <c r="E34" s="48">
        <v>38538.44</v>
      </c>
      <c r="F34" s="48">
        <v>132963.41</v>
      </c>
      <c r="G34" s="48">
        <v>3337.46</v>
      </c>
      <c r="H34" s="48">
        <v>667.49</v>
      </c>
      <c r="I34" s="48">
        <v>26.7</v>
      </c>
      <c r="J34" s="48">
        <v>2643.27</v>
      </c>
      <c r="K34" s="48">
        <v>457400.62</v>
      </c>
      <c r="L34" s="48">
        <v>91480.17</v>
      </c>
      <c r="M34" s="49">
        <v>365920.45</v>
      </c>
      <c r="N34" s="31">
        <f t="shared" si="0"/>
        <v>501527.13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45109.56</v>
      </c>
      <c r="E35" s="48">
        <v>9763.63</v>
      </c>
      <c r="F35" s="48">
        <v>35345.93</v>
      </c>
      <c r="G35" s="48">
        <v>3762.03</v>
      </c>
      <c r="H35" s="48">
        <v>752.41</v>
      </c>
      <c r="I35" s="48">
        <v>30.1</v>
      </c>
      <c r="J35" s="48">
        <v>2979.52</v>
      </c>
      <c r="K35" s="48">
        <v>516850.77</v>
      </c>
      <c r="L35" s="48">
        <v>103370.17</v>
      </c>
      <c r="M35" s="49">
        <v>413480.6</v>
      </c>
      <c r="N35" s="31">
        <f t="shared" si="0"/>
        <v>451806.05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31855.33</v>
      </c>
      <c r="E36" s="48">
        <v>6840.12</v>
      </c>
      <c r="F36" s="48">
        <v>25015.21</v>
      </c>
      <c r="G36" s="48">
        <v>4642.8</v>
      </c>
      <c r="H36" s="48">
        <v>928.56</v>
      </c>
      <c r="I36" s="48">
        <v>37.14</v>
      </c>
      <c r="J36" s="48">
        <v>3677.1</v>
      </c>
      <c r="K36" s="48">
        <v>637484.42</v>
      </c>
      <c r="L36" s="48">
        <v>127496.88</v>
      </c>
      <c r="M36" s="49">
        <v>509987.54</v>
      </c>
      <c r="N36" s="31">
        <f t="shared" si="0"/>
        <v>538679.85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12065.62</v>
      </c>
      <c r="E37" s="48">
        <v>2395.43</v>
      </c>
      <c r="F37" s="48">
        <v>9670.19</v>
      </c>
      <c r="G37" s="48">
        <v>3554.58</v>
      </c>
      <c r="H37" s="48">
        <v>710.92</v>
      </c>
      <c r="I37" s="48">
        <v>28.44</v>
      </c>
      <c r="J37" s="48">
        <v>2815.22</v>
      </c>
      <c r="K37" s="48">
        <v>486836.46</v>
      </c>
      <c r="L37" s="48">
        <v>97367.25</v>
      </c>
      <c r="M37" s="49">
        <v>389469.21</v>
      </c>
      <c r="N37" s="31">
        <f t="shared" si="0"/>
        <v>401954.62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23245.76</v>
      </c>
      <c r="E38" s="48">
        <v>6763.87</v>
      </c>
      <c r="F38" s="48">
        <v>16481.89</v>
      </c>
      <c r="G38" s="48">
        <v>5240.73</v>
      </c>
      <c r="H38" s="48">
        <v>1048.15</v>
      </c>
      <c r="I38" s="48">
        <v>41.93</v>
      </c>
      <c r="J38" s="48">
        <v>4150.65</v>
      </c>
      <c r="K38" s="48">
        <v>717775.92</v>
      </c>
      <c r="L38" s="48">
        <v>143555.15</v>
      </c>
      <c r="M38" s="49">
        <v>574220.77</v>
      </c>
      <c r="N38" s="31">
        <f t="shared" si="0"/>
        <v>594853.31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18477.99</v>
      </c>
      <c r="E39" s="48">
        <v>3935.81</v>
      </c>
      <c r="F39" s="48">
        <v>14542.18</v>
      </c>
      <c r="G39" s="48">
        <v>2412.24</v>
      </c>
      <c r="H39" s="48">
        <v>482.45</v>
      </c>
      <c r="I39" s="48">
        <v>19.3</v>
      </c>
      <c r="J39" s="48">
        <v>1910.49</v>
      </c>
      <c r="K39" s="48">
        <v>330384.28</v>
      </c>
      <c r="L39" s="48">
        <v>66076.87</v>
      </c>
      <c r="M39" s="49">
        <v>264307.41</v>
      </c>
      <c r="N39" s="31">
        <f t="shared" si="0"/>
        <v>280760.07999999996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13098.19</v>
      </c>
      <c r="E40" s="48">
        <v>3090.16</v>
      </c>
      <c r="F40" s="48">
        <v>10008.03</v>
      </c>
      <c r="G40" s="48">
        <v>1846.54</v>
      </c>
      <c r="H40" s="48">
        <v>369.31</v>
      </c>
      <c r="I40" s="48">
        <v>14.77</v>
      </c>
      <c r="J40" s="48">
        <v>1462.46</v>
      </c>
      <c r="K40" s="48">
        <v>252905.62</v>
      </c>
      <c r="L40" s="48">
        <v>50581.15</v>
      </c>
      <c r="M40" s="49">
        <v>202324.47</v>
      </c>
      <c r="N40" s="31">
        <f t="shared" si="0"/>
        <v>213794.96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5055.8</v>
      </c>
      <c r="E41" s="48">
        <v>1018.27</v>
      </c>
      <c r="F41" s="48">
        <v>4037.53</v>
      </c>
      <c r="G41" s="48">
        <v>2430.66</v>
      </c>
      <c r="H41" s="48">
        <v>486.13</v>
      </c>
      <c r="I41" s="48">
        <v>19.45</v>
      </c>
      <c r="J41" s="48">
        <v>1925.08</v>
      </c>
      <c r="K41" s="48">
        <v>332904.96</v>
      </c>
      <c r="L41" s="48">
        <v>66581.03</v>
      </c>
      <c r="M41" s="49">
        <v>266323.93</v>
      </c>
      <c r="N41" s="31">
        <f t="shared" si="0"/>
        <v>272286.54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63053.65</v>
      </c>
      <c r="E42" s="48">
        <v>14205.88</v>
      </c>
      <c r="F42" s="48">
        <v>48847.77</v>
      </c>
      <c r="G42" s="48">
        <v>30598.63</v>
      </c>
      <c r="H42" s="48">
        <v>6119.73</v>
      </c>
      <c r="I42" s="48">
        <v>244.79</v>
      </c>
      <c r="J42" s="48">
        <v>24234.11</v>
      </c>
      <c r="K42" s="48">
        <v>4190858.11</v>
      </c>
      <c r="L42" s="48">
        <v>838171.6</v>
      </c>
      <c r="M42" s="49">
        <v>3352686.51</v>
      </c>
      <c r="N42" s="31">
        <f t="shared" si="0"/>
        <v>3425768.3899999997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177924.22</v>
      </c>
      <c r="E43" s="48">
        <v>41147.67</v>
      </c>
      <c r="F43" s="48">
        <v>136776.55</v>
      </c>
      <c r="G43" s="48">
        <v>23381.51</v>
      </c>
      <c r="H43" s="48">
        <v>4676.3</v>
      </c>
      <c r="I43" s="48">
        <v>187.05</v>
      </c>
      <c r="J43" s="48">
        <v>18518.16</v>
      </c>
      <c r="K43" s="48">
        <v>3203956.72</v>
      </c>
      <c r="L43" s="48">
        <v>640791.35</v>
      </c>
      <c r="M43" s="49">
        <v>2563165.37</v>
      </c>
      <c r="N43" s="31">
        <f t="shared" si="0"/>
        <v>2718460.08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45745.94</v>
      </c>
      <c r="E44" s="48">
        <v>9427.65</v>
      </c>
      <c r="F44" s="48">
        <v>36318.29</v>
      </c>
      <c r="G44" s="48">
        <v>3765.58</v>
      </c>
      <c r="H44" s="48">
        <v>753.12</v>
      </c>
      <c r="I44" s="48">
        <v>30.12</v>
      </c>
      <c r="J44" s="48">
        <v>2982.34</v>
      </c>
      <c r="K44" s="48">
        <v>515738.43</v>
      </c>
      <c r="L44" s="48">
        <v>103147.6</v>
      </c>
      <c r="M44" s="49">
        <v>412590.83</v>
      </c>
      <c r="N44" s="31">
        <f t="shared" si="0"/>
        <v>451891.46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203130.22</v>
      </c>
      <c r="E45" s="48">
        <v>45146.39</v>
      </c>
      <c r="F45" s="48">
        <v>157983.83</v>
      </c>
      <c r="G45" s="48">
        <v>12159.68</v>
      </c>
      <c r="H45" s="48">
        <v>2431.94</v>
      </c>
      <c r="I45" s="48">
        <v>97.28</v>
      </c>
      <c r="J45" s="48">
        <v>9630.46</v>
      </c>
      <c r="K45" s="48">
        <v>1665701.61</v>
      </c>
      <c r="L45" s="48">
        <v>333140.34</v>
      </c>
      <c r="M45" s="49">
        <v>1332561.27</v>
      </c>
      <c r="N45" s="31">
        <f t="shared" si="0"/>
        <v>1500175.56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35987.32</v>
      </c>
      <c r="E46" s="48">
        <v>7285.49</v>
      </c>
      <c r="F46" s="48">
        <v>28701.83</v>
      </c>
      <c r="G46" s="48">
        <v>3588.95</v>
      </c>
      <c r="H46" s="48">
        <v>717.79</v>
      </c>
      <c r="I46" s="48">
        <v>28.71</v>
      </c>
      <c r="J46" s="48">
        <v>2842.45</v>
      </c>
      <c r="K46" s="48">
        <v>493147.85</v>
      </c>
      <c r="L46" s="48">
        <v>98629.66</v>
      </c>
      <c r="M46" s="49">
        <v>394518.19</v>
      </c>
      <c r="N46" s="31">
        <f t="shared" si="0"/>
        <v>426062.47000000003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11240.01</v>
      </c>
      <c r="E47" s="48">
        <v>2195.59</v>
      </c>
      <c r="F47" s="48">
        <v>9044.42</v>
      </c>
      <c r="G47" s="48">
        <v>3039.6</v>
      </c>
      <c r="H47" s="48">
        <v>607.92</v>
      </c>
      <c r="I47" s="48">
        <v>24.32</v>
      </c>
      <c r="J47" s="48">
        <v>2407.36</v>
      </c>
      <c r="K47" s="48">
        <v>416340.37</v>
      </c>
      <c r="L47" s="48">
        <v>83268.16</v>
      </c>
      <c r="M47" s="49">
        <v>333072.21</v>
      </c>
      <c r="N47" s="31">
        <f t="shared" si="0"/>
        <v>344523.99000000005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7158.05</v>
      </c>
      <c r="E48" s="48">
        <v>1788.67</v>
      </c>
      <c r="F48" s="48">
        <v>5369.38</v>
      </c>
      <c r="G48" s="48">
        <v>2100.3</v>
      </c>
      <c r="H48" s="48">
        <v>420.06</v>
      </c>
      <c r="I48" s="48">
        <v>16.8</v>
      </c>
      <c r="J48" s="48">
        <v>1663.44</v>
      </c>
      <c r="K48" s="48">
        <v>287658.59</v>
      </c>
      <c r="L48" s="48">
        <v>57531.71</v>
      </c>
      <c r="M48" s="49">
        <v>230126.88</v>
      </c>
      <c r="N48" s="31">
        <f t="shared" si="0"/>
        <v>237159.7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42451.82</v>
      </c>
      <c r="E49" s="48">
        <v>8556.9</v>
      </c>
      <c r="F49" s="48">
        <v>33894.92</v>
      </c>
      <c r="G49" s="48">
        <v>5599.46</v>
      </c>
      <c r="H49" s="48">
        <v>1119.89</v>
      </c>
      <c r="I49" s="48">
        <v>44.8</v>
      </c>
      <c r="J49" s="48">
        <v>4434.77</v>
      </c>
      <c r="K49" s="48">
        <v>768507.68</v>
      </c>
      <c r="L49" s="48">
        <v>153701.54</v>
      </c>
      <c r="M49" s="49">
        <v>614806.14</v>
      </c>
      <c r="N49" s="31">
        <f t="shared" si="0"/>
        <v>653135.8300000001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71586.27</v>
      </c>
      <c r="E50" s="48">
        <v>16379.87</v>
      </c>
      <c r="F50" s="48">
        <v>55206.4</v>
      </c>
      <c r="G50" s="48">
        <v>8067.45</v>
      </c>
      <c r="H50" s="48">
        <v>1613.49</v>
      </c>
      <c r="I50" s="48">
        <v>64.54</v>
      </c>
      <c r="J50" s="48">
        <v>6389.42</v>
      </c>
      <c r="K50" s="48">
        <v>1106526.41</v>
      </c>
      <c r="L50" s="48">
        <v>221305.3</v>
      </c>
      <c r="M50" s="49">
        <v>885221.11</v>
      </c>
      <c r="N50" s="31">
        <f t="shared" si="0"/>
        <v>946816.9299999999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17070.31</v>
      </c>
      <c r="E51" s="48">
        <v>4346.79</v>
      </c>
      <c r="F51" s="48">
        <v>12723.52</v>
      </c>
      <c r="G51" s="48">
        <v>2359.26</v>
      </c>
      <c r="H51" s="48">
        <v>471.85</v>
      </c>
      <c r="I51" s="48">
        <v>18.87</v>
      </c>
      <c r="J51" s="48">
        <v>1868.54</v>
      </c>
      <c r="K51" s="48">
        <v>323429.79</v>
      </c>
      <c r="L51" s="48">
        <v>64685.98</v>
      </c>
      <c r="M51" s="49">
        <v>258743.81</v>
      </c>
      <c r="N51" s="31">
        <f t="shared" si="0"/>
        <v>273335.87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11690.24</v>
      </c>
      <c r="E52" s="48">
        <v>2550.91</v>
      </c>
      <c r="F52" s="48">
        <v>9139.33</v>
      </c>
      <c r="G52" s="48">
        <v>3326.5</v>
      </c>
      <c r="H52" s="48">
        <v>665.3</v>
      </c>
      <c r="I52" s="48">
        <v>26.61</v>
      </c>
      <c r="J52" s="48">
        <v>2634.59</v>
      </c>
      <c r="K52" s="48">
        <v>457200.6</v>
      </c>
      <c r="L52" s="48">
        <v>91440.1</v>
      </c>
      <c r="M52" s="49">
        <v>365760.5</v>
      </c>
      <c r="N52" s="31">
        <f t="shared" si="0"/>
        <v>377534.42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21241.88</v>
      </c>
      <c r="E53" s="48">
        <v>4687.09</v>
      </c>
      <c r="F53" s="48">
        <v>16554.79</v>
      </c>
      <c r="G53" s="48">
        <v>5933.56</v>
      </c>
      <c r="H53" s="48">
        <v>1186.71</v>
      </c>
      <c r="I53" s="48">
        <v>47.47</v>
      </c>
      <c r="J53" s="48">
        <v>4699.38</v>
      </c>
      <c r="K53" s="48">
        <v>812965.68</v>
      </c>
      <c r="L53" s="48">
        <v>162593.18</v>
      </c>
      <c r="M53" s="49">
        <v>650372.5</v>
      </c>
      <c r="N53" s="31">
        <f t="shared" si="0"/>
        <v>671626.67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69795.84</v>
      </c>
      <c r="E54" s="48">
        <v>16965.11</v>
      </c>
      <c r="F54" s="48">
        <v>52830.73</v>
      </c>
      <c r="G54" s="48">
        <v>8313.11</v>
      </c>
      <c r="H54" s="48">
        <v>1662.62</v>
      </c>
      <c r="I54" s="48">
        <v>66.5</v>
      </c>
      <c r="J54" s="48">
        <v>6583.99</v>
      </c>
      <c r="K54" s="48">
        <v>1138873.69</v>
      </c>
      <c r="L54" s="48">
        <v>227774.75</v>
      </c>
      <c r="M54" s="49">
        <v>911098.94</v>
      </c>
      <c r="N54" s="31">
        <f t="shared" si="0"/>
        <v>970513.6599999999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5083.65</v>
      </c>
      <c r="E55" s="48">
        <v>1095.36</v>
      </c>
      <c r="F55" s="48">
        <v>3988.29</v>
      </c>
      <c r="G55" s="48">
        <v>1748.73</v>
      </c>
      <c r="H55" s="48">
        <v>349.75</v>
      </c>
      <c r="I55" s="48">
        <v>13.99</v>
      </c>
      <c r="J55" s="48">
        <v>1384.99</v>
      </c>
      <c r="K55" s="48">
        <v>239506.35</v>
      </c>
      <c r="L55" s="48">
        <v>47901.27</v>
      </c>
      <c r="M55" s="49">
        <v>191605.08</v>
      </c>
      <c r="N55" s="31">
        <f t="shared" si="0"/>
        <v>196978.36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66145.82</v>
      </c>
      <c r="E56" s="48">
        <v>13762.67</v>
      </c>
      <c r="F56" s="48">
        <v>52383.15</v>
      </c>
      <c r="G56" s="48">
        <v>20923.54</v>
      </c>
      <c r="H56" s="48">
        <v>4184.71</v>
      </c>
      <c r="I56" s="48">
        <v>167.39</v>
      </c>
      <c r="J56" s="48">
        <v>16571.44</v>
      </c>
      <c r="K56" s="48">
        <v>2865709.51</v>
      </c>
      <c r="L56" s="48">
        <v>573141.93</v>
      </c>
      <c r="M56" s="49">
        <v>2292567.58</v>
      </c>
      <c r="N56" s="31">
        <f t="shared" si="0"/>
        <v>2361522.17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123489.01</v>
      </c>
      <c r="E57" s="48">
        <v>26465.24</v>
      </c>
      <c r="F57" s="48">
        <v>97023.77</v>
      </c>
      <c r="G57" s="48">
        <v>18451.1</v>
      </c>
      <c r="H57" s="48">
        <v>3690.22</v>
      </c>
      <c r="I57" s="48">
        <v>147.61</v>
      </c>
      <c r="J57" s="48">
        <v>14613.27</v>
      </c>
      <c r="K57" s="48">
        <v>2528681.91</v>
      </c>
      <c r="L57" s="48">
        <v>505736.38</v>
      </c>
      <c r="M57" s="49">
        <v>2022945.53</v>
      </c>
      <c r="N57" s="31">
        <f t="shared" si="0"/>
        <v>2134582.57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102959.14</v>
      </c>
      <c r="E58" s="48">
        <v>21587.27</v>
      </c>
      <c r="F58" s="48">
        <v>81371.87</v>
      </c>
      <c r="G58" s="48">
        <v>12883.06</v>
      </c>
      <c r="H58" s="48">
        <v>2576.61</v>
      </c>
      <c r="I58" s="48">
        <v>103.06</v>
      </c>
      <c r="J58" s="48">
        <v>10203.39</v>
      </c>
      <c r="K58" s="48">
        <v>1764479.42</v>
      </c>
      <c r="L58" s="48">
        <v>352895.92</v>
      </c>
      <c r="M58" s="49">
        <v>1411583.5</v>
      </c>
      <c r="N58" s="31">
        <f t="shared" si="0"/>
        <v>1503158.76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835295.24</v>
      </c>
      <c r="E59" s="48">
        <v>191234.25</v>
      </c>
      <c r="F59" s="48">
        <v>644060.99</v>
      </c>
      <c r="G59" s="48">
        <v>20916.85</v>
      </c>
      <c r="H59" s="48">
        <v>4183.37</v>
      </c>
      <c r="I59" s="48">
        <v>167.33</v>
      </c>
      <c r="J59" s="48">
        <v>16566.15</v>
      </c>
      <c r="K59" s="48">
        <v>2866396.19</v>
      </c>
      <c r="L59" s="48">
        <v>573279.27</v>
      </c>
      <c r="M59" s="49">
        <v>2293116.92</v>
      </c>
      <c r="N59" s="31">
        <f t="shared" si="0"/>
        <v>2953744.06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19679.27</v>
      </c>
      <c r="E60" s="48">
        <v>4320.03</v>
      </c>
      <c r="F60" s="48">
        <v>15359.24</v>
      </c>
      <c r="G60" s="48">
        <v>3225.73</v>
      </c>
      <c r="H60" s="48">
        <v>645.15</v>
      </c>
      <c r="I60" s="48">
        <v>25.81</v>
      </c>
      <c r="J60" s="48">
        <v>2554.77</v>
      </c>
      <c r="K60" s="48">
        <v>443397.2</v>
      </c>
      <c r="L60" s="48">
        <v>88679.47</v>
      </c>
      <c r="M60" s="49">
        <v>354717.73</v>
      </c>
      <c r="N60" s="31">
        <f t="shared" si="0"/>
        <v>372631.74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25735.51</v>
      </c>
      <c r="E61" s="48">
        <v>5994.56</v>
      </c>
      <c r="F61" s="48">
        <v>19740.95</v>
      </c>
      <c r="G61" s="48">
        <v>3338.41</v>
      </c>
      <c r="H61" s="48">
        <v>667.68</v>
      </c>
      <c r="I61" s="48">
        <v>26.71</v>
      </c>
      <c r="J61" s="48">
        <v>2644.02</v>
      </c>
      <c r="K61" s="48">
        <v>458832.99</v>
      </c>
      <c r="L61" s="48">
        <v>91766.53</v>
      </c>
      <c r="M61" s="49">
        <v>367066.46</v>
      </c>
      <c r="N61" s="31">
        <f t="shared" si="0"/>
        <v>389451.43000000005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15466.52</v>
      </c>
      <c r="E62" s="48">
        <v>3573.99</v>
      </c>
      <c r="F62" s="48">
        <v>11892.53</v>
      </c>
      <c r="G62" s="48">
        <v>2974.66</v>
      </c>
      <c r="H62" s="48">
        <v>594.93</v>
      </c>
      <c r="I62" s="48">
        <v>23.8</v>
      </c>
      <c r="J62" s="48">
        <v>2355.93</v>
      </c>
      <c r="K62" s="48">
        <v>407712.58</v>
      </c>
      <c r="L62" s="48">
        <v>81542.45</v>
      </c>
      <c r="M62" s="49">
        <v>326170.13</v>
      </c>
      <c r="N62" s="31">
        <f t="shared" si="0"/>
        <v>340418.59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88427.74</v>
      </c>
      <c r="E63" s="48">
        <v>18690.91</v>
      </c>
      <c r="F63" s="48">
        <v>69736.83</v>
      </c>
      <c r="G63" s="48">
        <v>3392.2</v>
      </c>
      <c r="H63" s="48">
        <v>678.44</v>
      </c>
      <c r="I63" s="48">
        <v>27.14</v>
      </c>
      <c r="J63" s="48">
        <v>2686.62</v>
      </c>
      <c r="K63" s="48">
        <v>464598.8</v>
      </c>
      <c r="L63" s="48">
        <v>92919.71</v>
      </c>
      <c r="M63" s="49">
        <v>371679.09</v>
      </c>
      <c r="N63" s="31">
        <f t="shared" si="0"/>
        <v>444102.54000000004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37559.45</v>
      </c>
      <c r="E64" s="48">
        <v>8077.11</v>
      </c>
      <c r="F64" s="48">
        <v>29482.34</v>
      </c>
      <c r="G64" s="48">
        <v>11420.79</v>
      </c>
      <c r="H64" s="48">
        <v>2284.16</v>
      </c>
      <c r="I64" s="48">
        <v>91.37</v>
      </c>
      <c r="J64" s="48">
        <v>9045.26</v>
      </c>
      <c r="K64" s="48">
        <v>1565804.45</v>
      </c>
      <c r="L64" s="48">
        <v>313160.85</v>
      </c>
      <c r="M64" s="49">
        <v>1252643.6</v>
      </c>
      <c r="N64" s="31">
        <f t="shared" si="0"/>
        <v>1291171.2000000002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31450.39</v>
      </c>
      <c r="E65" s="48">
        <v>8156.31</v>
      </c>
      <c r="F65" s="48">
        <v>23294.08</v>
      </c>
      <c r="G65" s="48">
        <v>4928.84</v>
      </c>
      <c r="H65" s="48">
        <v>985.77</v>
      </c>
      <c r="I65" s="48">
        <v>39.43</v>
      </c>
      <c r="J65" s="48">
        <v>3903.64</v>
      </c>
      <c r="K65" s="48">
        <v>636741.36</v>
      </c>
      <c r="L65" s="48">
        <v>127348.32</v>
      </c>
      <c r="M65" s="49">
        <v>509393.04</v>
      </c>
      <c r="N65" s="31">
        <f t="shared" si="0"/>
        <v>536590.76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94854.1</v>
      </c>
      <c r="E66" s="48">
        <v>22061.24</v>
      </c>
      <c r="F66" s="48">
        <v>72792.86</v>
      </c>
      <c r="G66" s="48">
        <v>3375.24</v>
      </c>
      <c r="H66" s="48">
        <v>675.05</v>
      </c>
      <c r="I66" s="48">
        <v>27</v>
      </c>
      <c r="J66" s="48">
        <v>2673.19</v>
      </c>
      <c r="K66" s="48">
        <v>462276.52</v>
      </c>
      <c r="L66" s="48">
        <v>92455.41</v>
      </c>
      <c r="M66" s="49">
        <v>369821.11</v>
      </c>
      <c r="N66" s="31">
        <f t="shared" si="0"/>
        <v>445287.16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10218.12</v>
      </c>
      <c r="E67" s="48">
        <v>2807.6</v>
      </c>
      <c r="F67" s="48">
        <v>7410.52</v>
      </c>
      <c r="G67" s="48">
        <v>3219.89</v>
      </c>
      <c r="H67" s="48">
        <v>643.98</v>
      </c>
      <c r="I67" s="48">
        <v>25.76</v>
      </c>
      <c r="J67" s="48">
        <v>2550.15</v>
      </c>
      <c r="K67" s="48">
        <v>442597.61</v>
      </c>
      <c r="L67" s="48">
        <v>88519.54</v>
      </c>
      <c r="M67" s="49">
        <v>354078.07</v>
      </c>
      <c r="N67" s="31">
        <f t="shared" si="0"/>
        <v>364038.74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51538.43</v>
      </c>
      <c r="E68" s="48">
        <v>10713.08</v>
      </c>
      <c r="F68" s="48">
        <v>40825.35</v>
      </c>
      <c r="G68" s="48">
        <v>5773.71</v>
      </c>
      <c r="H68" s="48">
        <v>1154.74</v>
      </c>
      <c r="I68" s="48">
        <v>46.19</v>
      </c>
      <c r="J68" s="48">
        <v>4572.78</v>
      </c>
      <c r="K68" s="48">
        <v>791075.03</v>
      </c>
      <c r="L68" s="48">
        <v>158214.98</v>
      </c>
      <c r="M68" s="49">
        <v>632860.05</v>
      </c>
      <c r="N68" s="31">
        <f t="shared" si="0"/>
        <v>678258.18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20418.38</v>
      </c>
      <c r="E69" s="48">
        <v>4241.06</v>
      </c>
      <c r="F69" s="48">
        <v>16177.32</v>
      </c>
      <c r="G69" s="48">
        <v>3069.09</v>
      </c>
      <c r="H69" s="48">
        <v>613.82</v>
      </c>
      <c r="I69" s="48">
        <v>24.55</v>
      </c>
      <c r="J69" s="48">
        <v>2430.72</v>
      </c>
      <c r="K69" s="48">
        <v>420345.41</v>
      </c>
      <c r="L69" s="48">
        <v>84069</v>
      </c>
      <c r="M69" s="49">
        <v>336276.41</v>
      </c>
      <c r="N69" s="31">
        <f t="shared" si="0"/>
        <v>354884.44999999995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1482215.31</v>
      </c>
      <c r="E70" s="48">
        <v>302985.98</v>
      </c>
      <c r="F70" s="48">
        <v>1179229.33</v>
      </c>
      <c r="G70" s="48">
        <v>95666.51</v>
      </c>
      <c r="H70" s="48">
        <v>19133.3</v>
      </c>
      <c r="I70" s="48">
        <v>765.33</v>
      </c>
      <c r="J70" s="48">
        <v>75767.88</v>
      </c>
      <c r="K70" s="48">
        <v>13104193.65</v>
      </c>
      <c r="L70" s="48">
        <v>2620838.7</v>
      </c>
      <c r="M70" s="49">
        <v>10483354.95</v>
      </c>
      <c r="N70" s="31">
        <f t="shared" si="0"/>
        <v>11738352.16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25316.42</v>
      </c>
      <c r="E71" s="48">
        <v>5949.52</v>
      </c>
      <c r="F71" s="48">
        <v>19366.9</v>
      </c>
      <c r="G71" s="48">
        <v>3278.83</v>
      </c>
      <c r="H71" s="48">
        <v>655.77</v>
      </c>
      <c r="I71" s="48">
        <v>26.23</v>
      </c>
      <c r="J71" s="48">
        <v>2596.83</v>
      </c>
      <c r="K71" s="48">
        <v>450671.9</v>
      </c>
      <c r="L71" s="48">
        <v>90134.34</v>
      </c>
      <c r="M71" s="49">
        <v>360537.56</v>
      </c>
      <c r="N71" s="31">
        <f t="shared" si="0"/>
        <v>382501.29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21149.78</v>
      </c>
      <c r="E72" s="48">
        <v>4976.75</v>
      </c>
      <c r="F72" s="48">
        <v>16173.03</v>
      </c>
      <c r="G72" s="48">
        <v>11046.36</v>
      </c>
      <c r="H72" s="48">
        <v>2209.27</v>
      </c>
      <c r="I72" s="48">
        <v>88.37</v>
      </c>
      <c r="J72" s="48">
        <v>8748.72</v>
      </c>
      <c r="K72" s="48">
        <v>1513222.01</v>
      </c>
      <c r="L72" s="48">
        <v>302644.39</v>
      </c>
      <c r="M72" s="49">
        <v>1210577.62</v>
      </c>
      <c r="N72" s="31">
        <f t="shared" si="0"/>
        <v>1235499.37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233631.64</v>
      </c>
      <c r="E73" s="48">
        <v>53156.27</v>
      </c>
      <c r="F73" s="48">
        <v>180475.37</v>
      </c>
      <c r="G73" s="48">
        <v>6654.16</v>
      </c>
      <c r="H73" s="48">
        <v>1330.83</v>
      </c>
      <c r="I73" s="48">
        <v>53.23</v>
      </c>
      <c r="J73" s="48">
        <v>5270.1</v>
      </c>
      <c r="K73" s="48">
        <v>912961.53</v>
      </c>
      <c r="L73" s="48">
        <v>182592.25</v>
      </c>
      <c r="M73" s="49">
        <v>730369.28</v>
      </c>
      <c r="N73" s="31">
        <f t="shared" si="0"/>
        <v>916114.75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60704.89</v>
      </c>
      <c r="E74" s="48">
        <v>15007.33</v>
      </c>
      <c r="F74" s="48">
        <v>45697.56</v>
      </c>
      <c r="G74" s="48">
        <v>6800.44</v>
      </c>
      <c r="H74" s="48">
        <v>1360.09</v>
      </c>
      <c r="I74" s="48">
        <v>54.4</v>
      </c>
      <c r="J74" s="48">
        <v>5385.95</v>
      </c>
      <c r="K74" s="48">
        <v>931395.46</v>
      </c>
      <c r="L74" s="48">
        <v>186279.08</v>
      </c>
      <c r="M74" s="49">
        <v>745116.38</v>
      </c>
      <c r="N74" s="31">
        <f t="shared" si="0"/>
        <v>796199.89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210341.11</v>
      </c>
      <c r="E75" s="48">
        <v>45372.91</v>
      </c>
      <c r="F75" s="48">
        <v>164968.2</v>
      </c>
      <c r="G75" s="48">
        <v>32695.29</v>
      </c>
      <c r="H75" s="48">
        <v>6539.06</v>
      </c>
      <c r="I75" s="48">
        <v>261.56</v>
      </c>
      <c r="J75" s="48">
        <v>25894.67</v>
      </c>
      <c r="K75" s="48">
        <v>4479582.18</v>
      </c>
      <c r="L75" s="48">
        <v>895916.44</v>
      </c>
      <c r="M75" s="49">
        <v>3583665.74</v>
      </c>
      <c r="N75" s="31">
        <f t="shared" si="0"/>
        <v>3774528.6100000003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135684.27</v>
      </c>
      <c r="E76" s="48">
        <v>29914.8</v>
      </c>
      <c r="F76" s="48">
        <v>105769.47</v>
      </c>
      <c r="G76" s="48">
        <v>7591.64</v>
      </c>
      <c r="H76" s="48">
        <v>1518.33</v>
      </c>
      <c r="I76" s="48">
        <v>60.73</v>
      </c>
      <c r="J76" s="48">
        <v>6012.58</v>
      </c>
      <c r="K76" s="48">
        <v>1039761.15</v>
      </c>
      <c r="L76" s="48">
        <v>207952.28</v>
      </c>
      <c r="M76" s="49">
        <v>831808.87</v>
      </c>
      <c r="N76" s="31">
        <f t="shared" si="0"/>
        <v>943590.92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65370.86</v>
      </c>
      <c r="E77" s="48">
        <v>14905.67</v>
      </c>
      <c r="F77" s="48">
        <v>50465.19</v>
      </c>
      <c r="G77" s="48">
        <v>5966.94</v>
      </c>
      <c r="H77" s="48">
        <v>1193.39</v>
      </c>
      <c r="I77" s="48">
        <v>47.74</v>
      </c>
      <c r="J77" s="48">
        <v>4725.81</v>
      </c>
      <c r="K77" s="48">
        <v>818838.27</v>
      </c>
      <c r="L77" s="48">
        <v>163767.68</v>
      </c>
      <c r="M77" s="49">
        <v>655070.59</v>
      </c>
      <c r="N77" s="31">
        <f aca="true" t="shared" si="1" ref="N77:N140">+F77+J77+M77</f>
        <v>710261.59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6151.49</v>
      </c>
      <c r="E78" s="48">
        <v>1489.61</v>
      </c>
      <c r="F78" s="48">
        <v>4661.88</v>
      </c>
      <c r="G78" s="48">
        <v>2239.84</v>
      </c>
      <c r="H78" s="48">
        <v>447.97</v>
      </c>
      <c r="I78" s="48">
        <v>17.92</v>
      </c>
      <c r="J78" s="48">
        <v>1773.95</v>
      </c>
      <c r="K78" s="48">
        <v>307070.37</v>
      </c>
      <c r="L78" s="48">
        <v>61414.12</v>
      </c>
      <c r="M78" s="49">
        <v>245656.25</v>
      </c>
      <c r="N78" s="31">
        <f t="shared" si="1"/>
        <v>252092.08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15910.19</v>
      </c>
      <c r="E79" s="48">
        <v>3736.53</v>
      </c>
      <c r="F79" s="48">
        <v>12173.66</v>
      </c>
      <c r="G79" s="48">
        <v>3416.3</v>
      </c>
      <c r="H79" s="48">
        <v>683.26</v>
      </c>
      <c r="I79" s="48">
        <v>27.33</v>
      </c>
      <c r="J79" s="48">
        <v>2705.71</v>
      </c>
      <c r="K79" s="48">
        <v>469499.84</v>
      </c>
      <c r="L79" s="48">
        <v>93900.02</v>
      </c>
      <c r="M79" s="49">
        <v>375599.82</v>
      </c>
      <c r="N79" s="31">
        <f t="shared" si="1"/>
        <v>390479.19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54398.76</v>
      </c>
      <c r="E80" s="48">
        <v>12421.87</v>
      </c>
      <c r="F80" s="48">
        <v>41976.89</v>
      </c>
      <c r="G80" s="48">
        <v>3548.18</v>
      </c>
      <c r="H80" s="48">
        <v>709.64</v>
      </c>
      <c r="I80" s="48">
        <v>28.39</v>
      </c>
      <c r="J80" s="48">
        <v>2810.15</v>
      </c>
      <c r="K80" s="48">
        <v>485962.15</v>
      </c>
      <c r="L80" s="48">
        <v>97192.36</v>
      </c>
      <c r="M80" s="49">
        <v>388769.79</v>
      </c>
      <c r="N80" s="31">
        <f t="shared" si="1"/>
        <v>433556.82999999996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69663.39</v>
      </c>
      <c r="E81" s="48">
        <v>14305.05</v>
      </c>
      <c r="F81" s="48">
        <v>55358.34</v>
      </c>
      <c r="G81" s="48">
        <v>16869.83</v>
      </c>
      <c r="H81" s="48">
        <v>3373.97</v>
      </c>
      <c r="I81" s="48">
        <v>134.96</v>
      </c>
      <c r="J81" s="48">
        <v>13360.9</v>
      </c>
      <c r="K81" s="48">
        <v>2312110.61</v>
      </c>
      <c r="L81" s="48">
        <v>462422.16</v>
      </c>
      <c r="M81" s="49">
        <v>1849688.45</v>
      </c>
      <c r="N81" s="31">
        <f t="shared" si="1"/>
        <v>1918407.69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526819.15</v>
      </c>
      <c r="E82" s="48">
        <v>114383.32</v>
      </c>
      <c r="F82" s="48">
        <v>412435.83</v>
      </c>
      <c r="G82" s="48">
        <v>45211.11</v>
      </c>
      <c r="H82" s="48">
        <v>9042.22</v>
      </c>
      <c r="I82" s="48">
        <v>361.69</v>
      </c>
      <c r="J82" s="48">
        <v>35807.2</v>
      </c>
      <c r="K82" s="48">
        <v>6192465.05</v>
      </c>
      <c r="L82" s="48">
        <v>1238493.03</v>
      </c>
      <c r="M82" s="49">
        <v>4953972.02</v>
      </c>
      <c r="N82" s="31">
        <f t="shared" si="1"/>
        <v>5402215.05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21295.12</v>
      </c>
      <c r="E83" s="48">
        <v>4748.42</v>
      </c>
      <c r="F83" s="48">
        <v>16546.7</v>
      </c>
      <c r="G83" s="48">
        <v>2440.13</v>
      </c>
      <c r="H83" s="48">
        <v>488.03</v>
      </c>
      <c r="I83" s="48">
        <v>19.52</v>
      </c>
      <c r="J83" s="48">
        <v>1932.58</v>
      </c>
      <c r="K83" s="48">
        <v>334500.67</v>
      </c>
      <c r="L83" s="48">
        <v>66900.07</v>
      </c>
      <c r="M83" s="49">
        <v>267600.6</v>
      </c>
      <c r="N83" s="31">
        <f t="shared" si="1"/>
        <v>286079.88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111651.71</v>
      </c>
      <c r="E84" s="48">
        <v>25532.65</v>
      </c>
      <c r="F84" s="48">
        <v>86119.06</v>
      </c>
      <c r="G84" s="48">
        <v>15261.68</v>
      </c>
      <c r="H84" s="48">
        <v>3052.34</v>
      </c>
      <c r="I84" s="48">
        <v>122.09</v>
      </c>
      <c r="J84" s="48">
        <v>12087.25</v>
      </c>
      <c r="K84" s="48">
        <v>2090256.13</v>
      </c>
      <c r="L84" s="48">
        <v>418051.28</v>
      </c>
      <c r="M84" s="49">
        <v>1672204.85</v>
      </c>
      <c r="N84" s="31">
        <f t="shared" si="1"/>
        <v>1770411.1600000001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23773.68</v>
      </c>
      <c r="E85" s="48">
        <v>5120.15</v>
      </c>
      <c r="F85" s="48">
        <v>18653.53</v>
      </c>
      <c r="G85" s="48">
        <v>2242.03</v>
      </c>
      <c r="H85" s="48">
        <v>448.41</v>
      </c>
      <c r="I85" s="48">
        <v>17.94</v>
      </c>
      <c r="J85" s="48">
        <v>1775.68</v>
      </c>
      <c r="K85" s="48">
        <v>307104.86</v>
      </c>
      <c r="L85" s="48">
        <v>61420.92</v>
      </c>
      <c r="M85" s="49">
        <v>245683.94</v>
      </c>
      <c r="N85" s="31">
        <f t="shared" si="1"/>
        <v>266113.15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15022.82</v>
      </c>
      <c r="E86" s="48">
        <v>3215.42</v>
      </c>
      <c r="F86" s="48">
        <v>11807.4</v>
      </c>
      <c r="G86" s="48">
        <v>3486.23</v>
      </c>
      <c r="H86" s="48">
        <v>697.25</v>
      </c>
      <c r="I86" s="48">
        <v>27.89</v>
      </c>
      <c r="J86" s="48">
        <v>2761.09</v>
      </c>
      <c r="K86" s="48">
        <v>479076.15</v>
      </c>
      <c r="L86" s="48">
        <v>95815.18</v>
      </c>
      <c r="M86" s="49">
        <v>383260.97</v>
      </c>
      <c r="N86" s="31">
        <f t="shared" si="1"/>
        <v>397829.45999999996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11685.05</v>
      </c>
      <c r="E87" s="48">
        <v>2712.84</v>
      </c>
      <c r="F87" s="48">
        <v>8972.21</v>
      </c>
      <c r="G87" s="48">
        <v>3018.7</v>
      </c>
      <c r="H87" s="48">
        <v>603.74</v>
      </c>
      <c r="I87" s="48">
        <v>24.15</v>
      </c>
      <c r="J87" s="48">
        <v>2390.81</v>
      </c>
      <c r="K87" s="48">
        <v>415045.19</v>
      </c>
      <c r="L87" s="48">
        <v>83009.02</v>
      </c>
      <c r="M87" s="49">
        <v>332036.17</v>
      </c>
      <c r="N87" s="31">
        <f t="shared" si="1"/>
        <v>343399.19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14483.85</v>
      </c>
      <c r="E88" s="48">
        <v>3485.2</v>
      </c>
      <c r="F88" s="48">
        <v>10998.65</v>
      </c>
      <c r="G88" s="48">
        <v>3103.81</v>
      </c>
      <c r="H88" s="48">
        <v>620.76</v>
      </c>
      <c r="I88" s="48">
        <v>24.83</v>
      </c>
      <c r="J88" s="48">
        <v>2458.22</v>
      </c>
      <c r="K88" s="48">
        <v>426700.88</v>
      </c>
      <c r="L88" s="48">
        <v>85340.21</v>
      </c>
      <c r="M88" s="49">
        <v>341360.67</v>
      </c>
      <c r="N88" s="31">
        <f t="shared" si="1"/>
        <v>354817.54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9610.78</v>
      </c>
      <c r="E89" s="48">
        <v>1980.24</v>
      </c>
      <c r="F89" s="48">
        <v>7630.54</v>
      </c>
      <c r="G89" s="48">
        <v>8237.74</v>
      </c>
      <c r="H89" s="48">
        <v>1647.55</v>
      </c>
      <c r="I89" s="48">
        <v>65.9</v>
      </c>
      <c r="J89" s="48">
        <v>6524.29</v>
      </c>
      <c r="K89" s="48">
        <v>1128249.65</v>
      </c>
      <c r="L89" s="48">
        <v>225649.97</v>
      </c>
      <c r="M89" s="49">
        <v>902599.68</v>
      </c>
      <c r="N89" s="31">
        <f t="shared" si="1"/>
        <v>916754.51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6439.92</v>
      </c>
      <c r="E90" s="48">
        <v>1277.87</v>
      </c>
      <c r="F90" s="48">
        <v>5162.05</v>
      </c>
      <c r="G90" s="48">
        <v>2495.36</v>
      </c>
      <c r="H90" s="48">
        <v>499.07</v>
      </c>
      <c r="I90" s="48">
        <v>19.96</v>
      </c>
      <c r="J90" s="48">
        <v>1976.33</v>
      </c>
      <c r="K90" s="48">
        <v>342067.63</v>
      </c>
      <c r="L90" s="48">
        <v>68413.47</v>
      </c>
      <c r="M90" s="49">
        <v>273654.16</v>
      </c>
      <c r="N90" s="31">
        <f t="shared" si="1"/>
        <v>280792.54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14477.15</v>
      </c>
      <c r="E91" s="48">
        <v>3612.9</v>
      </c>
      <c r="F91" s="48">
        <v>10864.25</v>
      </c>
      <c r="G91" s="48">
        <v>2741.13</v>
      </c>
      <c r="H91" s="48">
        <v>548.23</v>
      </c>
      <c r="I91" s="48">
        <v>21.93</v>
      </c>
      <c r="J91" s="48">
        <v>2170.97</v>
      </c>
      <c r="K91" s="48">
        <v>337110.62</v>
      </c>
      <c r="L91" s="48">
        <v>67422.04</v>
      </c>
      <c r="M91" s="49">
        <v>269688.58</v>
      </c>
      <c r="N91" s="31">
        <f t="shared" si="1"/>
        <v>282723.8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47696.21</v>
      </c>
      <c r="E92" s="48">
        <v>10184</v>
      </c>
      <c r="F92" s="48">
        <v>37512.21</v>
      </c>
      <c r="G92" s="48">
        <v>4989.35</v>
      </c>
      <c r="H92" s="48">
        <v>997.87</v>
      </c>
      <c r="I92" s="48">
        <v>39.91</v>
      </c>
      <c r="J92" s="48">
        <v>3951.57</v>
      </c>
      <c r="K92" s="48">
        <v>683347.49</v>
      </c>
      <c r="L92" s="48">
        <v>136669.61</v>
      </c>
      <c r="M92" s="49">
        <v>546677.88</v>
      </c>
      <c r="N92" s="31">
        <f t="shared" si="1"/>
        <v>588141.66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25240.56</v>
      </c>
      <c r="E93" s="48">
        <v>5487.17</v>
      </c>
      <c r="F93" s="48">
        <v>19753.39</v>
      </c>
      <c r="G93" s="48">
        <v>7448.41</v>
      </c>
      <c r="H93" s="48">
        <v>1489.68</v>
      </c>
      <c r="I93" s="48">
        <v>59.59</v>
      </c>
      <c r="J93" s="48">
        <v>5899.14</v>
      </c>
      <c r="K93" s="48">
        <v>1021742.92</v>
      </c>
      <c r="L93" s="48">
        <v>204348.63</v>
      </c>
      <c r="M93" s="49">
        <v>817394.29</v>
      </c>
      <c r="N93" s="31">
        <f t="shared" si="1"/>
        <v>843046.8200000001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129315.09</v>
      </c>
      <c r="E94" s="48">
        <v>28301.14</v>
      </c>
      <c r="F94" s="48">
        <v>101013.95</v>
      </c>
      <c r="G94" s="48">
        <v>16317.96</v>
      </c>
      <c r="H94" s="48">
        <v>3263.59</v>
      </c>
      <c r="I94" s="48">
        <v>130.54</v>
      </c>
      <c r="J94" s="48">
        <v>12923.83</v>
      </c>
      <c r="K94" s="48">
        <v>2234927.59</v>
      </c>
      <c r="L94" s="48">
        <v>446985.58</v>
      </c>
      <c r="M94" s="49">
        <v>1787942.01</v>
      </c>
      <c r="N94" s="31">
        <f t="shared" si="1"/>
        <v>1901879.79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14689.99</v>
      </c>
      <c r="E95" s="48">
        <v>3209.55</v>
      </c>
      <c r="F95" s="48">
        <v>11480.44</v>
      </c>
      <c r="G95" s="48">
        <v>1996.71</v>
      </c>
      <c r="H95" s="48">
        <v>399.34</v>
      </c>
      <c r="I95" s="48">
        <v>15.97</v>
      </c>
      <c r="J95" s="48">
        <v>1581.4</v>
      </c>
      <c r="K95" s="48">
        <v>273472.18</v>
      </c>
      <c r="L95" s="48">
        <v>54694.4</v>
      </c>
      <c r="M95" s="49">
        <v>218777.78</v>
      </c>
      <c r="N95" s="31">
        <f t="shared" si="1"/>
        <v>231839.62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22365.16</v>
      </c>
      <c r="E96" s="48">
        <v>4663.86</v>
      </c>
      <c r="F96" s="48">
        <v>17701.3</v>
      </c>
      <c r="G96" s="48">
        <v>6371.31</v>
      </c>
      <c r="H96" s="48">
        <v>1274.26</v>
      </c>
      <c r="I96" s="48">
        <v>50.97</v>
      </c>
      <c r="J96" s="48">
        <v>5046.08</v>
      </c>
      <c r="K96" s="48">
        <v>872621.28</v>
      </c>
      <c r="L96" s="48">
        <v>174524.18</v>
      </c>
      <c r="M96" s="49">
        <v>698097.1</v>
      </c>
      <c r="N96" s="31">
        <f t="shared" si="1"/>
        <v>720844.48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24887.76</v>
      </c>
      <c r="E97" s="48">
        <v>5585.79</v>
      </c>
      <c r="F97" s="48">
        <v>19301.97</v>
      </c>
      <c r="G97" s="48">
        <v>3272.66</v>
      </c>
      <c r="H97" s="48">
        <v>654.53</v>
      </c>
      <c r="I97" s="48">
        <v>26.18</v>
      </c>
      <c r="J97" s="48">
        <v>2591.95</v>
      </c>
      <c r="K97" s="48">
        <v>448228.07</v>
      </c>
      <c r="L97" s="48">
        <v>89645.66</v>
      </c>
      <c r="M97" s="49">
        <v>358582.41</v>
      </c>
      <c r="N97" s="31">
        <f t="shared" si="1"/>
        <v>380476.32999999996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63284.98</v>
      </c>
      <c r="E98" s="48">
        <v>14007.68</v>
      </c>
      <c r="F98" s="48">
        <v>49277.3</v>
      </c>
      <c r="G98" s="48">
        <v>4434.09</v>
      </c>
      <c r="H98" s="48">
        <v>886.82</v>
      </c>
      <c r="I98" s="48">
        <v>35.47</v>
      </c>
      <c r="J98" s="48">
        <v>3511.8</v>
      </c>
      <c r="K98" s="48">
        <v>608899.35</v>
      </c>
      <c r="L98" s="48">
        <v>121779.88</v>
      </c>
      <c r="M98" s="49">
        <v>487119.47</v>
      </c>
      <c r="N98" s="31">
        <f t="shared" si="1"/>
        <v>539908.57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14793.09</v>
      </c>
      <c r="E99" s="48">
        <v>3309.93</v>
      </c>
      <c r="F99" s="48">
        <v>11483.16</v>
      </c>
      <c r="G99" s="48">
        <v>3273.35</v>
      </c>
      <c r="H99" s="48">
        <v>654.67</v>
      </c>
      <c r="I99" s="48">
        <v>26.19</v>
      </c>
      <c r="J99" s="48">
        <v>2592.49</v>
      </c>
      <c r="K99" s="48">
        <v>448320.56</v>
      </c>
      <c r="L99" s="48">
        <v>89664.12</v>
      </c>
      <c r="M99" s="49">
        <v>358656.44</v>
      </c>
      <c r="N99" s="31">
        <f t="shared" si="1"/>
        <v>372732.09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878514.16</v>
      </c>
      <c r="E100" s="48">
        <v>196541.21</v>
      </c>
      <c r="F100" s="48">
        <v>681972.95</v>
      </c>
      <c r="G100" s="48">
        <v>31547.69</v>
      </c>
      <c r="H100" s="48">
        <v>6309.54</v>
      </c>
      <c r="I100" s="48">
        <v>252.38</v>
      </c>
      <c r="J100" s="48">
        <v>24985.77</v>
      </c>
      <c r="K100" s="48">
        <v>4320808.07</v>
      </c>
      <c r="L100" s="48">
        <v>864161.58</v>
      </c>
      <c r="M100" s="49">
        <v>3456646.49</v>
      </c>
      <c r="N100" s="31">
        <f t="shared" si="1"/>
        <v>4163605.21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21618.49</v>
      </c>
      <c r="E101" s="48">
        <v>5170.83</v>
      </c>
      <c r="F101" s="48">
        <v>16447.66</v>
      </c>
      <c r="G101" s="48">
        <v>3536.4</v>
      </c>
      <c r="H101" s="48">
        <v>707.28</v>
      </c>
      <c r="I101" s="48">
        <v>28.29</v>
      </c>
      <c r="J101" s="48">
        <v>2800.83</v>
      </c>
      <c r="K101" s="48">
        <v>485951.07</v>
      </c>
      <c r="L101" s="48">
        <v>97190.22</v>
      </c>
      <c r="M101" s="49">
        <v>388760.85</v>
      </c>
      <c r="N101" s="31">
        <f t="shared" si="1"/>
        <v>408009.33999999997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13022.3</v>
      </c>
      <c r="E102" s="48">
        <v>3047.17</v>
      </c>
      <c r="F102" s="48">
        <v>9975.13</v>
      </c>
      <c r="G102" s="48">
        <v>3716.43</v>
      </c>
      <c r="H102" s="48">
        <v>743.29</v>
      </c>
      <c r="I102" s="48">
        <v>29.73</v>
      </c>
      <c r="J102" s="48">
        <v>2943.41</v>
      </c>
      <c r="K102" s="48">
        <v>509006.06</v>
      </c>
      <c r="L102" s="48">
        <v>101801.31</v>
      </c>
      <c r="M102" s="49">
        <v>407204.75</v>
      </c>
      <c r="N102" s="31">
        <f t="shared" si="1"/>
        <v>420123.29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47660.32</v>
      </c>
      <c r="E103" s="48">
        <v>10887.18</v>
      </c>
      <c r="F103" s="48">
        <v>36773.14</v>
      </c>
      <c r="G103" s="48">
        <v>6693.61</v>
      </c>
      <c r="H103" s="48">
        <v>1338.72</v>
      </c>
      <c r="I103" s="48">
        <v>53.55</v>
      </c>
      <c r="J103" s="48">
        <v>5301.34</v>
      </c>
      <c r="K103" s="48">
        <v>917064.86</v>
      </c>
      <c r="L103" s="48">
        <v>183412.97</v>
      </c>
      <c r="M103" s="49">
        <v>733651.89</v>
      </c>
      <c r="N103" s="31">
        <f t="shared" si="1"/>
        <v>775726.37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37712.2</v>
      </c>
      <c r="E104" s="48">
        <v>7548.96</v>
      </c>
      <c r="F104" s="48">
        <v>30163.24</v>
      </c>
      <c r="G104" s="48">
        <v>4182.69</v>
      </c>
      <c r="H104" s="48">
        <v>836.54</v>
      </c>
      <c r="I104" s="48">
        <v>33.46</v>
      </c>
      <c r="J104" s="48">
        <v>3312.69</v>
      </c>
      <c r="K104" s="48">
        <v>574464</v>
      </c>
      <c r="L104" s="48">
        <v>114892.79</v>
      </c>
      <c r="M104" s="49">
        <v>459571.21</v>
      </c>
      <c r="N104" s="31">
        <f t="shared" si="1"/>
        <v>493047.14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497402.03</v>
      </c>
      <c r="E105" s="48">
        <v>110985.97</v>
      </c>
      <c r="F105" s="48">
        <v>386416.06</v>
      </c>
      <c r="G105" s="48">
        <v>25194.46</v>
      </c>
      <c r="H105" s="48">
        <v>5038.89</v>
      </c>
      <c r="I105" s="48">
        <v>201.56</v>
      </c>
      <c r="J105" s="48">
        <v>19954.01</v>
      </c>
      <c r="K105" s="48">
        <v>3450962.4</v>
      </c>
      <c r="L105" s="48">
        <v>690192.47</v>
      </c>
      <c r="M105" s="49">
        <v>2760769.93</v>
      </c>
      <c r="N105" s="31">
        <f t="shared" si="1"/>
        <v>3167140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20090316.29</v>
      </c>
      <c r="E106" s="48">
        <v>4508843.36</v>
      </c>
      <c r="F106" s="48">
        <v>15581472.93</v>
      </c>
      <c r="G106" s="48">
        <v>499785.68</v>
      </c>
      <c r="H106" s="48">
        <v>99957.14</v>
      </c>
      <c r="I106" s="48">
        <v>3998.29</v>
      </c>
      <c r="J106" s="48">
        <v>395830.25</v>
      </c>
      <c r="K106" s="48">
        <v>68452791.28</v>
      </c>
      <c r="L106" s="48">
        <v>13690557.62</v>
      </c>
      <c r="M106" s="49">
        <v>54762233.66</v>
      </c>
      <c r="N106" s="31">
        <f t="shared" si="1"/>
        <v>70739536.84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266014.78</v>
      </c>
      <c r="E107" s="48">
        <v>58420.85</v>
      </c>
      <c r="F107" s="48">
        <v>207593.93</v>
      </c>
      <c r="G107" s="48">
        <v>12132.25</v>
      </c>
      <c r="H107" s="48">
        <v>2426.45</v>
      </c>
      <c r="I107" s="48">
        <v>97.06</v>
      </c>
      <c r="J107" s="48">
        <v>9608.74</v>
      </c>
      <c r="K107" s="48">
        <v>1663247.13</v>
      </c>
      <c r="L107" s="48">
        <v>332649.5</v>
      </c>
      <c r="M107" s="49">
        <v>1330597.63</v>
      </c>
      <c r="N107" s="31">
        <f t="shared" si="1"/>
        <v>1547800.2999999998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144251.56</v>
      </c>
      <c r="E108" s="48">
        <v>32803.75</v>
      </c>
      <c r="F108" s="48">
        <v>111447.81</v>
      </c>
      <c r="G108" s="48">
        <v>7086.61</v>
      </c>
      <c r="H108" s="48">
        <v>1417.32</v>
      </c>
      <c r="I108" s="48">
        <v>56.69</v>
      </c>
      <c r="J108" s="48">
        <v>5612.6</v>
      </c>
      <c r="K108" s="48">
        <v>970625.33</v>
      </c>
      <c r="L108" s="48">
        <v>194125.14</v>
      </c>
      <c r="M108" s="49">
        <v>776500.19</v>
      </c>
      <c r="N108" s="31">
        <f t="shared" si="1"/>
        <v>893560.6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353166.31</v>
      </c>
      <c r="E109" s="48">
        <v>79537.11</v>
      </c>
      <c r="F109" s="48">
        <v>273629.2</v>
      </c>
      <c r="G109" s="48">
        <v>34471.02</v>
      </c>
      <c r="H109" s="48">
        <v>6894.2</v>
      </c>
      <c r="I109" s="48">
        <v>275.77</v>
      </c>
      <c r="J109" s="48">
        <v>27301.05</v>
      </c>
      <c r="K109" s="48">
        <v>4722789.35</v>
      </c>
      <c r="L109" s="48">
        <v>944557.95</v>
      </c>
      <c r="M109" s="49">
        <v>3778231.4</v>
      </c>
      <c r="N109" s="31">
        <f t="shared" si="1"/>
        <v>4079161.65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26452.09</v>
      </c>
      <c r="E110" s="48">
        <v>5794.82</v>
      </c>
      <c r="F110" s="48">
        <v>20657.27</v>
      </c>
      <c r="G110" s="48">
        <v>5181.14</v>
      </c>
      <c r="H110" s="48">
        <v>1036.23</v>
      </c>
      <c r="I110" s="48">
        <v>41.45</v>
      </c>
      <c r="J110" s="48">
        <v>4103.46</v>
      </c>
      <c r="K110" s="48">
        <v>709914.86</v>
      </c>
      <c r="L110" s="48">
        <v>141982.91</v>
      </c>
      <c r="M110" s="49">
        <v>567931.95</v>
      </c>
      <c r="N110" s="31">
        <f t="shared" si="1"/>
        <v>592692.6799999999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78126.54</v>
      </c>
      <c r="E111" s="48">
        <v>17138.36</v>
      </c>
      <c r="F111" s="48">
        <v>60988.18</v>
      </c>
      <c r="G111" s="48">
        <v>5031.23</v>
      </c>
      <c r="H111" s="48">
        <v>1006.25</v>
      </c>
      <c r="I111" s="48">
        <v>40.25</v>
      </c>
      <c r="J111" s="48">
        <v>3984.73</v>
      </c>
      <c r="K111" s="48">
        <v>690683.2</v>
      </c>
      <c r="L111" s="48">
        <v>138136.62</v>
      </c>
      <c r="M111" s="49">
        <v>552546.58</v>
      </c>
      <c r="N111" s="31">
        <f t="shared" si="1"/>
        <v>617519.49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5218.35</v>
      </c>
      <c r="E112" s="48">
        <v>1109.35</v>
      </c>
      <c r="F112" s="48">
        <v>4109</v>
      </c>
      <c r="G112" s="48">
        <v>1828.19</v>
      </c>
      <c r="H112" s="48">
        <v>365.64</v>
      </c>
      <c r="I112" s="48">
        <v>14.63</v>
      </c>
      <c r="J112" s="48">
        <v>1447.92</v>
      </c>
      <c r="K112" s="48">
        <v>250422.55</v>
      </c>
      <c r="L112" s="48">
        <v>50084.58</v>
      </c>
      <c r="M112" s="49">
        <v>200337.97</v>
      </c>
      <c r="N112" s="31">
        <f t="shared" si="1"/>
        <v>205894.89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9447.93</v>
      </c>
      <c r="E113" s="48">
        <v>1953.29</v>
      </c>
      <c r="F113" s="48">
        <v>7494.64</v>
      </c>
      <c r="G113" s="48">
        <v>3568.06</v>
      </c>
      <c r="H113" s="48">
        <v>713.61</v>
      </c>
      <c r="I113" s="48">
        <v>28.54</v>
      </c>
      <c r="J113" s="48">
        <v>2825.91</v>
      </c>
      <c r="K113" s="48">
        <v>490286.26</v>
      </c>
      <c r="L113" s="48">
        <v>98057.24</v>
      </c>
      <c r="M113" s="49">
        <v>392229.02</v>
      </c>
      <c r="N113" s="31">
        <f t="shared" si="1"/>
        <v>402549.57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10413.97</v>
      </c>
      <c r="E114" s="48">
        <v>1995.51</v>
      </c>
      <c r="F114" s="48">
        <v>8418.46</v>
      </c>
      <c r="G114" s="48">
        <v>2049.26</v>
      </c>
      <c r="H114" s="48">
        <v>409.85</v>
      </c>
      <c r="I114" s="48">
        <v>16.39</v>
      </c>
      <c r="J114" s="48">
        <v>1623.02</v>
      </c>
      <c r="K114" s="48">
        <v>280670.01</v>
      </c>
      <c r="L114" s="48">
        <v>56134.01</v>
      </c>
      <c r="M114" s="49">
        <v>224536</v>
      </c>
      <c r="N114" s="31">
        <f t="shared" si="1"/>
        <v>234577.48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18604.65</v>
      </c>
      <c r="E115" s="48">
        <v>3939.24</v>
      </c>
      <c r="F115" s="48">
        <v>14665.41</v>
      </c>
      <c r="G115" s="48">
        <v>1945.55</v>
      </c>
      <c r="H115" s="48">
        <v>389.11</v>
      </c>
      <c r="I115" s="48">
        <v>15.56</v>
      </c>
      <c r="J115" s="48">
        <v>1540.88</v>
      </c>
      <c r="K115" s="48">
        <v>266464.53</v>
      </c>
      <c r="L115" s="48">
        <v>53292.85</v>
      </c>
      <c r="M115" s="49">
        <v>213171.68</v>
      </c>
      <c r="N115" s="31">
        <f t="shared" si="1"/>
        <v>229377.97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225702.27</v>
      </c>
      <c r="E116" s="48">
        <v>51338.28</v>
      </c>
      <c r="F116" s="48">
        <v>174363.99</v>
      </c>
      <c r="G116" s="48">
        <v>18288.89</v>
      </c>
      <c r="H116" s="48">
        <v>3657.78</v>
      </c>
      <c r="I116" s="48">
        <v>146.31</v>
      </c>
      <c r="J116" s="48">
        <v>14484.8</v>
      </c>
      <c r="K116" s="48">
        <v>2506466.9</v>
      </c>
      <c r="L116" s="48">
        <v>501293.42</v>
      </c>
      <c r="M116" s="49">
        <v>2005173.48</v>
      </c>
      <c r="N116" s="31">
        <f t="shared" si="1"/>
        <v>2194022.27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22764.54</v>
      </c>
      <c r="E117" s="48">
        <v>5472.71</v>
      </c>
      <c r="F117" s="48">
        <v>17291.83</v>
      </c>
      <c r="G117" s="48">
        <v>2608.93</v>
      </c>
      <c r="H117" s="48">
        <v>521.79</v>
      </c>
      <c r="I117" s="48">
        <v>20.87</v>
      </c>
      <c r="J117" s="48">
        <v>2066.27</v>
      </c>
      <c r="K117" s="48">
        <v>319003.54</v>
      </c>
      <c r="L117" s="48">
        <v>63800.72</v>
      </c>
      <c r="M117" s="49">
        <v>255202.82</v>
      </c>
      <c r="N117" s="31">
        <f t="shared" si="1"/>
        <v>274560.92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57448.1</v>
      </c>
      <c r="E118" s="48">
        <v>12545.94</v>
      </c>
      <c r="F118" s="48">
        <v>44902.16</v>
      </c>
      <c r="G118" s="48">
        <v>4576.76</v>
      </c>
      <c r="H118" s="48">
        <v>915.35</v>
      </c>
      <c r="I118" s="48">
        <v>36.61</v>
      </c>
      <c r="J118" s="48">
        <v>3624.8</v>
      </c>
      <c r="K118" s="48">
        <v>628439.1</v>
      </c>
      <c r="L118" s="48">
        <v>125687.88</v>
      </c>
      <c r="M118" s="49">
        <v>502751.22</v>
      </c>
      <c r="N118" s="31">
        <f t="shared" si="1"/>
        <v>551278.1799999999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26270.11</v>
      </c>
      <c r="E119" s="48">
        <v>5657.33</v>
      </c>
      <c r="F119" s="48">
        <v>20612.78</v>
      </c>
      <c r="G119" s="48">
        <v>4531.64</v>
      </c>
      <c r="H119" s="48">
        <v>906.33</v>
      </c>
      <c r="I119" s="48">
        <v>36.25</v>
      </c>
      <c r="J119" s="48">
        <v>3589.06</v>
      </c>
      <c r="K119" s="48">
        <v>620659.96</v>
      </c>
      <c r="L119" s="48">
        <v>124132.07</v>
      </c>
      <c r="M119" s="49">
        <v>496527.89</v>
      </c>
      <c r="N119" s="31">
        <f t="shared" si="1"/>
        <v>520729.73000000004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116375.59</v>
      </c>
      <c r="E120" s="48">
        <v>24235.37</v>
      </c>
      <c r="F120" s="48">
        <v>92140.22</v>
      </c>
      <c r="G120" s="48">
        <v>8804.18</v>
      </c>
      <c r="H120" s="48">
        <v>1760.84</v>
      </c>
      <c r="I120" s="48">
        <v>70.43</v>
      </c>
      <c r="J120" s="48">
        <v>6972.91</v>
      </c>
      <c r="K120" s="48">
        <v>1207431.11</v>
      </c>
      <c r="L120" s="48">
        <v>241486.22</v>
      </c>
      <c r="M120" s="49">
        <v>965944.89</v>
      </c>
      <c r="N120" s="31">
        <f t="shared" si="1"/>
        <v>1065058.02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383974.26</v>
      </c>
      <c r="E121" s="48">
        <v>91344.73</v>
      </c>
      <c r="F121" s="48">
        <v>292629.53</v>
      </c>
      <c r="G121" s="48">
        <v>13447.61</v>
      </c>
      <c r="H121" s="48">
        <v>2689.52</v>
      </c>
      <c r="I121" s="48">
        <v>107.58</v>
      </c>
      <c r="J121" s="48">
        <v>10650.51</v>
      </c>
      <c r="K121" s="48">
        <v>1841800.42</v>
      </c>
      <c r="L121" s="48">
        <v>368360.12</v>
      </c>
      <c r="M121" s="49">
        <v>1473440.3</v>
      </c>
      <c r="N121" s="31">
        <f t="shared" si="1"/>
        <v>1776720.34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193072.94</v>
      </c>
      <c r="E122" s="48">
        <v>40154.76</v>
      </c>
      <c r="F122" s="48">
        <v>152918.18</v>
      </c>
      <c r="G122" s="48">
        <v>25529.53</v>
      </c>
      <c r="H122" s="48">
        <v>5105.91</v>
      </c>
      <c r="I122" s="48">
        <v>204.24</v>
      </c>
      <c r="J122" s="48">
        <v>20219.38</v>
      </c>
      <c r="K122" s="48">
        <v>3498151.45</v>
      </c>
      <c r="L122" s="48">
        <v>699630.22</v>
      </c>
      <c r="M122" s="49">
        <v>2798521.23</v>
      </c>
      <c r="N122" s="31">
        <f t="shared" si="1"/>
        <v>2971658.79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7533.56</v>
      </c>
      <c r="E123" s="48">
        <v>1563.49</v>
      </c>
      <c r="F123" s="48">
        <v>5970.07</v>
      </c>
      <c r="G123" s="48">
        <v>3082.74</v>
      </c>
      <c r="H123" s="48">
        <v>616.55</v>
      </c>
      <c r="I123" s="48">
        <v>24.66</v>
      </c>
      <c r="J123" s="48">
        <v>2441.53</v>
      </c>
      <c r="K123" s="48">
        <v>423816.51</v>
      </c>
      <c r="L123" s="48">
        <v>84763.35</v>
      </c>
      <c r="M123" s="49">
        <v>339053.16</v>
      </c>
      <c r="N123" s="31">
        <f t="shared" si="1"/>
        <v>347464.75999999995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333897.19</v>
      </c>
      <c r="E124" s="48">
        <v>70088.07</v>
      </c>
      <c r="F124" s="48">
        <v>263809.12</v>
      </c>
      <c r="G124" s="48">
        <v>7006.7</v>
      </c>
      <c r="H124" s="48">
        <v>1401.34</v>
      </c>
      <c r="I124" s="48">
        <v>56.05</v>
      </c>
      <c r="J124" s="48">
        <v>5549.31</v>
      </c>
      <c r="K124" s="48">
        <v>959646.67</v>
      </c>
      <c r="L124" s="48">
        <v>191929.34</v>
      </c>
      <c r="M124" s="49">
        <v>767717.33</v>
      </c>
      <c r="N124" s="31">
        <f t="shared" si="1"/>
        <v>1037075.76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11429.82</v>
      </c>
      <c r="E125" s="48">
        <v>2643.97</v>
      </c>
      <c r="F125" s="48">
        <v>8785.85</v>
      </c>
      <c r="G125" s="48">
        <v>1964.74</v>
      </c>
      <c r="H125" s="48">
        <v>392.95</v>
      </c>
      <c r="I125" s="48">
        <v>15.72</v>
      </c>
      <c r="J125" s="48">
        <v>1556.07</v>
      </c>
      <c r="K125" s="48">
        <v>269092.42</v>
      </c>
      <c r="L125" s="48">
        <v>53818.48</v>
      </c>
      <c r="M125" s="49">
        <v>215273.94</v>
      </c>
      <c r="N125" s="31">
        <f t="shared" si="1"/>
        <v>225615.86000000002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332036.64</v>
      </c>
      <c r="E126" s="48">
        <v>72960.23</v>
      </c>
      <c r="F126" s="48">
        <v>259076.41</v>
      </c>
      <c r="G126" s="48">
        <v>25842.54</v>
      </c>
      <c r="H126" s="48">
        <v>5168.51</v>
      </c>
      <c r="I126" s="48">
        <v>206.74</v>
      </c>
      <c r="J126" s="48">
        <v>20467.29</v>
      </c>
      <c r="K126" s="48">
        <v>3541022.88</v>
      </c>
      <c r="L126" s="48">
        <v>708204.48</v>
      </c>
      <c r="M126" s="49">
        <v>2832818.4</v>
      </c>
      <c r="N126" s="31">
        <f t="shared" si="1"/>
        <v>3112362.1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20816.89</v>
      </c>
      <c r="E127" s="48">
        <v>4851.41</v>
      </c>
      <c r="F127" s="48">
        <v>15965.48</v>
      </c>
      <c r="G127" s="48">
        <v>2311.93</v>
      </c>
      <c r="H127" s="48">
        <v>462.39</v>
      </c>
      <c r="I127" s="48">
        <v>18.5</v>
      </c>
      <c r="J127" s="48">
        <v>1831.04</v>
      </c>
      <c r="K127" s="48">
        <v>316643</v>
      </c>
      <c r="L127" s="48">
        <v>63328.61</v>
      </c>
      <c r="M127" s="49">
        <v>253314.39</v>
      </c>
      <c r="N127" s="31">
        <f t="shared" si="1"/>
        <v>271110.91000000003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18269.46</v>
      </c>
      <c r="E128" s="48">
        <v>4020.89</v>
      </c>
      <c r="F128" s="48">
        <v>14248.57</v>
      </c>
      <c r="G128" s="48">
        <v>3322.91</v>
      </c>
      <c r="H128" s="48">
        <v>664.58</v>
      </c>
      <c r="I128" s="48">
        <v>26.58</v>
      </c>
      <c r="J128" s="48">
        <v>2631.75</v>
      </c>
      <c r="K128" s="48">
        <v>456710.81</v>
      </c>
      <c r="L128" s="48">
        <v>91342.16</v>
      </c>
      <c r="M128" s="49">
        <v>365368.65</v>
      </c>
      <c r="N128" s="31">
        <f t="shared" si="1"/>
        <v>382248.97000000003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46600.42</v>
      </c>
      <c r="E129" s="48">
        <v>10170.78</v>
      </c>
      <c r="F129" s="48">
        <v>36429.64</v>
      </c>
      <c r="G129" s="48">
        <v>5868.95</v>
      </c>
      <c r="H129" s="48">
        <v>1173.79</v>
      </c>
      <c r="I129" s="48">
        <v>46.95</v>
      </c>
      <c r="J129" s="48">
        <v>4648.21</v>
      </c>
      <c r="K129" s="48">
        <v>805418.23</v>
      </c>
      <c r="L129" s="48">
        <v>161083.71</v>
      </c>
      <c r="M129" s="49">
        <v>644334.52</v>
      </c>
      <c r="N129" s="31">
        <f t="shared" si="1"/>
        <v>685412.37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133332.68</v>
      </c>
      <c r="E130" s="48">
        <v>29236.83</v>
      </c>
      <c r="F130" s="48">
        <v>104095.85</v>
      </c>
      <c r="G130" s="48">
        <v>7168.54</v>
      </c>
      <c r="H130" s="48">
        <v>1433.71</v>
      </c>
      <c r="I130" s="48">
        <v>57.35</v>
      </c>
      <c r="J130" s="48">
        <v>5677.48</v>
      </c>
      <c r="K130" s="48">
        <v>983412.11</v>
      </c>
      <c r="L130" s="48">
        <v>196682.38</v>
      </c>
      <c r="M130" s="49">
        <v>786729.73</v>
      </c>
      <c r="N130" s="31">
        <f t="shared" si="1"/>
        <v>896503.0599999999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34568.25</v>
      </c>
      <c r="E131" s="48">
        <v>8103.57</v>
      </c>
      <c r="F131" s="48">
        <v>26464.68</v>
      </c>
      <c r="G131" s="48">
        <v>5548.58</v>
      </c>
      <c r="H131" s="48">
        <v>1109.72</v>
      </c>
      <c r="I131" s="48">
        <v>44.39</v>
      </c>
      <c r="J131" s="48">
        <v>4394.47</v>
      </c>
      <c r="K131" s="48">
        <v>761538.4</v>
      </c>
      <c r="L131" s="48">
        <v>152307.7</v>
      </c>
      <c r="M131" s="49">
        <v>609230.7</v>
      </c>
      <c r="N131" s="31">
        <f t="shared" si="1"/>
        <v>640089.85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213809.66</v>
      </c>
      <c r="E132" s="48">
        <v>46644.11</v>
      </c>
      <c r="F132" s="48">
        <v>167165.55</v>
      </c>
      <c r="G132" s="48">
        <v>6950.25</v>
      </c>
      <c r="H132" s="48">
        <v>1390.05</v>
      </c>
      <c r="I132" s="48">
        <v>55.6</v>
      </c>
      <c r="J132" s="48">
        <v>5504.6</v>
      </c>
      <c r="K132" s="48">
        <v>953514.72</v>
      </c>
      <c r="L132" s="48">
        <v>190703.02</v>
      </c>
      <c r="M132" s="49">
        <v>762811.7</v>
      </c>
      <c r="N132" s="31">
        <f t="shared" si="1"/>
        <v>935481.85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48095.64</v>
      </c>
      <c r="E133" s="48">
        <v>10293.03</v>
      </c>
      <c r="F133" s="48">
        <v>37802.61</v>
      </c>
      <c r="G133" s="48">
        <v>7710.11</v>
      </c>
      <c r="H133" s="48">
        <v>1542.02</v>
      </c>
      <c r="I133" s="48">
        <v>61.68</v>
      </c>
      <c r="J133" s="48">
        <v>6106.41</v>
      </c>
      <c r="K133" s="48">
        <v>1056285.79</v>
      </c>
      <c r="L133" s="48">
        <v>211257.1</v>
      </c>
      <c r="M133" s="49">
        <v>845028.69</v>
      </c>
      <c r="N133" s="31">
        <f t="shared" si="1"/>
        <v>888937.71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40243.32</v>
      </c>
      <c r="E134" s="48">
        <v>8762.31</v>
      </c>
      <c r="F134" s="48">
        <v>31481.01</v>
      </c>
      <c r="G134" s="48">
        <v>3066.95</v>
      </c>
      <c r="H134" s="48">
        <v>613.39</v>
      </c>
      <c r="I134" s="48">
        <v>24.54</v>
      </c>
      <c r="J134" s="48">
        <v>2429.02</v>
      </c>
      <c r="K134" s="48">
        <v>420351.97</v>
      </c>
      <c r="L134" s="48">
        <v>84070.3</v>
      </c>
      <c r="M134" s="49">
        <v>336281.67</v>
      </c>
      <c r="N134" s="31">
        <f t="shared" si="1"/>
        <v>370191.69999999995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1265115.06</v>
      </c>
      <c r="E135" s="48">
        <v>283536.75</v>
      </c>
      <c r="F135" s="48">
        <v>981578.31</v>
      </c>
      <c r="G135" s="48">
        <v>58051.44</v>
      </c>
      <c r="H135" s="48">
        <v>11610.29</v>
      </c>
      <c r="I135" s="48">
        <v>464.41</v>
      </c>
      <c r="J135" s="48">
        <v>45976.74</v>
      </c>
      <c r="K135" s="48">
        <v>7952389.81</v>
      </c>
      <c r="L135" s="48">
        <v>1590477.92</v>
      </c>
      <c r="M135" s="49">
        <v>6361911.89</v>
      </c>
      <c r="N135" s="31">
        <f t="shared" si="1"/>
        <v>7389466.9399999995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5493.93</v>
      </c>
      <c r="E136" s="48">
        <v>1198.7</v>
      </c>
      <c r="F136" s="48">
        <v>4295.23</v>
      </c>
      <c r="G136" s="48">
        <v>4449.25</v>
      </c>
      <c r="H136" s="48">
        <v>889.85</v>
      </c>
      <c r="I136" s="48">
        <v>35.59</v>
      </c>
      <c r="J136" s="48">
        <v>3523.81</v>
      </c>
      <c r="K136" s="48">
        <v>610975.05</v>
      </c>
      <c r="L136" s="48">
        <v>122194.88</v>
      </c>
      <c r="M136" s="49">
        <v>488780.17</v>
      </c>
      <c r="N136" s="31">
        <f t="shared" si="1"/>
        <v>496599.20999999996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40730.26</v>
      </c>
      <c r="E137" s="48">
        <v>8652.28</v>
      </c>
      <c r="F137" s="48">
        <v>32077.98</v>
      </c>
      <c r="G137" s="48">
        <v>7537.18</v>
      </c>
      <c r="H137" s="48">
        <v>1507.44</v>
      </c>
      <c r="I137" s="48">
        <v>60.3</v>
      </c>
      <c r="J137" s="48">
        <v>5969.44</v>
      </c>
      <c r="K137" s="48">
        <v>1033900.97</v>
      </c>
      <c r="L137" s="48">
        <v>206780.22</v>
      </c>
      <c r="M137" s="49">
        <v>827120.75</v>
      </c>
      <c r="N137" s="31">
        <f t="shared" si="1"/>
        <v>865168.17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227416.53</v>
      </c>
      <c r="E138" s="48">
        <v>50583.61</v>
      </c>
      <c r="F138" s="48">
        <v>176832.92</v>
      </c>
      <c r="G138" s="48">
        <v>8934.16</v>
      </c>
      <c r="H138" s="48">
        <v>1786.83</v>
      </c>
      <c r="I138" s="48">
        <v>71.47</v>
      </c>
      <c r="J138" s="48">
        <v>7075.86</v>
      </c>
      <c r="K138" s="48">
        <v>1223669.25</v>
      </c>
      <c r="L138" s="48">
        <v>244733.83</v>
      </c>
      <c r="M138" s="49">
        <v>978935.42</v>
      </c>
      <c r="N138" s="31">
        <f t="shared" si="1"/>
        <v>1162844.2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1253304.12</v>
      </c>
      <c r="E139" s="48">
        <v>274344.59</v>
      </c>
      <c r="F139" s="48">
        <v>978959.53</v>
      </c>
      <c r="G139" s="48">
        <v>79717.46</v>
      </c>
      <c r="H139" s="48">
        <v>15943.49</v>
      </c>
      <c r="I139" s="48">
        <v>637.74</v>
      </c>
      <c r="J139" s="48">
        <v>63136.23</v>
      </c>
      <c r="K139" s="48">
        <v>10919793.36</v>
      </c>
      <c r="L139" s="48">
        <v>2183958.76</v>
      </c>
      <c r="M139" s="49">
        <v>8735834.6</v>
      </c>
      <c r="N139" s="31">
        <f t="shared" si="1"/>
        <v>9777930.36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10615.46</v>
      </c>
      <c r="E140" s="48">
        <v>2314.67</v>
      </c>
      <c r="F140" s="48">
        <v>8300.79</v>
      </c>
      <c r="G140" s="48">
        <v>2170.16</v>
      </c>
      <c r="H140" s="48">
        <v>434.03</v>
      </c>
      <c r="I140" s="48">
        <v>17.36</v>
      </c>
      <c r="J140" s="48">
        <v>1718.77</v>
      </c>
      <c r="K140" s="48">
        <v>297229.14</v>
      </c>
      <c r="L140" s="48">
        <v>59445.88</v>
      </c>
      <c r="M140" s="49">
        <v>237783.26</v>
      </c>
      <c r="N140" s="31">
        <f t="shared" si="1"/>
        <v>247802.82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5257.51</v>
      </c>
      <c r="E141" s="48">
        <v>1062.93</v>
      </c>
      <c r="F141" s="48">
        <v>4194.58</v>
      </c>
      <c r="G141" s="48">
        <v>2902.96</v>
      </c>
      <c r="H141" s="48">
        <v>580.59</v>
      </c>
      <c r="I141" s="48">
        <v>23.22</v>
      </c>
      <c r="J141" s="48">
        <v>2299.15</v>
      </c>
      <c r="K141" s="48">
        <v>399192.63</v>
      </c>
      <c r="L141" s="48">
        <v>79838.54</v>
      </c>
      <c r="M141" s="49">
        <v>319354.09</v>
      </c>
      <c r="N141" s="31">
        <f aca="true" t="shared" si="2" ref="N141:N204">+F141+J141+M141</f>
        <v>325847.82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78882.62</v>
      </c>
      <c r="E142" s="48">
        <v>17986.73</v>
      </c>
      <c r="F142" s="48">
        <v>60895.89</v>
      </c>
      <c r="G142" s="48">
        <v>4716.38</v>
      </c>
      <c r="H142" s="48">
        <v>943.28</v>
      </c>
      <c r="I142" s="48">
        <v>37.73</v>
      </c>
      <c r="J142" s="48">
        <v>3735.37</v>
      </c>
      <c r="K142" s="48">
        <v>645960.76</v>
      </c>
      <c r="L142" s="48">
        <v>129192.19</v>
      </c>
      <c r="M142" s="49">
        <v>516768.57</v>
      </c>
      <c r="N142" s="31">
        <f t="shared" si="2"/>
        <v>581399.83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171824.54</v>
      </c>
      <c r="E143" s="48">
        <v>37929.07</v>
      </c>
      <c r="F143" s="48">
        <v>133895.47</v>
      </c>
      <c r="G143" s="48">
        <v>8421.4</v>
      </c>
      <c r="H143" s="48">
        <v>1684.28</v>
      </c>
      <c r="I143" s="48">
        <v>67.37</v>
      </c>
      <c r="J143" s="48">
        <v>6669.75</v>
      </c>
      <c r="K143" s="48">
        <v>1153404.32</v>
      </c>
      <c r="L143" s="48">
        <v>230680.84</v>
      </c>
      <c r="M143" s="49">
        <v>922723.48</v>
      </c>
      <c r="N143" s="31">
        <f t="shared" si="2"/>
        <v>1063288.7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11269.47</v>
      </c>
      <c r="E144" s="48">
        <v>2159.07</v>
      </c>
      <c r="F144" s="48">
        <v>9110.4</v>
      </c>
      <c r="G144" s="48">
        <v>3411.16</v>
      </c>
      <c r="H144" s="48">
        <v>682.23</v>
      </c>
      <c r="I144" s="48">
        <v>27.29</v>
      </c>
      <c r="J144" s="48">
        <v>2701.64</v>
      </c>
      <c r="K144" s="48">
        <v>468797.44</v>
      </c>
      <c r="L144" s="48">
        <v>93759.5</v>
      </c>
      <c r="M144" s="49">
        <v>375037.94</v>
      </c>
      <c r="N144" s="31">
        <f t="shared" si="2"/>
        <v>386849.98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53109.57</v>
      </c>
      <c r="E145" s="48">
        <v>11182.88</v>
      </c>
      <c r="F145" s="48">
        <v>41926.69</v>
      </c>
      <c r="G145" s="48">
        <v>6822.99</v>
      </c>
      <c r="H145" s="48">
        <v>1364.6</v>
      </c>
      <c r="I145" s="48">
        <v>54.58</v>
      </c>
      <c r="J145" s="48">
        <v>5403.81</v>
      </c>
      <c r="K145" s="48">
        <v>934484.32</v>
      </c>
      <c r="L145" s="48">
        <v>186896.83</v>
      </c>
      <c r="M145" s="49">
        <v>747587.49</v>
      </c>
      <c r="N145" s="31">
        <f t="shared" si="2"/>
        <v>794917.99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834286.75</v>
      </c>
      <c r="E146" s="48">
        <v>183826.43</v>
      </c>
      <c r="F146" s="48">
        <v>650460.32</v>
      </c>
      <c r="G146" s="48">
        <v>48018.23</v>
      </c>
      <c r="H146" s="48">
        <v>9603.65</v>
      </c>
      <c r="I146" s="48">
        <v>384.15</v>
      </c>
      <c r="J146" s="48">
        <v>38030.43</v>
      </c>
      <c r="K146" s="48">
        <v>6576628.68</v>
      </c>
      <c r="L146" s="48">
        <v>1315325.78</v>
      </c>
      <c r="M146" s="49">
        <v>5261302.9</v>
      </c>
      <c r="N146" s="31">
        <f t="shared" si="2"/>
        <v>5949793.65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15061.64</v>
      </c>
      <c r="E147" s="48">
        <v>3266.4</v>
      </c>
      <c r="F147" s="48">
        <v>11795.24</v>
      </c>
      <c r="G147" s="48">
        <v>3515.64</v>
      </c>
      <c r="H147" s="48">
        <v>703.13</v>
      </c>
      <c r="I147" s="48">
        <v>28.13</v>
      </c>
      <c r="J147" s="48">
        <v>2784.38</v>
      </c>
      <c r="K147" s="48">
        <v>483105.67</v>
      </c>
      <c r="L147" s="48">
        <v>96621.18</v>
      </c>
      <c r="M147" s="49">
        <v>386484.49</v>
      </c>
      <c r="N147" s="31">
        <f t="shared" si="2"/>
        <v>401064.11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30666.97</v>
      </c>
      <c r="E148" s="48">
        <v>6826.25</v>
      </c>
      <c r="F148" s="48">
        <v>23840.72</v>
      </c>
      <c r="G148" s="48">
        <v>3611.16</v>
      </c>
      <c r="H148" s="48">
        <v>722.23</v>
      </c>
      <c r="I148" s="48">
        <v>28.89</v>
      </c>
      <c r="J148" s="48">
        <v>2860.04</v>
      </c>
      <c r="K148" s="48">
        <v>496191.11</v>
      </c>
      <c r="L148" s="48">
        <v>99238.24</v>
      </c>
      <c r="M148" s="49">
        <v>396952.87</v>
      </c>
      <c r="N148" s="31">
        <f t="shared" si="2"/>
        <v>423653.63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62414.39</v>
      </c>
      <c r="E149" s="48">
        <v>14803.15</v>
      </c>
      <c r="F149" s="48">
        <v>47611.24</v>
      </c>
      <c r="G149" s="48">
        <v>5833.11</v>
      </c>
      <c r="H149" s="48">
        <v>1166.62</v>
      </c>
      <c r="I149" s="48">
        <v>46.66</v>
      </c>
      <c r="J149" s="48">
        <v>4619.83</v>
      </c>
      <c r="K149" s="48">
        <v>800511.74</v>
      </c>
      <c r="L149" s="48">
        <v>160102.34</v>
      </c>
      <c r="M149" s="49">
        <v>640409.4</v>
      </c>
      <c r="N149" s="31">
        <f t="shared" si="2"/>
        <v>692640.47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11411.08</v>
      </c>
      <c r="E150" s="48">
        <v>2308.43</v>
      </c>
      <c r="F150" s="48">
        <v>9102.65</v>
      </c>
      <c r="G150" s="48">
        <v>1971</v>
      </c>
      <c r="H150" s="48">
        <v>394.2</v>
      </c>
      <c r="I150" s="48">
        <v>15.77</v>
      </c>
      <c r="J150" s="48">
        <v>1561.03</v>
      </c>
      <c r="K150" s="48">
        <v>269950.44</v>
      </c>
      <c r="L150" s="48">
        <v>53990.05</v>
      </c>
      <c r="M150" s="49">
        <v>215960.39</v>
      </c>
      <c r="N150" s="31">
        <f t="shared" si="2"/>
        <v>226624.07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19899.23</v>
      </c>
      <c r="E151" s="48">
        <v>4172.61</v>
      </c>
      <c r="F151" s="48">
        <v>15726.62</v>
      </c>
      <c r="G151" s="48">
        <v>2978.46</v>
      </c>
      <c r="H151" s="48">
        <v>595.69</v>
      </c>
      <c r="I151" s="48">
        <v>23.83</v>
      </c>
      <c r="J151" s="48">
        <v>2358.94</v>
      </c>
      <c r="K151" s="48">
        <v>407967.29</v>
      </c>
      <c r="L151" s="48">
        <v>81593.49</v>
      </c>
      <c r="M151" s="49">
        <v>326373.8</v>
      </c>
      <c r="N151" s="31">
        <f t="shared" si="2"/>
        <v>344459.36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114235.92</v>
      </c>
      <c r="E152" s="48">
        <v>28056.18</v>
      </c>
      <c r="F152" s="48">
        <v>86179.74</v>
      </c>
      <c r="G152" s="48">
        <v>5223.66</v>
      </c>
      <c r="H152" s="48">
        <v>1044.73</v>
      </c>
      <c r="I152" s="48">
        <v>41.79</v>
      </c>
      <c r="J152" s="48">
        <v>4137.14</v>
      </c>
      <c r="K152" s="48">
        <v>717040.3</v>
      </c>
      <c r="L152" s="48">
        <v>143408.03</v>
      </c>
      <c r="M152" s="49">
        <v>573632.27</v>
      </c>
      <c r="N152" s="31">
        <f t="shared" si="2"/>
        <v>663949.15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767.95</v>
      </c>
      <c r="E153" s="48">
        <v>130.83</v>
      </c>
      <c r="F153" s="48">
        <v>637.12</v>
      </c>
      <c r="G153" s="48">
        <v>2491.85</v>
      </c>
      <c r="H153" s="48">
        <v>498.37</v>
      </c>
      <c r="I153" s="48">
        <v>19.93</v>
      </c>
      <c r="J153" s="48">
        <v>1973.55</v>
      </c>
      <c r="K153" s="48">
        <v>341287.65</v>
      </c>
      <c r="L153" s="48">
        <v>68257.5</v>
      </c>
      <c r="M153" s="49">
        <v>273030.15</v>
      </c>
      <c r="N153" s="31">
        <f t="shared" si="2"/>
        <v>275640.82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221929.25</v>
      </c>
      <c r="E154" s="48">
        <v>51237.14</v>
      </c>
      <c r="F154" s="48">
        <v>170692.11</v>
      </c>
      <c r="G154" s="48">
        <v>22490.7</v>
      </c>
      <c r="H154" s="48">
        <v>4498.14</v>
      </c>
      <c r="I154" s="48">
        <v>179.93</v>
      </c>
      <c r="J154" s="48">
        <v>17812.63</v>
      </c>
      <c r="K154" s="48">
        <v>3080650.78</v>
      </c>
      <c r="L154" s="48">
        <v>616130.1</v>
      </c>
      <c r="M154" s="49">
        <v>2464520.68</v>
      </c>
      <c r="N154" s="31">
        <f t="shared" si="2"/>
        <v>2653025.42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802654.82</v>
      </c>
      <c r="E155" s="48">
        <v>173111.24</v>
      </c>
      <c r="F155" s="48">
        <v>629543.58</v>
      </c>
      <c r="G155" s="48">
        <v>39372.2</v>
      </c>
      <c r="H155" s="48">
        <v>7874.44</v>
      </c>
      <c r="I155" s="48">
        <v>314.98</v>
      </c>
      <c r="J155" s="48">
        <v>31182.78</v>
      </c>
      <c r="K155" s="48">
        <v>5392459.97</v>
      </c>
      <c r="L155" s="48">
        <v>1078492.03</v>
      </c>
      <c r="M155" s="49">
        <v>4313967.94</v>
      </c>
      <c r="N155" s="31">
        <f t="shared" si="2"/>
        <v>4974694.300000001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11657.92</v>
      </c>
      <c r="E156" s="48">
        <v>2746.21</v>
      </c>
      <c r="F156" s="48">
        <v>8911.71</v>
      </c>
      <c r="G156" s="48">
        <v>2088.5</v>
      </c>
      <c r="H156" s="48">
        <v>417.7</v>
      </c>
      <c r="I156" s="48">
        <v>16.71</v>
      </c>
      <c r="J156" s="48">
        <v>1654.09</v>
      </c>
      <c r="K156" s="48">
        <v>286044.5</v>
      </c>
      <c r="L156" s="48">
        <v>57208.78</v>
      </c>
      <c r="M156" s="49">
        <v>228835.72</v>
      </c>
      <c r="N156" s="31">
        <f t="shared" si="2"/>
        <v>239401.52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13045.78</v>
      </c>
      <c r="E157" s="48">
        <v>2925.53</v>
      </c>
      <c r="F157" s="48">
        <v>10120.25</v>
      </c>
      <c r="G157" s="48">
        <v>2348.61</v>
      </c>
      <c r="H157" s="48">
        <v>469.72</v>
      </c>
      <c r="I157" s="48">
        <v>18.79</v>
      </c>
      <c r="J157" s="48">
        <v>1860.1</v>
      </c>
      <c r="K157" s="48">
        <v>321668.54</v>
      </c>
      <c r="L157" s="48">
        <v>64333.69</v>
      </c>
      <c r="M157" s="49">
        <v>257334.85</v>
      </c>
      <c r="N157" s="31">
        <f t="shared" si="2"/>
        <v>269315.2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40490.74</v>
      </c>
      <c r="E158" s="48">
        <v>9336.81</v>
      </c>
      <c r="F158" s="48">
        <v>31153.93</v>
      </c>
      <c r="G158" s="48">
        <v>7945.61</v>
      </c>
      <c r="H158" s="48">
        <v>1589.12</v>
      </c>
      <c r="I158" s="48">
        <v>63.56</v>
      </c>
      <c r="J158" s="48">
        <v>6292.93</v>
      </c>
      <c r="K158" s="48">
        <v>1089842.71</v>
      </c>
      <c r="L158" s="48">
        <v>217968.49</v>
      </c>
      <c r="M158" s="49">
        <v>871874.22</v>
      </c>
      <c r="N158" s="31">
        <f t="shared" si="2"/>
        <v>909321.08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91973.81</v>
      </c>
      <c r="E159" s="48">
        <v>20248.03</v>
      </c>
      <c r="F159" s="48">
        <v>71725.78</v>
      </c>
      <c r="G159" s="48">
        <v>16874.86</v>
      </c>
      <c r="H159" s="48">
        <v>3374.97</v>
      </c>
      <c r="I159" s="48">
        <v>135</v>
      </c>
      <c r="J159" s="48">
        <v>13364.89</v>
      </c>
      <c r="K159" s="48">
        <v>2311199.99</v>
      </c>
      <c r="L159" s="48">
        <v>462240.1</v>
      </c>
      <c r="M159" s="49">
        <v>1848959.89</v>
      </c>
      <c r="N159" s="31">
        <f t="shared" si="2"/>
        <v>1934050.5599999998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13341.09</v>
      </c>
      <c r="E160" s="48">
        <v>2811.57</v>
      </c>
      <c r="F160" s="48">
        <v>10529.52</v>
      </c>
      <c r="G160" s="48">
        <v>3638.75</v>
      </c>
      <c r="H160" s="48">
        <v>727.75</v>
      </c>
      <c r="I160" s="48">
        <v>29.11</v>
      </c>
      <c r="J160" s="48">
        <v>2881.89</v>
      </c>
      <c r="K160" s="48">
        <v>499967.9</v>
      </c>
      <c r="L160" s="48">
        <v>99993.6</v>
      </c>
      <c r="M160" s="49">
        <v>399974.3</v>
      </c>
      <c r="N160" s="31">
        <f t="shared" si="2"/>
        <v>413385.70999999996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449176.67</v>
      </c>
      <c r="E161" s="48">
        <v>100901.09</v>
      </c>
      <c r="F161" s="48">
        <v>348275.58</v>
      </c>
      <c r="G161" s="48">
        <v>25774.55</v>
      </c>
      <c r="H161" s="48">
        <v>5154.91</v>
      </c>
      <c r="I161" s="48">
        <v>206.2</v>
      </c>
      <c r="J161" s="48">
        <v>20413.44</v>
      </c>
      <c r="K161" s="48">
        <v>3531709.05</v>
      </c>
      <c r="L161" s="48">
        <v>706341.75</v>
      </c>
      <c r="M161" s="49">
        <v>2825367.3</v>
      </c>
      <c r="N161" s="31">
        <f t="shared" si="2"/>
        <v>3194056.32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12670.38</v>
      </c>
      <c r="E162" s="48">
        <v>2885.26</v>
      </c>
      <c r="F162" s="48">
        <v>9785.12</v>
      </c>
      <c r="G162" s="48">
        <v>3076.45</v>
      </c>
      <c r="H162" s="48">
        <v>615.29</v>
      </c>
      <c r="I162" s="48">
        <v>24.61</v>
      </c>
      <c r="J162" s="48">
        <v>2436.55</v>
      </c>
      <c r="K162" s="48">
        <v>422953.68</v>
      </c>
      <c r="L162" s="48">
        <v>84590.71</v>
      </c>
      <c r="M162" s="49">
        <v>338362.97</v>
      </c>
      <c r="N162" s="31">
        <f t="shared" si="2"/>
        <v>350584.63999999996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18274.8</v>
      </c>
      <c r="E163" s="48">
        <v>3897.8</v>
      </c>
      <c r="F163" s="48">
        <v>14377</v>
      </c>
      <c r="G163" s="48">
        <v>4221.51</v>
      </c>
      <c r="H163" s="48">
        <v>844.3</v>
      </c>
      <c r="I163" s="48">
        <v>33.77</v>
      </c>
      <c r="J163" s="48">
        <v>3343.44</v>
      </c>
      <c r="K163" s="48">
        <v>579783.81</v>
      </c>
      <c r="L163" s="48">
        <v>115956.82</v>
      </c>
      <c r="M163" s="49">
        <v>463826.99</v>
      </c>
      <c r="N163" s="31">
        <f t="shared" si="2"/>
        <v>481547.43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101788</v>
      </c>
      <c r="E164" s="48">
        <v>22157.77</v>
      </c>
      <c r="F164" s="48">
        <v>79630.23</v>
      </c>
      <c r="G164" s="48">
        <v>18201.04</v>
      </c>
      <c r="H164" s="48">
        <v>3640.21</v>
      </c>
      <c r="I164" s="48">
        <v>145.61</v>
      </c>
      <c r="J164" s="48">
        <v>14415.22</v>
      </c>
      <c r="K164" s="48">
        <v>2494436.16</v>
      </c>
      <c r="L164" s="48">
        <v>498887.21</v>
      </c>
      <c r="M164" s="49">
        <v>1995548.95</v>
      </c>
      <c r="N164" s="31">
        <f t="shared" si="2"/>
        <v>2089594.4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23963.69</v>
      </c>
      <c r="E165" s="48">
        <v>5782.93</v>
      </c>
      <c r="F165" s="48">
        <v>18180.76</v>
      </c>
      <c r="G165" s="48">
        <v>3886.41</v>
      </c>
      <c r="H165" s="48">
        <v>777.28</v>
      </c>
      <c r="I165" s="48">
        <v>31.09</v>
      </c>
      <c r="J165" s="48">
        <v>3078.04</v>
      </c>
      <c r="K165" s="48">
        <v>532286.83</v>
      </c>
      <c r="L165" s="48">
        <v>106457.42</v>
      </c>
      <c r="M165" s="49">
        <v>425829.41</v>
      </c>
      <c r="N165" s="31">
        <f t="shared" si="2"/>
        <v>447088.20999999996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18636.93</v>
      </c>
      <c r="E166" s="48">
        <v>3957.94</v>
      </c>
      <c r="F166" s="48">
        <v>14678.99</v>
      </c>
      <c r="G166" s="48">
        <v>2335.21</v>
      </c>
      <c r="H166" s="48">
        <v>467.04</v>
      </c>
      <c r="I166" s="48">
        <v>18.68</v>
      </c>
      <c r="J166" s="48">
        <v>1849.49</v>
      </c>
      <c r="K166" s="48">
        <v>319832.82</v>
      </c>
      <c r="L166" s="48">
        <v>63966.54</v>
      </c>
      <c r="M166" s="49">
        <v>255866.28</v>
      </c>
      <c r="N166" s="31">
        <f t="shared" si="2"/>
        <v>272394.76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53001.01</v>
      </c>
      <c r="E167" s="48">
        <v>11700.1</v>
      </c>
      <c r="F167" s="48">
        <v>41300.91</v>
      </c>
      <c r="G167" s="48">
        <v>6593.99</v>
      </c>
      <c r="H167" s="48">
        <v>1318.8</v>
      </c>
      <c r="I167" s="48">
        <v>52.75</v>
      </c>
      <c r="J167" s="48">
        <v>5222.44</v>
      </c>
      <c r="K167" s="48">
        <v>903120.75</v>
      </c>
      <c r="L167" s="48">
        <v>180624.06</v>
      </c>
      <c r="M167" s="49">
        <v>722496.69</v>
      </c>
      <c r="N167" s="31">
        <f t="shared" si="2"/>
        <v>769020.0399999999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188215.89</v>
      </c>
      <c r="E168" s="48">
        <v>41733.87</v>
      </c>
      <c r="F168" s="48">
        <v>146482.02</v>
      </c>
      <c r="G168" s="48">
        <v>21060.28</v>
      </c>
      <c r="H168" s="48">
        <v>4212.06</v>
      </c>
      <c r="I168" s="48">
        <v>168.48</v>
      </c>
      <c r="J168" s="48">
        <v>16679.74</v>
      </c>
      <c r="K168" s="48">
        <v>2886038.22</v>
      </c>
      <c r="L168" s="48">
        <v>577207.62</v>
      </c>
      <c r="M168" s="49">
        <v>2308830.6</v>
      </c>
      <c r="N168" s="31">
        <f t="shared" si="2"/>
        <v>2471992.36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227445.1</v>
      </c>
      <c r="E169" s="48">
        <v>51084.38</v>
      </c>
      <c r="F169" s="48">
        <v>176360.72</v>
      </c>
      <c r="G169" s="48">
        <v>16722.36</v>
      </c>
      <c r="H169" s="48">
        <v>3344.47</v>
      </c>
      <c r="I169" s="48">
        <v>133.78</v>
      </c>
      <c r="J169" s="48">
        <v>13244.11</v>
      </c>
      <c r="K169" s="48">
        <v>2246596.29</v>
      </c>
      <c r="L169" s="48">
        <v>449319.35</v>
      </c>
      <c r="M169" s="49">
        <v>1797276.94</v>
      </c>
      <c r="N169" s="31">
        <f t="shared" si="2"/>
        <v>1986881.77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5562.8</v>
      </c>
      <c r="E170" s="48">
        <v>1152.14</v>
      </c>
      <c r="F170" s="48">
        <v>4410.66</v>
      </c>
      <c r="G170" s="48">
        <v>3028.38</v>
      </c>
      <c r="H170" s="48">
        <v>605.68</v>
      </c>
      <c r="I170" s="48">
        <v>24.23</v>
      </c>
      <c r="J170" s="48">
        <v>2398.47</v>
      </c>
      <c r="K170" s="48">
        <v>416369.01</v>
      </c>
      <c r="L170" s="48">
        <v>83273.68</v>
      </c>
      <c r="M170" s="49">
        <v>333095.33</v>
      </c>
      <c r="N170" s="31">
        <f t="shared" si="2"/>
        <v>339904.46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12872.26</v>
      </c>
      <c r="E171" s="48">
        <v>3323.57</v>
      </c>
      <c r="F171" s="48">
        <v>9548.69</v>
      </c>
      <c r="G171" s="48">
        <v>3450.14</v>
      </c>
      <c r="H171" s="48">
        <v>690.03</v>
      </c>
      <c r="I171" s="48">
        <v>27.6</v>
      </c>
      <c r="J171" s="48">
        <v>2732.51</v>
      </c>
      <c r="K171" s="48">
        <v>474136.18</v>
      </c>
      <c r="L171" s="48">
        <v>94827.24</v>
      </c>
      <c r="M171" s="49">
        <v>379308.94</v>
      </c>
      <c r="N171" s="31">
        <f t="shared" si="2"/>
        <v>391590.14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48672.62</v>
      </c>
      <c r="E172" s="48">
        <v>11060.99</v>
      </c>
      <c r="F172" s="48">
        <v>37611.63</v>
      </c>
      <c r="G172" s="48">
        <v>10774.33</v>
      </c>
      <c r="H172" s="48">
        <v>2154.87</v>
      </c>
      <c r="I172" s="48">
        <v>86.19</v>
      </c>
      <c r="J172" s="48">
        <v>8533.27</v>
      </c>
      <c r="K172" s="48">
        <v>1475964.24</v>
      </c>
      <c r="L172" s="48">
        <v>295192.85</v>
      </c>
      <c r="M172" s="49">
        <v>1180771.39</v>
      </c>
      <c r="N172" s="31">
        <f t="shared" si="2"/>
        <v>1226916.2899999998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52324.76</v>
      </c>
      <c r="E173" s="48">
        <v>11512.65</v>
      </c>
      <c r="F173" s="48">
        <v>40812.11</v>
      </c>
      <c r="G173" s="48">
        <v>2899.44</v>
      </c>
      <c r="H173" s="48">
        <v>579.89</v>
      </c>
      <c r="I173" s="48">
        <v>23.2</v>
      </c>
      <c r="J173" s="48">
        <v>2296.35</v>
      </c>
      <c r="K173" s="48">
        <v>397409.71</v>
      </c>
      <c r="L173" s="48">
        <v>79481.96</v>
      </c>
      <c r="M173" s="49">
        <v>317927.75</v>
      </c>
      <c r="N173" s="31">
        <f t="shared" si="2"/>
        <v>361036.21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14518.44</v>
      </c>
      <c r="E174" s="48">
        <v>2783.94</v>
      </c>
      <c r="F174" s="48">
        <v>11734.5</v>
      </c>
      <c r="G174" s="48">
        <v>1839.24</v>
      </c>
      <c r="H174" s="48">
        <v>367.85</v>
      </c>
      <c r="I174" s="48">
        <v>14.71</v>
      </c>
      <c r="J174" s="48">
        <v>1456.68</v>
      </c>
      <c r="K174" s="48">
        <v>251906.09</v>
      </c>
      <c r="L174" s="48">
        <v>50381.29</v>
      </c>
      <c r="M174" s="49">
        <v>201524.8</v>
      </c>
      <c r="N174" s="31">
        <f t="shared" si="2"/>
        <v>214715.97999999998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11850.08</v>
      </c>
      <c r="E175" s="48">
        <v>2560.95</v>
      </c>
      <c r="F175" s="48">
        <v>9289.13</v>
      </c>
      <c r="G175" s="48">
        <v>3658.73</v>
      </c>
      <c r="H175" s="48">
        <v>731.75</v>
      </c>
      <c r="I175" s="48">
        <v>29.27</v>
      </c>
      <c r="J175" s="48">
        <v>2897.71</v>
      </c>
      <c r="K175" s="48">
        <v>502702.64</v>
      </c>
      <c r="L175" s="48">
        <v>100540.51</v>
      </c>
      <c r="M175" s="49">
        <v>402162.13</v>
      </c>
      <c r="N175" s="31">
        <f t="shared" si="2"/>
        <v>414348.97000000003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59897.55</v>
      </c>
      <c r="E176" s="48">
        <v>12270.75</v>
      </c>
      <c r="F176" s="48">
        <v>47626.8</v>
      </c>
      <c r="G176" s="48">
        <v>2887.65</v>
      </c>
      <c r="H176" s="48">
        <v>577.53</v>
      </c>
      <c r="I176" s="48">
        <v>23.1</v>
      </c>
      <c r="J176" s="48">
        <v>2287.02</v>
      </c>
      <c r="K176" s="48">
        <v>395795.8</v>
      </c>
      <c r="L176" s="48">
        <v>79159.11</v>
      </c>
      <c r="M176" s="49">
        <v>316636.69</v>
      </c>
      <c r="N176" s="31">
        <f t="shared" si="2"/>
        <v>366550.51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18461.99</v>
      </c>
      <c r="E177" s="48">
        <v>3848.26</v>
      </c>
      <c r="F177" s="48">
        <v>14613.73</v>
      </c>
      <c r="G177" s="48">
        <v>2553.88</v>
      </c>
      <c r="H177" s="48">
        <v>510.78</v>
      </c>
      <c r="I177" s="48">
        <v>20.43</v>
      </c>
      <c r="J177" s="48">
        <v>2022.67</v>
      </c>
      <c r="K177" s="48">
        <v>349782.33</v>
      </c>
      <c r="L177" s="48">
        <v>69956.42</v>
      </c>
      <c r="M177" s="49">
        <v>279825.91</v>
      </c>
      <c r="N177" s="31">
        <f t="shared" si="2"/>
        <v>296462.31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144632.82</v>
      </c>
      <c r="E178" s="48">
        <v>32679.19</v>
      </c>
      <c r="F178" s="48">
        <v>111953.63</v>
      </c>
      <c r="G178" s="48">
        <v>5613.78</v>
      </c>
      <c r="H178" s="48">
        <v>1122.76</v>
      </c>
      <c r="I178" s="48">
        <v>44.91</v>
      </c>
      <c r="J178" s="48">
        <v>4446.11</v>
      </c>
      <c r="K178" s="48">
        <v>768867.19</v>
      </c>
      <c r="L178" s="48">
        <v>153773.37</v>
      </c>
      <c r="M178" s="49">
        <v>615093.82</v>
      </c>
      <c r="N178" s="31">
        <f t="shared" si="2"/>
        <v>731493.5599999999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15483.33</v>
      </c>
      <c r="E179" s="48">
        <v>3749.83</v>
      </c>
      <c r="F179" s="48">
        <v>11733.5</v>
      </c>
      <c r="G179" s="48">
        <v>3084.34</v>
      </c>
      <c r="H179" s="48">
        <v>616.87</v>
      </c>
      <c r="I179" s="48">
        <v>24.67</v>
      </c>
      <c r="J179" s="48">
        <v>2442.8</v>
      </c>
      <c r="K179" s="48">
        <v>422436.31</v>
      </c>
      <c r="L179" s="48">
        <v>84487.24</v>
      </c>
      <c r="M179" s="49">
        <v>337949.07</v>
      </c>
      <c r="N179" s="31">
        <f t="shared" si="2"/>
        <v>352125.37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128740.24</v>
      </c>
      <c r="E180" s="48">
        <v>27948.01</v>
      </c>
      <c r="F180" s="48">
        <v>100792.23</v>
      </c>
      <c r="G180" s="48">
        <v>9639.08</v>
      </c>
      <c r="H180" s="48">
        <v>1927.82</v>
      </c>
      <c r="I180" s="48">
        <v>77.11</v>
      </c>
      <c r="J180" s="48">
        <v>7634.15</v>
      </c>
      <c r="K180" s="48">
        <v>1320479.14</v>
      </c>
      <c r="L180" s="48">
        <v>264095.78</v>
      </c>
      <c r="M180" s="49">
        <v>1056383.36</v>
      </c>
      <c r="N180" s="31">
        <f t="shared" si="2"/>
        <v>1164809.74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17066.15</v>
      </c>
      <c r="E181" s="48">
        <v>3841.19</v>
      </c>
      <c r="F181" s="48">
        <v>13224.96</v>
      </c>
      <c r="G181" s="48">
        <v>3885.24</v>
      </c>
      <c r="H181" s="48">
        <v>777.05</v>
      </c>
      <c r="I181" s="48">
        <v>31.08</v>
      </c>
      <c r="J181" s="48">
        <v>3077.11</v>
      </c>
      <c r="K181" s="48">
        <v>533726.47</v>
      </c>
      <c r="L181" s="48">
        <v>106745.3</v>
      </c>
      <c r="M181" s="49">
        <v>426981.17</v>
      </c>
      <c r="N181" s="31">
        <f t="shared" si="2"/>
        <v>443283.24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55627.81</v>
      </c>
      <c r="E182" s="48">
        <v>10974.82</v>
      </c>
      <c r="F182" s="48">
        <v>44652.99</v>
      </c>
      <c r="G182" s="48">
        <v>19878.39</v>
      </c>
      <c r="H182" s="48">
        <v>3975.68</v>
      </c>
      <c r="I182" s="48">
        <v>159.03</v>
      </c>
      <c r="J182" s="48">
        <v>15743.68</v>
      </c>
      <c r="K182" s="48">
        <v>2724167.05</v>
      </c>
      <c r="L182" s="48">
        <v>544833.38</v>
      </c>
      <c r="M182" s="49">
        <v>2179333.67</v>
      </c>
      <c r="N182" s="31">
        <f t="shared" si="2"/>
        <v>2239730.34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57853.96</v>
      </c>
      <c r="E183" s="48">
        <v>13148.54</v>
      </c>
      <c r="F183" s="48">
        <v>44705.42</v>
      </c>
      <c r="G183" s="48">
        <v>8697.09</v>
      </c>
      <c r="H183" s="48">
        <v>1739.42</v>
      </c>
      <c r="I183" s="48">
        <v>69.58</v>
      </c>
      <c r="J183" s="48">
        <v>6888.09</v>
      </c>
      <c r="K183" s="48">
        <v>1192761.62</v>
      </c>
      <c r="L183" s="48">
        <v>238552.34</v>
      </c>
      <c r="M183" s="49">
        <v>954209.28</v>
      </c>
      <c r="N183" s="31">
        <f t="shared" si="2"/>
        <v>1005802.79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13829.37</v>
      </c>
      <c r="E184" s="48">
        <v>2912.73</v>
      </c>
      <c r="F184" s="48">
        <v>10916.64</v>
      </c>
      <c r="G184" s="48">
        <v>3510.76</v>
      </c>
      <c r="H184" s="48">
        <v>702.15</v>
      </c>
      <c r="I184" s="48">
        <v>28.09</v>
      </c>
      <c r="J184" s="48">
        <v>2780.52</v>
      </c>
      <c r="K184" s="48">
        <v>480837.25</v>
      </c>
      <c r="L184" s="48">
        <v>96167.44</v>
      </c>
      <c r="M184" s="49">
        <v>384669.81</v>
      </c>
      <c r="N184" s="31">
        <f t="shared" si="2"/>
        <v>398366.97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193431.52</v>
      </c>
      <c r="E185" s="48">
        <v>43448.77</v>
      </c>
      <c r="F185" s="48">
        <v>149982.75</v>
      </c>
      <c r="G185" s="48">
        <v>23524.84</v>
      </c>
      <c r="H185" s="48">
        <v>4704.97</v>
      </c>
      <c r="I185" s="48">
        <v>188.2</v>
      </c>
      <c r="J185" s="48">
        <v>18631.67</v>
      </c>
      <c r="K185" s="48">
        <v>3223588.92</v>
      </c>
      <c r="L185" s="48">
        <v>644717.74</v>
      </c>
      <c r="M185" s="49">
        <v>2578871.18</v>
      </c>
      <c r="N185" s="31">
        <f t="shared" si="2"/>
        <v>2747485.6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9535.27</v>
      </c>
      <c r="E186" s="48">
        <v>2325.35</v>
      </c>
      <c r="F186" s="48">
        <v>7209.92</v>
      </c>
      <c r="G186" s="48">
        <v>1557.45</v>
      </c>
      <c r="H186" s="48">
        <v>311.49</v>
      </c>
      <c r="I186" s="48">
        <v>12.46</v>
      </c>
      <c r="J186" s="48">
        <v>1233.5</v>
      </c>
      <c r="K186" s="48">
        <v>213310.81</v>
      </c>
      <c r="L186" s="48">
        <v>42662.24</v>
      </c>
      <c r="M186" s="49">
        <v>170648.57</v>
      </c>
      <c r="N186" s="31">
        <f t="shared" si="2"/>
        <v>179091.99000000002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36308.27</v>
      </c>
      <c r="E187" s="48">
        <v>8202.33</v>
      </c>
      <c r="F187" s="48">
        <v>28105.94</v>
      </c>
      <c r="G187" s="48">
        <v>5894.13</v>
      </c>
      <c r="H187" s="48">
        <v>1178.83</v>
      </c>
      <c r="I187" s="48">
        <v>47.15</v>
      </c>
      <c r="J187" s="48">
        <v>4668.15</v>
      </c>
      <c r="K187" s="48">
        <v>808868.66</v>
      </c>
      <c r="L187" s="48">
        <v>161773.79</v>
      </c>
      <c r="M187" s="49">
        <v>647094.87</v>
      </c>
      <c r="N187" s="31">
        <f t="shared" si="2"/>
        <v>679868.96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11629.89</v>
      </c>
      <c r="E188" s="48">
        <v>2935.26</v>
      </c>
      <c r="F188" s="48">
        <v>8694.63</v>
      </c>
      <c r="G188" s="48">
        <v>3204.14</v>
      </c>
      <c r="H188" s="48">
        <v>640.83</v>
      </c>
      <c r="I188" s="48">
        <v>25.63</v>
      </c>
      <c r="J188" s="48">
        <v>2537.68</v>
      </c>
      <c r="K188" s="48">
        <v>439142.48</v>
      </c>
      <c r="L188" s="48">
        <v>87828.54</v>
      </c>
      <c r="M188" s="49">
        <v>351313.94</v>
      </c>
      <c r="N188" s="31">
        <f t="shared" si="2"/>
        <v>362546.25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68883.9</v>
      </c>
      <c r="E189" s="48">
        <v>16588.25</v>
      </c>
      <c r="F189" s="48">
        <v>52295.65</v>
      </c>
      <c r="G189" s="48">
        <v>6281.83</v>
      </c>
      <c r="H189" s="48">
        <v>1256.37</v>
      </c>
      <c r="I189" s="48">
        <v>50.25</v>
      </c>
      <c r="J189" s="48">
        <v>4975.21</v>
      </c>
      <c r="K189" s="48">
        <v>861967.56</v>
      </c>
      <c r="L189" s="48">
        <v>172393.59</v>
      </c>
      <c r="M189" s="49">
        <v>689573.97</v>
      </c>
      <c r="N189" s="31">
        <f t="shared" si="2"/>
        <v>746844.83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96505.68</v>
      </c>
      <c r="E190" s="48">
        <v>20950.54</v>
      </c>
      <c r="F190" s="48">
        <v>75555.14</v>
      </c>
      <c r="G190" s="48">
        <v>20065.1</v>
      </c>
      <c r="H190" s="48">
        <v>4013.02</v>
      </c>
      <c r="I190" s="48">
        <v>160.52</v>
      </c>
      <c r="J190" s="48">
        <v>15891.56</v>
      </c>
      <c r="K190" s="48">
        <v>2749738.75</v>
      </c>
      <c r="L190" s="48">
        <v>549947.77</v>
      </c>
      <c r="M190" s="49">
        <v>2199790.98</v>
      </c>
      <c r="N190" s="31">
        <f t="shared" si="2"/>
        <v>2291237.68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12760.08</v>
      </c>
      <c r="E191" s="48">
        <v>2403.63</v>
      </c>
      <c r="F191" s="48">
        <v>10356.45</v>
      </c>
      <c r="G191" s="48">
        <v>12148.99</v>
      </c>
      <c r="H191" s="48">
        <v>2429.8</v>
      </c>
      <c r="I191" s="48">
        <v>97.19</v>
      </c>
      <c r="J191" s="48">
        <v>9622</v>
      </c>
      <c r="K191" s="48">
        <v>1665540.82</v>
      </c>
      <c r="L191" s="48">
        <v>333108.21</v>
      </c>
      <c r="M191" s="49">
        <v>1332432.61</v>
      </c>
      <c r="N191" s="31">
        <f t="shared" si="2"/>
        <v>1352411.06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49634.91</v>
      </c>
      <c r="E192" s="48">
        <v>10223.67</v>
      </c>
      <c r="F192" s="48">
        <v>39411.24</v>
      </c>
      <c r="G192" s="48">
        <v>3388.49</v>
      </c>
      <c r="H192" s="48">
        <v>677.7</v>
      </c>
      <c r="I192" s="48">
        <v>27.11</v>
      </c>
      <c r="J192" s="48">
        <v>2683.68</v>
      </c>
      <c r="K192" s="48">
        <v>464089.8</v>
      </c>
      <c r="L192" s="48">
        <v>92817.99</v>
      </c>
      <c r="M192" s="49">
        <v>371271.81</v>
      </c>
      <c r="N192" s="31">
        <f t="shared" si="2"/>
        <v>413366.73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7990.61</v>
      </c>
      <c r="E193" s="48">
        <v>2205.18</v>
      </c>
      <c r="F193" s="48">
        <v>5785.43</v>
      </c>
      <c r="G193" s="48">
        <v>5120</v>
      </c>
      <c r="H193" s="48">
        <v>1024</v>
      </c>
      <c r="I193" s="48">
        <v>40.96</v>
      </c>
      <c r="J193" s="48">
        <v>4055.04</v>
      </c>
      <c r="K193" s="48">
        <v>701240.07</v>
      </c>
      <c r="L193" s="48">
        <v>140247.97</v>
      </c>
      <c r="M193" s="49">
        <v>560992.1</v>
      </c>
      <c r="N193" s="31">
        <f t="shared" si="2"/>
        <v>570832.57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175909.37</v>
      </c>
      <c r="E194" s="48">
        <v>40700.11</v>
      </c>
      <c r="F194" s="48">
        <v>135209.26</v>
      </c>
      <c r="G194" s="48">
        <v>10749.99</v>
      </c>
      <c r="H194" s="48">
        <v>2150</v>
      </c>
      <c r="I194" s="48">
        <v>86</v>
      </c>
      <c r="J194" s="48">
        <v>8513.99</v>
      </c>
      <c r="K194" s="48">
        <v>1472631.45</v>
      </c>
      <c r="L194" s="48">
        <v>294526.27</v>
      </c>
      <c r="M194" s="49">
        <v>1178105.18</v>
      </c>
      <c r="N194" s="31">
        <f t="shared" si="2"/>
        <v>1321828.43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75113.83</v>
      </c>
      <c r="E195" s="48">
        <v>16501.06</v>
      </c>
      <c r="F195" s="48">
        <v>58612.77</v>
      </c>
      <c r="G195" s="48">
        <v>7635.43</v>
      </c>
      <c r="H195" s="48">
        <v>1527.09</v>
      </c>
      <c r="I195" s="48">
        <v>61.08</v>
      </c>
      <c r="J195" s="48">
        <v>6047.26</v>
      </c>
      <c r="K195" s="48">
        <v>1047357.59</v>
      </c>
      <c r="L195" s="48">
        <v>209471.47</v>
      </c>
      <c r="M195" s="49">
        <v>837886.12</v>
      </c>
      <c r="N195" s="31">
        <f t="shared" si="2"/>
        <v>902546.15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159409.15</v>
      </c>
      <c r="E196" s="48">
        <v>37196.6</v>
      </c>
      <c r="F196" s="48">
        <v>122212.55</v>
      </c>
      <c r="G196" s="48">
        <v>5708.94</v>
      </c>
      <c r="H196" s="48">
        <v>1141.79</v>
      </c>
      <c r="I196" s="48">
        <v>45.67</v>
      </c>
      <c r="J196" s="48">
        <v>4521.48</v>
      </c>
      <c r="K196" s="48">
        <v>782203.63</v>
      </c>
      <c r="L196" s="48">
        <v>156440.76</v>
      </c>
      <c r="M196" s="49">
        <v>625762.87</v>
      </c>
      <c r="N196" s="31">
        <f t="shared" si="2"/>
        <v>752496.9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321354.02</v>
      </c>
      <c r="E197" s="48">
        <v>70717.52</v>
      </c>
      <c r="F197" s="48">
        <v>250636.5</v>
      </c>
      <c r="G197" s="48">
        <v>17070.03</v>
      </c>
      <c r="H197" s="48">
        <v>3414.01</v>
      </c>
      <c r="I197" s="48">
        <v>136.56</v>
      </c>
      <c r="J197" s="48">
        <v>13519.46</v>
      </c>
      <c r="K197" s="48">
        <v>2337930.61</v>
      </c>
      <c r="L197" s="48">
        <v>467586.09</v>
      </c>
      <c r="M197" s="49">
        <v>1870344.52</v>
      </c>
      <c r="N197" s="31">
        <f t="shared" si="2"/>
        <v>2134500.48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129217.67</v>
      </c>
      <c r="E198" s="48">
        <v>28232.18</v>
      </c>
      <c r="F198" s="48">
        <v>100985.49</v>
      </c>
      <c r="G198" s="48">
        <v>9607.29</v>
      </c>
      <c r="H198" s="48">
        <v>1921.46</v>
      </c>
      <c r="I198" s="48">
        <v>76.86</v>
      </c>
      <c r="J198" s="48">
        <v>7608.97</v>
      </c>
      <c r="K198" s="48">
        <v>1315823.2</v>
      </c>
      <c r="L198" s="48">
        <v>263164.59</v>
      </c>
      <c r="M198" s="49">
        <v>1052658.61</v>
      </c>
      <c r="N198" s="31">
        <f t="shared" si="2"/>
        <v>1161253.07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130705.27</v>
      </c>
      <c r="E199" s="48">
        <v>30423.99</v>
      </c>
      <c r="F199" s="48">
        <v>100281.28</v>
      </c>
      <c r="G199" s="48">
        <v>7444.39</v>
      </c>
      <c r="H199" s="48">
        <v>1488.88</v>
      </c>
      <c r="I199" s="48">
        <v>59.56</v>
      </c>
      <c r="J199" s="48">
        <v>5895.95</v>
      </c>
      <c r="K199" s="48">
        <v>1019590.43</v>
      </c>
      <c r="L199" s="48">
        <v>203918.06</v>
      </c>
      <c r="M199" s="49">
        <v>815672.37</v>
      </c>
      <c r="N199" s="31">
        <f t="shared" si="2"/>
        <v>921849.6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410799.93</v>
      </c>
      <c r="E200" s="48">
        <v>95044.98</v>
      </c>
      <c r="F200" s="48">
        <v>315754.95</v>
      </c>
      <c r="G200" s="48">
        <v>12703.93</v>
      </c>
      <c r="H200" s="48">
        <v>2540.79</v>
      </c>
      <c r="I200" s="48">
        <v>101.63</v>
      </c>
      <c r="J200" s="48">
        <v>10061.51</v>
      </c>
      <c r="K200" s="48">
        <v>1741543.99</v>
      </c>
      <c r="L200" s="48">
        <v>348308.8</v>
      </c>
      <c r="M200" s="49">
        <v>1393235.19</v>
      </c>
      <c r="N200" s="31">
        <f t="shared" si="2"/>
        <v>1719051.65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27710.94</v>
      </c>
      <c r="E201" s="48">
        <v>6689.26</v>
      </c>
      <c r="F201" s="48">
        <v>21021.68</v>
      </c>
      <c r="G201" s="48">
        <v>5602.31</v>
      </c>
      <c r="H201" s="48">
        <v>1120.46</v>
      </c>
      <c r="I201" s="48">
        <v>44.82</v>
      </c>
      <c r="J201" s="48">
        <v>4437.03</v>
      </c>
      <c r="K201" s="48">
        <v>768899.16</v>
      </c>
      <c r="L201" s="48">
        <v>153779.83</v>
      </c>
      <c r="M201" s="49">
        <v>615119.33</v>
      </c>
      <c r="N201" s="31">
        <f t="shared" si="2"/>
        <v>640578.0399999999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16504.91</v>
      </c>
      <c r="E202" s="48">
        <v>2878.77</v>
      </c>
      <c r="F202" s="48">
        <v>13626.14</v>
      </c>
      <c r="G202" s="48">
        <v>4852.43</v>
      </c>
      <c r="H202" s="48">
        <v>970.49</v>
      </c>
      <c r="I202" s="48">
        <v>38.82</v>
      </c>
      <c r="J202" s="48">
        <v>3843.12</v>
      </c>
      <c r="K202" s="48">
        <v>664593.09</v>
      </c>
      <c r="L202" s="48">
        <v>132918.64</v>
      </c>
      <c r="M202" s="49">
        <v>531674.45</v>
      </c>
      <c r="N202" s="31">
        <f t="shared" si="2"/>
        <v>549143.71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297508.05</v>
      </c>
      <c r="E203" s="48">
        <v>64934.59</v>
      </c>
      <c r="F203" s="48">
        <v>232573.46</v>
      </c>
      <c r="G203" s="48">
        <v>6160.39</v>
      </c>
      <c r="H203" s="48">
        <v>1232.08</v>
      </c>
      <c r="I203" s="48">
        <v>49.28</v>
      </c>
      <c r="J203" s="48">
        <v>4879.03</v>
      </c>
      <c r="K203" s="48">
        <v>845333.47</v>
      </c>
      <c r="L203" s="48">
        <v>169066.67</v>
      </c>
      <c r="M203" s="49">
        <v>676266.8</v>
      </c>
      <c r="N203" s="31">
        <f t="shared" si="2"/>
        <v>913719.29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14564.78</v>
      </c>
      <c r="E204" s="48">
        <v>3482.84</v>
      </c>
      <c r="F204" s="48">
        <v>11081.94</v>
      </c>
      <c r="G204" s="48">
        <v>1947.49</v>
      </c>
      <c r="H204" s="48">
        <v>389.5</v>
      </c>
      <c r="I204" s="48">
        <v>15.58</v>
      </c>
      <c r="J204" s="48">
        <v>1542.41</v>
      </c>
      <c r="K204" s="48">
        <v>266729.95</v>
      </c>
      <c r="L204" s="48">
        <v>53345.95</v>
      </c>
      <c r="M204" s="49">
        <v>213384</v>
      </c>
      <c r="N204" s="31">
        <f t="shared" si="2"/>
        <v>226008.35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542917.97</v>
      </c>
      <c r="E205" s="48">
        <v>118840.97</v>
      </c>
      <c r="F205" s="48">
        <v>424077</v>
      </c>
      <c r="G205" s="48">
        <v>39392.85</v>
      </c>
      <c r="H205" s="48">
        <v>7878.57</v>
      </c>
      <c r="I205" s="48">
        <v>315.14</v>
      </c>
      <c r="J205" s="48">
        <v>31199.14</v>
      </c>
      <c r="K205" s="48">
        <v>5396890.69</v>
      </c>
      <c r="L205" s="48">
        <v>1079378.14</v>
      </c>
      <c r="M205" s="49">
        <v>4317512.55</v>
      </c>
      <c r="N205" s="31">
        <f aca="true" t="shared" si="3" ref="N205:N258">+F205+J205+M205</f>
        <v>4772788.6899999995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89322.68</v>
      </c>
      <c r="E206" s="48">
        <v>19404.22</v>
      </c>
      <c r="F206" s="48">
        <v>69918.46</v>
      </c>
      <c r="G206" s="48">
        <v>6154.19</v>
      </c>
      <c r="H206" s="48">
        <v>1230.84</v>
      </c>
      <c r="I206" s="48">
        <v>49.23</v>
      </c>
      <c r="J206" s="48">
        <v>4874.12</v>
      </c>
      <c r="K206" s="48">
        <v>844484.39</v>
      </c>
      <c r="L206" s="48">
        <v>168896.95</v>
      </c>
      <c r="M206" s="49">
        <v>675587.44</v>
      </c>
      <c r="N206" s="31">
        <f t="shared" si="3"/>
        <v>750380.0199999999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16636.61</v>
      </c>
      <c r="E207" s="48">
        <v>4112.5</v>
      </c>
      <c r="F207" s="48">
        <v>12524.11</v>
      </c>
      <c r="G207" s="48">
        <v>3343.23</v>
      </c>
      <c r="H207" s="48">
        <v>668.65</v>
      </c>
      <c r="I207" s="48">
        <v>26.75</v>
      </c>
      <c r="J207" s="48">
        <v>2647.83</v>
      </c>
      <c r="K207" s="48">
        <v>459492.74</v>
      </c>
      <c r="L207" s="48">
        <v>91898.51</v>
      </c>
      <c r="M207" s="49">
        <v>367594.23</v>
      </c>
      <c r="N207" s="31">
        <f t="shared" si="3"/>
        <v>382766.17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34625.46</v>
      </c>
      <c r="E208" s="48">
        <v>8159.61</v>
      </c>
      <c r="F208" s="48">
        <v>26465.85</v>
      </c>
      <c r="G208" s="48">
        <v>4099.58</v>
      </c>
      <c r="H208" s="48">
        <v>819.92</v>
      </c>
      <c r="I208" s="48">
        <v>32.8</v>
      </c>
      <c r="J208" s="48">
        <v>3246.86</v>
      </c>
      <c r="K208" s="48">
        <v>563081.08</v>
      </c>
      <c r="L208" s="48">
        <v>112616.2</v>
      </c>
      <c r="M208" s="49">
        <v>450464.88</v>
      </c>
      <c r="N208" s="31">
        <f t="shared" si="3"/>
        <v>480177.59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2763269.43</v>
      </c>
      <c r="E209" s="48">
        <v>604901.39</v>
      </c>
      <c r="F209" s="48">
        <v>2158368.04</v>
      </c>
      <c r="G209" s="48">
        <v>199920.05</v>
      </c>
      <c r="H209" s="48">
        <v>39984.01</v>
      </c>
      <c r="I209" s="48">
        <v>1599.36</v>
      </c>
      <c r="J209" s="48">
        <v>158336.68</v>
      </c>
      <c r="K209" s="48">
        <v>27382872.8</v>
      </c>
      <c r="L209" s="48">
        <v>5476574.55</v>
      </c>
      <c r="M209" s="49">
        <v>21906298.25</v>
      </c>
      <c r="N209" s="31">
        <f t="shared" si="3"/>
        <v>24223002.97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131225.3</v>
      </c>
      <c r="E210" s="48">
        <v>29179.35</v>
      </c>
      <c r="F210" s="48">
        <v>102045.95</v>
      </c>
      <c r="G210" s="48">
        <v>8571.29</v>
      </c>
      <c r="H210" s="48">
        <v>1714.26</v>
      </c>
      <c r="I210" s="48">
        <v>68.57</v>
      </c>
      <c r="J210" s="48">
        <v>6788.46</v>
      </c>
      <c r="K210" s="48">
        <v>1145370.66</v>
      </c>
      <c r="L210" s="48">
        <v>229074.16</v>
      </c>
      <c r="M210" s="49">
        <v>916296.5</v>
      </c>
      <c r="N210" s="31">
        <f t="shared" si="3"/>
        <v>1025130.91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59538.26</v>
      </c>
      <c r="E211" s="48">
        <v>12716.52</v>
      </c>
      <c r="F211" s="48">
        <v>46821.74</v>
      </c>
      <c r="G211" s="48">
        <v>4174.15</v>
      </c>
      <c r="H211" s="48">
        <v>834.83</v>
      </c>
      <c r="I211" s="48">
        <v>33.39</v>
      </c>
      <c r="J211" s="48">
        <v>3305.93</v>
      </c>
      <c r="K211" s="48">
        <v>573296.46</v>
      </c>
      <c r="L211" s="48">
        <v>114659.22</v>
      </c>
      <c r="M211" s="49">
        <v>458637.24</v>
      </c>
      <c r="N211" s="31">
        <f t="shared" si="3"/>
        <v>508764.91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32444.22</v>
      </c>
      <c r="E212" s="48">
        <v>6899.4</v>
      </c>
      <c r="F212" s="48">
        <v>25544.82</v>
      </c>
      <c r="G212" s="48">
        <v>2879.6</v>
      </c>
      <c r="H212" s="48">
        <v>575.92</v>
      </c>
      <c r="I212" s="48">
        <v>23.04</v>
      </c>
      <c r="J212" s="48">
        <v>2280.64</v>
      </c>
      <c r="K212" s="48">
        <v>394690.99</v>
      </c>
      <c r="L212" s="48">
        <v>78938.18</v>
      </c>
      <c r="M212" s="49">
        <v>315752.81</v>
      </c>
      <c r="N212" s="31">
        <f t="shared" si="3"/>
        <v>343578.27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6996.9</v>
      </c>
      <c r="E213" s="48">
        <v>1669.48</v>
      </c>
      <c r="F213" s="48">
        <v>5327.42</v>
      </c>
      <c r="G213" s="48">
        <v>4255.3</v>
      </c>
      <c r="H213" s="48">
        <v>851.06</v>
      </c>
      <c r="I213" s="48">
        <v>34.04</v>
      </c>
      <c r="J213" s="48">
        <v>3370.2</v>
      </c>
      <c r="K213" s="48">
        <v>583111.61</v>
      </c>
      <c r="L213" s="48">
        <v>116622.38</v>
      </c>
      <c r="M213" s="49">
        <v>466489.23</v>
      </c>
      <c r="N213" s="31">
        <f t="shared" si="3"/>
        <v>475186.85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23161.02</v>
      </c>
      <c r="E214" s="48">
        <v>5074.98</v>
      </c>
      <c r="F214" s="48">
        <v>18086.04</v>
      </c>
      <c r="G214" s="48">
        <v>5751.15</v>
      </c>
      <c r="H214" s="48">
        <v>1150.23</v>
      </c>
      <c r="I214" s="48">
        <v>46.01</v>
      </c>
      <c r="J214" s="48">
        <v>4554.91</v>
      </c>
      <c r="K214" s="48">
        <v>787682.31</v>
      </c>
      <c r="L214" s="48">
        <v>157536.4</v>
      </c>
      <c r="M214" s="49">
        <v>630145.91</v>
      </c>
      <c r="N214" s="31">
        <f t="shared" si="3"/>
        <v>652786.86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363348.34</v>
      </c>
      <c r="E215" s="48">
        <v>82130.82</v>
      </c>
      <c r="F215" s="48">
        <v>281217.52</v>
      </c>
      <c r="G215" s="48">
        <v>22831.01</v>
      </c>
      <c r="H215" s="48">
        <v>4566.2</v>
      </c>
      <c r="I215" s="48">
        <v>182.65</v>
      </c>
      <c r="J215" s="48">
        <v>18082.16</v>
      </c>
      <c r="K215" s="48">
        <v>3126960.53</v>
      </c>
      <c r="L215" s="48">
        <v>625392.17</v>
      </c>
      <c r="M215" s="49">
        <v>2501568.36</v>
      </c>
      <c r="N215" s="31">
        <f t="shared" si="3"/>
        <v>2800868.04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15886.87</v>
      </c>
      <c r="E216" s="48">
        <v>3600.42</v>
      </c>
      <c r="F216" s="48">
        <v>12286.45</v>
      </c>
      <c r="G216" s="48">
        <v>3188.65</v>
      </c>
      <c r="H216" s="48">
        <v>637.73</v>
      </c>
      <c r="I216" s="48">
        <v>25.51</v>
      </c>
      <c r="J216" s="48">
        <v>2525.41</v>
      </c>
      <c r="K216" s="48">
        <v>436722.59</v>
      </c>
      <c r="L216" s="48">
        <v>87344.56</v>
      </c>
      <c r="M216" s="49">
        <v>349378.03</v>
      </c>
      <c r="N216" s="31">
        <f t="shared" si="3"/>
        <v>364189.89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80362.26</v>
      </c>
      <c r="E217" s="48">
        <v>18601.37</v>
      </c>
      <c r="F217" s="48">
        <v>61760.89</v>
      </c>
      <c r="G217" s="48">
        <v>4448.23</v>
      </c>
      <c r="H217" s="48">
        <v>889.65</v>
      </c>
      <c r="I217" s="48">
        <v>35.59</v>
      </c>
      <c r="J217" s="48">
        <v>3522.99</v>
      </c>
      <c r="K217" s="48">
        <v>610833.15</v>
      </c>
      <c r="L217" s="48">
        <v>122166.63</v>
      </c>
      <c r="M217" s="49">
        <v>488666.52</v>
      </c>
      <c r="N217" s="31">
        <f t="shared" si="3"/>
        <v>553950.4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10852.93</v>
      </c>
      <c r="E218" s="48">
        <v>2258.51</v>
      </c>
      <c r="F218" s="48">
        <v>8594.42</v>
      </c>
      <c r="G218" s="48">
        <v>3632.6</v>
      </c>
      <c r="H218" s="48">
        <v>726.52</v>
      </c>
      <c r="I218" s="48">
        <v>29.06</v>
      </c>
      <c r="J218" s="48">
        <v>2877.02</v>
      </c>
      <c r="K218" s="48">
        <v>497524.08</v>
      </c>
      <c r="L218" s="48">
        <v>99504.89</v>
      </c>
      <c r="M218" s="49">
        <v>398019.19</v>
      </c>
      <c r="N218" s="31">
        <f t="shared" si="3"/>
        <v>409490.63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14049.79</v>
      </c>
      <c r="E219" s="48">
        <v>3069.88</v>
      </c>
      <c r="F219" s="48">
        <v>10979.91</v>
      </c>
      <c r="G219" s="48">
        <v>3258.54</v>
      </c>
      <c r="H219" s="48">
        <v>651.71</v>
      </c>
      <c r="I219" s="48">
        <v>26.07</v>
      </c>
      <c r="J219" s="48">
        <v>2580.76</v>
      </c>
      <c r="K219" s="48">
        <v>447892.84</v>
      </c>
      <c r="L219" s="48">
        <v>89578.6</v>
      </c>
      <c r="M219" s="49">
        <v>358314.24</v>
      </c>
      <c r="N219" s="31">
        <f t="shared" si="3"/>
        <v>371874.91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19689.52</v>
      </c>
      <c r="E220" s="48">
        <v>4564.51</v>
      </c>
      <c r="F220" s="48">
        <v>15125.01</v>
      </c>
      <c r="G220" s="48">
        <v>3484.16</v>
      </c>
      <c r="H220" s="48">
        <v>696.83</v>
      </c>
      <c r="I220" s="48">
        <v>27.87</v>
      </c>
      <c r="J220" s="48">
        <v>2759.46</v>
      </c>
      <c r="K220" s="48">
        <v>478796.32</v>
      </c>
      <c r="L220" s="48">
        <v>95759.28</v>
      </c>
      <c r="M220" s="49">
        <v>383037.04</v>
      </c>
      <c r="N220" s="31">
        <f t="shared" si="3"/>
        <v>400921.51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53107.61</v>
      </c>
      <c r="E221" s="48">
        <v>12130.58</v>
      </c>
      <c r="F221" s="48">
        <v>40977.03</v>
      </c>
      <c r="G221" s="48">
        <v>2825.93</v>
      </c>
      <c r="H221" s="48">
        <v>565.19</v>
      </c>
      <c r="I221" s="48">
        <v>22.61</v>
      </c>
      <c r="J221" s="48">
        <v>2238.13</v>
      </c>
      <c r="K221" s="48">
        <v>387042.13</v>
      </c>
      <c r="L221" s="48">
        <v>77408.43</v>
      </c>
      <c r="M221" s="49">
        <v>309633.7</v>
      </c>
      <c r="N221" s="31">
        <f t="shared" si="3"/>
        <v>352848.86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21543.52</v>
      </c>
      <c r="E222" s="48">
        <v>4760.11</v>
      </c>
      <c r="F222" s="48">
        <v>16783.41</v>
      </c>
      <c r="G222" s="48">
        <v>6425.05</v>
      </c>
      <c r="H222" s="48">
        <v>1285.01</v>
      </c>
      <c r="I222" s="48">
        <v>51.4</v>
      </c>
      <c r="J222" s="48">
        <v>5088.64</v>
      </c>
      <c r="K222" s="48">
        <v>879981.76</v>
      </c>
      <c r="L222" s="48">
        <v>175996.39</v>
      </c>
      <c r="M222" s="49">
        <v>703985.37</v>
      </c>
      <c r="N222" s="31">
        <f t="shared" si="3"/>
        <v>725857.42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48511.2</v>
      </c>
      <c r="E223" s="48">
        <v>10320.96</v>
      </c>
      <c r="F223" s="48">
        <v>38190.24</v>
      </c>
      <c r="G223" s="48">
        <v>3439.44</v>
      </c>
      <c r="H223" s="48">
        <v>687.89</v>
      </c>
      <c r="I223" s="48">
        <v>27.52</v>
      </c>
      <c r="J223" s="48">
        <v>2724.03</v>
      </c>
      <c r="K223" s="48">
        <v>472667.49</v>
      </c>
      <c r="L223" s="48">
        <v>94533.56</v>
      </c>
      <c r="M223" s="49">
        <v>378133.93</v>
      </c>
      <c r="N223" s="31">
        <f t="shared" si="3"/>
        <v>419048.2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63423.52</v>
      </c>
      <c r="E224" s="48">
        <v>13579.75</v>
      </c>
      <c r="F224" s="48">
        <v>49843.77</v>
      </c>
      <c r="G224" s="48">
        <v>4317.35</v>
      </c>
      <c r="H224" s="48">
        <v>863.47</v>
      </c>
      <c r="I224" s="48">
        <v>34.54</v>
      </c>
      <c r="J224" s="48">
        <v>3419.34</v>
      </c>
      <c r="K224" s="48">
        <v>591341.95</v>
      </c>
      <c r="L224" s="48">
        <v>118268.38</v>
      </c>
      <c r="M224" s="49">
        <v>473073.57</v>
      </c>
      <c r="N224" s="31">
        <f t="shared" si="3"/>
        <v>526336.68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22716.88</v>
      </c>
      <c r="E225" s="48">
        <v>4806.76</v>
      </c>
      <c r="F225" s="48">
        <v>17910.12</v>
      </c>
      <c r="G225" s="48">
        <v>5074.59</v>
      </c>
      <c r="H225" s="48">
        <v>1014.92</v>
      </c>
      <c r="I225" s="48">
        <v>40.6</v>
      </c>
      <c r="J225" s="48">
        <v>4019.07</v>
      </c>
      <c r="K225" s="48">
        <v>696621.16</v>
      </c>
      <c r="L225" s="48">
        <v>139324.26</v>
      </c>
      <c r="M225" s="49">
        <v>557296.9</v>
      </c>
      <c r="N225" s="31">
        <f t="shared" si="3"/>
        <v>579226.09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21310.16</v>
      </c>
      <c r="E226" s="48">
        <v>4754.32</v>
      </c>
      <c r="F226" s="48">
        <v>16555.84</v>
      </c>
      <c r="G226" s="48">
        <v>3147.5</v>
      </c>
      <c r="H226" s="48">
        <v>629.5</v>
      </c>
      <c r="I226" s="48">
        <v>25.18</v>
      </c>
      <c r="J226" s="48">
        <v>2492.82</v>
      </c>
      <c r="K226" s="48">
        <v>431383.52</v>
      </c>
      <c r="L226" s="48">
        <v>86276.75</v>
      </c>
      <c r="M226" s="49">
        <v>345106.77</v>
      </c>
      <c r="N226" s="31">
        <f t="shared" si="3"/>
        <v>364155.43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41581.32</v>
      </c>
      <c r="E227" s="48">
        <v>8572.89</v>
      </c>
      <c r="F227" s="48">
        <v>33008.43</v>
      </c>
      <c r="G227" s="48">
        <v>7607.65</v>
      </c>
      <c r="H227" s="48">
        <v>1521.53</v>
      </c>
      <c r="I227" s="48">
        <v>60.86</v>
      </c>
      <c r="J227" s="48">
        <v>6025.26</v>
      </c>
      <c r="K227" s="48">
        <v>1043554.01</v>
      </c>
      <c r="L227" s="48">
        <v>208710.8</v>
      </c>
      <c r="M227" s="49">
        <v>834843.21</v>
      </c>
      <c r="N227" s="31">
        <f t="shared" si="3"/>
        <v>873876.8999999999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15564.08</v>
      </c>
      <c r="E228" s="48">
        <v>3256.55</v>
      </c>
      <c r="F228" s="48">
        <v>12307.53</v>
      </c>
      <c r="G228" s="48">
        <v>3507.89</v>
      </c>
      <c r="H228" s="48">
        <v>701.58</v>
      </c>
      <c r="I228" s="48">
        <v>28.06</v>
      </c>
      <c r="J228" s="48">
        <v>2778.25</v>
      </c>
      <c r="K228" s="48">
        <v>482045.66</v>
      </c>
      <c r="L228" s="48">
        <v>96409.14</v>
      </c>
      <c r="M228" s="49">
        <v>385636.52</v>
      </c>
      <c r="N228" s="31">
        <f t="shared" si="3"/>
        <v>400722.30000000005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281507.43</v>
      </c>
      <c r="E229" s="48">
        <v>62724.54</v>
      </c>
      <c r="F229" s="48">
        <v>218782.89</v>
      </c>
      <c r="G229" s="48">
        <v>16179.7</v>
      </c>
      <c r="H229" s="48">
        <v>3235.94</v>
      </c>
      <c r="I229" s="48">
        <v>129.44</v>
      </c>
      <c r="J229" s="48">
        <v>12814.32</v>
      </c>
      <c r="K229" s="48">
        <v>2217589.34</v>
      </c>
      <c r="L229" s="48">
        <v>443517.82</v>
      </c>
      <c r="M229" s="49">
        <v>1774071.52</v>
      </c>
      <c r="N229" s="31">
        <f t="shared" si="3"/>
        <v>2005668.73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52029.68</v>
      </c>
      <c r="E230" s="48">
        <v>10389.93</v>
      </c>
      <c r="F230" s="48">
        <v>41639.75</v>
      </c>
      <c r="G230" s="48">
        <v>5698</v>
      </c>
      <c r="H230" s="48">
        <v>1139.6</v>
      </c>
      <c r="I230" s="48">
        <v>45.58</v>
      </c>
      <c r="J230" s="48">
        <v>4512.82</v>
      </c>
      <c r="K230" s="48">
        <v>782004.19</v>
      </c>
      <c r="L230" s="48">
        <v>156400.84</v>
      </c>
      <c r="M230" s="49">
        <v>625603.35</v>
      </c>
      <c r="N230" s="31">
        <f t="shared" si="3"/>
        <v>671755.9199999999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178777.96</v>
      </c>
      <c r="E231" s="48">
        <v>36872.7</v>
      </c>
      <c r="F231" s="48">
        <v>141905.26</v>
      </c>
      <c r="G231" s="48">
        <v>9046.95</v>
      </c>
      <c r="H231" s="48">
        <v>1809.39</v>
      </c>
      <c r="I231" s="48">
        <v>72.38</v>
      </c>
      <c r="J231" s="48">
        <v>7165.18</v>
      </c>
      <c r="K231" s="48">
        <v>1239079.51</v>
      </c>
      <c r="L231" s="48">
        <v>247815.84</v>
      </c>
      <c r="M231" s="49">
        <v>991263.67</v>
      </c>
      <c r="N231" s="31">
        <f t="shared" si="3"/>
        <v>1140334.11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28146.07</v>
      </c>
      <c r="E232" s="48">
        <v>3940.06</v>
      </c>
      <c r="F232" s="48">
        <v>24206.01</v>
      </c>
      <c r="G232" s="48">
        <v>3580.28</v>
      </c>
      <c r="H232" s="48">
        <v>716.06</v>
      </c>
      <c r="I232" s="48">
        <v>28.64</v>
      </c>
      <c r="J232" s="48">
        <v>2835.58</v>
      </c>
      <c r="K232" s="48">
        <v>490358.82</v>
      </c>
      <c r="L232" s="48">
        <v>98071.83</v>
      </c>
      <c r="M232" s="49">
        <v>392286.99</v>
      </c>
      <c r="N232" s="31">
        <f t="shared" si="3"/>
        <v>419328.57999999996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8318.14</v>
      </c>
      <c r="E233" s="48">
        <v>1660.95</v>
      </c>
      <c r="F233" s="48">
        <v>6657.19</v>
      </c>
      <c r="G233" s="48">
        <v>2611.5</v>
      </c>
      <c r="H233" s="48">
        <v>522.3</v>
      </c>
      <c r="I233" s="48">
        <v>20.89</v>
      </c>
      <c r="J233" s="48">
        <v>2068.31</v>
      </c>
      <c r="K233" s="48">
        <v>357674.2</v>
      </c>
      <c r="L233" s="48">
        <v>71534.85</v>
      </c>
      <c r="M233" s="49">
        <v>286139.35</v>
      </c>
      <c r="N233" s="31">
        <f t="shared" si="3"/>
        <v>294864.85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119865.28</v>
      </c>
      <c r="E234" s="48">
        <v>27034.24</v>
      </c>
      <c r="F234" s="48">
        <v>92831.04</v>
      </c>
      <c r="G234" s="48">
        <v>46633.36</v>
      </c>
      <c r="H234" s="48">
        <v>9326.67</v>
      </c>
      <c r="I234" s="48">
        <v>373.07</v>
      </c>
      <c r="J234" s="48">
        <v>36933.62</v>
      </c>
      <c r="K234" s="48">
        <v>6386956.47</v>
      </c>
      <c r="L234" s="48">
        <v>1277391.29</v>
      </c>
      <c r="M234" s="49">
        <v>5109565.18</v>
      </c>
      <c r="N234" s="31">
        <f t="shared" si="3"/>
        <v>5239329.84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631345.59</v>
      </c>
      <c r="E235" s="48">
        <v>134167.61</v>
      </c>
      <c r="F235" s="48">
        <v>497177.98</v>
      </c>
      <c r="G235" s="48">
        <v>136348.86</v>
      </c>
      <c r="H235" s="48">
        <v>27269.77</v>
      </c>
      <c r="I235" s="48">
        <v>1090.79</v>
      </c>
      <c r="J235" s="48">
        <v>107988.3</v>
      </c>
      <c r="K235" s="48">
        <v>18676094.57</v>
      </c>
      <c r="L235" s="48">
        <v>3735218.95</v>
      </c>
      <c r="M235" s="49">
        <v>14940875.62</v>
      </c>
      <c r="N235" s="31">
        <f t="shared" si="3"/>
        <v>15546041.899999999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54184.61</v>
      </c>
      <c r="E236" s="48">
        <v>11108.62</v>
      </c>
      <c r="F236" s="48">
        <v>43075.99</v>
      </c>
      <c r="G236" s="48">
        <v>11208.63</v>
      </c>
      <c r="H236" s="48">
        <v>2241.73</v>
      </c>
      <c r="I236" s="48">
        <v>89.67</v>
      </c>
      <c r="J236" s="48">
        <v>8877.23</v>
      </c>
      <c r="K236" s="48">
        <v>1536746.56</v>
      </c>
      <c r="L236" s="48">
        <v>307349.41</v>
      </c>
      <c r="M236" s="49">
        <v>1229397.15</v>
      </c>
      <c r="N236" s="31">
        <f t="shared" si="3"/>
        <v>1281350.3699999999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148725.64</v>
      </c>
      <c r="E237" s="48">
        <v>32353</v>
      </c>
      <c r="F237" s="48">
        <v>116372.64</v>
      </c>
      <c r="G237" s="48">
        <v>13272.99</v>
      </c>
      <c r="H237" s="48">
        <v>2654.6</v>
      </c>
      <c r="I237" s="48">
        <v>106.18</v>
      </c>
      <c r="J237" s="48">
        <v>10512.21</v>
      </c>
      <c r="K237" s="48">
        <v>1819483.8</v>
      </c>
      <c r="L237" s="48">
        <v>363896.8</v>
      </c>
      <c r="M237" s="49">
        <v>1455587</v>
      </c>
      <c r="N237" s="31">
        <f t="shared" si="3"/>
        <v>1582471.85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29202.27</v>
      </c>
      <c r="E238" s="48">
        <v>5963.98</v>
      </c>
      <c r="F238" s="48">
        <v>23238.29</v>
      </c>
      <c r="G238" s="48">
        <v>3594.1</v>
      </c>
      <c r="H238" s="48">
        <v>718.82</v>
      </c>
      <c r="I238" s="48">
        <v>28.75</v>
      </c>
      <c r="J238" s="48">
        <v>2846.53</v>
      </c>
      <c r="K238" s="48">
        <v>493852.31</v>
      </c>
      <c r="L238" s="48">
        <v>98770.55</v>
      </c>
      <c r="M238" s="49">
        <v>395081.76</v>
      </c>
      <c r="N238" s="31">
        <f t="shared" si="3"/>
        <v>421166.58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4480.93</v>
      </c>
      <c r="E239" s="48">
        <v>1201.85</v>
      </c>
      <c r="F239" s="48">
        <v>3279.08</v>
      </c>
      <c r="G239" s="48">
        <v>3804.26</v>
      </c>
      <c r="H239" s="48">
        <v>760.85</v>
      </c>
      <c r="I239" s="48">
        <v>30.43</v>
      </c>
      <c r="J239" s="48">
        <v>3012.98</v>
      </c>
      <c r="K239" s="48">
        <v>522638.04</v>
      </c>
      <c r="L239" s="48">
        <v>104527.55</v>
      </c>
      <c r="M239" s="49">
        <v>418110.49</v>
      </c>
      <c r="N239" s="31">
        <f t="shared" si="3"/>
        <v>424402.55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16117.42</v>
      </c>
      <c r="E240" s="48">
        <v>3617.89</v>
      </c>
      <c r="F240" s="48">
        <v>12499.53</v>
      </c>
      <c r="G240" s="48">
        <v>3408.36</v>
      </c>
      <c r="H240" s="48">
        <v>681.67</v>
      </c>
      <c r="I240" s="48">
        <v>27.27</v>
      </c>
      <c r="J240" s="48">
        <v>2699.42</v>
      </c>
      <c r="K240" s="48">
        <v>468411.81</v>
      </c>
      <c r="L240" s="48">
        <v>93682.44</v>
      </c>
      <c r="M240" s="49">
        <v>374729.37</v>
      </c>
      <c r="N240" s="31">
        <f t="shared" si="3"/>
        <v>389928.32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6426.11</v>
      </c>
      <c r="E241" s="48">
        <v>1441.95</v>
      </c>
      <c r="F241" s="48">
        <v>4984.16</v>
      </c>
      <c r="G241" s="48">
        <v>2866.38</v>
      </c>
      <c r="H241" s="48">
        <v>573.28</v>
      </c>
      <c r="I241" s="48">
        <v>22.93</v>
      </c>
      <c r="J241" s="48">
        <v>2270.17</v>
      </c>
      <c r="K241" s="48">
        <v>394182.05</v>
      </c>
      <c r="L241" s="48">
        <v>78836.39</v>
      </c>
      <c r="M241" s="49">
        <v>315345.66</v>
      </c>
      <c r="N241" s="31">
        <f t="shared" si="3"/>
        <v>322599.99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35335.34</v>
      </c>
      <c r="E242" s="48">
        <v>7989.02</v>
      </c>
      <c r="F242" s="48">
        <v>27346.32</v>
      </c>
      <c r="G242" s="48">
        <v>3060.71</v>
      </c>
      <c r="H242" s="48">
        <v>612.14</v>
      </c>
      <c r="I242" s="48">
        <v>24.49</v>
      </c>
      <c r="J242" s="48">
        <v>2424.08</v>
      </c>
      <c r="K242" s="48">
        <v>419199.34</v>
      </c>
      <c r="L242" s="48">
        <v>83839.92</v>
      </c>
      <c r="M242" s="49">
        <v>335359.42</v>
      </c>
      <c r="N242" s="31">
        <f t="shared" si="3"/>
        <v>365129.82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18436.08</v>
      </c>
      <c r="E243" s="48">
        <v>3379.09</v>
      </c>
      <c r="F243" s="48">
        <v>15056.99</v>
      </c>
      <c r="G243" s="48">
        <v>2205.05</v>
      </c>
      <c r="H243" s="48">
        <v>441.01</v>
      </c>
      <c r="I243" s="48">
        <v>17.64</v>
      </c>
      <c r="J243" s="48">
        <v>1746.4</v>
      </c>
      <c r="K243" s="48">
        <v>302306.45</v>
      </c>
      <c r="L243" s="48">
        <v>60461.3</v>
      </c>
      <c r="M243" s="49">
        <v>241845.15</v>
      </c>
      <c r="N243" s="31">
        <f t="shared" si="3"/>
        <v>258648.53999999998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706075.79</v>
      </c>
      <c r="E244" s="48">
        <v>160323.79</v>
      </c>
      <c r="F244" s="48">
        <v>545752</v>
      </c>
      <c r="G244" s="48">
        <v>27584.59</v>
      </c>
      <c r="H244" s="48">
        <v>5516.92</v>
      </c>
      <c r="I244" s="48">
        <v>220.68</v>
      </c>
      <c r="J244" s="48">
        <v>21846.99</v>
      </c>
      <c r="K244" s="48">
        <v>3779615.91</v>
      </c>
      <c r="L244" s="48">
        <v>755923.21</v>
      </c>
      <c r="M244" s="49">
        <v>3023692.7</v>
      </c>
      <c r="N244" s="31">
        <f t="shared" si="3"/>
        <v>3591291.6900000004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16576.8</v>
      </c>
      <c r="E245" s="48">
        <v>4086.66</v>
      </c>
      <c r="F245" s="48">
        <v>12490.14</v>
      </c>
      <c r="G245" s="48">
        <v>3484.86</v>
      </c>
      <c r="H245" s="48">
        <v>696.97</v>
      </c>
      <c r="I245" s="48">
        <v>27.88</v>
      </c>
      <c r="J245" s="48">
        <v>2760.01</v>
      </c>
      <c r="K245" s="48">
        <v>478889.51</v>
      </c>
      <c r="L245" s="48">
        <v>95777.84</v>
      </c>
      <c r="M245" s="49">
        <v>383111.67</v>
      </c>
      <c r="N245" s="31">
        <f t="shared" si="3"/>
        <v>398361.82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21793.09</v>
      </c>
      <c r="E246" s="48">
        <v>4971.11</v>
      </c>
      <c r="F246" s="48">
        <v>16821.98</v>
      </c>
      <c r="G246" s="48">
        <v>4322.58</v>
      </c>
      <c r="H246" s="48">
        <v>864.52</v>
      </c>
      <c r="I246" s="48">
        <v>34.58</v>
      </c>
      <c r="J246" s="48">
        <v>3423.48</v>
      </c>
      <c r="K246" s="48">
        <v>593624.97</v>
      </c>
      <c r="L246" s="48">
        <v>118725.06</v>
      </c>
      <c r="M246" s="49">
        <v>474899.91</v>
      </c>
      <c r="N246" s="31">
        <f t="shared" si="3"/>
        <v>495145.37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24720.24</v>
      </c>
      <c r="E247" s="48">
        <v>5048.9</v>
      </c>
      <c r="F247" s="48">
        <v>19671.34</v>
      </c>
      <c r="G247" s="48">
        <v>10860.68</v>
      </c>
      <c r="H247" s="48">
        <v>2172.14</v>
      </c>
      <c r="I247" s="48">
        <v>86.89</v>
      </c>
      <c r="J247" s="48">
        <v>8601.65</v>
      </c>
      <c r="K247" s="48">
        <v>1487789.88</v>
      </c>
      <c r="L247" s="48">
        <v>297558.04</v>
      </c>
      <c r="M247" s="49">
        <v>1190231.84</v>
      </c>
      <c r="N247" s="31">
        <f t="shared" si="3"/>
        <v>1218504.83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7141.79</v>
      </c>
      <c r="E248" s="48">
        <v>1508.72</v>
      </c>
      <c r="F248" s="48">
        <v>5633.07</v>
      </c>
      <c r="G248" s="48">
        <v>2077.1</v>
      </c>
      <c r="H248" s="48">
        <v>415.42</v>
      </c>
      <c r="I248" s="48">
        <v>16.62</v>
      </c>
      <c r="J248" s="48">
        <v>1645.06</v>
      </c>
      <c r="K248" s="48">
        <v>284482.53</v>
      </c>
      <c r="L248" s="48">
        <v>56896.51</v>
      </c>
      <c r="M248" s="49">
        <v>227586.02</v>
      </c>
      <c r="N248" s="31">
        <f t="shared" si="3"/>
        <v>234864.15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328681.27</v>
      </c>
      <c r="E249" s="48">
        <v>73194.57</v>
      </c>
      <c r="F249" s="48">
        <v>255486.7</v>
      </c>
      <c r="G249" s="48">
        <v>11650.14</v>
      </c>
      <c r="H249" s="48">
        <v>2330.03</v>
      </c>
      <c r="I249" s="48">
        <v>93.2</v>
      </c>
      <c r="J249" s="48">
        <v>9226.91</v>
      </c>
      <c r="K249" s="48">
        <v>1597216.94</v>
      </c>
      <c r="L249" s="48">
        <v>319443.39</v>
      </c>
      <c r="M249" s="49">
        <v>1277773.55</v>
      </c>
      <c r="N249" s="31">
        <f t="shared" si="3"/>
        <v>1542487.1600000001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60817.44</v>
      </c>
      <c r="E250" s="48">
        <v>13332.6</v>
      </c>
      <c r="F250" s="48">
        <v>47484.84</v>
      </c>
      <c r="G250" s="48">
        <v>5373.03</v>
      </c>
      <c r="H250" s="48">
        <v>1074.61</v>
      </c>
      <c r="I250" s="48">
        <v>42.98</v>
      </c>
      <c r="J250" s="48">
        <v>4255.44</v>
      </c>
      <c r="K250" s="48">
        <v>735897.56</v>
      </c>
      <c r="L250" s="48">
        <v>147179.48</v>
      </c>
      <c r="M250" s="49">
        <v>588718.08</v>
      </c>
      <c r="N250" s="31">
        <f t="shared" si="3"/>
        <v>640458.36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21333.35</v>
      </c>
      <c r="E251" s="48">
        <v>4643.48</v>
      </c>
      <c r="F251" s="48">
        <v>16689.87</v>
      </c>
      <c r="G251" s="48">
        <v>4441.53</v>
      </c>
      <c r="H251" s="48">
        <v>888.31</v>
      </c>
      <c r="I251" s="48">
        <v>35.53</v>
      </c>
      <c r="J251" s="48">
        <v>3517.69</v>
      </c>
      <c r="K251" s="48">
        <v>609916.26</v>
      </c>
      <c r="L251" s="48">
        <v>121983.18</v>
      </c>
      <c r="M251" s="49">
        <v>487933.08</v>
      </c>
      <c r="N251" s="31">
        <f t="shared" si="3"/>
        <v>508140.64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626496.67</v>
      </c>
      <c r="E252" s="48">
        <v>140675.92</v>
      </c>
      <c r="F252" s="48">
        <v>485820.75</v>
      </c>
      <c r="G252" s="48">
        <v>14847.21</v>
      </c>
      <c r="H252" s="48">
        <v>2969.44</v>
      </c>
      <c r="I252" s="48">
        <v>118.78</v>
      </c>
      <c r="J252" s="48">
        <v>11758.99</v>
      </c>
      <c r="K252" s="48">
        <v>2033491.32</v>
      </c>
      <c r="L252" s="48">
        <v>406698.34</v>
      </c>
      <c r="M252" s="49">
        <v>1626792.98</v>
      </c>
      <c r="N252" s="31">
        <f t="shared" si="3"/>
        <v>2124372.7199999997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24267.5</v>
      </c>
      <c r="E253" s="48">
        <v>4412.62</v>
      </c>
      <c r="F253" s="48">
        <v>19854.88</v>
      </c>
      <c r="G253" s="48">
        <v>2267.85</v>
      </c>
      <c r="H253" s="48">
        <v>453.57</v>
      </c>
      <c r="I253" s="48">
        <v>18.14</v>
      </c>
      <c r="J253" s="48">
        <v>1796.14</v>
      </c>
      <c r="K253" s="48">
        <v>310607.58</v>
      </c>
      <c r="L253" s="48">
        <v>62121.53</v>
      </c>
      <c r="M253" s="49">
        <v>248486.05</v>
      </c>
      <c r="N253" s="31">
        <f t="shared" si="3"/>
        <v>270137.07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111934.95</v>
      </c>
      <c r="E254" s="48">
        <v>25355.73</v>
      </c>
      <c r="F254" s="48">
        <v>86579.22</v>
      </c>
      <c r="G254" s="48">
        <v>8629.68</v>
      </c>
      <c r="H254" s="48">
        <v>1725.94</v>
      </c>
      <c r="I254" s="48">
        <v>69.04</v>
      </c>
      <c r="J254" s="48">
        <v>6834.7</v>
      </c>
      <c r="K254" s="48">
        <v>1181964.01</v>
      </c>
      <c r="L254" s="48">
        <v>236392.8</v>
      </c>
      <c r="M254" s="49">
        <v>945571.21</v>
      </c>
      <c r="N254" s="31">
        <f t="shared" si="3"/>
        <v>1038985.13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88436.69</v>
      </c>
      <c r="E255" s="48">
        <v>19173.98</v>
      </c>
      <c r="F255" s="48">
        <v>69262.71</v>
      </c>
      <c r="G255" s="48">
        <v>9269.95</v>
      </c>
      <c r="H255" s="48">
        <v>1853.99</v>
      </c>
      <c r="I255" s="48">
        <v>74.16</v>
      </c>
      <c r="J255" s="48">
        <v>7341.8</v>
      </c>
      <c r="K255" s="48">
        <v>1269622.39</v>
      </c>
      <c r="L255" s="48">
        <v>253924.63</v>
      </c>
      <c r="M255" s="49">
        <v>1015697.76</v>
      </c>
      <c r="N255" s="31">
        <f t="shared" si="3"/>
        <v>1092302.27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10323.62</v>
      </c>
      <c r="E256" s="48">
        <v>2212.59</v>
      </c>
      <c r="F256" s="48">
        <v>8111.03</v>
      </c>
      <c r="G256" s="48">
        <v>2717.64</v>
      </c>
      <c r="H256" s="48">
        <v>543.53</v>
      </c>
      <c r="I256" s="48">
        <v>21.74</v>
      </c>
      <c r="J256" s="48">
        <v>2152.37</v>
      </c>
      <c r="K256" s="48">
        <v>372212.41</v>
      </c>
      <c r="L256" s="48">
        <v>74442.47</v>
      </c>
      <c r="M256" s="49">
        <v>297769.94</v>
      </c>
      <c r="N256" s="31">
        <f t="shared" si="3"/>
        <v>308033.34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17825.26</v>
      </c>
      <c r="E257" s="52">
        <v>3883.3</v>
      </c>
      <c r="F257" s="52">
        <v>13941.96</v>
      </c>
      <c r="G257" s="52">
        <v>8814.86</v>
      </c>
      <c r="H257" s="52">
        <v>1762.97</v>
      </c>
      <c r="I257" s="52">
        <v>70.52</v>
      </c>
      <c r="J257" s="52">
        <v>6981.37</v>
      </c>
      <c r="K257" s="52">
        <v>1208893.48</v>
      </c>
      <c r="L257" s="52">
        <v>241778.69</v>
      </c>
      <c r="M257" s="53">
        <v>967114.79</v>
      </c>
      <c r="N257" s="32">
        <f t="shared" si="3"/>
        <v>988038.12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57357634.460000016</v>
      </c>
      <c r="E258" s="10">
        <f aca="true" t="shared" si="4" ref="E258:M258">SUM(E12:E257)</f>
        <v>12709425.639999997</v>
      </c>
      <c r="F258" s="10">
        <f t="shared" si="4"/>
        <v>44648208.820000015</v>
      </c>
      <c r="G258" s="10">
        <f t="shared" si="4"/>
        <v>3357733.5199999996</v>
      </c>
      <c r="H258" s="10">
        <f t="shared" si="4"/>
        <v>671546.92</v>
      </c>
      <c r="I258" s="10">
        <f t="shared" si="4"/>
        <v>26861.820000000018</v>
      </c>
      <c r="J258" s="10">
        <f t="shared" si="4"/>
        <v>2659324.7799999993</v>
      </c>
      <c r="K258" s="10">
        <f t="shared" si="4"/>
        <v>459878908.75</v>
      </c>
      <c r="L258" s="10">
        <f t="shared" si="4"/>
        <v>91975781.87000003</v>
      </c>
      <c r="M258" s="30">
        <f t="shared" si="4"/>
        <v>367903126.87999994</v>
      </c>
      <c r="N258" s="33">
        <f t="shared" si="3"/>
        <v>415210660.47999996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301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 t="s">
        <v>19</v>
      </c>
      <c r="C12" s="42">
        <v>0.164994161690925</v>
      </c>
      <c r="D12" s="43">
        <v>37689.52</v>
      </c>
      <c r="E12" s="43">
        <v>6745.23</v>
      </c>
      <c r="F12" s="43">
        <v>30944.29</v>
      </c>
      <c r="G12" s="43">
        <v>6278</v>
      </c>
      <c r="H12" s="43">
        <v>1255.6</v>
      </c>
      <c r="I12" s="43">
        <v>50.22</v>
      </c>
      <c r="J12" s="43">
        <v>4972.18</v>
      </c>
      <c r="K12" s="43">
        <v>623055.2</v>
      </c>
      <c r="L12" s="43">
        <v>124611</v>
      </c>
      <c r="M12" s="44">
        <v>498444.2</v>
      </c>
      <c r="N12" s="45">
        <f>+F12+J12+M12</f>
        <v>534360.67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46722.84</v>
      </c>
      <c r="E13" s="48">
        <v>9110.57</v>
      </c>
      <c r="F13" s="48">
        <v>37612.27</v>
      </c>
      <c r="G13" s="48">
        <v>5112.7</v>
      </c>
      <c r="H13" s="48">
        <v>1022.54</v>
      </c>
      <c r="I13" s="48">
        <v>40.9</v>
      </c>
      <c r="J13" s="48">
        <v>4049.26</v>
      </c>
      <c r="K13" s="48">
        <v>507406.89</v>
      </c>
      <c r="L13" s="48">
        <v>101481.35</v>
      </c>
      <c r="M13" s="49">
        <v>405925.54</v>
      </c>
      <c r="N13" s="31">
        <f aca="true" t="shared" si="0" ref="N13:N76">+F13+J13+M13</f>
        <v>447587.06999999995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125188.68</v>
      </c>
      <c r="E14" s="48">
        <v>25146.57</v>
      </c>
      <c r="F14" s="48">
        <v>100042.11</v>
      </c>
      <c r="G14" s="48">
        <v>10592.09</v>
      </c>
      <c r="H14" s="48">
        <v>2118.42</v>
      </c>
      <c r="I14" s="48">
        <v>84.74</v>
      </c>
      <c r="J14" s="48">
        <v>8388.93</v>
      </c>
      <c r="K14" s="48">
        <v>1051204.59</v>
      </c>
      <c r="L14" s="48">
        <v>210240.96</v>
      </c>
      <c r="M14" s="49">
        <v>840963.63</v>
      </c>
      <c r="N14" s="31">
        <f t="shared" si="0"/>
        <v>949394.67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8069.42</v>
      </c>
      <c r="E15" s="48">
        <v>1599.32</v>
      </c>
      <c r="F15" s="48">
        <v>6470.1</v>
      </c>
      <c r="G15" s="48">
        <v>1914.54</v>
      </c>
      <c r="H15" s="48">
        <v>382.91</v>
      </c>
      <c r="I15" s="48">
        <v>15.32</v>
      </c>
      <c r="J15" s="48">
        <v>1516.31</v>
      </c>
      <c r="K15" s="48">
        <v>190006.8</v>
      </c>
      <c r="L15" s="48">
        <v>38001.42</v>
      </c>
      <c r="M15" s="49">
        <v>152005.38</v>
      </c>
      <c r="N15" s="31">
        <f t="shared" si="0"/>
        <v>159991.79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6315.33</v>
      </c>
      <c r="E16" s="48">
        <v>1208.37</v>
      </c>
      <c r="F16" s="48">
        <v>5106.96</v>
      </c>
      <c r="G16" s="48">
        <v>7822.4</v>
      </c>
      <c r="H16" s="48">
        <v>1564.48</v>
      </c>
      <c r="I16" s="48">
        <v>62.58</v>
      </c>
      <c r="J16" s="48">
        <v>6195.34</v>
      </c>
      <c r="K16" s="48">
        <v>776327.69</v>
      </c>
      <c r="L16" s="48">
        <v>155265.6</v>
      </c>
      <c r="M16" s="49">
        <v>621062.09</v>
      </c>
      <c r="N16" s="31">
        <f t="shared" si="0"/>
        <v>632364.39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8414.8</v>
      </c>
      <c r="E17" s="48">
        <v>1997.11</v>
      </c>
      <c r="F17" s="48">
        <v>6417.69</v>
      </c>
      <c r="G17" s="48">
        <v>3872.33</v>
      </c>
      <c r="H17" s="48">
        <v>774.47</v>
      </c>
      <c r="I17" s="48">
        <v>30.98</v>
      </c>
      <c r="J17" s="48">
        <v>3066.88</v>
      </c>
      <c r="K17" s="48">
        <v>384305.4</v>
      </c>
      <c r="L17" s="48">
        <v>76861.14</v>
      </c>
      <c r="M17" s="49">
        <v>307444.26</v>
      </c>
      <c r="N17" s="31">
        <f t="shared" si="0"/>
        <v>316928.83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124451.84</v>
      </c>
      <c r="E18" s="48">
        <v>23371.2</v>
      </c>
      <c r="F18" s="48">
        <v>101080.64</v>
      </c>
      <c r="G18" s="48">
        <v>11002.3</v>
      </c>
      <c r="H18" s="48">
        <v>2200.46</v>
      </c>
      <c r="I18" s="48">
        <v>88.02</v>
      </c>
      <c r="J18" s="48">
        <v>8713.82</v>
      </c>
      <c r="K18" s="48">
        <v>1091914.98</v>
      </c>
      <c r="L18" s="48">
        <v>218383.03</v>
      </c>
      <c r="M18" s="49">
        <v>873531.95</v>
      </c>
      <c r="N18" s="31">
        <f t="shared" si="0"/>
        <v>983326.4099999999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101118.72</v>
      </c>
      <c r="E19" s="48">
        <v>16787.93</v>
      </c>
      <c r="F19" s="48">
        <v>84330.79</v>
      </c>
      <c r="G19" s="48">
        <v>21499.73</v>
      </c>
      <c r="H19" s="48">
        <v>4299.95</v>
      </c>
      <c r="I19" s="48">
        <v>172</v>
      </c>
      <c r="J19" s="48">
        <v>17027.78</v>
      </c>
      <c r="K19" s="48">
        <v>2133721.73</v>
      </c>
      <c r="L19" s="48">
        <v>426744.3</v>
      </c>
      <c r="M19" s="49">
        <v>1706977.43</v>
      </c>
      <c r="N19" s="31">
        <f t="shared" si="0"/>
        <v>1808336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8798.72</v>
      </c>
      <c r="E20" s="48">
        <v>1362.89</v>
      </c>
      <c r="F20" s="48">
        <v>7435.83</v>
      </c>
      <c r="G20" s="48">
        <v>1987.13</v>
      </c>
      <c r="H20" s="48">
        <v>397.43</v>
      </c>
      <c r="I20" s="48">
        <v>15.9</v>
      </c>
      <c r="J20" s="48">
        <v>1573.8</v>
      </c>
      <c r="K20" s="48">
        <v>197209.78</v>
      </c>
      <c r="L20" s="48">
        <v>39442.02</v>
      </c>
      <c r="M20" s="49">
        <v>157767.76</v>
      </c>
      <c r="N20" s="31">
        <f t="shared" si="0"/>
        <v>166777.39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32838.31</v>
      </c>
      <c r="E21" s="48">
        <v>5891.33</v>
      </c>
      <c r="F21" s="48">
        <v>26946.98</v>
      </c>
      <c r="G21" s="48">
        <v>32439.28</v>
      </c>
      <c r="H21" s="48">
        <v>6487.86</v>
      </c>
      <c r="I21" s="48">
        <v>259.51</v>
      </c>
      <c r="J21" s="48">
        <v>25691.91</v>
      </c>
      <c r="K21" s="48">
        <v>3219410.38</v>
      </c>
      <c r="L21" s="48">
        <v>643882.07</v>
      </c>
      <c r="M21" s="49">
        <v>2575528.31</v>
      </c>
      <c r="N21" s="31">
        <f t="shared" si="0"/>
        <v>2628167.2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28062.25</v>
      </c>
      <c r="E22" s="48">
        <v>5249.5</v>
      </c>
      <c r="F22" s="48">
        <v>22812.75</v>
      </c>
      <c r="G22" s="48">
        <v>5547.18</v>
      </c>
      <c r="H22" s="48">
        <v>1109.44</v>
      </c>
      <c r="I22" s="48">
        <v>44.38</v>
      </c>
      <c r="J22" s="48">
        <v>4393.36</v>
      </c>
      <c r="K22" s="48">
        <v>550524.74</v>
      </c>
      <c r="L22" s="48">
        <v>110104.98</v>
      </c>
      <c r="M22" s="49">
        <v>440419.76</v>
      </c>
      <c r="N22" s="31">
        <f t="shared" si="0"/>
        <v>467625.87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34322.16</v>
      </c>
      <c r="E23" s="48">
        <v>6925.74</v>
      </c>
      <c r="F23" s="48">
        <v>27396.42</v>
      </c>
      <c r="G23" s="48">
        <v>4182.73</v>
      </c>
      <c r="H23" s="48">
        <v>836.55</v>
      </c>
      <c r="I23" s="48">
        <v>33.46</v>
      </c>
      <c r="J23" s="48">
        <v>3312.72</v>
      </c>
      <c r="K23" s="48">
        <v>415111.4</v>
      </c>
      <c r="L23" s="48">
        <v>83022.21</v>
      </c>
      <c r="M23" s="49">
        <v>332089.19</v>
      </c>
      <c r="N23" s="31">
        <f t="shared" si="0"/>
        <v>362798.33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6488.24</v>
      </c>
      <c r="E24" s="48">
        <v>1285.03</v>
      </c>
      <c r="F24" s="48">
        <v>5203.21</v>
      </c>
      <c r="G24" s="48">
        <v>2620.38</v>
      </c>
      <c r="H24" s="48">
        <v>524.08</v>
      </c>
      <c r="I24" s="48">
        <v>20.96</v>
      </c>
      <c r="J24" s="48">
        <v>2075.34</v>
      </c>
      <c r="K24" s="48">
        <v>260058</v>
      </c>
      <c r="L24" s="48">
        <v>52011.58</v>
      </c>
      <c r="M24" s="49">
        <v>208046.42</v>
      </c>
      <c r="N24" s="31">
        <f t="shared" si="0"/>
        <v>215324.97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14475.35</v>
      </c>
      <c r="E25" s="48">
        <v>2598.28</v>
      </c>
      <c r="F25" s="48">
        <v>11877.07</v>
      </c>
      <c r="G25" s="48">
        <v>2116.64</v>
      </c>
      <c r="H25" s="48">
        <v>423.33</v>
      </c>
      <c r="I25" s="48">
        <v>16.93</v>
      </c>
      <c r="J25" s="48">
        <v>1676.38</v>
      </c>
      <c r="K25" s="48">
        <v>210064.49</v>
      </c>
      <c r="L25" s="48">
        <v>42012.92</v>
      </c>
      <c r="M25" s="49">
        <v>168051.57</v>
      </c>
      <c r="N25" s="31">
        <f t="shared" si="0"/>
        <v>181605.02000000002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14455.35</v>
      </c>
      <c r="E26" s="48">
        <v>2341.95</v>
      </c>
      <c r="F26" s="48">
        <v>12113.4</v>
      </c>
      <c r="G26" s="48">
        <v>2591.41</v>
      </c>
      <c r="H26" s="48">
        <v>518.28</v>
      </c>
      <c r="I26" s="48">
        <v>20.73</v>
      </c>
      <c r="J26" s="48">
        <v>2052.4</v>
      </c>
      <c r="K26" s="48">
        <v>257182.76</v>
      </c>
      <c r="L26" s="48">
        <v>51436.58</v>
      </c>
      <c r="M26" s="49">
        <v>205746.18</v>
      </c>
      <c r="N26" s="31">
        <f t="shared" si="0"/>
        <v>219911.97999999998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2696190.92</v>
      </c>
      <c r="E27" s="48">
        <v>523417.27</v>
      </c>
      <c r="F27" s="48">
        <v>2172773.65</v>
      </c>
      <c r="G27" s="48">
        <v>235751.34</v>
      </c>
      <c r="H27" s="48">
        <v>47150.27</v>
      </c>
      <c r="I27" s="48">
        <v>1886.01</v>
      </c>
      <c r="J27" s="48">
        <v>186715.06</v>
      </c>
      <c r="K27" s="48">
        <v>23396952.16</v>
      </c>
      <c r="L27" s="48">
        <v>4679390.53</v>
      </c>
      <c r="M27" s="49">
        <v>18717561.63</v>
      </c>
      <c r="N27" s="31">
        <f t="shared" si="0"/>
        <v>21077050.34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2720.19</v>
      </c>
      <c r="E28" s="48">
        <v>593.44</v>
      </c>
      <c r="F28" s="48">
        <v>2126.75</v>
      </c>
      <c r="G28" s="48">
        <v>1642.25</v>
      </c>
      <c r="H28" s="48">
        <v>328.45</v>
      </c>
      <c r="I28" s="48">
        <v>13.14</v>
      </c>
      <c r="J28" s="48">
        <v>1300.66</v>
      </c>
      <c r="K28" s="48">
        <v>162984.41</v>
      </c>
      <c r="L28" s="48">
        <v>32596.9</v>
      </c>
      <c r="M28" s="49">
        <v>130387.51</v>
      </c>
      <c r="N28" s="31">
        <f t="shared" si="0"/>
        <v>133814.91999999998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81936.7</v>
      </c>
      <c r="E29" s="48">
        <v>13512.43</v>
      </c>
      <c r="F29" s="48">
        <v>68424.27</v>
      </c>
      <c r="G29" s="48">
        <v>7599.15</v>
      </c>
      <c r="H29" s="48">
        <v>1519.83</v>
      </c>
      <c r="I29" s="48">
        <v>60.79</v>
      </c>
      <c r="J29" s="48">
        <v>6018.53</v>
      </c>
      <c r="K29" s="48">
        <v>754170.42</v>
      </c>
      <c r="L29" s="48">
        <v>150834.1</v>
      </c>
      <c r="M29" s="49">
        <v>603336.32</v>
      </c>
      <c r="N29" s="31">
        <f t="shared" si="0"/>
        <v>677779.12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2435533.01</v>
      </c>
      <c r="E30" s="48">
        <v>448756.16</v>
      </c>
      <c r="F30" s="48">
        <v>1986776.85</v>
      </c>
      <c r="G30" s="48">
        <v>198206.6</v>
      </c>
      <c r="H30" s="48">
        <v>39641.32</v>
      </c>
      <c r="I30" s="48">
        <v>1585.65</v>
      </c>
      <c r="J30" s="48">
        <v>156979.63</v>
      </c>
      <c r="K30" s="48">
        <v>19670855.56</v>
      </c>
      <c r="L30" s="48">
        <v>3934171.15</v>
      </c>
      <c r="M30" s="49">
        <v>15736684.41</v>
      </c>
      <c r="N30" s="31">
        <f t="shared" si="0"/>
        <v>17880440.89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9893.36</v>
      </c>
      <c r="E31" s="48">
        <v>2028.25</v>
      </c>
      <c r="F31" s="48">
        <v>7865.11</v>
      </c>
      <c r="G31" s="48">
        <v>4447.06</v>
      </c>
      <c r="H31" s="48">
        <v>889.41</v>
      </c>
      <c r="I31" s="48">
        <v>35.58</v>
      </c>
      <c r="J31" s="48">
        <v>3522.07</v>
      </c>
      <c r="K31" s="48">
        <v>441344.91</v>
      </c>
      <c r="L31" s="48">
        <v>88269.01</v>
      </c>
      <c r="M31" s="49">
        <v>353075.9</v>
      </c>
      <c r="N31" s="31">
        <f t="shared" si="0"/>
        <v>364463.08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16727.42</v>
      </c>
      <c r="E32" s="48">
        <v>3057.48</v>
      </c>
      <c r="F32" s="48">
        <v>13669.94</v>
      </c>
      <c r="G32" s="48">
        <v>10510.18</v>
      </c>
      <c r="H32" s="48">
        <v>2102.04</v>
      </c>
      <c r="I32" s="48">
        <v>84.08</v>
      </c>
      <c r="J32" s="48">
        <v>8324.06</v>
      </c>
      <c r="K32" s="48">
        <v>1043072.76</v>
      </c>
      <c r="L32" s="48">
        <v>208614.55</v>
      </c>
      <c r="M32" s="49">
        <v>834458.21</v>
      </c>
      <c r="N32" s="31">
        <f t="shared" si="0"/>
        <v>856452.21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13315.4</v>
      </c>
      <c r="E33" s="48">
        <v>2462.36</v>
      </c>
      <c r="F33" s="48">
        <v>10853.04</v>
      </c>
      <c r="G33" s="48">
        <v>2039.98</v>
      </c>
      <c r="H33" s="48">
        <v>408</v>
      </c>
      <c r="I33" s="48">
        <v>16.32</v>
      </c>
      <c r="J33" s="48">
        <v>1615.66</v>
      </c>
      <c r="K33" s="48">
        <v>202455.77</v>
      </c>
      <c r="L33" s="48">
        <v>40491.1</v>
      </c>
      <c r="M33" s="49">
        <v>161964.67</v>
      </c>
      <c r="N33" s="31">
        <f t="shared" si="0"/>
        <v>174433.37000000002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114543.07</v>
      </c>
      <c r="E34" s="48">
        <v>18588.13</v>
      </c>
      <c r="F34" s="48">
        <v>95954.94</v>
      </c>
      <c r="G34" s="48">
        <v>3775.83</v>
      </c>
      <c r="H34" s="48">
        <v>755.17</v>
      </c>
      <c r="I34" s="48">
        <v>30.21</v>
      </c>
      <c r="J34" s="48">
        <v>2990.45</v>
      </c>
      <c r="K34" s="48">
        <v>374727.99</v>
      </c>
      <c r="L34" s="48">
        <v>74945.57</v>
      </c>
      <c r="M34" s="49">
        <v>299782.42</v>
      </c>
      <c r="N34" s="31">
        <f t="shared" si="0"/>
        <v>398727.81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25553.66</v>
      </c>
      <c r="E35" s="48">
        <v>4146.2</v>
      </c>
      <c r="F35" s="48">
        <v>21407.46</v>
      </c>
      <c r="G35" s="48">
        <v>4230.16</v>
      </c>
      <c r="H35" s="48">
        <v>846.03</v>
      </c>
      <c r="I35" s="48">
        <v>33.84</v>
      </c>
      <c r="J35" s="48">
        <v>3350.29</v>
      </c>
      <c r="K35" s="48">
        <v>419819.44</v>
      </c>
      <c r="L35" s="48">
        <v>83963.83</v>
      </c>
      <c r="M35" s="49">
        <v>335855.61</v>
      </c>
      <c r="N35" s="31">
        <f t="shared" si="0"/>
        <v>360613.36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27025.92</v>
      </c>
      <c r="E36" s="48">
        <v>4809.4</v>
      </c>
      <c r="F36" s="48">
        <v>22216.52</v>
      </c>
      <c r="G36" s="48">
        <v>5228.29</v>
      </c>
      <c r="H36" s="48">
        <v>1045.66</v>
      </c>
      <c r="I36" s="48">
        <v>41.83</v>
      </c>
      <c r="J36" s="48">
        <v>4140.8</v>
      </c>
      <c r="K36" s="48">
        <v>518876.12</v>
      </c>
      <c r="L36" s="48">
        <v>103775.28</v>
      </c>
      <c r="M36" s="49">
        <v>415100.84</v>
      </c>
      <c r="N36" s="31">
        <f t="shared" si="0"/>
        <v>441458.16000000003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17534.87</v>
      </c>
      <c r="E37" s="48">
        <v>3229.95</v>
      </c>
      <c r="F37" s="48">
        <v>14304.92</v>
      </c>
      <c r="G37" s="48">
        <v>4028.01</v>
      </c>
      <c r="H37" s="48">
        <v>805.6</v>
      </c>
      <c r="I37" s="48">
        <v>32.22</v>
      </c>
      <c r="J37" s="48">
        <v>3190.19</v>
      </c>
      <c r="K37" s="48">
        <v>399758.64</v>
      </c>
      <c r="L37" s="48">
        <v>79951.82</v>
      </c>
      <c r="M37" s="49">
        <v>319806.82</v>
      </c>
      <c r="N37" s="31">
        <f t="shared" si="0"/>
        <v>337301.93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23451.62</v>
      </c>
      <c r="E38" s="48">
        <v>4592.26</v>
      </c>
      <c r="F38" s="48">
        <v>18859.36</v>
      </c>
      <c r="G38" s="48">
        <v>5938.79</v>
      </c>
      <c r="H38" s="48">
        <v>1187.76</v>
      </c>
      <c r="I38" s="48">
        <v>47.51</v>
      </c>
      <c r="J38" s="48">
        <v>4703.52</v>
      </c>
      <c r="K38" s="48">
        <v>589390.92</v>
      </c>
      <c r="L38" s="48">
        <v>117878.21</v>
      </c>
      <c r="M38" s="49">
        <v>471512.71</v>
      </c>
      <c r="N38" s="31">
        <f t="shared" si="0"/>
        <v>495075.59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7781.53</v>
      </c>
      <c r="E39" s="48">
        <v>1353.3</v>
      </c>
      <c r="F39" s="48">
        <v>6428.23</v>
      </c>
      <c r="G39" s="48">
        <v>2733.55</v>
      </c>
      <c r="H39" s="48">
        <v>546.71</v>
      </c>
      <c r="I39" s="48">
        <v>21.87</v>
      </c>
      <c r="J39" s="48">
        <v>2164.97</v>
      </c>
      <c r="K39" s="48">
        <v>271290.25</v>
      </c>
      <c r="L39" s="48">
        <v>54258.12</v>
      </c>
      <c r="M39" s="49">
        <v>217032.13</v>
      </c>
      <c r="N39" s="31">
        <f t="shared" si="0"/>
        <v>225625.33000000002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7081.24</v>
      </c>
      <c r="E40" s="48">
        <v>1587.99</v>
      </c>
      <c r="F40" s="48">
        <v>5493.25</v>
      </c>
      <c r="G40" s="48">
        <v>2092.51</v>
      </c>
      <c r="H40" s="48">
        <v>418.5</v>
      </c>
      <c r="I40" s="48">
        <v>16.74</v>
      </c>
      <c r="J40" s="48">
        <v>1657.27</v>
      </c>
      <c r="K40" s="48">
        <v>207669.58</v>
      </c>
      <c r="L40" s="48">
        <v>41533.91</v>
      </c>
      <c r="M40" s="49">
        <v>166135.67</v>
      </c>
      <c r="N40" s="31">
        <f t="shared" si="0"/>
        <v>173286.19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6148.65</v>
      </c>
      <c r="E41" s="48">
        <v>1127.11</v>
      </c>
      <c r="F41" s="48">
        <v>5021.54</v>
      </c>
      <c r="G41" s="48">
        <v>2754.41</v>
      </c>
      <c r="H41" s="48">
        <v>550.88</v>
      </c>
      <c r="I41" s="48">
        <v>22.04</v>
      </c>
      <c r="J41" s="48">
        <v>2181.49</v>
      </c>
      <c r="K41" s="48">
        <v>273359.95</v>
      </c>
      <c r="L41" s="48">
        <v>54672.03</v>
      </c>
      <c r="M41" s="49">
        <v>218687.92</v>
      </c>
      <c r="N41" s="31">
        <f t="shared" si="0"/>
        <v>225890.95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54768.42</v>
      </c>
      <c r="E42" s="48">
        <v>10229.71</v>
      </c>
      <c r="F42" s="48">
        <v>44538.71</v>
      </c>
      <c r="G42" s="48">
        <v>34673.68</v>
      </c>
      <c r="H42" s="48">
        <v>6934.74</v>
      </c>
      <c r="I42" s="48">
        <v>277.39</v>
      </c>
      <c r="J42" s="48">
        <v>27461.55</v>
      </c>
      <c r="K42" s="48">
        <v>3441160.58</v>
      </c>
      <c r="L42" s="48">
        <v>688232.09</v>
      </c>
      <c r="M42" s="49">
        <v>2752928.49</v>
      </c>
      <c r="N42" s="31">
        <f t="shared" si="0"/>
        <v>2824928.75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111729.78</v>
      </c>
      <c r="E43" s="48">
        <v>20269.51</v>
      </c>
      <c r="F43" s="48">
        <v>91460.27</v>
      </c>
      <c r="G43" s="48">
        <v>26462.96</v>
      </c>
      <c r="H43" s="48">
        <v>5292.59</v>
      </c>
      <c r="I43" s="48">
        <v>211.7</v>
      </c>
      <c r="J43" s="48">
        <v>20958.67</v>
      </c>
      <c r="K43" s="48">
        <v>2626295.83</v>
      </c>
      <c r="L43" s="48">
        <v>525259.16</v>
      </c>
      <c r="M43" s="49">
        <v>2101036.67</v>
      </c>
      <c r="N43" s="31">
        <f t="shared" si="0"/>
        <v>2213455.61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29947.39</v>
      </c>
      <c r="E44" s="48">
        <v>5760.75</v>
      </c>
      <c r="F44" s="48">
        <v>24186.64</v>
      </c>
      <c r="G44" s="48">
        <v>4267.15</v>
      </c>
      <c r="H44" s="48">
        <v>853.43</v>
      </c>
      <c r="I44" s="48">
        <v>34.14</v>
      </c>
      <c r="J44" s="48">
        <v>3379.58</v>
      </c>
      <c r="K44" s="48">
        <v>423490.97</v>
      </c>
      <c r="L44" s="48">
        <v>84698.19</v>
      </c>
      <c r="M44" s="49">
        <v>338792.78</v>
      </c>
      <c r="N44" s="31">
        <f t="shared" si="0"/>
        <v>366359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185665.2</v>
      </c>
      <c r="E45" s="48">
        <v>33535.09</v>
      </c>
      <c r="F45" s="48">
        <v>152130.11</v>
      </c>
      <c r="G45" s="48">
        <v>13773.18</v>
      </c>
      <c r="H45" s="48">
        <v>2754.64</v>
      </c>
      <c r="I45" s="48">
        <v>110.19</v>
      </c>
      <c r="J45" s="48">
        <v>10908.35</v>
      </c>
      <c r="K45" s="48">
        <v>1366906</v>
      </c>
      <c r="L45" s="48">
        <v>273381.26</v>
      </c>
      <c r="M45" s="49">
        <v>1093524.74</v>
      </c>
      <c r="N45" s="31">
        <f t="shared" si="0"/>
        <v>1256563.2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26211.82</v>
      </c>
      <c r="E46" s="48">
        <v>5162.98</v>
      </c>
      <c r="F46" s="48">
        <v>21048.84</v>
      </c>
      <c r="G46" s="48">
        <v>4034.05</v>
      </c>
      <c r="H46" s="48">
        <v>806.81</v>
      </c>
      <c r="I46" s="48">
        <v>32.27</v>
      </c>
      <c r="J46" s="48">
        <v>3194.97</v>
      </c>
      <c r="K46" s="48">
        <v>400356.25</v>
      </c>
      <c r="L46" s="48">
        <v>80071.21</v>
      </c>
      <c r="M46" s="49">
        <v>320285.04</v>
      </c>
      <c r="N46" s="31">
        <f t="shared" si="0"/>
        <v>344528.85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9475.03</v>
      </c>
      <c r="E47" s="48">
        <v>1760.62</v>
      </c>
      <c r="F47" s="48">
        <v>7714.41</v>
      </c>
      <c r="G47" s="48">
        <v>3443.75</v>
      </c>
      <c r="H47" s="48">
        <v>688.75</v>
      </c>
      <c r="I47" s="48">
        <v>27.55</v>
      </c>
      <c r="J47" s="48">
        <v>2727.45</v>
      </c>
      <c r="K47" s="48">
        <v>341772.32</v>
      </c>
      <c r="L47" s="48">
        <v>68354.47</v>
      </c>
      <c r="M47" s="49">
        <v>273417.85</v>
      </c>
      <c r="N47" s="31">
        <f t="shared" si="0"/>
        <v>283859.70999999996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10732.65</v>
      </c>
      <c r="E48" s="48">
        <v>1934.23</v>
      </c>
      <c r="F48" s="48">
        <v>8798.42</v>
      </c>
      <c r="G48" s="48">
        <v>2380.05</v>
      </c>
      <c r="H48" s="48">
        <v>476.01</v>
      </c>
      <c r="I48" s="48">
        <v>19.04</v>
      </c>
      <c r="J48" s="48">
        <v>1885</v>
      </c>
      <c r="K48" s="48">
        <v>236206.45</v>
      </c>
      <c r="L48" s="48">
        <v>47241.36</v>
      </c>
      <c r="M48" s="49">
        <v>188965.09</v>
      </c>
      <c r="N48" s="31">
        <f t="shared" si="0"/>
        <v>199648.51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19123.87</v>
      </c>
      <c r="E49" s="48">
        <v>4069.44</v>
      </c>
      <c r="F49" s="48">
        <v>15054.43</v>
      </c>
      <c r="G49" s="48">
        <v>6312.35</v>
      </c>
      <c r="H49" s="48">
        <v>1262.47</v>
      </c>
      <c r="I49" s="48">
        <v>50.5</v>
      </c>
      <c r="J49" s="48">
        <v>4999.38</v>
      </c>
      <c r="K49" s="48">
        <v>626463.84</v>
      </c>
      <c r="L49" s="48">
        <v>125292.78</v>
      </c>
      <c r="M49" s="49">
        <v>501171.06</v>
      </c>
      <c r="N49" s="31">
        <f t="shared" si="0"/>
        <v>521224.87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72190.64</v>
      </c>
      <c r="E50" s="48">
        <v>12465.34</v>
      </c>
      <c r="F50" s="48">
        <v>59725.3</v>
      </c>
      <c r="G50" s="48">
        <v>9109.08</v>
      </c>
      <c r="H50" s="48">
        <v>1821.82</v>
      </c>
      <c r="I50" s="48">
        <v>72.87</v>
      </c>
      <c r="J50" s="48">
        <v>7214.39</v>
      </c>
      <c r="K50" s="48">
        <v>904022.71</v>
      </c>
      <c r="L50" s="48">
        <v>180804.48</v>
      </c>
      <c r="M50" s="49">
        <v>723218.23</v>
      </c>
      <c r="N50" s="31">
        <f t="shared" si="0"/>
        <v>790157.9199999999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15008.06</v>
      </c>
      <c r="E51" s="48">
        <v>2996.29</v>
      </c>
      <c r="F51" s="48">
        <v>12011.77</v>
      </c>
      <c r="G51" s="48">
        <v>2667.36</v>
      </c>
      <c r="H51" s="48">
        <v>533.47</v>
      </c>
      <c r="I51" s="48">
        <v>21.34</v>
      </c>
      <c r="J51" s="48">
        <v>2112.55</v>
      </c>
      <c r="K51" s="48">
        <v>264719.83</v>
      </c>
      <c r="L51" s="48">
        <v>52943.95</v>
      </c>
      <c r="M51" s="49">
        <v>211775.88</v>
      </c>
      <c r="N51" s="31">
        <f t="shared" si="0"/>
        <v>225900.2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11431.11</v>
      </c>
      <c r="E52" s="48">
        <v>2121.36</v>
      </c>
      <c r="F52" s="48">
        <v>9309.75</v>
      </c>
      <c r="G52" s="48">
        <v>3736.63</v>
      </c>
      <c r="H52" s="48">
        <v>747.33</v>
      </c>
      <c r="I52" s="48">
        <v>29.89</v>
      </c>
      <c r="J52" s="48">
        <v>2959.41</v>
      </c>
      <c r="K52" s="48">
        <v>370838.89</v>
      </c>
      <c r="L52" s="48">
        <v>74167.82</v>
      </c>
      <c r="M52" s="49">
        <v>296671.07</v>
      </c>
      <c r="N52" s="31">
        <f t="shared" si="0"/>
        <v>308940.23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23799.43</v>
      </c>
      <c r="E53" s="48">
        <v>4674.23</v>
      </c>
      <c r="F53" s="48">
        <v>19125.2</v>
      </c>
      <c r="G53" s="48">
        <v>6717.71</v>
      </c>
      <c r="H53" s="48">
        <v>1343.54</v>
      </c>
      <c r="I53" s="48">
        <v>53.74</v>
      </c>
      <c r="J53" s="48">
        <v>5320.43</v>
      </c>
      <c r="K53" s="48">
        <v>666694.59</v>
      </c>
      <c r="L53" s="48">
        <v>133338.87</v>
      </c>
      <c r="M53" s="49">
        <v>533355.72</v>
      </c>
      <c r="N53" s="31">
        <f t="shared" si="0"/>
        <v>557801.35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68945.85</v>
      </c>
      <c r="E54" s="48">
        <v>13137.43</v>
      </c>
      <c r="F54" s="48">
        <v>55808.42</v>
      </c>
      <c r="G54" s="48">
        <v>9414.24</v>
      </c>
      <c r="H54" s="48">
        <v>1882.85</v>
      </c>
      <c r="I54" s="48">
        <v>75.31</v>
      </c>
      <c r="J54" s="48">
        <v>7456.08</v>
      </c>
      <c r="K54" s="48">
        <v>934309.09</v>
      </c>
      <c r="L54" s="48">
        <v>186861.8</v>
      </c>
      <c r="M54" s="49">
        <v>747447.29</v>
      </c>
      <c r="N54" s="31">
        <f t="shared" si="0"/>
        <v>810711.79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13083.87</v>
      </c>
      <c r="E55" s="48">
        <v>2341.64</v>
      </c>
      <c r="F55" s="48">
        <v>10742.23</v>
      </c>
      <c r="G55" s="48">
        <v>1981.65</v>
      </c>
      <c r="H55" s="48">
        <v>396.33</v>
      </c>
      <c r="I55" s="48">
        <v>15.85</v>
      </c>
      <c r="J55" s="48">
        <v>1569.47</v>
      </c>
      <c r="K55" s="48">
        <v>196667.02</v>
      </c>
      <c r="L55" s="48">
        <v>39333.46</v>
      </c>
      <c r="M55" s="49">
        <v>157333.56</v>
      </c>
      <c r="N55" s="31">
        <f t="shared" si="0"/>
        <v>169645.26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37617.77</v>
      </c>
      <c r="E56" s="48">
        <v>6508.09</v>
      </c>
      <c r="F56" s="48">
        <v>31109.68</v>
      </c>
      <c r="G56" s="48">
        <v>23710.54</v>
      </c>
      <c r="H56" s="48">
        <v>4742.11</v>
      </c>
      <c r="I56" s="48">
        <v>189.68</v>
      </c>
      <c r="J56" s="48">
        <v>18778.75</v>
      </c>
      <c r="K56" s="48">
        <v>2353133.97</v>
      </c>
      <c r="L56" s="48">
        <v>470626.82</v>
      </c>
      <c r="M56" s="49">
        <v>1882507.15</v>
      </c>
      <c r="N56" s="31">
        <f t="shared" si="0"/>
        <v>1932395.5799999998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114577.49</v>
      </c>
      <c r="E57" s="48">
        <v>20792.98</v>
      </c>
      <c r="F57" s="48">
        <v>93784.51</v>
      </c>
      <c r="G57" s="48">
        <v>20875.84</v>
      </c>
      <c r="H57" s="48">
        <v>4175.17</v>
      </c>
      <c r="I57" s="48">
        <v>167.01</v>
      </c>
      <c r="J57" s="48">
        <v>16533.66</v>
      </c>
      <c r="K57" s="48">
        <v>2071804.21</v>
      </c>
      <c r="L57" s="48">
        <v>414360.85</v>
      </c>
      <c r="M57" s="49">
        <v>1657443.36</v>
      </c>
      <c r="N57" s="31">
        <f t="shared" si="0"/>
        <v>1767761.53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104866.56</v>
      </c>
      <c r="E58" s="48">
        <v>18671.94</v>
      </c>
      <c r="F58" s="48">
        <v>86194.62</v>
      </c>
      <c r="G58" s="48">
        <v>14599.09</v>
      </c>
      <c r="H58" s="48">
        <v>2919.82</v>
      </c>
      <c r="I58" s="48">
        <v>116.79</v>
      </c>
      <c r="J58" s="48">
        <v>11562.48</v>
      </c>
      <c r="K58" s="48">
        <v>1448875.48</v>
      </c>
      <c r="L58" s="48">
        <v>289775.13</v>
      </c>
      <c r="M58" s="49">
        <v>1159100.35</v>
      </c>
      <c r="N58" s="31">
        <f t="shared" si="0"/>
        <v>1256857.4500000002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581220.85</v>
      </c>
      <c r="E59" s="48">
        <v>106586.26</v>
      </c>
      <c r="F59" s="48">
        <v>474634.59</v>
      </c>
      <c r="G59" s="48">
        <v>23670.04</v>
      </c>
      <c r="H59" s="48">
        <v>4734.01</v>
      </c>
      <c r="I59" s="48">
        <v>189.36</v>
      </c>
      <c r="J59" s="48">
        <v>18746.67</v>
      </c>
      <c r="K59" s="48">
        <v>2349113.04</v>
      </c>
      <c r="L59" s="48">
        <v>469822.59</v>
      </c>
      <c r="M59" s="49">
        <v>1879290.45</v>
      </c>
      <c r="N59" s="31">
        <f t="shared" si="0"/>
        <v>2372671.71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10467.34</v>
      </c>
      <c r="E60" s="48">
        <v>1669.7</v>
      </c>
      <c r="F60" s="48">
        <v>8797.64</v>
      </c>
      <c r="G60" s="48">
        <v>3622.43</v>
      </c>
      <c r="H60" s="48">
        <v>724.49</v>
      </c>
      <c r="I60" s="48">
        <v>28.98</v>
      </c>
      <c r="J60" s="48">
        <v>2868.96</v>
      </c>
      <c r="K60" s="48">
        <v>359504.38</v>
      </c>
      <c r="L60" s="48">
        <v>71900.87</v>
      </c>
      <c r="M60" s="49">
        <v>287603.51</v>
      </c>
      <c r="N60" s="31">
        <f t="shared" si="0"/>
        <v>299270.11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16504.88</v>
      </c>
      <c r="E61" s="48">
        <v>2714.58</v>
      </c>
      <c r="F61" s="48">
        <v>13790.3</v>
      </c>
      <c r="G61" s="48">
        <v>3750.13</v>
      </c>
      <c r="H61" s="48">
        <v>750.03</v>
      </c>
      <c r="I61" s="48">
        <v>30</v>
      </c>
      <c r="J61" s="48">
        <v>2970.1</v>
      </c>
      <c r="K61" s="48">
        <v>372179.1</v>
      </c>
      <c r="L61" s="48">
        <v>74435.81</v>
      </c>
      <c r="M61" s="49">
        <v>297743.29</v>
      </c>
      <c r="N61" s="31">
        <f t="shared" si="0"/>
        <v>314503.69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9479.27</v>
      </c>
      <c r="E62" s="48">
        <v>1883.8</v>
      </c>
      <c r="F62" s="48">
        <v>7595.47</v>
      </c>
      <c r="G62" s="48">
        <v>3364.71</v>
      </c>
      <c r="H62" s="48">
        <v>672.94</v>
      </c>
      <c r="I62" s="48">
        <v>26.92</v>
      </c>
      <c r="J62" s="48">
        <v>2664.85</v>
      </c>
      <c r="K62" s="48">
        <v>333927.26</v>
      </c>
      <c r="L62" s="48">
        <v>66785.46</v>
      </c>
      <c r="M62" s="49">
        <v>267141.8</v>
      </c>
      <c r="N62" s="31">
        <f t="shared" si="0"/>
        <v>277402.12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59704.73</v>
      </c>
      <c r="E63" s="48">
        <v>11258.51</v>
      </c>
      <c r="F63" s="48">
        <v>48446.22</v>
      </c>
      <c r="G63" s="48">
        <v>3844.04</v>
      </c>
      <c r="H63" s="48">
        <v>768.81</v>
      </c>
      <c r="I63" s="48">
        <v>30.75</v>
      </c>
      <c r="J63" s="48">
        <v>3044.48</v>
      </c>
      <c r="K63" s="48">
        <v>381498.42</v>
      </c>
      <c r="L63" s="48">
        <v>76299.64</v>
      </c>
      <c r="M63" s="49">
        <v>305198.78</v>
      </c>
      <c r="N63" s="31">
        <f t="shared" si="0"/>
        <v>356689.48000000004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22943.93</v>
      </c>
      <c r="E64" s="48">
        <v>3523.75</v>
      </c>
      <c r="F64" s="48">
        <v>19420.18</v>
      </c>
      <c r="G64" s="48">
        <v>12909.09</v>
      </c>
      <c r="H64" s="48">
        <v>2581.82</v>
      </c>
      <c r="I64" s="48">
        <v>103.27</v>
      </c>
      <c r="J64" s="48">
        <v>10224</v>
      </c>
      <c r="K64" s="48">
        <v>1281151.98</v>
      </c>
      <c r="L64" s="48">
        <v>256230.38</v>
      </c>
      <c r="M64" s="49">
        <v>1024921.6</v>
      </c>
      <c r="N64" s="31">
        <f t="shared" si="0"/>
        <v>1054565.78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22088.9</v>
      </c>
      <c r="E65" s="48">
        <v>4078.36</v>
      </c>
      <c r="F65" s="48">
        <v>18010.54</v>
      </c>
      <c r="G65" s="48">
        <v>6374.53</v>
      </c>
      <c r="H65" s="48">
        <v>1274.91</v>
      </c>
      <c r="I65" s="48">
        <v>51</v>
      </c>
      <c r="J65" s="48">
        <v>5048.62</v>
      </c>
      <c r="K65" s="48">
        <v>632633.85</v>
      </c>
      <c r="L65" s="48">
        <v>126526.84</v>
      </c>
      <c r="M65" s="49">
        <v>506107.01</v>
      </c>
      <c r="N65" s="31">
        <f t="shared" si="0"/>
        <v>529166.17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98195.22</v>
      </c>
      <c r="E66" s="48">
        <v>17283.62</v>
      </c>
      <c r="F66" s="48">
        <v>80911.6</v>
      </c>
      <c r="G66" s="48">
        <v>3824.83</v>
      </c>
      <c r="H66" s="48">
        <v>764.97</v>
      </c>
      <c r="I66" s="48">
        <v>30.6</v>
      </c>
      <c r="J66" s="48">
        <v>3029.26</v>
      </c>
      <c r="K66" s="48">
        <v>379591.33</v>
      </c>
      <c r="L66" s="48">
        <v>75918.28</v>
      </c>
      <c r="M66" s="49">
        <v>303673.05</v>
      </c>
      <c r="N66" s="31">
        <f t="shared" si="0"/>
        <v>387613.91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11237.5</v>
      </c>
      <c r="E67" s="48">
        <v>1905.71</v>
      </c>
      <c r="F67" s="48">
        <v>9331.79</v>
      </c>
      <c r="G67" s="48">
        <v>3615.81</v>
      </c>
      <c r="H67" s="48">
        <v>723.16</v>
      </c>
      <c r="I67" s="48">
        <v>28.93</v>
      </c>
      <c r="J67" s="48">
        <v>2863.72</v>
      </c>
      <c r="K67" s="48">
        <v>358847.71</v>
      </c>
      <c r="L67" s="48">
        <v>71769.53</v>
      </c>
      <c r="M67" s="49">
        <v>287078.18</v>
      </c>
      <c r="N67" s="31">
        <f t="shared" si="0"/>
        <v>299273.69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36824.38</v>
      </c>
      <c r="E68" s="48">
        <v>6699.8</v>
      </c>
      <c r="F68" s="48">
        <v>30124.58</v>
      </c>
      <c r="G68" s="48">
        <v>6536.6</v>
      </c>
      <c r="H68" s="48">
        <v>1307.32</v>
      </c>
      <c r="I68" s="48">
        <v>52.29</v>
      </c>
      <c r="J68" s="48">
        <v>5176.99</v>
      </c>
      <c r="K68" s="48">
        <v>648719.65</v>
      </c>
      <c r="L68" s="48">
        <v>129743.97</v>
      </c>
      <c r="M68" s="49">
        <v>518975.68</v>
      </c>
      <c r="N68" s="31">
        <f t="shared" si="0"/>
        <v>554277.25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16029.62</v>
      </c>
      <c r="E69" s="48">
        <v>2443.82</v>
      </c>
      <c r="F69" s="48">
        <v>13585.8</v>
      </c>
      <c r="G69" s="48">
        <v>3477.88</v>
      </c>
      <c r="H69" s="48">
        <v>695.58</v>
      </c>
      <c r="I69" s="48">
        <v>27.82</v>
      </c>
      <c r="J69" s="48">
        <v>2754.48</v>
      </c>
      <c r="K69" s="48">
        <v>345160.17</v>
      </c>
      <c r="L69" s="48">
        <v>69032.01</v>
      </c>
      <c r="M69" s="49">
        <v>276128.16</v>
      </c>
      <c r="N69" s="31">
        <f t="shared" si="0"/>
        <v>292468.43999999994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1048456.2</v>
      </c>
      <c r="E70" s="48">
        <v>205968.58</v>
      </c>
      <c r="F70" s="48">
        <v>842487.62</v>
      </c>
      <c r="G70" s="48">
        <v>108376.38</v>
      </c>
      <c r="H70" s="48">
        <v>21675.28</v>
      </c>
      <c r="I70" s="48">
        <v>867.01</v>
      </c>
      <c r="J70" s="48">
        <v>85834.09</v>
      </c>
      <c r="K70" s="48">
        <v>10755725.48</v>
      </c>
      <c r="L70" s="48">
        <v>2151145.11</v>
      </c>
      <c r="M70" s="49">
        <v>8604580.37</v>
      </c>
      <c r="N70" s="31">
        <f t="shared" si="0"/>
        <v>9532902.079999998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15249.95</v>
      </c>
      <c r="E71" s="48">
        <v>2648.43</v>
      </c>
      <c r="F71" s="48">
        <v>12601.52</v>
      </c>
      <c r="G71" s="48">
        <v>3682.61</v>
      </c>
      <c r="H71" s="48">
        <v>736.52</v>
      </c>
      <c r="I71" s="48">
        <v>29.46</v>
      </c>
      <c r="J71" s="48">
        <v>2916.63</v>
      </c>
      <c r="K71" s="48">
        <v>365477.85</v>
      </c>
      <c r="L71" s="48">
        <v>73095.52</v>
      </c>
      <c r="M71" s="49">
        <v>292382.33</v>
      </c>
      <c r="N71" s="31">
        <f t="shared" si="0"/>
        <v>307900.48000000004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17868.42</v>
      </c>
      <c r="E72" s="48">
        <v>3156.52</v>
      </c>
      <c r="F72" s="48">
        <v>14711.9</v>
      </c>
      <c r="G72" s="48">
        <v>12511.56</v>
      </c>
      <c r="H72" s="48">
        <v>2502.31</v>
      </c>
      <c r="I72" s="48">
        <v>100.09</v>
      </c>
      <c r="J72" s="48">
        <v>9909.16</v>
      </c>
      <c r="K72" s="48">
        <v>1241699.51</v>
      </c>
      <c r="L72" s="48">
        <v>248339.87</v>
      </c>
      <c r="M72" s="49">
        <v>993359.64</v>
      </c>
      <c r="N72" s="31">
        <f t="shared" si="0"/>
        <v>1017980.7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143495.52</v>
      </c>
      <c r="E73" s="48">
        <v>24708.02</v>
      </c>
      <c r="F73" s="48">
        <v>118787.5</v>
      </c>
      <c r="G73" s="48">
        <v>7507.54</v>
      </c>
      <c r="H73" s="48">
        <v>1501.51</v>
      </c>
      <c r="I73" s="48">
        <v>60.06</v>
      </c>
      <c r="J73" s="48">
        <v>5945.97</v>
      </c>
      <c r="K73" s="48">
        <v>745079.87</v>
      </c>
      <c r="L73" s="48">
        <v>149015.97</v>
      </c>
      <c r="M73" s="49">
        <v>596063.9</v>
      </c>
      <c r="N73" s="31">
        <f t="shared" si="0"/>
        <v>720797.37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37822.71</v>
      </c>
      <c r="E74" s="48">
        <v>7432.77</v>
      </c>
      <c r="F74" s="48">
        <v>30389.94</v>
      </c>
      <c r="G74" s="48">
        <v>7706.26</v>
      </c>
      <c r="H74" s="48">
        <v>1541.25</v>
      </c>
      <c r="I74" s="48">
        <v>61.65</v>
      </c>
      <c r="J74" s="48">
        <v>6103.36</v>
      </c>
      <c r="K74" s="48">
        <v>764801.17</v>
      </c>
      <c r="L74" s="48">
        <v>152960.18</v>
      </c>
      <c r="M74" s="49">
        <v>611840.99</v>
      </c>
      <c r="N74" s="31">
        <f t="shared" si="0"/>
        <v>648334.29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117097.1</v>
      </c>
      <c r="E75" s="48">
        <v>22838.79</v>
      </c>
      <c r="F75" s="48">
        <v>94258.31</v>
      </c>
      <c r="G75" s="48">
        <v>37017.34</v>
      </c>
      <c r="H75" s="48">
        <v>7403.47</v>
      </c>
      <c r="I75" s="48">
        <v>296.14</v>
      </c>
      <c r="J75" s="48">
        <v>29317.73</v>
      </c>
      <c r="K75" s="48">
        <v>3673756.39</v>
      </c>
      <c r="L75" s="48">
        <v>734751.27</v>
      </c>
      <c r="M75" s="49">
        <v>2939005.12</v>
      </c>
      <c r="N75" s="31">
        <f t="shared" si="0"/>
        <v>3062581.16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105951.28</v>
      </c>
      <c r="E76" s="48">
        <v>18811.46</v>
      </c>
      <c r="F76" s="48">
        <v>87139.82</v>
      </c>
      <c r="G76" s="48">
        <v>8602.86</v>
      </c>
      <c r="H76" s="48">
        <v>1720.57</v>
      </c>
      <c r="I76" s="48">
        <v>68.82</v>
      </c>
      <c r="J76" s="48">
        <v>6813.47</v>
      </c>
      <c r="K76" s="48">
        <v>853784.32</v>
      </c>
      <c r="L76" s="48">
        <v>170756.92</v>
      </c>
      <c r="M76" s="49">
        <v>683027.4</v>
      </c>
      <c r="N76" s="31">
        <f t="shared" si="0"/>
        <v>776980.6900000001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38080.5</v>
      </c>
      <c r="E77" s="48">
        <v>6227.87</v>
      </c>
      <c r="F77" s="48">
        <v>31852.63</v>
      </c>
      <c r="G77" s="48">
        <v>6728.79</v>
      </c>
      <c r="H77" s="48">
        <v>1345.76</v>
      </c>
      <c r="I77" s="48">
        <v>53.83</v>
      </c>
      <c r="J77" s="48">
        <v>5329.2</v>
      </c>
      <c r="K77" s="48">
        <v>667792.15</v>
      </c>
      <c r="L77" s="48">
        <v>133558.45</v>
      </c>
      <c r="M77" s="49">
        <v>534233.7</v>
      </c>
      <c r="N77" s="31">
        <f aca="true" t="shared" si="1" ref="N77:N140">+F77+J77+M77</f>
        <v>571415.5299999999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11880.86</v>
      </c>
      <c r="E78" s="48">
        <v>2394.91</v>
      </c>
      <c r="F78" s="48">
        <v>9485.95</v>
      </c>
      <c r="G78" s="48">
        <v>2532</v>
      </c>
      <c r="H78" s="48">
        <v>506.4</v>
      </c>
      <c r="I78" s="48">
        <v>20.26</v>
      </c>
      <c r="J78" s="48">
        <v>2005.34</v>
      </c>
      <c r="K78" s="48">
        <v>251286.29</v>
      </c>
      <c r="L78" s="48">
        <v>50257.22</v>
      </c>
      <c r="M78" s="49">
        <v>201029.07</v>
      </c>
      <c r="N78" s="31">
        <f t="shared" si="1"/>
        <v>212520.36000000002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7700.09</v>
      </c>
      <c r="E79" s="48">
        <v>1204.11</v>
      </c>
      <c r="F79" s="48">
        <v>6495.98</v>
      </c>
      <c r="G79" s="48">
        <v>3838.4</v>
      </c>
      <c r="H79" s="48">
        <v>767.68</v>
      </c>
      <c r="I79" s="48">
        <v>30.71</v>
      </c>
      <c r="J79" s="48">
        <v>3040.01</v>
      </c>
      <c r="K79" s="48">
        <v>380937.98</v>
      </c>
      <c r="L79" s="48">
        <v>76187.61</v>
      </c>
      <c r="M79" s="49">
        <v>304750.37</v>
      </c>
      <c r="N79" s="31">
        <f t="shared" si="1"/>
        <v>314286.36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31882.8</v>
      </c>
      <c r="E80" s="48">
        <v>5935.84</v>
      </c>
      <c r="F80" s="48">
        <v>25946.96</v>
      </c>
      <c r="G80" s="48">
        <v>4020.8</v>
      </c>
      <c r="H80" s="48">
        <v>804.16</v>
      </c>
      <c r="I80" s="48">
        <v>32.17</v>
      </c>
      <c r="J80" s="48">
        <v>3184.47</v>
      </c>
      <c r="K80" s="48">
        <v>399040.5</v>
      </c>
      <c r="L80" s="48">
        <v>79808.11</v>
      </c>
      <c r="M80" s="49">
        <v>319232.39</v>
      </c>
      <c r="N80" s="31">
        <f t="shared" si="1"/>
        <v>348363.82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50126.93</v>
      </c>
      <c r="E81" s="48">
        <v>8847.89</v>
      </c>
      <c r="F81" s="48">
        <v>41279.04</v>
      </c>
      <c r="G81" s="48">
        <v>19083.93</v>
      </c>
      <c r="H81" s="48">
        <v>3816.79</v>
      </c>
      <c r="I81" s="48">
        <v>152.67</v>
      </c>
      <c r="J81" s="48">
        <v>15114.47</v>
      </c>
      <c r="K81" s="48">
        <v>1893969.81</v>
      </c>
      <c r="L81" s="48">
        <v>378793.86</v>
      </c>
      <c r="M81" s="49">
        <v>1515175.95</v>
      </c>
      <c r="N81" s="31">
        <f t="shared" si="1"/>
        <v>1571569.46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389227.82</v>
      </c>
      <c r="E82" s="48">
        <v>72438.03</v>
      </c>
      <c r="F82" s="48">
        <v>316789.79</v>
      </c>
      <c r="G82" s="48">
        <v>51227.08</v>
      </c>
      <c r="H82" s="48">
        <v>10245.42</v>
      </c>
      <c r="I82" s="48">
        <v>409.82</v>
      </c>
      <c r="J82" s="48">
        <v>40571.84</v>
      </c>
      <c r="K82" s="48">
        <v>5083989.08</v>
      </c>
      <c r="L82" s="48">
        <v>1016797.8</v>
      </c>
      <c r="M82" s="49">
        <v>4067191.28</v>
      </c>
      <c r="N82" s="31">
        <f t="shared" si="1"/>
        <v>4424552.91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10837.12</v>
      </c>
      <c r="E83" s="48">
        <v>1725.7</v>
      </c>
      <c r="F83" s="48">
        <v>9111.42</v>
      </c>
      <c r="G83" s="48">
        <v>2758.95</v>
      </c>
      <c r="H83" s="48">
        <v>551.79</v>
      </c>
      <c r="I83" s="48">
        <v>22.07</v>
      </c>
      <c r="J83" s="48">
        <v>2185.09</v>
      </c>
      <c r="K83" s="48">
        <v>273810.67</v>
      </c>
      <c r="L83" s="48">
        <v>54762.04</v>
      </c>
      <c r="M83" s="49">
        <v>219048.63</v>
      </c>
      <c r="N83" s="31">
        <f t="shared" si="1"/>
        <v>230345.14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70539.82</v>
      </c>
      <c r="E84" s="48">
        <v>13462.94</v>
      </c>
      <c r="F84" s="48">
        <v>57076.88</v>
      </c>
      <c r="G84" s="48">
        <v>17294.53</v>
      </c>
      <c r="H84" s="48">
        <v>3458.91</v>
      </c>
      <c r="I84" s="48">
        <v>138.36</v>
      </c>
      <c r="J84" s="48">
        <v>13697.26</v>
      </c>
      <c r="K84" s="48">
        <v>1716382.09</v>
      </c>
      <c r="L84" s="48">
        <v>343276.36</v>
      </c>
      <c r="M84" s="49">
        <v>1373105.73</v>
      </c>
      <c r="N84" s="31">
        <f t="shared" si="1"/>
        <v>1443879.8699999999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20900.7</v>
      </c>
      <c r="E85" s="48">
        <v>3408.29</v>
      </c>
      <c r="F85" s="48">
        <v>17492.41</v>
      </c>
      <c r="G85" s="48">
        <v>2539.95</v>
      </c>
      <c r="H85" s="48">
        <v>507.99</v>
      </c>
      <c r="I85" s="48">
        <v>20.32</v>
      </c>
      <c r="J85" s="48">
        <v>2011.64</v>
      </c>
      <c r="K85" s="48">
        <v>252075.31</v>
      </c>
      <c r="L85" s="48">
        <v>50415.05</v>
      </c>
      <c r="M85" s="49">
        <v>201660.26</v>
      </c>
      <c r="N85" s="31">
        <f t="shared" si="1"/>
        <v>221164.31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14135.83</v>
      </c>
      <c r="E86" s="48">
        <v>2193.2</v>
      </c>
      <c r="F86" s="48">
        <v>11942.63</v>
      </c>
      <c r="G86" s="48">
        <v>3917.63</v>
      </c>
      <c r="H86" s="48">
        <v>783.53</v>
      </c>
      <c r="I86" s="48">
        <v>31.34</v>
      </c>
      <c r="J86" s="48">
        <v>3102.76</v>
      </c>
      <c r="K86" s="48">
        <v>388801.61</v>
      </c>
      <c r="L86" s="48">
        <v>77760.3</v>
      </c>
      <c r="M86" s="49">
        <v>311041.31</v>
      </c>
      <c r="N86" s="31">
        <f t="shared" si="1"/>
        <v>326086.7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7390.26</v>
      </c>
      <c r="E87" s="48">
        <v>1302.92</v>
      </c>
      <c r="F87" s="48">
        <v>6087.34</v>
      </c>
      <c r="G87" s="48">
        <v>3387.84</v>
      </c>
      <c r="H87" s="48">
        <v>677.57</v>
      </c>
      <c r="I87" s="48">
        <v>27.1</v>
      </c>
      <c r="J87" s="48">
        <v>2683.17</v>
      </c>
      <c r="K87" s="48">
        <v>336223.4</v>
      </c>
      <c r="L87" s="48">
        <v>67244.67</v>
      </c>
      <c r="M87" s="49">
        <v>268978.73</v>
      </c>
      <c r="N87" s="31">
        <f t="shared" si="1"/>
        <v>277749.24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6365.73</v>
      </c>
      <c r="E88" s="48">
        <v>1417.86</v>
      </c>
      <c r="F88" s="48">
        <v>4947.87</v>
      </c>
      <c r="G88" s="48">
        <v>3484.28</v>
      </c>
      <c r="H88" s="48">
        <v>696.86</v>
      </c>
      <c r="I88" s="48">
        <v>27.87</v>
      </c>
      <c r="J88" s="48">
        <v>2759.55</v>
      </c>
      <c r="K88" s="48">
        <v>345794.25</v>
      </c>
      <c r="L88" s="48">
        <v>69158.81</v>
      </c>
      <c r="M88" s="49">
        <v>276635.44</v>
      </c>
      <c r="N88" s="31">
        <f t="shared" si="1"/>
        <v>284342.86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6100.46</v>
      </c>
      <c r="E89" s="48">
        <v>1273.36</v>
      </c>
      <c r="F89" s="48">
        <v>4827.1</v>
      </c>
      <c r="G89" s="48">
        <v>9335.01</v>
      </c>
      <c r="H89" s="48">
        <v>1867</v>
      </c>
      <c r="I89" s="48">
        <v>74.68</v>
      </c>
      <c r="J89" s="48">
        <v>7393.33</v>
      </c>
      <c r="K89" s="48">
        <v>926445.05</v>
      </c>
      <c r="L89" s="48">
        <v>185289</v>
      </c>
      <c r="M89" s="49">
        <v>741156.05</v>
      </c>
      <c r="N89" s="31">
        <f t="shared" si="1"/>
        <v>753376.4800000001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10037.52</v>
      </c>
      <c r="E90" s="48">
        <v>2154.45</v>
      </c>
      <c r="F90" s="48">
        <v>7883.07</v>
      </c>
      <c r="G90" s="48">
        <v>2821.55</v>
      </c>
      <c r="H90" s="48">
        <v>564.31</v>
      </c>
      <c r="I90" s="48">
        <v>22.57</v>
      </c>
      <c r="J90" s="48">
        <v>2234.67</v>
      </c>
      <c r="K90" s="48">
        <v>280024.17</v>
      </c>
      <c r="L90" s="48">
        <v>56004.82</v>
      </c>
      <c r="M90" s="49">
        <v>224019.35</v>
      </c>
      <c r="N90" s="31">
        <f t="shared" si="1"/>
        <v>234137.09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9278.06</v>
      </c>
      <c r="E91" s="48">
        <v>1740.85</v>
      </c>
      <c r="F91" s="48">
        <v>7537.21</v>
      </c>
      <c r="G91" s="48">
        <v>3895.4</v>
      </c>
      <c r="H91" s="48">
        <v>779.08</v>
      </c>
      <c r="I91" s="48">
        <v>31.16</v>
      </c>
      <c r="J91" s="48">
        <v>3085.16</v>
      </c>
      <c r="K91" s="48">
        <v>386596.72</v>
      </c>
      <c r="L91" s="48">
        <v>77319.41</v>
      </c>
      <c r="M91" s="49">
        <v>309277.31</v>
      </c>
      <c r="N91" s="31">
        <f t="shared" si="1"/>
        <v>319899.68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52939.76</v>
      </c>
      <c r="E92" s="48">
        <v>9487.92</v>
      </c>
      <c r="F92" s="48">
        <v>43451.84</v>
      </c>
      <c r="G92" s="48">
        <v>5653.93</v>
      </c>
      <c r="H92" s="48">
        <v>1130.79</v>
      </c>
      <c r="I92" s="48">
        <v>45.23</v>
      </c>
      <c r="J92" s="48">
        <v>4477.91</v>
      </c>
      <c r="K92" s="48">
        <v>561120.34</v>
      </c>
      <c r="L92" s="48">
        <v>112224.08</v>
      </c>
      <c r="M92" s="49">
        <v>448896.26</v>
      </c>
      <c r="N92" s="31">
        <f t="shared" si="1"/>
        <v>496826.01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24761.73</v>
      </c>
      <c r="E93" s="48">
        <v>3976.39</v>
      </c>
      <c r="F93" s="48">
        <v>20785.34</v>
      </c>
      <c r="G93" s="48">
        <v>8407.59</v>
      </c>
      <c r="H93" s="48">
        <v>1681.52</v>
      </c>
      <c r="I93" s="48">
        <v>67.26</v>
      </c>
      <c r="J93" s="48">
        <v>6658.81</v>
      </c>
      <c r="K93" s="48">
        <v>834403.96</v>
      </c>
      <c r="L93" s="48">
        <v>166880.75</v>
      </c>
      <c r="M93" s="49">
        <v>667523.21</v>
      </c>
      <c r="N93" s="31">
        <f t="shared" si="1"/>
        <v>694967.36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132252.67</v>
      </c>
      <c r="E94" s="48">
        <v>23479.14</v>
      </c>
      <c r="F94" s="48">
        <v>108773.53</v>
      </c>
      <c r="G94" s="48">
        <v>18491.53</v>
      </c>
      <c r="H94" s="48">
        <v>3698.31</v>
      </c>
      <c r="I94" s="48">
        <v>147.93</v>
      </c>
      <c r="J94" s="48">
        <v>14645.29</v>
      </c>
      <c r="K94" s="48">
        <v>1835176.97</v>
      </c>
      <c r="L94" s="48">
        <v>367035.35</v>
      </c>
      <c r="M94" s="49">
        <v>1468141.62</v>
      </c>
      <c r="N94" s="31">
        <f t="shared" si="1"/>
        <v>1591560.4400000002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18232.66</v>
      </c>
      <c r="E95" s="48">
        <v>2522.16</v>
      </c>
      <c r="F95" s="48">
        <v>15710.5</v>
      </c>
      <c r="G95" s="48">
        <v>2262.68</v>
      </c>
      <c r="H95" s="48">
        <v>452.54</v>
      </c>
      <c r="I95" s="48">
        <v>18.1</v>
      </c>
      <c r="J95" s="48">
        <v>1792.04</v>
      </c>
      <c r="K95" s="48">
        <v>224557.71</v>
      </c>
      <c r="L95" s="48">
        <v>44911.55</v>
      </c>
      <c r="M95" s="49">
        <v>179646.16</v>
      </c>
      <c r="N95" s="31">
        <f t="shared" si="1"/>
        <v>197148.7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17555.05</v>
      </c>
      <c r="E96" s="48">
        <v>3227.74</v>
      </c>
      <c r="F96" s="48">
        <v>14327.31</v>
      </c>
      <c r="G96" s="48">
        <v>7219.98</v>
      </c>
      <c r="H96" s="48">
        <v>1444</v>
      </c>
      <c r="I96" s="48">
        <v>57.76</v>
      </c>
      <c r="J96" s="48">
        <v>5718.22</v>
      </c>
      <c r="K96" s="48">
        <v>716539.88</v>
      </c>
      <c r="L96" s="48">
        <v>143308.01</v>
      </c>
      <c r="M96" s="49">
        <v>573231.87</v>
      </c>
      <c r="N96" s="31">
        <f t="shared" si="1"/>
        <v>593277.4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22436.98</v>
      </c>
      <c r="E97" s="48">
        <v>4450.23</v>
      </c>
      <c r="F97" s="48">
        <v>17986.75</v>
      </c>
      <c r="G97" s="48">
        <v>3708.58</v>
      </c>
      <c r="H97" s="48">
        <v>741.72</v>
      </c>
      <c r="I97" s="48">
        <v>29.67</v>
      </c>
      <c r="J97" s="48">
        <v>2937.19</v>
      </c>
      <c r="K97" s="48">
        <v>368055.76</v>
      </c>
      <c r="L97" s="48">
        <v>73611.12</v>
      </c>
      <c r="M97" s="49">
        <v>294444.64</v>
      </c>
      <c r="N97" s="31">
        <f t="shared" si="1"/>
        <v>315368.58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54499.55</v>
      </c>
      <c r="E98" s="48">
        <v>10143.53</v>
      </c>
      <c r="F98" s="48">
        <v>44356.02</v>
      </c>
      <c r="G98" s="48">
        <v>4991.76</v>
      </c>
      <c r="H98" s="48">
        <v>998.35</v>
      </c>
      <c r="I98" s="48">
        <v>39.93</v>
      </c>
      <c r="J98" s="48">
        <v>3953.48</v>
      </c>
      <c r="K98" s="48">
        <v>495403.87</v>
      </c>
      <c r="L98" s="48">
        <v>99080.8</v>
      </c>
      <c r="M98" s="49">
        <v>396323.07</v>
      </c>
      <c r="N98" s="31">
        <f t="shared" si="1"/>
        <v>444632.57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12692.31</v>
      </c>
      <c r="E99" s="48">
        <v>2112.91</v>
      </c>
      <c r="F99" s="48">
        <v>10579.4</v>
      </c>
      <c r="G99" s="48">
        <v>3709.34</v>
      </c>
      <c r="H99" s="48">
        <v>741.87</v>
      </c>
      <c r="I99" s="48">
        <v>29.67</v>
      </c>
      <c r="J99" s="48">
        <v>2937.8</v>
      </c>
      <c r="K99" s="48">
        <v>368131.58</v>
      </c>
      <c r="L99" s="48">
        <v>73626.3</v>
      </c>
      <c r="M99" s="49">
        <v>294505.28</v>
      </c>
      <c r="N99" s="31">
        <f t="shared" si="1"/>
        <v>308022.48000000004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669798.08</v>
      </c>
      <c r="E100" s="48">
        <v>123593.9</v>
      </c>
      <c r="F100" s="48">
        <v>546204.18</v>
      </c>
      <c r="G100" s="48">
        <v>35749.86</v>
      </c>
      <c r="H100" s="48">
        <v>7149.97</v>
      </c>
      <c r="I100" s="48">
        <v>286</v>
      </c>
      <c r="J100" s="48">
        <v>28313.89</v>
      </c>
      <c r="K100" s="48">
        <v>3547966.22</v>
      </c>
      <c r="L100" s="48">
        <v>709593.25</v>
      </c>
      <c r="M100" s="49">
        <v>2838372.97</v>
      </c>
      <c r="N100" s="31">
        <f t="shared" si="1"/>
        <v>3412891.04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22937.77</v>
      </c>
      <c r="E101" s="48">
        <v>3972.23</v>
      </c>
      <c r="F101" s="48">
        <v>18965.54</v>
      </c>
      <c r="G101" s="48">
        <v>3974.51</v>
      </c>
      <c r="H101" s="48">
        <v>794.9</v>
      </c>
      <c r="I101" s="48">
        <v>31.8</v>
      </c>
      <c r="J101" s="48">
        <v>3147.81</v>
      </c>
      <c r="K101" s="48">
        <v>394446.74</v>
      </c>
      <c r="L101" s="48">
        <v>78889.33</v>
      </c>
      <c r="M101" s="49">
        <v>315557.41</v>
      </c>
      <c r="N101" s="31">
        <f t="shared" si="1"/>
        <v>337670.75999999995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10549.99</v>
      </c>
      <c r="E102" s="48">
        <v>1936.69</v>
      </c>
      <c r="F102" s="48">
        <v>8613.3</v>
      </c>
      <c r="G102" s="48">
        <v>4211.45</v>
      </c>
      <c r="H102" s="48">
        <v>842.29</v>
      </c>
      <c r="I102" s="48">
        <v>33.69</v>
      </c>
      <c r="J102" s="48">
        <v>3335.47</v>
      </c>
      <c r="K102" s="48">
        <v>417962.42</v>
      </c>
      <c r="L102" s="48">
        <v>83592.46</v>
      </c>
      <c r="M102" s="49">
        <v>334369.96</v>
      </c>
      <c r="N102" s="31">
        <f t="shared" si="1"/>
        <v>346318.73000000004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57946.97</v>
      </c>
      <c r="E103" s="48">
        <v>10962.12</v>
      </c>
      <c r="F103" s="48">
        <v>46984.85</v>
      </c>
      <c r="G103" s="48">
        <v>7579.03</v>
      </c>
      <c r="H103" s="48">
        <v>1515.81</v>
      </c>
      <c r="I103" s="48">
        <v>60.63</v>
      </c>
      <c r="J103" s="48">
        <v>6002.59</v>
      </c>
      <c r="K103" s="48">
        <v>752174.2</v>
      </c>
      <c r="L103" s="48">
        <v>150434.93</v>
      </c>
      <c r="M103" s="49">
        <v>601739.27</v>
      </c>
      <c r="N103" s="31">
        <f t="shared" si="1"/>
        <v>654726.71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24770.43</v>
      </c>
      <c r="E104" s="48">
        <v>5151.27</v>
      </c>
      <c r="F104" s="48">
        <v>19619.16</v>
      </c>
      <c r="G104" s="48">
        <v>4706.85</v>
      </c>
      <c r="H104" s="48">
        <v>941.37</v>
      </c>
      <c r="I104" s="48">
        <v>37.65</v>
      </c>
      <c r="J104" s="48">
        <v>3727.83</v>
      </c>
      <c r="K104" s="48">
        <v>467127.69</v>
      </c>
      <c r="L104" s="48">
        <v>93425.49</v>
      </c>
      <c r="M104" s="49">
        <v>373702.2</v>
      </c>
      <c r="N104" s="31">
        <f t="shared" si="1"/>
        <v>397049.19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389899.16</v>
      </c>
      <c r="E105" s="48">
        <v>71180.34</v>
      </c>
      <c r="F105" s="48">
        <v>318718.82</v>
      </c>
      <c r="G105" s="48">
        <v>28544.19</v>
      </c>
      <c r="H105" s="48">
        <v>5708.84</v>
      </c>
      <c r="I105" s="48">
        <v>228.35</v>
      </c>
      <c r="J105" s="48">
        <v>22607</v>
      </c>
      <c r="K105" s="48">
        <v>2832845.82</v>
      </c>
      <c r="L105" s="48">
        <v>566569.16</v>
      </c>
      <c r="M105" s="49">
        <v>2266276.66</v>
      </c>
      <c r="N105" s="31">
        <f t="shared" si="1"/>
        <v>2607602.48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13098798.65</v>
      </c>
      <c r="E106" s="48">
        <v>2401342.94</v>
      </c>
      <c r="F106" s="48">
        <v>10697455.71</v>
      </c>
      <c r="G106" s="48">
        <v>566324.15</v>
      </c>
      <c r="H106" s="48">
        <v>113264.83</v>
      </c>
      <c r="I106" s="48">
        <v>4530.59</v>
      </c>
      <c r="J106" s="48">
        <v>448528.73</v>
      </c>
      <c r="K106" s="48">
        <v>56204386.1</v>
      </c>
      <c r="L106" s="48">
        <v>11240876.52</v>
      </c>
      <c r="M106" s="49">
        <v>44963509.58</v>
      </c>
      <c r="N106" s="31">
        <f t="shared" si="1"/>
        <v>56109494.019999996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148294.01</v>
      </c>
      <c r="E107" s="48">
        <v>27351.78</v>
      </c>
      <c r="F107" s="48">
        <v>120942.23</v>
      </c>
      <c r="G107" s="48">
        <v>13715.31</v>
      </c>
      <c r="H107" s="48">
        <v>2743.06</v>
      </c>
      <c r="I107" s="48">
        <v>109.72</v>
      </c>
      <c r="J107" s="48">
        <v>10862.53</v>
      </c>
      <c r="K107" s="48">
        <v>1361165.53</v>
      </c>
      <c r="L107" s="48">
        <v>272233.12</v>
      </c>
      <c r="M107" s="49">
        <v>1088932.41</v>
      </c>
      <c r="N107" s="31">
        <f t="shared" si="1"/>
        <v>1220737.17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90230.08</v>
      </c>
      <c r="E108" s="48">
        <v>15146.11</v>
      </c>
      <c r="F108" s="48">
        <v>75083.97</v>
      </c>
      <c r="G108" s="48">
        <v>8029.85</v>
      </c>
      <c r="H108" s="48">
        <v>1605.97</v>
      </c>
      <c r="I108" s="48">
        <v>64.24</v>
      </c>
      <c r="J108" s="48">
        <v>6359.64</v>
      </c>
      <c r="K108" s="48">
        <v>796914.97</v>
      </c>
      <c r="L108" s="48">
        <v>159382.94</v>
      </c>
      <c r="M108" s="49">
        <v>637532.03</v>
      </c>
      <c r="N108" s="31">
        <f t="shared" si="1"/>
        <v>718975.64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277154.32</v>
      </c>
      <c r="E109" s="48">
        <v>51983.43</v>
      </c>
      <c r="F109" s="48">
        <v>225170.89</v>
      </c>
      <c r="G109" s="48">
        <v>39029.61</v>
      </c>
      <c r="H109" s="48">
        <v>7805.92</v>
      </c>
      <c r="I109" s="48">
        <v>312.24</v>
      </c>
      <c r="J109" s="48">
        <v>30911.45</v>
      </c>
      <c r="K109" s="48">
        <v>3873462.31</v>
      </c>
      <c r="L109" s="48">
        <v>774692.41</v>
      </c>
      <c r="M109" s="49">
        <v>3098769.9</v>
      </c>
      <c r="N109" s="31">
        <f t="shared" si="1"/>
        <v>3354852.2399999998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18488.38</v>
      </c>
      <c r="E110" s="48">
        <v>3365.16</v>
      </c>
      <c r="F110" s="48">
        <v>15123.22</v>
      </c>
      <c r="G110" s="48">
        <v>5865.09</v>
      </c>
      <c r="H110" s="48">
        <v>1173.02</v>
      </c>
      <c r="I110" s="48">
        <v>46.92</v>
      </c>
      <c r="J110" s="48">
        <v>4645.15</v>
      </c>
      <c r="K110" s="48">
        <v>582076.16</v>
      </c>
      <c r="L110" s="48">
        <v>116415.29</v>
      </c>
      <c r="M110" s="49">
        <v>465660.87</v>
      </c>
      <c r="N110" s="31">
        <f t="shared" si="1"/>
        <v>485429.24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51056.71</v>
      </c>
      <c r="E111" s="48">
        <v>8979.22</v>
      </c>
      <c r="F111" s="48">
        <v>42077.49</v>
      </c>
      <c r="G111" s="48">
        <v>5668.44</v>
      </c>
      <c r="H111" s="48">
        <v>1133.69</v>
      </c>
      <c r="I111" s="48">
        <v>45.35</v>
      </c>
      <c r="J111" s="48">
        <v>4489.4</v>
      </c>
      <c r="K111" s="48">
        <v>562559.42</v>
      </c>
      <c r="L111" s="48">
        <v>112511.91</v>
      </c>
      <c r="M111" s="49">
        <v>450047.51</v>
      </c>
      <c r="N111" s="31">
        <f t="shared" si="1"/>
        <v>496614.4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6411.96</v>
      </c>
      <c r="E112" s="48">
        <v>1149.57</v>
      </c>
      <c r="F112" s="48">
        <v>5262.39</v>
      </c>
      <c r="G112" s="48">
        <v>2070.98</v>
      </c>
      <c r="H112" s="48">
        <v>414.2</v>
      </c>
      <c r="I112" s="48">
        <v>16.57</v>
      </c>
      <c r="J112" s="48">
        <v>1640.21</v>
      </c>
      <c r="K112" s="48">
        <v>205531.38</v>
      </c>
      <c r="L112" s="48">
        <v>41106.26</v>
      </c>
      <c r="M112" s="49">
        <v>164425.12</v>
      </c>
      <c r="N112" s="31">
        <f t="shared" si="1"/>
        <v>171327.72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6077.09</v>
      </c>
      <c r="E113" s="48">
        <v>1424.22</v>
      </c>
      <c r="F113" s="48">
        <v>4652.87</v>
      </c>
      <c r="G113" s="48">
        <v>4010.38</v>
      </c>
      <c r="H113" s="48">
        <v>802.08</v>
      </c>
      <c r="I113" s="48">
        <v>32.08</v>
      </c>
      <c r="J113" s="48">
        <v>3176.22</v>
      </c>
      <c r="K113" s="48">
        <v>398006.43</v>
      </c>
      <c r="L113" s="48">
        <v>79601.33</v>
      </c>
      <c r="M113" s="49">
        <v>318405.1</v>
      </c>
      <c r="N113" s="31">
        <f t="shared" si="1"/>
        <v>326234.19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6933.35</v>
      </c>
      <c r="E114" s="48">
        <v>1274.34</v>
      </c>
      <c r="F114" s="48">
        <v>5659.01</v>
      </c>
      <c r="G114" s="48">
        <v>2322.24</v>
      </c>
      <c r="H114" s="48">
        <v>464.45</v>
      </c>
      <c r="I114" s="48">
        <v>18.58</v>
      </c>
      <c r="J114" s="48">
        <v>1839.21</v>
      </c>
      <c r="K114" s="48">
        <v>230467.88</v>
      </c>
      <c r="L114" s="48">
        <v>46093.58</v>
      </c>
      <c r="M114" s="49">
        <v>184374.3</v>
      </c>
      <c r="N114" s="31">
        <f t="shared" si="1"/>
        <v>191872.52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6003.36</v>
      </c>
      <c r="E115" s="48">
        <v>1055.53</v>
      </c>
      <c r="F115" s="48">
        <v>4947.83</v>
      </c>
      <c r="G115" s="48">
        <v>2204.7</v>
      </c>
      <c r="H115" s="48">
        <v>440.94</v>
      </c>
      <c r="I115" s="48">
        <v>17.64</v>
      </c>
      <c r="J115" s="48">
        <v>1746.12</v>
      </c>
      <c r="K115" s="48">
        <v>218803.16</v>
      </c>
      <c r="L115" s="48">
        <v>43760.57</v>
      </c>
      <c r="M115" s="49">
        <v>175042.59</v>
      </c>
      <c r="N115" s="31">
        <f t="shared" si="1"/>
        <v>181736.54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127359.81</v>
      </c>
      <c r="E116" s="48">
        <v>24305.74</v>
      </c>
      <c r="F116" s="48">
        <v>103054.07</v>
      </c>
      <c r="G116" s="48">
        <v>20692.03</v>
      </c>
      <c r="H116" s="48">
        <v>4138.41</v>
      </c>
      <c r="I116" s="48">
        <v>165.54</v>
      </c>
      <c r="J116" s="48">
        <v>16388.08</v>
      </c>
      <c r="K116" s="48">
        <v>2053562.87</v>
      </c>
      <c r="L116" s="48">
        <v>410712.64</v>
      </c>
      <c r="M116" s="49">
        <v>1642850.23</v>
      </c>
      <c r="N116" s="31">
        <f t="shared" si="1"/>
        <v>1762292.38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13607.6</v>
      </c>
      <c r="E117" s="48">
        <v>2145.39</v>
      </c>
      <c r="F117" s="48">
        <v>11462.21</v>
      </c>
      <c r="G117" s="48">
        <v>3745.58</v>
      </c>
      <c r="H117" s="48">
        <v>749.12</v>
      </c>
      <c r="I117" s="48">
        <v>29.96</v>
      </c>
      <c r="J117" s="48">
        <v>2966.5</v>
      </c>
      <c r="K117" s="48">
        <v>371728.37</v>
      </c>
      <c r="L117" s="48">
        <v>74345.63</v>
      </c>
      <c r="M117" s="49">
        <v>297382.74</v>
      </c>
      <c r="N117" s="31">
        <f t="shared" si="1"/>
        <v>311811.45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70759.14</v>
      </c>
      <c r="E118" s="48">
        <v>14686.54</v>
      </c>
      <c r="F118" s="48">
        <v>56072.6</v>
      </c>
      <c r="G118" s="48">
        <v>5153.44</v>
      </c>
      <c r="H118" s="48">
        <v>1030.69</v>
      </c>
      <c r="I118" s="48">
        <v>41.23</v>
      </c>
      <c r="J118" s="48">
        <v>4081.52</v>
      </c>
      <c r="K118" s="48">
        <v>511448.49</v>
      </c>
      <c r="L118" s="48">
        <v>102289.71</v>
      </c>
      <c r="M118" s="49">
        <v>409158.78</v>
      </c>
      <c r="N118" s="31">
        <f t="shared" si="1"/>
        <v>469312.9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19778.47</v>
      </c>
      <c r="E119" s="48">
        <v>3307.12</v>
      </c>
      <c r="F119" s="48">
        <v>16471.35</v>
      </c>
      <c r="G119" s="48">
        <v>5135.26</v>
      </c>
      <c r="H119" s="48">
        <v>1027.05</v>
      </c>
      <c r="I119" s="48">
        <v>41.08</v>
      </c>
      <c r="J119" s="48">
        <v>4067.13</v>
      </c>
      <c r="K119" s="48">
        <v>509645.58</v>
      </c>
      <c r="L119" s="48">
        <v>101929.18</v>
      </c>
      <c r="M119" s="49">
        <v>407716.4</v>
      </c>
      <c r="N119" s="31">
        <f t="shared" si="1"/>
        <v>428254.88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80239.94</v>
      </c>
      <c r="E120" s="48">
        <v>14656.63</v>
      </c>
      <c r="F120" s="48">
        <v>65583.31</v>
      </c>
      <c r="G120" s="48">
        <v>9943.95</v>
      </c>
      <c r="H120" s="48">
        <v>1988.79</v>
      </c>
      <c r="I120" s="48">
        <v>79.55</v>
      </c>
      <c r="J120" s="48">
        <v>7875.61</v>
      </c>
      <c r="K120" s="48">
        <v>986879.1</v>
      </c>
      <c r="L120" s="48">
        <v>197375.85</v>
      </c>
      <c r="M120" s="49">
        <v>789503.25</v>
      </c>
      <c r="N120" s="31">
        <f t="shared" si="1"/>
        <v>862962.17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318259.77</v>
      </c>
      <c r="E121" s="48">
        <v>55492.35</v>
      </c>
      <c r="F121" s="48">
        <v>262767.42</v>
      </c>
      <c r="G121" s="48">
        <v>15238.84</v>
      </c>
      <c r="H121" s="48">
        <v>3047.77</v>
      </c>
      <c r="I121" s="48">
        <v>121.91</v>
      </c>
      <c r="J121" s="48">
        <v>12069.16</v>
      </c>
      <c r="K121" s="48">
        <v>1512366.51</v>
      </c>
      <c r="L121" s="48">
        <v>302473.29</v>
      </c>
      <c r="M121" s="49">
        <v>1209893.22</v>
      </c>
      <c r="N121" s="31">
        <f t="shared" si="1"/>
        <v>1484729.7999999998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156182.49</v>
      </c>
      <c r="E122" s="48">
        <v>28050.9</v>
      </c>
      <c r="F122" s="48">
        <v>128131.59</v>
      </c>
      <c r="G122" s="48">
        <v>28897.1</v>
      </c>
      <c r="H122" s="48">
        <v>5779.42</v>
      </c>
      <c r="I122" s="48">
        <v>231.18</v>
      </c>
      <c r="J122" s="48">
        <v>22886.5</v>
      </c>
      <c r="K122" s="48">
        <v>2867869.47</v>
      </c>
      <c r="L122" s="48">
        <v>573573.94</v>
      </c>
      <c r="M122" s="49">
        <v>2294295.53</v>
      </c>
      <c r="N122" s="31">
        <f t="shared" si="1"/>
        <v>2445313.6199999996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8290.21</v>
      </c>
      <c r="E123" s="48">
        <v>1685.45</v>
      </c>
      <c r="F123" s="48">
        <v>6604.76</v>
      </c>
      <c r="G123" s="48">
        <v>3460.4</v>
      </c>
      <c r="H123" s="48">
        <v>692.08</v>
      </c>
      <c r="I123" s="48">
        <v>27.68</v>
      </c>
      <c r="J123" s="48">
        <v>2740.64</v>
      </c>
      <c r="K123" s="48">
        <v>343425.7</v>
      </c>
      <c r="L123" s="48">
        <v>68685.07</v>
      </c>
      <c r="M123" s="49">
        <v>274740.63</v>
      </c>
      <c r="N123" s="31">
        <f t="shared" si="1"/>
        <v>284086.03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233946.83</v>
      </c>
      <c r="E124" s="48">
        <v>44347.14</v>
      </c>
      <c r="F124" s="48">
        <v>189599.69</v>
      </c>
      <c r="G124" s="48">
        <v>7940.01</v>
      </c>
      <c r="H124" s="48">
        <v>1588</v>
      </c>
      <c r="I124" s="48">
        <v>63.52</v>
      </c>
      <c r="J124" s="48">
        <v>6288.49</v>
      </c>
      <c r="K124" s="48">
        <v>787999.21</v>
      </c>
      <c r="L124" s="48">
        <v>157599.82</v>
      </c>
      <c r="M124" s="49">
        <v>630399.39</v>
      </c>
      <c r="N124" s="31">
        <f t="shared" si="1"/>
        <v>826287.5700000001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7673.86</v>
      </c>
      <c r="E125" s="48">
        <v>1313.31</v>
      </c>
      <c r="F125" s="48">
        <v>6360.55</v>
      </c>
      <c r="G125" s="48">
        <v>2226.44</v>
      </c>
      <c r="H125" s="48">
        <v>445.29</v>
      </c>
      <c r="I125" s="48">
        <v>17.81</v>
      </c>
      <c r="J125" s="48">
        <v>1763.34</v>
      </c>
      <c r="K125" s="48">
        <v>220961.22</v>
      </c>
      <c r="L125" s="48">
        <v>44192.28</v>
      </c>
      <c r="M125" s="49">
        <v>176768.94</v>
      </c>
      <c r="N125" s="31">
        <f t="shared" si="1"/>
        <v>184892.83000000002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247985.97</v>
      </c>
      <c r="E126" s="48">
        <v>45813.45</v>
      </c>
      <c r="F126" s="48">
        <v>202172.52</v>
      </c>
      <c r="G126" s="48">
        <v>29251.81</v>
      </c>
      <c r="H126" s="48">
        <v>5850.36</v>
      </c>
      <c r="I126" s="48">
        <v>234.01</v>
      </c>
      <c r="J126" s="48">
        <v>23167.44</v>
      </c>
      <c r="K126" s="48">
        <v>2903072.78</v>
      </c>
      <c r="L126" s="48">
        <v>580614.62</v>
      </c>
      <c r="M126" s="49">
        <v>2322458.16</v>
      </c>
      <c r="N126" s="31">
        <f t="shared" si="1"/>
        <v>2547798.12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16642.89</v>
      </c>
      <c r="E127" s="48">
        <v>2876.57</v>
      </c>
      <c r="F127" s="48">
        <v>13766.32</v>
      </c>
      <c r="G127" s="48">
        <v>2619.86</v>
      </c>
      <c r="H127" s="48">
        <v>523.97</v>
      </c>
      <c r="I127" s="48">
        <v>20.96</v>
      </c>
      <c r="J127" s="48">
        <v>2074.93</v>
      </c>
      <c r="K127" s="48">
        <v>260006.45</v>
      </c>
      <c r="L127" s="48">
        <v>52001.29</v>
      </c>
      <c r="M127" s="49">
        <v>208005.16</v>
      </c>
      <c r="N127" s="31">
        <f t="shared" si="1"/>
        <v>223846.41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17427.99</v>
      </c>
      <c r="E128" s="48">
        <v>3031.67</v>
      </c>
      <c r="F128" s="48">
        <v>14396.32</v>
      </c>
      <c r="G128" s="48">
        <v>3732.58</v>
      </c>
      <c r="H128" s="48">
        <v>746.52</v>
      </c>
      <c r="I128" s="48">
        <v>29.86</v>
      </c>
      <c r="J128" s="48">
        <v>2956.2</v>
      </c>
      <c r="K128" s="48">
        <v>370436.66</v>
      </c>
      <c r="L128" s="48">
        <v>74087.38</v>
      </c>
      <c r="M128" s="49">
        <v>296349.28</v>
      </c>
      <c r="N128" s="31">
        <f t="shared" si="1"/>
        <v>313701.80000000005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25748.31</v>
      </c>
      <c r="E129" s="48">
        <v>4994.91</v>
      </c>
      <c r="F129" s="48">
        <v>20753.4</v>
      </c>
      <c r="G129" s="48">
        <v>6617.74</v>
      </c>
      <c r="H129" s="48">
        <v>1323.55</v>
      </c>
      <c r="I129" s="48">
        <v>52.94</v>
      </c>
      <c r="J129" s="48">
        <v>5241.25</v>
      </c>
      <c r="K129" s="48">
        <v>656772.16</v>
      </c>
      <c r="L129" s="48">
        <v>131354.41</v>
      </c>
      <c r="M129" s="49">
        <v>525417.75</v>
      </c>
      <c r="N129" s="31">
        <f t="shared" si="1"/>
        <v>551412.4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97961.26</v>
      </c>
      <c r="E130" s="48">
        <v>17447.99</v>
      </c>
      <c r="F130" s="48">
        <v>80513.27</v>
      </c>
      <c r="G130" s="48">
        <v>8090.43</v>
      </c>
      <c r="H130" s="48">
        <v>1618.09</v>
      </c>
      <c r="I130" s="48">
        <v>64.72</v>
      </c>
      <c r="J130" s="48">
        <v>6407.62</v>
      </c>
      <c r="K130" s="48">
        <v>802929.55</v>
      </c>
      <c r="L130" s="48">
        <v>160585.98</v>
      </c>
      <c r="M130" s="49">
        <v>642343.57</v>
      </c>
      <c r="N130" s="31">
        <f t="shared" si="1"/>
        <v>729264.46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27373.35</v>
      </c>
      <c r="E131" s="48">
        <v>4412.03</v>
      </c>
      <c r="F131" s="48">
        <v>22961.32</v>
      </c>
      <c r="G131" s="48">
        <v>6254.69</v>
      </c>
      <c r="H131" s="48">
        <v>1250.94</v>
      </c>
      <c r="I131" s="48">
        <v>50.04</v>
      </c>
      <c r="J131" s="48">
        <v>4953.71</v>
      </c>
      <c r="K131" s="48">
        <v>620741.25</v>
      </c>
      <c r="L131" s="48">
        <v>124148.27</v>
      </c>
      <c r="M131" s="49">
        <v>496592.98</v>
      </c>
      <c r="N131" s="31">
        <f t="shared" si="1"/>
        <v>524508.01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149476.52</v>
      </c>
      <c r="E132" s="48">
        <v>27827.65</v>
      </c>
      <c r="F132" s="48">
        <v>121648.87</v>
      </c>
      <c r="G132" s="48">
        <v>7843.06</v>
      </c>
      <c r="H132" s="48">
        <v>1568.61</v>
      </c>
      <c r="I132" s="48">
        <v>62.74</v>
      </c>
      <c r="J132" s="48">
        <v>6211.71</v>
      </c>
      <c r="K132" s="48">
        <v>778379.52</v>
      </c>
      <c r="L132" s="48">
        <v>155675.9</v>
      </c>
      <c r="M132" s="49">
        <v>622703.62</v>
      </c>
      <c r="N132" s="31">
        <f t="shared" si="1"/>
        <v>750564.2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40538.51</v>
      </c>
      <c r="E133" s="48">
        <v>7145.93</v>
      </c>
      <c r="F133" s="48">
        <v>33392.58</v>
      </c>
      <c r="G133" s="48">
        <v>8950.18</v>
      </c>
      <c r="H133" s="48">
        <v>1790.04</v>
      </c>
      <c r="I133" s="48">
        <v>71.6</v>
      </c>
      <c r="J133" s="48">
        <v>7088.54</v>
      </c>
      <c r="K133" s="48">
        <v>866493.41</v>
      </c>
      <c r="L133" s="48">
        <v>173298.67</v>
      </c>
      <c r="M133" s="49">
        <v>693194.74</v>
      </c>
      <c r="N133" s="31">
        <f t="shared" si="1"/>
        <v>733675.86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36224.26</v>
      </c>
      <c r="E134" s="48">
        <v>7088.5</v>
      </c>
      <c r="F134" s="48">
        <v>29135.76</v>
      </c>
      <c r="G134" s="48">
        <v>3469.28</v>
      </c>
      <c r="H134" s="48">
        <v>693.86</v>
      </c>
      <c r="I134" s="48">
        <v>27.75</v>
      </c>
      <c r="J134" s="48">
        <v>2747.67</v>
      </c>
      <c r="K134" s="48">
        <v>344306.05</v>
      </c>
      <c r="L134" s="48">
        <v>68861.26</v>
      </c>
      <c r="M134" s="49">
        <v>275444.79</v>
      </c>
      <c r="N134" s="31">
        <f t="shared" si="1"/>
        <v>307328.22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899973.74</v>
      </c>
      <c r="E135" s="48">
        <v>158428.58</v>
      </c>
      <c r="F135" s="48">
        <v>741545.16</v>
      </c>
      <c r="G135" s="48">
        <v>65750.95</v>
      </c>
      <c r="H135" s="48">
        <v>13150.19</v>
      </c>
      <c r="I135" s="48">
        <v>526.01</v>
      </c>
      <c r="J135" s="48">
        <v>52074.75</v>
      </c>
      <c r="K135" s="48">
        <v>6525399.85</v>
      </c>
      <c r="L135" s="48">
        <v>1305079.99</v>
      </c>
      <c r="M135" s="49">
        <v>5220319.86</v>
      </c>
      <c r="N135" s="31">
        <f t="shared" si="1"/>
        <v>6013939.7700000005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5589.18</v>
      </c>
      <c r="E136" s="48">
        <v>1040.12</v>
      </c>
      <c r="F136" s="48">
        <v>4549.06</v>
      </c>
      <c r="G136" s="48">
        <v>5008.94</v>
      </c>
      <c r="H136" s="48">
        <v>1001.79</v>
      </c>
      <c r="I136" s="48">
        <v>40.07</v>
      </c>
      <c r="J136" s="48">
        <v>3967.08</v>
      </c>
      <c r="K136" s="48">
        <v>497108.16</v>
      </c>
      <c r="L136" s="48">
        <v>99421.58</v>
      </c>
      <c r="M136" s="49">
        <v>397686.58</v>
      </c>
      <c r="N136" s="31">
        <f t="shared" si="1"/>
        <v>406202.72000000003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33719.04</v>
      </c>
      <c r="E137" s="48">
        <v>6169.99</v>
      </c>
      <c r="F137" s="48">
        <v>27549.05</v>
      </c>
      <c r="G137" s="48">
        <v>8508.19</v>
      </c>
      <c r="H137" s="48">
        <v>1701.64</v>
      </c>
      <c r="I137" s="48">
        <v>68.07</v>
      </c>
      <c r="J137" s="48">
        <v>6738.48</v>
      </c>
      <c r="K137" s="48">
        <v>844387.34</v>
      </c>
      <c r="L137" s="48">
        <v>168877.43</v>
      </c>
      <c r="M137" s="49">
        <v>675509.91</v>
      </c>
      <c r="N137" s="31">
        <f t="shared" si="1"/>
        <v>709797.4400000001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166479.83</v>
      </c>
      <c r="E138" s="48">
        <v>30339.18</v>
      </c>
      <c r="F138" s="48">
        <v>136140.65</v>
      </c>
      <c r="G138" s="48">
        <v>10123.5</v>
      </c>
      <c r="H138" s="48">
        <v>2024.7</v>
      </c>
      <c r="I138" s="48">
        <v>80.99</v>
      </c>
      <c r="J138" s="48">
        <v>8017.81</v>
      </c>
      <c r="K138" s="48">
        <v>1004698.26</v>
      </c>
      <c r="L138" s="48">
        <v>200939.6</v>
      </c>
      <c r="M138" s="49">
        <v>803758.66</v>
      </c>
      <c r="N138" s="31">
        <f t="shared" si="1"/>
        <v>947917.12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966539.73</v>
      </c>
      <c r="E139" s="48">
        <v>173081.56</v>
      </c>
      <c r="F139" s="48">
        <v>793458.17</v>
      </c>
      <c r="G139" s="48">
        <v>90302.9</v>
      </c>
      <c r="H139" s="48">
        <v>18060.58</v>
      </c>
      <c r="I139" s="48">
        <v>722.42</v>
      </c>
      <c r="J139" s="48">
        <v>71519.9</v>
      </c>
      <c r="K139" s="48">
        <v>8962038.21</v>
      </c>
      <c r="L139" s="48">
        <v>1792407.7</v>
      </c>
      <c r="M139" s="49">
        <v>7169630.51</v>
      </c>
      <c r="N139" s="31">
        <f t="shared" si="1"/>
        <v>8034608.58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5955.91</v>
      </c>
      <c r="E140" s="48">
        <v>1219.56</v>
      </c>
      <c r="F140" s="48">
        <v>4736.35</v>
      </c>
      <c r="G140" s="48">
        <v>2459.23</v>
      </c>
      <c r="H140" s="48">
        <v>491.85</v>
      </c>
      <c r="I140" s="48">
        <v>19.67</v>
      </c>
      <c r="J140" s="48">
        <v>1947.71</v>
      </c>
      <c r="K140" s="48">
        <v>244065.19</v>
      </c>
      <c r="L140" s="48">
        <v>48813.06</v>
      </c>
      <c r="M140" s="49">
        <v>195252.13</v>
      </c>
      <c r="N140" s="31">
        <f t="shared" si="1"/>
        <v>201936.19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7072.02</v>
      </c>
      <c r="E141" s="48">
        <v>1000.28</v>
      </c>
      <c r="F141" s="48">
        <v>6071.74</v>
      </c>
      <c r="G141" s="48">
        <v>3256.68</v>
      </c>
      <c r="H141" s="48">
        <v>651.34</v>
      </c>
      <c r="I141" s="48">
        <v>26.05</v>
      </c>
      <c r="J141" s="48">
        <v>2579.29</v>
      </c>
      <c r="K141" s="48">
        <v>323206.35</v>
      </c>
      <c r="L141" s="48">
        <v>64641.34</v>
      </c>
      <c r="M141" s="49">
        <v>258565.01</v>
      </c>
      <c r="N141" s="31">
        <f aca="true" t="shared" si="2" ref="N141:N204">+F141+J141+M141</f>
        <v>267216.04000000004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57962.86</v>
      </c>
      <c r="E142" s="48">
        <v>10767.18</v>
      </c>
      <c r="F142" s="48">
        <v>47195.68</v>
      </c>
      <c r="G142" s="48">
        <v>5344.63</v>
      </c>
      <c r="H142" s="48">
        <v>1068.93</v>
      </c>
      <c r="I142" s="48">
        <v>42.76</v>
      </c>
      <c r="J142" s="48">
        <v>4232.94</v>
      </c>
      <c r="K142" s="48">
        <v>530420.91</v>
      </c>
      <c r="L142" s="48">
        <v>106084.14</v>
      </c>
      <c r="M142" s="49">
        <v>424336.77</v>
      </c>
      <c r="N142" s="31">
        <f t="shared" si="2"/>
        <v>475765.39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124771.41</v>
      </c>
      <c r="E143" s="48">
        <v>24033.51</v>
      </c>
      <c r="F143" s="48">
        <v>100737.9</v>
      </c>
      <c r="G143" s="48">
        <v>9543.15</v>
      </c>
      <c r="H143" s="48">
        <v>1908.63</v>
      </c>
      <c r="I143" s="48">
        <v>76.35</v>
      </c>
      <c r="J143" s="48">
        <v>7558.17</v>
      </c>
      <c r="K143" s="48">
        <v>947100.57</v>
      </c>
      <c r="L143" s="48">
        <v>189420.16</v>
      </c>
      <c r="M143" s="49">
        <v>757680.41</v>
      </c>
      <c r="N143" s="31">
        <f t="shared" si="2"/>
        <v>865976.48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6107.75</v>
      </c>
      <c r="E144" s="48">
        <v>1234.05</v>
      </c>
      <c r="F144" s="48">
        <v>4873.7</v>
      </c>
      <c r="G144" s="48">
        <v>3832.58</v>
      </c>
      <c r="H144" s="48">
        <v>766.52</v>
      </c>
      <c r="I144" s="48">
        <v>30.66</v>
      </c>
      <c r="J144" s="48">
        <v>3035.4</v>
      </c>
      <c r="K144" s="48">
        <v>380361.33</v>
      </c>
      <c r="L144" s="48">
        <v>76072.21</v>
      </c>
      <c r="M144" s="49">
        <v>304289.12</v>
      </c>
      <c r="N144" s="31">
        <f t="shared" si="2"/>
        <v>312198.22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34744.16</v>
      </c>
      <c r="E145" s="48">
        <v>5800.24</v>
      </c>
      <c r="F145" s="48">
        <v>28943.92</v>
      </c>
      <c r="G145" s="48">
        <v>7731.81</v>
      </c>
      <c r="H145" s="48">
        <v>1546.36</v>
      </c>
      <c r="I145" s="48">
        <v>61.85</v>
      </c>
      <c r="J145" s="48">
        <v>6123.6</v>
      </c>
      <c r="K145" s="48">
        <v>767337.66</v>
      </c>
      <c r="L145" s="48">
        <v>153467.54</v>
      </c>
      <c r="M145" s="49">
        <v>613870.12</v>
      </c>
      <c r="N145" s="31">
        <f t="shared" si="2"/>
        <v>648937.64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610343.35</v>
      </c>
      <c r="E146" s="48">
        <v>111604.03</v>
      </c>
      <c r="F146" s="48">
        <v>498739.32</v>
      </c>
      <c r="G146" s="48">
        <v>54414.24</v>
      </c>
      <c r="H146" s="48">
        <v>10882.85</v>
      </c>
      <c r="I146" s="48">
        <v>435.31</v>
      </c>
      <c r="J146" s="48">
        <v>43096.08</v>
      </c>
      <c r="K146" s="48">
        <v>5400299.01</v>
      </c>
      <c r="L146" s="48">
        <v>1080059.85</v>
      </c>
      <c r="M146" s="49">
        <v>4320239.16</v>
      </c>
      <c r="N146" s="31">
        <f t="shared" si="2"/>
        <v>4862074.5600000005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10771.1</v>
      </c>
      <c r="E147" s="48">
        <v>1640.47</v>
      </c>
      <c r="F147" s="48">
        <v>9130.63</v>
      </c>
      <c r="G147" s="48">
        <v>3950.96</v>
      </c>
      <c r="H147" s="48">
        <v>790.19</v>
      </c>
      <c r="I147" s="48">
        <v>31.61</v>
      </c>
      <c r="J147" s="48">
        <v>3129.16</v>
      </c>
      <c r="K147" s="48">
        <v>392110.27</v>
      </c>
      <c r="L147" s="48">
        <v>78422.06</v>
      </c>
      <c r="M147" s="49">
        <v>313688.21</v>
      </c>
      <c r="N147" s="31">
        <f t="shared" si="2"/>
        <v>325948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29740.77</v>
      </c>
      <c r="E148" s="48">
        <v>4772.51</v>
      </c>
      <c r="F148" s="48">
        <v>24968.26</v>
      </c>
      <c r="G148" s="48">
        <v>4059.23</v>
      </c>
      <c r="H148" s="48">
        <v>811.85</v>
      </c>
      <c r="I148" s="48">
        <v>32.47</v>
      </c>
      <c r="J148" s="48">
        <v>3214.91</v>
      </c>
      <c r="K148" s="48">
        <v>402855.13</v>
      </c>
      <c r="L148" s="48">
        <v>80571</v>
      </c>
      <c r="M148" s="49">
        <v>322284.13</v>
      </c>
      <c r="N148" s="31">
        <f t="shared" si="2"/>
        <v>350467.3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48855.97</v>
      </c>
      <c r="E149" s="48">
        <v>8312.64</v>
      </c>
      <c r="F149" s="48">
        <v>40543.33</v>
      </c>
      <c r="G149" s="48">
        <v>6577.15</v>
      </c>
      <c r="H149" s="48">
        <v>1315.43</v>
      </c>
      <c r="I149" s="48">
        <v>52.62</v>
      </c>
      <c r="J149" s="48">
        <v>5209.1</v>
      </c>
      <c r="K149" s="48">
        <v>652743.44</v>
      </c>
      <c r="L149" s="48">
        <v>130548.67</v>
      </c>
      <c r="M149" s="49">
        <v>522194.77</v>
      </c>
      <c r="N149" s="31">
        <f t="shared" si="2"/>
        <v>567947.2000000001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12716.49</v>
      </c>
      <c r="E150" s="48">
        <v>2327.39</v>
      </c>
      <c r="F150" s="48">
        <v>10389.1</v>
      </c>
      <c r="G150" s="48">
        <v>2233.55</v>
      </c>
      <c r="H150" s="48">
        <v>446.71</v>
      </c>
      <c r="I150" s="48">
        <v>17.87</v>
      </c>
      <c r="J150" s="48">
        <v>1768.97</v>
      </c>
      <c r="K150" s="48">
        <v>221665.82</v>
      </c>
      <c r="L150" s="48">
        <v>44333.21</v>
      </c>
      <c r="M150" s="49">
        <v>177332.61</v>
      </c>
      <c r="N150" s="31">
        <f t="shared" si="2"/>
        <v>189490.68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13830.31</v>
      </c>
      <c r="E151" s="48">
        <v>2385.1</v>
      </c>
      <c r="F151" s="48">
        <v>11445.21</v>
      </c>
      <c r="G151" s="48">
        <v>3374.48</v>
      </c>
      <c r="H151" s="48">
        <v>674.9</v>
      </c>
      <c r="I151" s="48">
        <v>27</v>
      </c>
      <c r="J151" s="48">
        <v>2672.58</v>
      </c>
      <c r="K151" s="48">
        <v>334896.81</v>
      </c>
      <c r="L151" s="48">
        <v>66979.32</v>
      </c>
      <c r="M151" s="49">
        <v>267917.49</v>
      </c>
      <c r="N151" s="31">
        <f t="shared" si="2"/>
        <v>282035.27999999997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73899.04</v>
      </c>
      <c r="E152" s="48">
        <v>14084.66</v>
      </c>
      <c r="F152" s="48">
        <v>59814.38</v>
      </c>
      <c r="G152" s="48">
        <v>5886.5</v>
      </c>
      <c r="H152" s="48">
        <v>1177.3</v>
      </c>
      <c r="I152" s="48">
        <v>47.09</v>
      </c>
      <c r="J152" s="48">
        <v>4662.11</v>
      </c>
      <c r="K152" s="48">
        <v>584202.15</v>
      </c>
      <c r="L152" s="48">
        <v>116840.43</v>
      </c>
      <c r="M152" s="49">
        <v>467361.72</v>
      </c>
      <c r="N152" s="31">
        <f t="shared" si="2"/>
        <v>531838.21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6610.78</v>
      </c>
      <c r="E153" s="48">
        <v>1350.22</v>
      </c>
      <c r="F153" s="48">
        <v>5260.56</v>
      </c>
      <c r="G153" s="48">
        <v>2823.78</v>
      </c>
      <c r="H153" s="48">
        <v>564.76</v>
      </c>
      <c r="I153" s="48">
        <v>22.59</v>
      </c>
      <c r="J153" s="48">
        <v>2236.43</v>
      </c>
      <c r="K153" s="48">
        <v>280243.1</v>
      </c>
      <c r="L153" s="48">
        <v>56048.6</v>
      </c>
      <c r="M153" s="49">
        <v>224194.5</v>
      </c>
      <c r="N153" s="31">
        <f t="shared" si="2"/>
        <v>231691.49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141749.55</v>
      </c>
      <c r="E154" s="48">
        <v>26400</v>
      </c>
      <c r="F154" s="48">
        <v>115349.55</v>
      </c>
      <c r="G154" s="48">
        <v>25480.28</v>
      </c>
      <c r="H154" s="48">
        <v>5096.06</v>
      </c>
      <c r="I154" s="48">
        <v>203.84</v>
      </c>
      <c r="J154" s="48">
        <v>20180.38</v>
      </c>
      <c r="K154" s="48">
        <v>2528769.9</v>
      </c>
      <c r="L154" s="48">
        <v>505753.92</v>
      </c>
      <c r="M154" s="49">
        <v>2023015.98</v>
      </c>
      <c r="N154" s="31">
        <f t="shared" si="2"/>
        <v>2158545.91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563233.28</v>
      </c>
      <c r="E155" s="48">
        <v>104385.53</v>
      </c>
      <c r="F155" s="48">
        <v>458847.75</v>
      </c>
      <c r="G155" s="48">
        <v>44616.58</v>
      </c>
      <c r="H155" s="48">
        <v>8923.32</v>
      </c>
      <c r="I155" s="48">
        <v>356.93</v>
      </c>
      <c r="J155" s="48">
        <v>35336.33</v>
      </c>
      <c r="K155" s="48">
        <v>4427936.77</v>
      </c>
      <c r="L155" s="48">
        <v>885587.33</v>
      </c>
      <c r="M155" s="49">
        <v>3542349.44</v>
      </c>
      <c r="N155" s="31">
        <f t="shared" si="2"/>
        <v>4036533.52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4205.78</v>
      </c>
      <c r="E156" s="48">
        <v>748.85</v>
      </c>
      <c r="F156" s="48">
        <v>3456.93</v>
      </c>
      <c r="G156" s="48">
        <v>2366.69</v>
      </c>
      <c r="H156" s="48">
        <v>473.34</v>
      </c>
      <c r="I156" s="48">
        <v>18.93</v>
      </c>
      <c r="J156" s="48">
        <v>1874.42</v>
      </c>
      <c r="K156" s="48">
        <v>234881.2</v>
      </c>
      <c r="L156" s="48">
        <v>46976.23</v>
      </c>
      <c r="M156" s="49">
        <v>187904.97</v>
      </c>
      <c r="N156" s="31">
        <f t="shared" si="2"/>
        <v>193236.32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16590.58</v>
      </c>
      <c r="E157" s="48">
        <v>3126.99</v>
      </c>
      <c r="F157" s="48">
        <v>13463.59</v>
      </c>
      <c r="G157" s="48">
        <v>2661.45</v>
      </c>
      <c r="H157" s="48">
        <v>532.29</v>
      </c>
      <c r="I157" s="48">
        <v>21.29</v>
      </c>
      <c r="J157" s="48">
        <v>2107.87</v>
      </c>
      <c r="K157" s="48">
        <v>264133.14</v>
      </c>
      <c r="L157" s="48">
        <v>52826.59</v>
      </c>
      <c r="M157" s="49">
        <v>211306.55</v>
      </c>
      <c r="N157" s="31">
        <f t="shared" si="2"/>
        <v>226878.00999999998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44922.24</v>
      </c>
      <c r="E158" s="48">
        <v>8562.55</v>
      </c>
      <c r="F158" s="48">
        <v>36359.69</v>
      </c>
      <c r="G158" s="48">
        <v>8971.03</v>
      </c>
      <c r="H158" s="48">
        <v>1794.21</v>
      </c>
      <c r="I158" s="48">
        <v>71.77</v>
      </c>
      <c r="J158" s="48">
        <v>7105.05</v>
      </c>
      <c r="K158" s="48">
        <v>890323.17</v>
      </c>
      <c r="L158" s="48">
        <v>178064.62</v>
      </c>
      <c r="M158" s="49">
        <v>712258.55</v>
      </c>
      <c r="N158" s="31">
        <f t="shared" si="2"/>
        <v>755723.29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114877.63</v>
      </c>
      <c r="E159" s="48">
        <v>20437.29</v>
      </c>
      <c r="F159" s="48">
        <v>94440.34</v>
      </c>
      <c r="G159" s="48">
        <v>19122.6</v>
      </c>
      <c r="H159" s="48">
        <v>3824.52</v>
      </c>
      <c r="I159" s="48">
        <v>152.98</v>
      </c>
      <c r="J159" s="48">
        <v>15145.1</v>
      </c>
      <c r="K159" s="48">
        <v>1897806.76</v>
      </c>
      <c r="L159" s="48">
        <v>379561.34</v>
      </c>
      <c r="M159" s="49">
        <v>1518245.42</v>
      </c>
      <c r="N159" s="31">
        <f t="shared" si="2"/>
        <v>1627830.8599999999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11461.29</v>
      </c>
      <c r="E160" s="48">
        <v>1976.93</v>
      </c>
      <c r="F160" s="48">
        <v>9484.36</v>
      </c>
      <c r="G160" s="48">
        <v>4090.48</v>
      </c>
      <c r="H160" s="48">
        <v>818.1</v>
      </c>
      <c r="I160" s="48">
        <v>32.72</v>
      </c>
      <c r="J160" s="48">
        <v>3239.66</v>
      </c>
      <c r="K160" s="48">
        <v>405956.63</v>
      </c>
      <c r="L160" s="48">
        <v>81191.35</v>
      </c>
      <c r="M160" s="49">
        <v>324765.28</v>
      </c>
      <c r="N160" s="31">
        <f t="shared" si="2"/>
        <v>337489.30000000005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245908.07</v>
      </c>
      <c r="E161" s="48">
        <v>45491.89</v>
      </c>
      <c r="F161" s="48">
        <v>200416.18</v>
      </c>
      <c r="G161" s="48">
        <v>29174.75</v>
      </c>
      <c r="H161" s="48">
        <v>5834.95</v>
      </c>
      <c r="I161" s="48">
        <v>233.4</v>
      </c>
      <c r="J161" s="48">
        <v>23106.4</v>
      </c>
      <c r="K161" s="48">
        <v>2895424.75</v>
      </c>
      <c r="L161" s="48">
        <v>579084.96</v>
      </c>
      <c r="M161" s="49">
        <v>2316339.79</v>
      </c>
      <c r="N161" s="31">
        <f t="shared" si="2"/>
        <v>2539862.37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12342.46</v>
      </c>
      <c r="E162" s="48">
        <v>2271.65</v>
      </c>
      <c r="F162" s="48">
        <v>10070.81</v>
      </c>
      <c r="G162" s="48">
        <v>3453.28</v>
      </c>
      <c r="H162" s="48">
        <v>690.66</v>
      </c>
      <c r="I162" s="48">
        <v>27.63</v>
      </c>
      <c r="J162" s="48">
        <v>2734.99</v>
      </c>
      <c r="K162" s="48">
        <v>342717.31</v>
      </c>
      <c r="L162" s="48">
        <v>68543.44</v>
      </c>
      <c r="M162" s="49">
        <v>274173.87</v>
      </c>
      <c r="N162" s="31">
        <f t="shared" si="2"/>
        <v>286979.67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21336.63</v>
      </c>
      <c r="E163" s="48">
        <v>3799.02</v>
      </c>
      <c r="F163" s="48">
        <v>17537.61</v>
      </c>
      <c r="G163" s="48">
        <v>4750.87</v>
      </c>
      <c r="H163" s="48">
        <v>950.17</v>
      </c>
      <c r="I163" s="48">
        <v>38.01</v>
      </c>
      <c r="J163" s="48">
        <v>3762.69</v>
      </c>
      <c r="K163" s="48">
        <v>471495.97</v>
      </c>
      <c r="L163" s="48">
        <v>94299.18</v>
      </c>
      <c r="M163" s="49">
        <v>377196.79</v>
      </c>
      <c r="N163" s="31">
        <f t="shared" si="2"/>
        <v>398497.08999999997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60005.87</v>
      </c>
      <c r="E164" s="48">
        <v>10677.51</v>
      </c>
      <c r="F164" s="48">
        <v>49328.36</v>
      </c>
      <c r="G164" s="48">
        <v>20592.49</v>
      </c>
      <c r="H164" s="48">
        <v>4118.5</v>
      </c>
      <c r="I164" s="48">
        <v>164.74</v>
      </c>
      <c r="J164" s="48">
        <v>16309.25</v>
      </c>
      <c r="K164" s="48">
        <v>2043684.04</v>
      </c>
      <c r="L164" s="48">
        <v>408736.92</v>
      </c>
      <c r="M164" s="49">
        <v>1634947.12</v>
      </c>
      <c r="N164" s="31">
        <f t="shared" si="2"/>
        <v>1700584.7300000002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20677.71</v>
      </c>
      <c r="E165" s="48">
        <v>3826.68</v>
      </c>
      <c r="F165" s="48">
        <v>16851.03</v>
      </c>
      <c r="G165" s="48">
        <v>4404.06</v>
      </c>
      <c r="H165" s="48">
        <v>880.81</v>
      </c>
      <c r="I165" s="48">
        <v>35.23</v>
      </c>
      <c r="J165" s="48">
        <v>3488.02</v>
      </c>
      <c r="K165" s="48">
        <v>437079.35</v>
      </c>
      <c r="L165" s="48">
        <v>87415.86</v>
      </c>
      <c r="M165" s="49">
        <v>349663.49</v>
      </c>
      <c r="N165" s="31">
        <f t="shared" si="2"/>
        <v>370002.54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18512.28</v>
      </c>
      <c r="E166" s="48">
        <v>3216.33</v>
      </c>
      <c r="F166" s="48">
        <v>15295.95</v>
      </c>
      <c r="G166" s="48">
        <v>2646.26</v>
      </c>
      <c r="H166" s="48">
        <v>529.25</v>
      </c>
      <c r="I166" s="48">
        <v>21.17</v>
      </c>
      <c r="J166" s="48">
        <v>2095.84</v>
      </c>
      <c r="K166" s="48">
        <v>262625.83</v>
      </c>
      <c r="L166" s="48">
        <v>52525.19</v>
      </c>
      <c r="M166" s="49">
        <v>210100.64</v>
      </c>
      <c r="N166" s="31">
        <f t="shared" si="2"/>
        <v>227492.43000000002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33494.69</v>
      </c>
      <c r="E167" s="48">
        <v>5725.96</v>
      </c>
      <c r="F167" s="48">
        <v>27768.73</v>
      </c>
      <c r="G167" s="48">
        <v>7472.33</v>
      </c>
      <c r="H167" s="48">
        <v>1494.47</v>
      </c>
      <c r="I167" s="48">
        <v>59.78</v>
      </c>
      <c r="J167" s="48">
        <v>5918.08</v>
      </c>
      <c r="K167" s="48">
        <v>741583.88</v>
      </c>
      <c r="L167" s="48">
        <v>148316.79</v>
      </c>
      <c r="M167" s="49">
        <v>593267.09</v>
      </c>
      <c r="N167" s="31">
        <f t="shared" si="2"/>
        <v>626953.8999999999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100913.8</v>
      </c>
      <c r="E168" s="48">
        <v>18520.89</v>
      </c>
      <c r="F168" s="48">
        <v>82392.91</v>
      </c>
      <c r="G168" s="48">
        <v>23832.54</v>
      </c>
      <c r="H168" s="48">
        <v>4766.51</v>
      </c>
      <c r="I168" s="48">
        <v>190.66</v>
      </c>
      <c r="J168" s="48">
        <v>18875.37</v>
      </c>
      <c r="K168" s="48">
        <v>2365242</v>
      </c>
      <c r="L168" s="48">
        <v>473048.39</v>
      </c>
      <c r="M168" s="49">
        <v>1892193.61</v>
      </c>
      <c r="N168" s="31">
        <f t="shared" si="2"/>
        <v>1993461.8900000001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140129.75</v>
      </c>
      <c r="E169" s="48">
        <v>26305.79</v>
      </c>
      <c r="F169" s="48">
        <v>113823.96</v>
      </c>
      <c r="G169" s="48">
        <v>19850.16</v>
      </c>
      <c r="H169" s="48">
        <v>3970.03</v>
      </c>
      <c r="I169" s="48">
        <v>158.8</v>
      </c>
      <c r="J169" s="48">
        <v>15721.33</v>
      </c>
      <c r="K169" s="48">
        <v>1970013.5</v>
      </c>
      <c r="L169" s="48">
        <v>394002.72</v>
      </c>
      <c r="M169" s="49">
        <v>1576010.78</v>
      </c>
      <c r="N169" s="31">
        <f t="shared" si="2"/>
        <v>1705556.07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5369.81</v>
      </c>
      <c r="E170" s="48">
        <v>1164.13</v>
      </c>
      <c r="F170" s="48">
        <v>4205.68</v>
      </c>
      <c r="G170" s="48">
        <v>3398.79</v>
      </c>
      <c r="H170" s="48">
        <v>679.76</v>
      </c>
      <c r="I170" s="48">
        <v>27.19</v>
      </c>
      <c r="J170" s="48">
        <v>2691.84</v>
      </c>
      <c r="K170" s="48">
        <v>337310.58</v>
      </c>
      <c r="L170" s="48">
        <v>67462.12</v>
      </c>
      <c r="M170" s="49">
        <v>269848.46</v>
      </c>
      <c r="N170" s="31">
        <f t="shared" si="2"/>
        <v>276745.98000000004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8146.81</v>
      </c>
      <c r="E171" s="48">
        <v>1224.92</v>
      </c>
      <c r="F171" s="48">
        <v>6921.89</v>
      </c>
      <c r="G171" s="48">
        <v>3876.75</v>
      </c>
      <c r="H171" s="48">
        <v>775.35</v>
      </c>
      <c r="I171" s="48">
        <v>31.01</v>
      </c>
      <c r="J171" s="48">
        <v>3070.39</v>
      </c>
      <c r="K171" s="48">
        <v>384745.17</v>
      </c>
      <c r="L171" s="48">
        <v>76949.05</v>
      </c>
      <c r="M171" s="49">
        <v>307796.12</v>
      </c>
      <c r="N171" s="31">
        <f t="shared" si="2"/>
        <v>317788.4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51687.6</v>
      </c>
      <c r="E172" s="48">
        <v>9570.7</v>
      </c>
      <c r="F172" s="48">
        <v>42116.9</v>
      </c>
      <c r="G172" s="48">
        <v>12203.3</v>
      </c>
      <c r="H172" s="48">
        <v>2440.66</v>
      </c>
      <c r="I172" s="48">
        <v>97.63</v>
      </c>
      <c r="J172" s="48">
        <v>9665.01</v>
      </c>
      <c r="K172" s="48">
        <v>1211105.85</v>
      </c>
      <c r="L172" s="48">
        <v>242221.14</v>
      </c>
      <c r="M172" s="49">
        <v>968884.71</v>
      </c>
      <c r="N172" s="31">
        <f t="shared" si="2"/>
        <v>1020666.62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46254.77</v>
      </c>
      <c r="E173" s="48">
        <v>7721.53</v>
      </c>
      <c r="F173" s="48">
        <v>38533.24</v>
      </c>
      <c r="G173" s="48">
        <v>3279.48</v>
      </c>
      <c r="H173" s="48">
        <v>655.9</v>
      </c>
      <c r="I173" s="48">
        <v>26.24</v>
      </c>
      <c r="J173" s="48">
        <v>2597.34</v>
      </c>
      <c r="K173" s="48">
        <v>325467.09</v>
      </c>
      <c r="L173" s="48">
        <v>65093.43</v>
      </c>
      <c r="M173" s="49">
        <v>260373.66</v>
      </c>
      <c r="N173" s="31">
        <f t="shared" si="2"/>
        <v>301504.24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9166.44</v>
      </c>
      <c r="E174" s="48">
        <v>1874.47</v>
      </c>
      <c r="F174" s="48">
        <v>7291.97</v>
      </c>
      <c r="G174" s="48">
        <v>2084.24</v>
      </c>
      <c r="H174" s="48">
        <v>416.85</v>
      </c>
      <c r="I174" s="48">
        <v>16.67</v>
      </c>
      <c r="J174" s="48">
        <v>1650.72</v>
      </c>
      <c r="K174" s="48">
        <v>206848.96</v>
      </c>
      <c r="L174" s="48">
        <v>41369.82</v>
      </c>
      <c r="M174" s="49">
        <v>165479.14</v>
      </c>
      <c r="N174" s="31">
        <f t="shared" si="2"/>
        <v>174421.83000000002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5938.49</v>
      </c>
      <c r="E175" s="48">
        <v>1260.18</v>
      </c>
      <c r="F175" s="48">
        <v>4678.31</v>
      </c>
      <c r="G175" s="48">
        <v>4113.1</v>
      </c>
      <c r="H175" s="48">
        <v>822.62</v>
      </c>
      <c r="I175" s="48">
        <v>32.9</v>
      </c>
      <c r="J175" s="48">
        <v>3257.58</v>
      </c>
      <c r="K175" s="48">
        <v>408202.1</v>
      </c>
      <c r="L175" s="48">
        <v>81640.46</v>
      </c>
      <c r="M175" s="49">
        <v>326561.64</v>
      </c>
      <c r="N175" s="31">
        <f t="shared" si="2"/>
        <v>334497.53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37878.24</v>
      </c>
      <c r="E176" s="48">
        <v>6720.77</v>
      </c>
      <c r="F176" s="48">
        <v>31157.47</v>
      </c>
      <c r="G176" s="48">
        <v>3266.11</v>
      </c>
      <c r="H176" s="48">
        <v>653.22</v>
      </c>
      <c r="I176" s="48">
        <v>26.13</v>
      </c>
      <c r="J176" s="48">
        <v>2586.76</v>
      </c>
      <c r="K176" s="48">
        <v>324142.12</v>
      </c>
      <c r="L176" s="48">
        <v>64828.45</v>
      </c>
      <c r="M176" s="49">
        <v>259313.67</v>
      </c>
      <c r="N176" s="31">
        <f t="shared" si="2"/>
        <v>293057.9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17819.28</v>
      </c>
      <c r="E177" s="48">
        <v>2688.39</v>
      </c>
      <c r="F177" s="48">
        <v>15130.89</v>
      </c>
      <c r="G177" s="48">
        <v>2894.06</v>
      </c>
      <c r="H177" s="48">
        <v>578.81</v>
      </c>
      <c r="I177" s="48">
        <v>23.15</v>
      </c>
      <c r="J177" s="48">
        <v>2292.1</v>
      </c>
      <c r="K177" s="48">
        <v>287218.47</v>
      </c>
      <c r="L177" s="48">
        <v>57443.78</v>
      </c>
      <c r="M177" s="49">
        <v>229774.69</v>
      </c>
      <c r="N177" s="31">
        <f t="shared" si="2"/>
        <v>247197.68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100178.19</v>
      </c>
      <c r="E178" s="48">
        <v>18445.41</v>
      </c>
      <c r="F178" s="48">
        <v>81732.78</v>
      </c>
      <c r="G178" s="48">
        <v>6361.51</v>
      </c>
      <c r="H178" s="48">
        <v>1272.3</v>
      </c>
      <c r="I178" s="48">
        <v>50.89</v>
      </c>
      <c r="J178" s="48">
        <v>5038.32</v>
      </c>
      <c r="K178" s="48">
        <v>631343.72</v>
      </c>
      <c r="L178" s="48">
        <v>126268.78</v>
      </c>
      <c r="M178" s="49">
        <v>505074.94</v>
      </c>
      <c r="N178" s="31">
        <f t="shared" si="2"/>
        <v>591846.04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16373.1</v>
      </c>
      <c r="E179" s="48">
        <v>2716.13</v>
      </c>
      <c r="F179" s="48">
        <v>13656.97</v>
      </c>
      <c r="G179" s="48">
        <v>3495.18</v>
      </c>
      <c r="H179" s="48">
        <v>699.04</v>
      </c>
      <c r="I179" s="48">
        <v>27.96</v>
      </c>
      <c r="J179" s="48">
        <v>2768.18</v>
      </c>
      <c r="K179" s="48">
        <v>346877.29</v>
      </c>
      <c r="L179" s="48">
        <v>69375.5</v>
      </c>
      <c r="M179" s="49">
        <v>277501.79</v>
      </c>
      <c r="N179" s="31">
        <f t="shared" si="2"/>
        <v>293926.94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103078.63</v>
      </c>
      <c r="E180" s="48">
        <v>18612.7</v>
      </c>
      <c r="F180" s="48">
        <v>84465.93</v>
      </c>
      <c r="G180" s="48">
        <v>10916.83</v>
      </c>
      <c r="H180" s="48">
        <v>2183.37</v>
      </c>
      <c r="I180" s="48">
        <v>87.33</v>
      </c>
      <c r="J180" s="48">
        <v>8646.13</v>
      </c>
      <c r="K180" s="48">
        <v>1083431.75</v>
      </c>
      <c r="L180" s="48">
        <v>216686.36</v>
      </c>
      <c r="M180" s="49">
        <v>866745.39</v>
      </c>
      <c r="N180" s="31">
        <f t="shared" si="2"/>
        <v>959857.45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12165.61</v>
      </c>
      <c r="E181" s="48">
        <v>2028.07</v>
      </c>
      <c r="F181" s="48">
        <v>10137.54</v>
      </c>
      <c r="G181" s="48">
        <v>4369.79</v>
      </c>
      <c r="H181" s="48">
        <v>873.96</v>
      </c>
      <c r="I181" s="48">
        <v>34.96</v>
      </c>
      <c r="J181" s="48">
        <v>3460.87</v>
      </c>
      <c r="K181" s="48">
        <v>433676.83</v>
      </c>
      <c r="L181" s="48">
        <v>86735.38</v>
      </c>
      <c r="M181" s="49">
        <v>346941.45</v>
      </c>
      <c r="N181" s="31">
        <f t="shared" si="2"/>
        <v>360539.86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22096.35</v>
      </c>
      <c r="E182" s="48">
        <v>4491.15</v>
      </c>
      <c r="F182" s="48">
        <v>17605.2</v>
      </c>
      <c r="G182" s="48">
        <v>22493.25</v>
      </c>
      <c r="H182" s="48">
        <v>4498.65</v>
      </c>
      <c r="I182" s="48">
        <v>179.95</v>
      </c>
      <c r="J182" s="48">
        <v>17814.65</v>
      </c>
      <c r="K182" s="48">
        <v>2232323.93</v>
      </c>
      <c r="L182" s="48">
        <v>446464.75</v>
      </c>
      <c r="M182" s="49">
        <v>1785859.18</v>
      </c>
      <c r="N182" s="31">
        <f t="shared" si="2"/>
        <v>1821279.03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39171.32</v>
      </c>
      <c r="E183" s="48">
        <v>7109.67</v>
      </c>
      <c r="F183" s="48">
        <v>32061.65</v>
      </c>
      <c r="G183" s="48">
        <v>9822.58</v>
      </c>
      <c r="H183" s="48">
        <v>1964.52</v>
      </c>
      <c r="I183" s="48">
        <v>78.58</v>
      </c>
      <c r="J183" s="48">
        <v>7779.48</v>
      </c>
      <c r="K183" s="48">
        <v>974833.64</v>
      </c>
      <c r="L183" s="48">
        <v>194966.73</v>
      </c>
      <c r="M183" s="49">
        <v>779866.91</v>
      </c>
      <c r="N183" s="31">
        <f t="shared" si="2"/>
        <v>819708.04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7943.85</v>
      </c>
      <c r="E184" s="48">
        <v>1155.59</v>
      </c>
      <c r="F184" s="48">
        <v>6788.26</v>
      </c>
      <c r="G184" s="48">
        <v>3978.39</v>
      </c>
      <c r="H184" s="48">
        <v>795.68</v>
      </c>
      <c r="I184" s="48">
        <v>31.83</v>
      </c>
      <c r="J184" s="48">
        <v>3150.88</v>
      </c>
      <c r="K184" s="48">
        <v>394832.19</v>
      </c>
      <c r="L184" s="48">
        <v>78966.38</v>
      </c>
      <c r="M184" s="49">
        <v>315865.81</v>
      </c>
      <c r="N184" s="31">
        <f t="shared" si="2"/>
        <v>325804.95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156897.88</v>
      </c>
      <c r="E185" s="48">
        <v>28322.44</v>
      </c>
      <c r="F185" s="48">
        <v>128575.44</v>
      </c>
      <c r="G185" s="48">
        <v>26625.4</v>
      </c>
      <c r="H185" s="48">
        <v>5325.08</v>
      </c>
      <c r="I185" s="48">
        <v>213</v>
      </c>
      <c r="J185" s="48">
        <v>21087.32</v>
      </c>
      <c r="K185" s="48">
        <v>2642416.74</v>
      </c>
      <c r="L185" s="48">
        <v>528483.33</v>
      </c>
      <c r="M185" s="49">
        <v>2113933.41</v>
      </c>
      <c r="N185" s="31">
        <f t="shared" si="2"/>
        <v>2263596.17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7306.41</v>
      </c>
      <c r="E186" s="48">
        <v>1608.46</v>
      </c>
      <c r="F186" s="48">
        <v>5697.95</v>
      </c>
      <c r="G186" s="48">
        <v>1764.91</v>
      </c>
      <c r="H186" s="48">
        <v>352.98</v>
      </c>
      <c r="I186" s="48">
        <v>14.12</v>
      </c>
      <c r="J186" s="48">
        <v>1397.81</v>
      </c>
      <c r="K186" s="48">
        <v>175156.9</v>
      </c>
      <c r="L186" s="48">
        <v>35031.38</v>
      </c>
      <c r="M186" s="49">
        <v>140125.52</v>
      </c>
      <c r="N186" s="31">
        <f t="shared" si="2"/>
        <v>147221.28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23104.11</v>
      </c>
      <c r="E187" s="48">
        <v>4040.22</v>
      </c>
      <c r="F187" s="48">
        <v>19063.89</v>
      </c>
      <c r="G187" s="48">
        <v>6646.29</v>
      </c>
      <c r="H187" s="48">
        <v>1329.26</v>
      </c>
      <c r="I187" s="48">
        <v>53.17</v>
      </c>
      <c r="J187" s="48">
        <v>5263.86</v>
      </c>
      <c r="K187" s="48">
        <v>659605.48</v>
      </c>
      <c r="L187" s="48">
        <v>131921.02</v>
      </c>
      <c r="M187" s="49">
        <v>527684.46</v>
      </c>
      <c r="N187" s="31">
        <f t="shared" si="2"/>
        <v>552012.21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10406.36</v>
      </c>
      <c r="E188" s="48">
        <v>1890.99</v>
      </c>
      <c r="F188" s="48">
        <v>8515.37</v>
      </c>
      <c r="G188" s="48">
        <v>3624.75</v>
      </c>
      <c r="H188" s="48">
        <v>724.95</v>
      </c>
      <c r="I188" s="48">
        <v>29</v>
      </c>
      <c r="J188" s="48">
        <v>2870.8</v>
      </c>
      <c r="K188" s="48">
        <v>359735.4</v>
      </c>
      <c r="L188" s="48">
        <v>71947.03</v>
      </c>
      <c r="M188" s="49">
        <v>287788.37</v>
      </c>
      <c r="N188" s="31">
        <f t="shared" si="2"/>
        <v>299174.54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56911.85</v>
      </c>
      <c r="E189" s="48">
        <v>9978.06</v>
      </c>
      <c r="F189" s="48">
        <v>46933.79</v>
      </c>
      <c r="G189" s="48">
        <v>7085.61</v>
      </c>
      <c r="H189" s="48">
        <v>1417.12</v>
      </c>
      <c r="I189" s="48">
        <v>56.68</v>
      </c>
      <c r="J189" s="48">
        <v>5611.81</v>
      </c>
      <c r="K189" s="48">
        <v>703207</v>
      </c>
      <c r="L189" s="48">
        <v>140641.41</v>
      </c>
      <c r="M189" s="49">
        <v>562565.59</v>
      </c>
      <c r="N189" s="31">
        <f t="shared" si="2"/>
        <v>615111.19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101252.94</v>
      </c>
      <c r="E190" s="48">
        <v>19216.5</v>
      </c>
      <c r="F190" s="48">
        <v>82036.44</v>
      </c>
      <c r="G190" s="48">
        <v>22704.83</v>
      </c>
      <c r="H190" s="48">
        <v>4540.97</v>
      </c>
      <c r="I190" s="48">
        <v>181.64</v>
      </c>
      <c r="J190" s="48">
        <v>17982.22</v>
      </c>
      <c r="K190" s="48">
        <v>2253321.66</v>
      </c>
      <c r="L190" s="48">
        <v>450664.36</v>
      </c>
      <c r="M190" s="49">
        <v>1802657.3</v>
      </c>
      <c r="N190" s="31">
        <f t="shared" si="2"/>
        <v>1902675.96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24045.78</v>
      </c>
      <c r="E191" s="48">
        <v>4741.27</v>
      </c>
      <c r="F191" s="48">
        <v>19304.51</v>
      </c>
      <c r="G191" s="48">
        <v>13734.29</v>
      </c>
      <c r="H191" s="48">
        <v>2746.86</v>
      </c>
      <c r="I191" s="48">
        <v>109.87</v>
      </c>
      <c r="J191" s="48">
        <v>10877.56</v>
      </c>
      <c r="K191" s="48">
        <v>1363048.96</v>
      </c>
      <c r="L191" s="48">
        <v>272609.8</v>
      </c>
      <c r="M191" s="49">
        <v>1090439.16</v>
      </c>
      <c r="N191" s="31">
        <f t="shared" si="2"/>
        <v>1120621.23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40408.7</v>
      </c>
      <c r="E192" s="48">
        <v>7276.19</v>
      </c>
      <c r="F192" s="48">
        <v>33132.51</v>
      </c>
      <c r="G192" s="48">
        <v>3839.83</v>
      </c>
      <c r="H192" s="48">
        <v>767.97</v>
      </c>
      <c r="I192" s="48">
        <v>30.72</v>
      </c>
      <c r="J192" s="48">
        <v>3041.14</v>
      </c>
      <c r="K192" s="48">
        <v>381080.23</v>
      </c>
      <c r="L192" s="48">
        <v>76216.02</v>
      </c>
      <c r="M192" s="49">
        <v>304864.21</v>
      </c>
      <c r="N192" s="31">
        <f t="shared" si="2"/>
        <v>341037.86000000004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9676.62</v>
      </c>
      <c r="E193" s="48">
        <v>1793.81</v>
      </c>
      <c r="F193" s="48">
        <v>7882.81</v>
      </c>
      <c r="G193" s="48">
        <v>5801.99</v>
      </c>
      <c r="H193" s="48">
        <v>1160.4</v>
      </c>
      <c r="I193" s="48">
        <v>46.42</v>
      </c>
      <c r="J193" s="48">
        <v>4595.17</v>
      </c>
      <c r="K193" s="48">
        <v>575812.68</v>
      </c>
      <c r="L193" s="48">
        <v>115162.61</v>
      </c>
      <c r="M193" s="49">
        <v>460650.07</v>
      </c>
      <c r="N193" s="31">
        <f t="shared" si="2"/>
        <v>473128.05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135417.26</v>
      </c>
      <c r="E194" s="48">
        <v>24353.55</v>
      </c>
      <c r="F194" s="48">
        <v>111063.71</v>
      </c>
      <c r="G194" s="48">
        <v>12175.73</v>
      </c>
      <c r="H194" s="48">
        <v>2435.15</v>
      </c>
      <c r="I194" s="48">
        <v>97.41</v>
      </c>
      <c r="J194" s="48">
        <v>9643.17</v>
      </c>
      <c r="K194" s="48">
        <v>1208369.33</v>
      </c>
      <c r="L194" s="48">
        <v>241673.92</v>
      </c>
      <c r="M194" s="49">
        <v>966695.41</v>
      </c>
      <c r="N194" s="31">
        <f t="shared" si="2"/>
        <v>1087402.29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62833.12</v>
      </c>
      <c r="E195" s="48">
        <v>11482.57</v>
      </c>
      <c r="F195" s="48">
        <v>51350.55</v>
      </c>
      <c r="G195" s="48">
        <v>8619.53</v>
      </c>
      <c r="H195" s="48">
        <v>1723.91</v>
      </c>
      <c r="I195" s="48">
        <v>68.96</v>
      </c>
      <c r="J195" s="48">
        <v>6826.66</v>
      </c>
      <c r="K195" s="48">
        <v>855437.23</v>
      </c>
      <c r="L195" s="48">
        <v>171087.43</v>
      </c>
      <c r="M195" s="49">
        <v>684349.8</v>
      </c>
      <c r="N195" s="31">
        <f t="shared" si="2"/>
        <v>742527.01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103171.51</v>
      </c>
      <c r="E196" s="48">
        <v>18435.02</v>
      </c>
      <c r="F196" s="48">
        <v>84736.49</v>
      </c>
      <c r="G196" s="48">
        <v>6463.2</v>
      </c>
      <c r="H196" s="48">
        <v>1292.64</v>
      </c>
      <c r="I196" s="48">
        <v>51.71</v>
      </c>
      <c r="J196" s="48">
        <v>5118.85</v>
      </c>
      <c r="K196" s="48">
        <v>641434.93</v>
      </c>
      <c r="L196" s="48">
        <v>128286.96</v>
      </c>
      <c r="M196" s="49">
        <v>513147.97</v>
      </c>
      <c r="N196" s="31">
        <f t="shared" si="2"/>
        <v>603003.3099999999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186012.87</v>
      </c>
      <c r="E197" s="48">
        <v>33027.34</v>
      </c>
      <c r="F197" s="48">
        <v>152985.53</v>
      </c>
      <c r="G197" s="48">
        <v>19343.75</v>
      </c>
      <c r="H197" s="48">
        <v>3868.75</v>
      </c>
      <c r="I197" s="48">
        <v>154.75</v>
      </c>
      <c r="J197" s="48">
        <v>15320.25</v>
      </c>
      <c r="K197" s="48">
        <v>1919756.18</v>
      </c>
      <c r="L197" s="48">
        <v>383951.17</v>
      </c>
      <c r="M197" s="49">
        <v>1535805.01</v>
      </c>
      <c r="N197" s="31">
        <f t="shared" si="2"/>
        <v>1704110.79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69807.02</v>
      </c>
      <c r="E198" s="48">
        <v>12847.31</v>
      </c>
      <c r="F198" s="48">
        <v>56959.71</v>
      </c>
      <c r="G198" s="48">
        <v>10886.98</v>
      </c>
      <c r="H198" s="48">
        <v>2177.4</v>
      </c>
      <c r="I198" s="48">
        <v>87.1</v>
      </c>
      <c r="J198" s="48">
        <v>8622.48</v>
      </c>
      <c r="K198" s="48">
        <v>1080468.33</v>
      </c>
      <c r="L198" s="48">
        <v>216093.67</v>
      </c>
      <c r="M198" s="49">
        <v>864374.66</v>
      </c>
      <c r="N198" s="31">
        <f t="shared" si="2"/>
        <v>929956.8500000001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79176.48</v>
      </c>
      <c r="E199" s="48">
        <v>13800.77</v>
      </c>
      <c r="F199" s="48">
        <v>65375.71</v>
      </c>
      <c r="G199" s="48">
        <v>8435.98</v>
      </c>
      <c r="H199" s="48">
        <v>1687.2</v>
      </c>
      <c r="I199" s="48">
        <v>67.49</v>
      </c>
      <c r="J199" s="48">
        <v>6681.29</v>
      </c>
      <c r="K199" s="48">
        <v>837221.25</v>
      </c>
      <c r="L199" s="48">
        <v>167444.19</v>
      </c>
      <c r="M199" s="49">
        <v>669777.06</v>
      </c>
      <c r="N199" s="31">
        <f t="shared" si="2"/>
        <v>741834.06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329784.99</v>
      </c>
      <c r="E200" s="48">
        <v>59865.16</v>
      </c>
      <c r="F200" s="48">
        <v>269919.83</v>
      </c>
      <c r="G200" s="48">
        <v>14363.15</v>
      </c>
      <c r="H200" s="48">
        <v>2872.63</v>
      </c>
      <c r="I200" s="48">
        <v>114.91</v>
      </c>
      <c r="J200" s="48">
        <v>11375.61</v>
      </c>
      <c r="K200" s="48">
        <v>1425457.83</v>
      </c>
      <c r="L200" s="48">
        <v>285091.55</v>
      </c>
      <c r="M200" s="49">
        <v>1140366.28</v>
      </c>
      <c r="N200" s="31">
        <f t="shared" si="2"/>
        <v>1421661.72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16924.75</v>
      </c>
      <c r="E201" s="48">
        <v>3358.65</v>
      </c>
      <c r="F201" s="48">
        <v>13566.1</v>
      </c>
      <c r="G201" s="48">
        <v>6315.58</v>
      </c>
      <c r="H201" s="48">
        <v>1263.12</v>
      </c>
      <c r="I201" s="48">
        <v>50.52</v>
      </c>
      <c r="J201" s="48">
        <v>5001.94</v>
      </c>
      <c r="K201" s="48">
        <v>626785.25</v>
      </c>
      <c r="L201" s="48">
        <v>125357.06</v>
      </c>
      <c r="M201" s="49">
        <v>501428.19</v>
      </c>
      <c r="N201" s="31">
        <f t="shared" si="2"/>
        <v>519996.23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20111.62</v>
      </c>
      <c r="E202" s="48">
        <v>4172.99</v>
      </c>
      <c r="F202" s="48">
        <v>15938.63</v>
      </c>
      <c r="G202" s="48">
        <v>5498.76</v>
      </c>
      <c r="H202" s="48">
        <v>1099.75</v>
      </c>
      <c r="I202" s="48">
        <v>43.99</v>
      </c>
      <c r="J202" s="48">
        <v>4355.02</v>
      </c>
      <c r="K202" s="48">
        <v>545720.4</v>
      </c>
      <c r="L202" s="48">
        <v>109144.1</v>
      </c>
      <c r="M202" s="49">
        <v>436576.3</v>
      </c>
      <c r="N202" s="31">
        <f t="shared" si="2"/>
        <v>456869.95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182111.16</v>
      </c>
      <c r="E203" s="48">
        <v>33537.66</v>
      </c>
      <c r="F203" s="48">
        <v>148573.5</v>
      </c>
      <c r="G203" s="48">
        <v>6947.99</v>
      </c>
      <c r="H203" s="48">
        <v>1389.6</v>
      </c>
      <c r="I203" s="48">
        <v>55.58</v>
      </c>
      <c r="J203" s="48">
        <v>5502.81</v>
      </c>
      <c r="K203" s="48">
        <v>689548.25</v>
      </c>
      <c r="L203" s="48">
        <v>137909.68</v>
      </c>
      <c r="M203" s="49">
        <v>551638.57</v>
      </c>
      <c r="N203" s="31">
        <f t="shared" si="2"/>
        <v>705714.8799999999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11190.05</v>
      </c>
      <c r="E204" s="48">
        <v>2362.64</v>
      </c>
      <c r="F204" s="48">
        <v>8827.41</v>
      </c>
      <c r="G204" s="48">
        <v>2206.9</v>
      </c>
      <c r="H204" s="48">
        <v>441.38</v>
      </c>
      <c r="I204" s="48">
        <v>17.66</v>
      </c>
      <c r="J204" s="48">
        <v>1747.86</v>
      </c>
      <c r="K204" s="48">
        <v>219021.28</v>
      </c>
      <c r="L204" s="48">
        <v>43804.29</v>
      </c>
      <c r="M204" s="49">
        <v>175216.99</v>
      </c>
      <c r="N204" s="31">
        <f t="shared" si="2"/>
        <v>185792.25999999998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346406.85</v>
      </c>
      <c r="E205" s="48">
        <v>60897.85</v>
      </c>
      <c r="F205" s="48">
        <v>285509</v>
      </c>
      <c r="G205" s="48">
        <v>44607.06</v>
      </c>
      <c r="H205" s="48">
        <v>8921.41</v>
      </c>
      <c r="I205" s="48">
        <v>356.86</v>
      </c>
      <c r="J205" s="48">
        <v>35328.79</v>
      </c>
      <c r="K205" s="48">
        <v>4426990.39</v>
      </c>
      <c r="L205" s="48">
        <v>885398.17</v>
      </c>
      <c r="M205" s="49">
        <v>3541592.22</v>
      </c>
      <c r="N205" s="31">
        <f aca="true" t="shared" si="3" ref="N205:N258">+F205+J205+M205</f>
        <v>3862430.0100000002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83001.07</v>
      </c>
      <c r="E206" s="48">
        <v>14232.09</v>
      </c>
      <c r="F206" s="48">
        <v>68768.98</v>
      </c>
      <c r="G206" s="48">
        <v>6940.96</v>
      </c>
      <c r="H206" s="48">
        <v>1388.19</v>
      </c>
      <c r="I206" s="48">
        <v>55.53</v>
      </c>
      <c r="J206" s="48">
        <v>5497.24</v>
      </c>
      <c r="K206" s="48">
        <v>688850.82</v>
      </c>
      <c r="L206" s="48">
        <v>137770.15</v>
      </c>
      <c r="M206" s="49">
        <v>551080.67</v>
      </c>
      <c r="N206" s="31">
        <f t="shared" si="3"/>
        <v>625346.89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14569.58</v>
      </c>
      <c r="E207" s="48">
        <v>2546.62</v>
      </c>
      <c r="F207" s="48">
        <v>12022.96</v>
      </c>
      <c r="G207" s="48">
        <v>3755.6</v>
      </c>
      <c r="H207" s="48">
        <v>751.12</v>
      </c>
      <c r="I207" s="48">
        <v>30.04</v>
      </c>
      <c r="J207" s="48">
        <v>2974.44</v>
      </c>
      <c r="K207" s="48">
        <v>372721</v>
      </c>
      <c r="L207" s="48">
        <v>74544.23</v>
      </c>
      <c r="M207" s="49">
        <v>298176.77</v>
      </c>
      <c r="N207" s="31">
        <f t="shared" si="3"/>
        <v>313174.17000000004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18071.57</v>
      </c>
      <c r="E208" s="48">
        <v>2922.91</v>
      </c>
      <c r="F208" s="48">
        <v>15148.66</v>
      </c>
      <c r="G208" s="48">
        <v>4612.66</v>
      </c>
      <c r="H208" s="48">
        <v>922.53</v>
      </c>
      <c r="I208" s="48">
        <v>36.9</v>
      </c>
      <c r="J208" s="48">
        <v>3653.23</v>
      </c>
      <c r="K208" s="48">
        <v>457780.85</v>
      </c>
      <c r="L208" s="48">
        <v>91556.18</v>
      </c>
      <c r="M208" s="49">
        <v>366224.67</v>
      </c>
      <c r="N208" s="31">
        <f t="shared" si="3"/>
        <v>385026.56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1921858.65</v>
      </c>
      <c r="E209" s="48">
        <v>348187.42</v>
      </c>
      <c r="F209" s="48">
        <v>1573671.23</v>
      </c>
      <c r="G209" s="48">
        <v>226516.48</v>
      </c>
      <c r="H209" s="48">
        <v>45303.3</v>
      </c>
      <c r="I209" s="48">
        <v>1812.13</v>
      </c>
      <c r="J209" s="48">
        <v>179401.05</v>
      </c>
      <c r="K209" s="48">
        <v>22480446.48</v>
      </c>
      <c r="L209" s="48">
        <v>4496089.27</v>
      </c>
      <c r="M209" s="49">
        <v>17984357.21</v>
      </c>
      <c r="N209" s="31">
        <f t="shared" si="3"/>
        <v>19737429.490000002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105862.46</v>
      </c>
      <c r="E210" s="48">
        <v>18472.28</v>
      </c>
      <c r="F210" s="48">
        <v>87390.18</v>
      </c>
      <c r="G210" s="48">
        <v>10081.96</v>
      </c>
      <c r="H210" s="48">
        <v>2016.39</v>
      </c>
      <c r="I210" s="48">
        <v>80.66</v>
      </c>
      <c r="J210" s="48">
        <v>7984.91</v>
      </c>
      <c r="K210" s="48">
        <v>1022337.21</v>
      </c>
      <c r="L210" s="48">
        <v>204467.43</v>
      </c>
      <c r="M210" s="49">
        <v>817869.78</v>
      </c>
      <c r="N210" s="31">
        <f t="shared" si="3"/>
        <v>913244.87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38758.31</v>
      </c>
      <c r="E211" s="48">
        <v>7738.53</v>
      </c>
      <c r="F211" s="48">
        <v>31019.78</v>
      </c>
      <c r="G211" s="48">
        <v>4697.2</v>
      </c>
      <c r="H211" s="48">
        <v>939.44</v>
      </c>
      <c r="I211" s="48">
        <v>37.58</v>
      </c>
      <c r="J211" s="48">
        <v>3720.18</v>
      </c>
      <c r="K211" s="48">
        <v>466169.05</v>
      </c>
      <c r="L211" s="48">
        <v>93233.81</v>
      </c>
      <c r="M211" s="49">
        <v>372935.24</v>
      </c>
      <c r="N211" s="31">
        <f t="shared" si="3"/>
        <v>407675.2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17982.69</v>
      </c>
      <c r="E212" s="48">
        <v>3461.38</v>
      </c>
      <c r="F212" s="48">
        <v>14521.31</v>
      </c>
      <c r="G212" s="48">
        <v>3256.98</v>
      </c>
      <c r="H212" s="48">
        <v>651.4</v>
      </c>
      <c r="I212" s="48">
        <v>26.06</v>
      </c>
      <c r="J212" s="48">
        <v>2579.52</v>
      </c>
      <c r="K212" s="48">
        <v>323234.82</v>
      </c>
      <c r="L212" s="48">
        <v>64646.99</v>
      </c>
      <c r="M212" s="49">
        <v>258587.83</v>
      </c>
      <c r="N212" s="31">
        <f t="shared" si="3"/>
        <v>275688.66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6853.37</v>
      </c>
      <c r="E213" s="48">
        <v>1344.74</v>
      </c>
      <c r="F213" s="48">
        <v>5508.63</v>
      </c>
      <c r="G213" s="48">
        <v>4815.94</v>
      </c>
      <c r="H213" s="48">
        <v>963.19</v>
      </c>
      <c r="I213" s="48">
        <v>38.53</v>
      </c>
      <c r="J213" s="48">
        <v>3814.22</v>
      </c>
      <c r="K213" s="48">
        <v>477953.38</v>
      </c>
      <c r="L213" s="48">
        <v>95590.67</v>
      </c>
      <c r="M213" s="49">
        <v>382362.71</v>
      </c>
      <c r="N213" s="31">
        <f t="shared" si="3"/>
        <v>391685.56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20716.1</v>
      </c>
      <c r="E214" s="48">
        <v>4113.11</v>
      </c>
      <c r="F214" s="48">
        <v>16602.99</v>
      </c>
      <c r="G214" s="48">
        <v>6517.2</v>
      </c>
      <c r="H214" s="48">
        <v>1303.44</v>
      </c>
      <c r="I214" s="48">
        <v>52.14</v>
      </c>
      <c r="J214" s="48">
        <v>5161.62</v>
      </c>
      <c r="K214" s="48">
        <v>646793.41</v>
      </c>
      <c r="L214" s="48">
        <v>129358.65</v>
      </c>
      <c r="M214" s="49">
        <v>517434.76</v>
      </c>
      <c r="N214" s="31">
        <f t="shared" si="3"/>
        <v>539199.37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243213.28</v>
      </c>
      <c r="E215" s="48">
        <v>44212.4</v>
      </c>
      <c r="F215" s="48">
        <v>199000.88</v>
      </c>
      <c r="G215" s="48">
        <v>25872.11</v>
      </c>
      <c r="H215" s="48">
        <v>5174.42</v>
      </c>
      <c r="I215" s="48">
        <v>206.98</v>
      </c>
      <c r="J215" s="48">
        <v>20490.71</v>
      </c>
      <c r="K215" s="48">
        <v>2567656.36</v>
      </c>
      <c r="L215" s="48">
        <v>513531.33</v>
      </c>
      <c r="M215" s="49">
        <v>2054125.03</v>
      </c>
      <c r="N215" s="31">
        <f t="shared" si="3"/>
        <v>2273616.62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13424.96</v>
      </c>
      <c r="E216" s="48">
        <v>2420.13</v>
      </c>
      <c r="F216" s="48">
        <v>11004.83</v>
      </c>
      <c r="G216" s="48">
        <v>3613.39</v>
      </c>
      <c r="H216" s="48">
        <v>722.68</v>
      </c>
      <c r="I216" s="48">
        <v>28.91</v>
      </c>
      <c r="J216" s="48">
        <v>2861.8</v>
      </c>
      <c r="K216" s="48">
        <v>358608.16</v>
      </c>
      <c r="L216" s="48">
        <v>71721.63</v>
      </c>
      <c r="M216" s="49">
        <v>286886.53</v>
      </c>
      <c r="N216" s="31">
        <f t="shared" si="3"/>
        <v>300753.16000000003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58038.62</v>
      </c>
      <c r="E217" s="48">
        <v>11202.47</v>
      </c>
      <c r="F217" s="48">
        <v>46836.15</v>
      </c>
      <c r="G217" s="48">
        <v>5007.76</v>
      </c>
      <c r="H217" s="48">
        <v>1001.55</v>
      </c>
      <c r="I217" s="48">
        <v>40.06</v>
      </c>
      <c r="J217" s="48">
        <v>3966.15</v>
      </c>
      <c r="K217" s="48">
        <v>496991.67</v>
      </c>
      <c r="L217" s="48">
        <v>99398.25</v>
      </c>
      <c r="M217" s="49">
        <v>397593.42</v>
      </c>
      <c r="N217" s="31">
        <f t="shared" si="3"/>
        <v>448395.72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5556.44</v>
      </c>
      <c r="E218" s="48">
        <v>823.33</v>
      </c>
      <c r="F218" s="48">
        <v>4733.11</v>
      </c>
      <c r="G218" s="48">
        <v>4116.46</v>
      </c>
      <c r="H218" s="48">
        <v>823.29</v>
      </c>
      <c r="I218" s="48">
        <v>32.93</v>
      </c>
      <c r="J218" s="48">
        <v>3260.24</v>
      </c>
      <c r="K218" s="48">
        <v>408534.36</v>
      </c>
      <c r="L218" s="48">
        <v>81706.94</v>
      </c>
      <c r="M218" s="49">
        <v>326827.42</v>
      </c>
      <c r="N218" s="31">
        <f t="shared" si="3"/>
        <v>334820.76999999996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11566.64</v>
      </c>
      <c r="E219" s="48">
        <v>2304.83</v>
      </c>
      <c r="F219" s="48">
        <v>9261.81</v>
      </c>
      <c r="G219" s="48">
        <v>3659.63</v>
      </c>
      <c r="H219" s="48">
        <v>731.93</v>
      </c>
      <c r="I219" s="48">
        <v>29.28</v>
      </c>
      <c r="J219" s="48">
        <v>2898.42</v>
      </c>
      <c r="K219" s="48">
        <v>363195.7</v>
      </c>
      <c r="L219" s="48">
        <v>72639.12</v>
      </c>
      <c r="M219" s="49">
        <v>290556.58</v>
      </c>
      <c r="N219" s="31">
        <f t="shared" si="3"/>
        <v>302716.81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11085.35</v>
      </c>
      <c r="E220" s="48">
        <v>1966.22</v>
      </c>
      <c r="F220" s="48">
        <v>9119.13</v>
      </c>
      <c r="G220" s="48">
        <v>3915.3</v>
      </c>
      <c r="H220" s="48">
        <v>783.06</v>
      </c>
      <c r="I220" s="48">
        <v>31.32</v>
      </c>
      <c r="J220" s="48">
        <v>3100.92</v>
      </c>
      <c r="K220" s="48">
        <v>388571.66</v>
      </c>
      <c r="L220" s="48">
        <v>77714.31</v>
      </c>
      <c r="M220" s="49">
        <v>310857.35</v>
      </c>
      <c r="N220" s="31">
        <f t="shared" si="3"/>
        <v>323077.39999999997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43921.38</v>
      </c>
      <c r="E221" s="48">
        <v>7631.65</v>
      </c>
      <c r="F221" s="48">
        <v>36289.73</v>
      </c>
      <c r="G221" s="48">
        <v>3202.35</v>
      </c>
      <c r="H221" s="48">
        <v>640.47</v>
      </c>
      <c r="I221" s="48">
        <v>25.62</v>
      </c>
      <c r="J221" s="48">
        <v>2536.26</v>
      </c>
      <c r="K221" s="48">
        <v>317813.82</v>
      </c>
      <c r="L221" s="48">
        <v>63562.8</v>
      </c>
      <c r="M221" s="49">
        <v>254251.02</v>
      </c>
      <c r="N221" s="31">
        <f t="shared" si="3"/>
        <v>293077.01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11007.32</v>
      </c>
      <c r="E222" s="48">
        <v>1880.47</v>
      </c>
      <c r="F222" s="48">
        <v>9126.85</v>
      </c>
      <c r="G222" s="48">
        <v>7280.86</v>
      </c>
      <c r="H222" s="48">
        <v>1456.17</v>
      </c>
      <c r="I222" s="48">
        <v>58.25</v>
      </c>
      <c r="J222" s="48">
        <v>5766.44</v>
      </c>
      <c r="K222" s="48">
        <v>722583.7</v>
      </c>
      <c r="L222" s="48">
        <v>144516.73</v>
      </c>
      <c r="M222" s="49">
        <v>578066.97</v>
      </c>
      <c r="N222" s="31">
        <f t="shared" si="3"/>
        <v>592960.26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32112.7</v>
      </c>
      <c r="E223" s="48">
        <v>6038.22</v>
      </c>
      <c r="F223" s="48">
        <v>26074.48</v>
      </c>
      <c r="G223" s="48">
        <v>3864.6</v>
      </c>
      <c r="H223" s="48">
        <v>772.92</v>
      </c>
      <c r="I223" s="48">
        <v>30.92</v>
      </c>
      <c r="J223" s="48">
        <v>3060.76</v>
      </c>
      <c r="K223" s="48">
        <v>383539.09</v>
      </c>
      <c r="L223" s="48">
        <v>76707.82</v>
      </c>
      <c r="M223" s="49">
        <v>306831.27</v>
      </c>
      <c r="N223" s="31">
        <f t="shared" si="3"/>
        <v>335966.51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50226.29</v>
      </c>
      <c r="E224" s="48">
        <v>9518.35</v>
      </c>
      <c r="F224" s="48">
        <v>40707.94</v>
      </c>
      <c r="G224" s="48">
        <v>4891.69</v>
      </c>
      <c r="H224" s="48">
        <v>978.34</v>
      </c>
      <c r="I224" s="48">
        <v>39.13</v>
      </c>
      <c r="J224" s="48">
        <v>3874.22</v>
      </c>
      <c r="K224" s="48">
        <v>485472.34</v>
      </c>
      <c r="L224" s="48">
        <v>97094.45</v>
      </c>
      <c r="M224" s="49">
        <v>388377.89</v>
      </c>
      <c r="N224" s="31">
        <f t="shared" si="3"/>
        <v>432960.05000000005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15456.19</v>
      </c>
      <c r="E225" s="48">
        <v>2684.3</v>
      </c>
      <c r="F225" s="48">
        <v>12771.89</v>
      </c>
      <c r="G225" s="48">
        <v>5717.56</v>
      </c>
      <c r="H225" s="48">
        <v>1143.51</v>
      </c>
      <c r="I225" s="48">
        <v>45.74</v>
      </c>
      <c r="J225" s="48">
        <v>4528.31</v>
      </c>
      <c r="K225" s="48">
        <v>567435.31</v>
      </c>
      <c r="L225" s="48">
        <v>113487.08</v>
      </c>
      <c r="M225" s="49">
        <v>453948.23</v>
      </c>
      <c r="N225" s="31">
        <f t="shared" si="3"/>
        <v>471248.43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15155.06</v>
      </c>
      <c r="E226" s="48">
        <v>3191.21</v>
      </c>
      <c r="F226" s="48">
        <v>11963.85</v>
      </c>
      <c r="G226" s="48">
        <v>3560.55</v>
      </c>
      <c r="H226" s="48">
        <v>712.11</v>
      </c>
      <c r="I226" s="48">
        <v>28.48</v>
      </c>
      <c r="J226" s="48">
        <v>2819.96</v>
      </c>
      <c r="K226" s="48">
        <v>353364.29</v>
      </c>
      <c r="L226" s="48">
        <v>70672.9</v>
      </c>
      <c r="M226" s="49">
        <v>282691.39</v>
      </c>
      <c r="N226" s="31">
        <f t="shared" si="3"/>
        <v>297475.2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34047.4</v>
      </c>
      <c r="E227" s="48">
        <v>5830.45</v>
      </c>
      <c r="F227" s="48">
        <v>28216.95</v>
      </c>
      <c r="G227" s="48">
        <v>8588.05</v>
      </c>
      <c r="H227" s="48">
        <v>1717.61</v>
      </c>
      <c r="I227" s="48">
        <v>68.7</v>
      </c>
      <c r="J227" s="48">
        <v>6801.74</v>
      </c>
      <c r="K227" s="48">
        <v>852313.94</v>
      </c>
      <c r="L227" s="48">
        <v>170462.86</v>
      </c>
      <c r="M227" s="49">
        <v>681851.08</v>
      </c>
      <c r="N227" s="31">
        <f t="shared" si="3"/>
        <v>716869.77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17698.12</v>
      </c>
      <c r="E228" s="48">
        <v>2633.28</v>
      </c>
      <c r="F228" s="48">
        <v>15064.84</v>
      </c>
      <c r="G228" s="48">
        <v>3942.2</v>
      </c>
      <c r="H228" s="48">
        <v>788.44</v>
      </c>
      <c r="I228" s="48">
        <v>31.54</v>
      </c>
      <c r="J228" s="48">
        <v>3122.22</v>
      </c>
      <c r="K228" s="48">
        <v>391239.81</v>
      </c>
      <c r="L228" s="48">
        <v>78247.92</v>
      </c>
      <c r="M228" s="49">
        <v>312991.89</v>
      </c>
      <c r="N228" s="31">
        <f t="shared" si="3"/>
        <v>331178.95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199412.07</v>
      </c>
      <c r="E229" s="48">
        <v>35682.18</v>
      </c>
      <c r="F229" s="48">
        <v>163729.89</v>
      </c>
      <c r="G229" s="48">
        <v>18301.89</v>
      </c>
      <c r="H229" s="48">
        <v>3660.38</v>
      </c>
      <c r="I229" s="48">
        <v>146.42</v>
      </c>
      <c r="J229" s="48">
        <v>14495.09</v>
      </c>
      <c r="K229" s="48">
        <v>1816355.37</v>
      </c>
      <c r="L229" s="48">
        <v>363271.12</v>
      </c>
      <c r="M229" s="49">
        <v>1453084.25</v>
      </c>
      <c r="N229" s="31">
        <f t="shared" si="3"/>
        <v>1631309.23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18421.27</v>
      </c>
      <c r="E230" s="48">
        <v>3769.79</v>
      </c>
      <c r="F230" s="48">
        <v>14651.48</v>
      </c>
      <c r="G230" s="48">
        <v>6424.01</v>
      </c>
      <c r="H230" s="48">
        <v>1284.8</v>
      </c>
      <c r="I230" s="48">
        <v>51.39</v>
      </c>
      <c r="J230" s="48">
        <v>5087.82</v>
      </c>
      <c r="K230" s="48">
        <v>637546.25</v>
      </c>
      <c r="L230" s="48">
        <v>127509.2</v>
      </c>
      <c r="M230" s="49">
        <v>510037.05</v>
      </c>
      <c r="N230" s="31">
        <f t="shared" si="3"/>
        <v>529776.35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130789.4</v>
      </c>
      <c r="E231" s="48">
        <v>25489.16</v>
      </c>
      <c r="F231" s="48">
        <v>105300.24</v>
      </c>
      <c r="G231" s="48">
        <v>10252</v>
      </c>
      <c r="H231" s="48">
        <v>2050.4</v>
      </c>
      <c r="I231" s="48">
        <v>82.02</v>
      </c>
      <c r="J231" s="48">
        <v>8119.58</v>
      </c>
      <c r="K231" s="48">
        <v>1017451.31</v>
      </c>
      <c r="L231" s="48">
        <v>203490.32</v>
      </c>
      <c r="M231" s="49">
        <v>813960.99</v>
      </c>
      <c r="N231" s="31">
        <f t="shared" si="3"/>
        <v>927380.81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23449.42</v>
      </c>
      <c r="E232" s="48">
        <v>6147.23</v>
      </c>
      <c r="F232" s="48">
        <v>17302.19</v>
      </c>
      <c r="G232" s="48">
        <v>4057.18</v>
      </c>
      <c r="H232" s="48">
        <v>811.44</v>
      </c>
      <c r="I232" s="48">
        <v>32.46</v>
      </c>
      <c r="J232" s="48">
        <v>3213.28</v>
      </c>
      <c r="K232" s="48">
        <v>402650.71</v>
      </c>
      <c r="L232" s="48">
        <v>80530.16</v>
      </c>
      <c r="M232" s="49">
        <v>322120.55</v>
      </c>
      <c r="N232" s="31">
        <f t="shared" si="3"/>
        <v>342636.01999999996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6518.3</v>
      </c>
      <c r="E233" s="48">
        <v>1251.03</v>
      </c>
      <c r="F233" s="48">
        <v>5267.27</v>
      </c>
      <c r="G233" s="48">
        <v>2959.35</v>
      </c>
      <c r="H233" s="48">
        <v>591.87</v>
      </c>
      <c r="I233" s="48">
        <v>23.67</v>
      </c>
      <c r="J233" s="48">
        <v>2343.81</v>
      </c>
      <c r="K233" s="48">
        <v>293698.83</v>
      </c>
      <c r="L233" s="48">
        <v>58739.79</v>
      </c>
      <c r="M233" s="49">
        <v>234959.04</v>
      </c>
      <c r="N233" s="31">
        <f t="shared" si="3"/>
        <v>242570.12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77000.52</v>
      </c>
      <c r="E234" s="48">
        <v>14238.04</v>
      </c>
      <c r="F234" s="48">
        <v>62762.48</v>
      </c>
      <c r="G234" s="48">
        <v>52844.93</v>
      </c>
      <c r="H234" s="48">
        <v>10568.99</v>
      </c>
      <c r="I234" s="48">
        <v>422.76</v>
      </c>
      <c r="J234" s="48">
        <v>41853.18</v>
      </c>
      <c r="K234" s="48">
        <v>5244552.57</v>
      </c>
      <c r="L234" s="48">
        <v>1048910.53</v>
      </c>
      <c r="M234" s="49">
        <v>4195642.04</v>
      </c>
      <c r="N234" s="31">
        <f t="shared" si="3"/>
        <v>4300257.7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434679.38</v>
      </c>
      <c r="E235" s="48">
        <v>83763.74</v>
      </c>
      <c r="F235" s="48">
        <v>350915.64</v>
      </c>
      <c r="G235" s="48">
        <v>154477.63</v>
      </c>
      <c r="H235" s="48">
        <v>30895.53</v>
      </c>
      <c r="I235" s="48">
        <v>1235.82</v>
      </c>
      <c r="J235" s="48">
        <v>122346.28</v>
      </c>
      <c r="K235" s="48">
        <v>15331007.31</v>
      </c>
      <c r="L235" s="48">
        <v>3066201.4</v>
      </c>
      <c r="M235" s="49">
        <v>12264805.91</v>
      </c>
      <c r="N235" s="31">
        <f t="shared" si="3"/>
        <v>12738067.83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55086.84</v>
      </c>
      <c r="E236" s="48">
        <v>9719.03</v>
      </c>
      <c r="F236" s="48">
        <v>45367.81</v>
      </c>
      <c r="G236" s="48">
        <v>12668.66</v>
      </c>
      <c r="H236" s="48">
        <v>2533.73</v>
      </c>
      <c r="I236" s="48">
        <v>101.35</v>
      </c>
      <c r="J236" s="48">
        <v>10033.58</v>
      </c>
      <c r="K236" s="48">
        <v>1257291.22</v>
      </c>
      <c r="L236" s="48">
        <v>251458.23</v>
      </c>
      <c r="M236" s="49">
        <v>1005832.99</v>
      </c>
      <c r="N236" s="31">
        <f t="shared" si="3"/>
        <v>1061234.38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101562.7</v>
      </c>
      <c r="E237" s="48">
        <v>16971.39</v>
      </c>
      <c r="F237" s="48">
        <v>84591.31</v>
      </c>
      <c r="G237" s="48">
        <v>15007.99</v>
      </c>
      <c r="H237" s="48">
        <v>3001.6</v>
      </c>
      <c r="I237" s="48">
        <v>120.06</v>
      </c>
      <c r="J237" s="48">
        <v>11886.33</v>
      </c>
      <c r="K237" s="48">
        <v>1489456.87</v>
      </c>
      <c r="L237" s="48">
        <v>297891.34</v>
      </c>
      <c r="M237" s="49">
        <v>1191565.53</v>
      </c>
      <c r="N237" s="31">
        <f t="shared" si="3"/>
        <v>1288043.17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23750.94</v>
      </c>
      <c r="E238" s="48">
        <v>4210.58</v>
      </c>
      <c r="F238" s="48">
        <v>19540.36</v>
      </c>
      <c r="G238" s="48">
        <v>4039.88</v>
      </c>
      <c r="H238" s="48">
        <v>807.98</v>
      </c>
      <c r="I238" s="48">
        <v>32.32</v>
      </c>
      <c r="J238" s="48">
        <v>3199.58</v>
      </c>
      <c r="K238" s="48">
        <v>400934.65</v>
      </c>
      <c r="L238" s="48">
        <v>80186.93</v>
      </c>
      <c r="M238" s="49">
        <v>320747.72</v>
      </c>
      <c r="N238" s="31">
        <f t="shared" si="3"/>
        <v>343487.66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2908.93</v>
      </c>
      <c r="E239" s="48">
        <v>647.22</v>
      </c>
      <c r="F239" s="48">
        <v>2261.71</v>
      </c>
      <c r="G239" s="48">
        <v>4278.05</v>
      </c>
      <c r="H239" s="48">
        <v>855.61</v>
      </c>
      <c r="I239" s="48">
        <v>34.22</v>
      </c>
      <c r="J239" s="48">
        <v>3388.22</v>
      </c>
      <c r="K239" s="48">
        <v>424571.63</v>
      </c>
      <c r="L239" s="48">
        <v>84914.39</v>
      </c>
      <c r="M239" s="49">
        <v>339657.24</v>
      </c>
      <c r="N239" s="31">
        <f t="shared" si="3"/>
        <v>345307.17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9889.26</v>
      </c>
      <c r="E240" s="48">
        <v>1912.52</v>
      </c>
      <c r="F240" s="48">
        <v>7976.74</v>
      </c>
      <c r="G240" s="48">
        <v>3829.39</v>
      </c>
      <c r="H240" s="48">
        <v>765.88</v>
      </c>
      <c r="I240" s="48">
        <v>30.64</v>
      </c>
      <c r="J240" s="48">
        <v>3032.87</v>
      </c>
      <c r="K240" s="48">
        <v>380044.74</v>
      </c>
      <c r="L240" s="48">
        <v>76009.01</v>
      </c>
      <c r="M240" s="49">
        <v>304035.73</v>
      </c>
      <c r="N240" s="31">
        <f t="shared" si="3"/>
        <v>315045.33999999997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4450.98</v>
      </c>
      <c r="E241" s="48">
        <v>582.17</v>
      </c>
      <c r="F241" s="48">
        <v>3868.81</v>
      </c>
      <c r="G241" s="48">
        <v>3215.21</v>
      </c>
      <c r="H241" s="48">
        <v>643.04</v>
      </c>
      <c r="I241" s="48">
        <v>25.72</v>
      </c>
      <c r="J241" s="48">
        <v>2546.45</v>
      </c>
      <c r="K241" s="48">
        <v>319092.03</v>
      </c>
      <c r="L241" s="48">
        <v>63818.49</v>
      </c>
      <c r="M241" s="49">
        <v>255273.54</v>
      </c>
      <c r="N241" s="31">
        <f t="shared" si="3"/>
        <v>261688.80000000002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21546.55</v>
      </c>
      <c r="E242" s="48">
        <v>3908.55</v>
      </c>
      <c r="F242" s="48">
        <v>17638</v>
      </c>
      <c r="G242" s="48">
        <v>3468.41</v>
      </c>
      <c r="H242" s="48">
        <v>693.68</v>
      </c>
      <c r="I242" s="48">
        <v>27.75</v>
      </c>
      <c r="J242" s="48">
        <v>2746.98</v>
      </c>
      <c r="K242" s="48">
        <v>344219.12</v>
      </c>
      <c r="L242" s="48">
        <v>68843.78</v>
      </c>
      <c r="M242" s="49">
        <v>275375.34</v>
      </c>
      <c r="N242" s="31">
        <f t="shared" si="3"/>
        <v>295760.32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9362.65</v>
      </c>
      <c r="E243" s="48">
        <v>2273.76</v>
      </c>
      <c r="F243" s="48">
        <v>7088.89</v>
      </c>
      <c r="G243" s="48">
        <v>2492.59</v>
      </c>
      <c r="H243" s="48">
        <v>498.52</v>
      </c>
      <c r="I243" s="48">
        <v>19.94</v>
      </c>
      <c r="J243" s="48">
        <v>1974.13</v>
      </c>
      <c r="K243" s="48">
        <v>247374.69</v>
      </c>
      <c r="L243" s="48">
        <v>49474.89</v>
      </c>
      <c r="M243" s="49">
        <v>197899.8</v>
      </c>
      <c r="N243" s="31">
        <f t="shared" si="3"/>
        <v>206962.81999999998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436294.55</v>
      </c>
      <c r="E244" s="48">
        <v>79951.85</v>
      </c>
      <c r="F244" s="48">
        <v>356342.7</v>
      </c>
      <c r="G244" s="48">
        <v>31225.91</v>
      </c>
      <c r="H244" s="48">
        <v>6245.18</v>
      </c>
      <c r="I244" s="48">
        <v>249.81</v>
      </c>
      <c r="J244" s="48">
        <v>24730.92</v>
      </c>
      <c r="K244" s="48">
        <v>3098989.67</v>
      </c>
      <c r="L244" s="48">
        <v>619797.99</v>
      </c>
      <c r="M244" s="49">
        <v>2479191.68</v>
      </c>
      <c r="N244" s="31">
        <f t="shared" si="3"/>
        <v>2860265.3000000003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15949.96</v>
      </c>
      <c r="E245" s="48">
        <v>2796.55</v>
      </c>
      <c r="F245" s="48">
        <v>13153.41</v>
      </c>
      <c r="G245" s="48">
        <v>3916.09</v>
      </c>
      <c r="H245" s="48">
        <v>783.22</v>
      </c>
      <c r="I245" s="48">
        <v>31.33</v>
      </c>
      <c r="J245" s="48">
        <v>3101.54</v>
      </c>
      <c r="K245" s="48">
        <v>388648.19</v>
      </c>
      <c r="L245" s="48">
        <v>77729.59</v>
      </c>
      <c r="M245" s="49">
        <v>310918.6</v>
      </c>
      <c r="N245" s="31">
        <f t="shared" si="3"/>
        <v>327173.55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20842.67</v>
      </c>
      <c r="E246" s="48">
        <v>3568.16</v>
      </c>
      <c r="F246" s="48">
        <v>17274.51</v>
      </c>
      <c r="G246" s="48">
        <v>4865.39</v>
      </c>
      <c r="H246" s="48">
        <v>973.08</v>
      </c>
      <c r="I246" s="48">
        <v>38.92</v>
      </c>
      <c r="J246" s="48">
        <v>3853.39</v>
      </c>
      <c r="K246" s="48">
        <v>482861.34</v>
      </c>
      <c r="L246" s="48">
        <v>96572.24</v>
      </c>
      <c r="M246" s="49">
        <v>386289.1</v>
      </c>
      <c r="N246" s="31">
        <f t="shared" si="3"/>
        <v>407417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26780.75</v>
      </c>
      <c r="E247" s="48">
        <v>4540.82</v>
      </c>
      <c r="F247" s="48">
        <v>22239.93</v>
      </c>
      <c r="G247" s="48">
        <v>12301.14</v>
      </c>
      <c r="H247" s="48">
        <v>2460.23</v>
      </c>
      <c r="I247" s="48">
        <v>98.41</v>
      </c>
      <c r="J247" s="48">
        <v>9742.5</v>
      </c>
      <c r="K247" s="48">
        <v>1220816.49</v>
      </c>
      <c r="L247" s="48">
        <v>244163.28</v>
      </c>
      <c r="M247" s="49">
        <v>976653.21</v>
      </c>
      <c r="N247" s="31">
        <f t="shared" si="3"/>
        <v>1008635.64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8383.82</v>
      </c>
      <c r="E248" s="48">
        <v>1605.46</v>
      </c>
      <c r="F248" s="48">
        <v>6778.36</v>
      </c>
      <c r="G248" s="48">
        <v>2353.76</v>
      </c>
      <c r="H248" s="48">
        <v>470.75</v>
      </c>
      <c r="I248" s="48">
        <v>18.83</v>
      </c>
      <c r="J248" s="48">
        <v>1864.18</v>
      </c>
      <c r="K248" s="48">
        <v>233598.63</v>
      </c>
      <c r="L248" s="48">
        <v>46719.77</v>
      </c>
      <c r="M248" s="49">
        <v>186878.86</v>
      </c>
      <c r="N248" s="31">
        <f t="shared" si="3"/>
        <v>195521.4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253801.76</v>
      </c>
      <c r="E249" s="48">
        <v>46206.12</v>
      </c>
      <c r="F249" s="48">
        <v>207595.64</v>
      </c>
      <c r="G249" s="48">
        <v>13168.99</v>
      </c>
      <c r="H249" s="48">
        <v>2633.8</v>
      </c>
      <c r="I249" s="48">
        <v>105.35</v>
      </c>
      <c r="J249" s="48">
        <v>10429.84</v>
      </c>
      <c r="K249" s="48">
        <v>1306945.79</v>
      </c>
      <c r="L249" s="48">
        <v>261389.15</v>
      </c>
      <c r="M249" s="49">
        <v>1045556.64</v>
      </c>
      <c r="N249" s="31">
        <f t="shared" si="3"/>
        <v>1263582.12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64270.9</v>
      </c>
      <c r="E250" s="48">
        <v>11033.13</v>
      </c>
      <c r="F250" s="48">
        <v>53237.77</v>
      </c>
      <c r="G250" s="48">
        <v>6088.74</v>
      </c>
      <c r="H250" s="48">
        <v>1217.75</v>
      </c>
      <c r="I250" s="48">
        <v>48.71</v>
      </c>
      <c r="J250" s="48">
        <v>4822.28</v>
      </c>
      <c r="K250" s="48">
        <v>604271.2</v>
      </c>
      <c r="L250" s="48">
        <v>120854.19</v>
      </c>
      <c r="M250" s="49">
        <v>483417.01</v>
      </c>
      <c r="N250" s="31">
        <f t="shared" si="3"/>
        <v>541477.06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12277.79</v>
      </c>
      <c r="E251" s="48">
        <v>2342.32</v>
      </c>
      <c r="F251" s="48">
        <v>9935.47</v>
      </c>
      <c r="G251" s="48">
        <v>5000.19</v>
      </c>
      <c r="H251" s="48">
        <v>1000.04</v>
      </c>
      <c r="I251" s="48">
        <v>40</v>
      </c>
      <c r="J251" s="48">
        <v>3960.15</v>
      </c>
      <c r="K251" s="48">
        <v>496238.9</v>
      </c>
      <c r="L251" s="48">
        <v>99247.73</v>
      </c>
      <c r="M251" s="49">
        <v>396991.17</v>
      </c>
      <c r="N251" s="31">
        <f t="shared" si="3"/>
        <v>410886.79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388531.18</v>
      </c>
      <c r="E252" s="48">
        <v>74835.77</v>
      </c>
      <c r="F252" s="48">
        <v>313695.41</v>
      </c>
      <c r="G252" s="48">
        <v>16824.86</v>
      </c>
      <c r="H252" s="48">
        <v>3364.97</v>
      </c>
      <c r="I252" s="48">
        <v>134.6</v>
      </c>
      <c r="J252" s="48">
        <v>13325.29</v>
      </c>
      <c r="K252" s="48">
        <v>1669770.59</v>
      </c>
      <c r="L252" s="48">
        <v>333954.17</v>
      </c>
      <c r="M252" s="49">
        <v>1335816.42</v>
      </c>
      <c r="N252" s="31">
        <f t="shared" si="3"/>
        <v>1662837.1199999999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11498.02</v>
      </c>
      <c r="E253" s="48">
        <v>2869.36</v>
      </c>
      <c r="F253" s="48">
        <v>8628.66</v>
      </c>
      <c r="G253" s="48">
        <v>2569.94</v>
      </c>
      <c r="H253" s="48">
        <v>513.99</v>
      </c>
      <c r="I253" s="48">
        <v>20.56</v>
      </c>
      <c r="J253" s="48">
        <v>2035.39</v>
      </c>
      <c r="K253" s="48">
        <v>255050.6</v>
      </c>
      <c r="L253" s="48">
        <v>51010.07</v>
      </c>
      <c r="M253" s="49">
        <v>204040.53</v>
      </c>
      <c r="N253" s="31">
        <f t="shared" si="3"/>
        <v>214704.58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91378.96</v>
      </c>
      <c r="E254" s="48">
        <v>16435.68</v>
      </c>
      <c r="F254" s="48">
        <v>74943.28</v>
      </c>
      <c r="G254" s="48">
        <v>9778.44</v>
      </c>
      <c r="H254" s="48">
        <v>1955.69</v>
      </c>
      <c r="I254" s="48">
        <v>78.23</v>
      </c>
      <c r="J254" s="48">
        <v>7744.52</v>
      </c>
      <c r="K254" s="48">
        <v>970452.66</v>
      </c>
      <c r="L254" s="48">
        <v>194090.57</v>
      </c>
      <c r="M254" s="49">
        <v>776362.09</v>
      </c>
      <c r="N254" s="31">
        <f t="shared" si="3"/>
        <v>859049.89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55557.34</v>
      </c>
      <c r="E255" s="48">
        <v>8856.5</v>
      </c>
      <c r="F255" s="48">
        <v>46700.84</v>
      </c>
      <c r="G255" s="48">
        <v>10504.71</v>
      </c>
      <c r="H255" s="48">
        <v>2100.94</v>
      </c>
      <c r="I255" s="48">
        <v>84.04</v>
      </c>
      <c r="J255" s="48">
        <v>8319.73</v>
      </c>
      <c r="K255" s="48">
        <v>1042531.14</v>
      </c>
      <c r="L255" s="48">
        <v>208506.32</v>
      </c>
      <c r="M255" s="49">
        <v>834024.82</v>
      </c>
      <c r="N255" s="31">
        <f t="shared" si="3"/>
        <v>889045.3899999999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4855.95</v>
      </c>
      <c r="E256" s="48">
        <v>802.84</v>
      </c>
      <c r="F256" s="48">
        <v>4053.11</v>
      </c>
      <c r="G256" s="48">
        <v>3079.65</v>
      </c>
      <c r="H256" s="48">
        <v>615.93</v>
      </c>
      <c r="I256" s="48">
        <v>24.64</v>
      </c>
      <c r="J256" s="48">
        <v>2439.08</v>
      </c>
      <c r="K256" s="48">
        <v>305636.43</v>
      </c>
      <c r="L256" s="48">
        <v>61127.24</v>
      </c>
      <c r="M256" s="49">
        <v>244509.19</v>
      </c>
      <c r="N256" s="31">
        <f t="shared" si="3"/>
        <v>251001.38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13933.18</v>
      </c>
      <c r="E257" s="52">
        <v>1987.5</v>
      </c>
      <c r="F257" s="52">
        <v>11945.68</v>
      </c>
      <c r="G257" s="52">
        <v>9956.05</v>
      </c>
      <c r="H257" s="52">
        <v>1991.21</v>
      </c>
      <c r="I257" s="52">
        <v>79.65</v>
      </c>
      <c r="J257" s="52">
        <v>7885.19</v>
      </c>
      <c r="K257" s="52">
        <v>988079.91</v>
      </c>
      <c r="L257" s="52">
        <v>197615.98</v>
      </c>
      <c r="M257" s="53">
        <v>790463.93</v>
      </c>
      <c r="N257" s="32">
        <f t="shared" si="3"/>
        <v>810294.8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39398985.99000001</v>
      </c>
      <c r="E258" s="10">
        <f aca="true" t="shared" si="4" ref="E258:M258">SUM(E12:E257)</f>
        <v>7245166.449999995</v>
      </c>
      <c r="F258" s="10">
        <f t="shared" si="4"/>
        <v>32153819.539999995</v>
      </c>
      <c r="G258" s="10">
        <f t="shared" si="4"/>
        <v>3804984.4400000013</v>
      </c>
      <c r="H258" s="10">
        <f t="shared" si="4"/>
        <v>760997.1700000002</v>
      </c>
      <c r="I258" s="10">
        <f t="shared" si="4"/>
        <v>30439.849999999995</v>
      </c>
      <c r="J258" s="10">
        <f t="shared" si="4"/>
        <v>3013547.4199999995</v>
      </c>
      <c r="K258" s="10">
        <f t="shared" si="4"/>
        <v>377622598.36999995</v>
      </c>
      <c r="L258" s="10">
        <f t="shared" si="4"/>
        <v>75524519.79</v>
      </c>
      <c r="M258" s="30">
        <f t="shared" si="4"/>
        <v>302098078.58000016</v>
      </c>
      <c r="N258" s="33">
        <f t="shared" si="3"/>
        <v>337265445.54000014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296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4.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5">
      <c r="A266" s="1"/>
      <c r="B266" s="18" t="s">
        <v>294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292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290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8515625" style="0" customWidth="1"/>
    <col min="6" max="6" width="18.421875" style="0" customWidth="1"/>
    <col min="7" max="10" width="16.57421875" style="0" customWidth="1"/>
    <col min="11" max="11" width="18.140625" style="0" customWidth="1"/>
    <col min="12" max="12" width="16.57421875" style="0" customWidth="1"/>
    <col min="13" max="13" width="17.8515625" style="0" customWidth="1"/>
    <col min="14" max="14" width="17.140625" style="0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31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288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14062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3" t="s">
        <v>0</v>
      </c>
      <c r="B10" s="74" t="s">
        <v>1</v>
      </c>
      <c r="C10" s="75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69" t="s">
        <v>4</v>
      </c>
    </row>
    <row r="11" spans="1:14" ht="46.5">
      <c r="A11" s="73"/>
      <c r="B11" s="74"/>
      <c r="C11" s="75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0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286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19"/>
      <c r="L267" s="72" t="s">
        <v>6</v>
      </c>
      <c r="M267" s="72"/>
      <c r="N267" s="72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1" t="s">
        <v>18</v>
      </c>
      <c r="M268" s="71"/>
      <c r="N268" s="71"/>
    </row>
    <row r="269" spans="1:14" ht="14.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1"/>
      <c r="L269" s="68" t="s">
        <v>15</v>
      </c>
      <c r="M269" s="68"/>
      <c r="N269" s="68"/>
    </row>
    <row r="270" spans="1:14" ht="16.5">
      <c r="A270" s="6"/>
      <c r="B270" s="17"/>
      <c r="C270" s="17"/>
      <c r="D270" s="25"/>
      <c r="E270" s="17"/>
      <c r="F270" s="17"/>
      <c r="G270" s="17"/>
      <c r="H270" s="68"/>
      <c r="I270" s="68"/>
      <c r="J270" s="68"/>
      <c r="K270" s="68"/>
      <c r="L270" s="68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2021-05-14T15:02:56Z</cp:lastPrinted>
  <dcterms:created xsi:type="dcterms:W3CDTF">2014-03-27T18:08:37Z</dcterms:created>
  <dcterms:modified xsi:type="dcterms:W3CDTF">2021-05-25T12:26:37Z</dcterms:modified>
  <cp:category/>
  <cp:version/>
  <cp:contentType/>
  <cp:contentStatus/>
</cp:coreProperties>
</file>